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bookViews>
  <sheets>
    <sheet name="DASHBOARD" sheetId="2" r:id="rId1"/>
    <sheet name="PIVOT TABLES" sheetId="5" r:id="rId2"/>
    <sheet name="SHEET 1" sheetId="1" r:id="rId3"/>
    <sheet name="RAW DATA" sheetId="3" r:id="rId4"/>
  </sheets>
  <definedNames>
    <definedName name="_xlnm._FilterDatabase" localSheetId="2" hidden="1">'SHEET 1'!$A$1:$L$1</definedName>
    <definedName name="a">'RAW DATA'!$H$389</definedName>
    <definedName name="Slicer_Main_Category">#N/A</definedName>
    <definedName name="Slicer_Product_Id">#N/A</definedName>
  </definedNames>
  <calcPr calcId="144525"/>
  <pivotCaches>
    <pivotCache cacheId="0" r:id="rId5"/>
    <pivotCache cacheId="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V5" i="1" l="1"/>
  <c r="V2" i="1"/>
  <c r="V3" i="1"/>
  <c r="V4"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U1466" i="1"/>
  <c r="U1465" i="1"/>
  <c r="U1464" i="1"/>
  <c r="U1463" i="1"/>
  <c r="U1462" i="1"/>
  <c r="U1461" i="1"/>
  <c r="U1460" i="1"/>
  <c r="U1459" i="1"/>
  <c r="U1458" i="1"/>
  <c r="U1457" i="1"/>
  <c r="U1456" i="1"/>
  <c r="U1455" i="1"/>
  <c r="U1454" i="1"/>
  <c r="U1453" i="1"/>
  <c r="U1452" i="1"/>
  <c r="U1451" i="1"/>
  <c r="U1450" i="1"/>
  <c r="U1449" i="1"/>
  <c r="U1448" i="1"/>
  <c r="U1447" i="1"/>
  <c r="U1446" i="1"/>
  <c r="U1445" i="1"/>
  <c r="U1444" i="1"/>
  <c r="U1443" i="1"/>
  <c r="U1442" i="1"/>
  <c r="U1441" i="1"/>
  <c r="U1440" i="1"/>
  <c r="U1439" i="1"/>
  <c r="U1438" i="1"/>
  <c r="U1437" i="1"/>
  <c r="U1436" i="1"/>
  <c r="U1435" i="1"/>
  <c r="U1434" i="1"/>
  <c r="U1433" i="1"/>
  <c r="U1432" i="1"/>
  <c r="U1431" i="1"/>
  <c r="U1430" i="1"/>
  <c r="U1429" i="1"/>
  <c r="U1428" i="1"/>
  <c r="U1427" i="1"/>
  <c r="U1426" i="1"/>
  <c r="U1425" i="1"/>
  <c r="U1424" i="1"/>
  <c r="U1423" i="1"/>
  <c r="U1422" i="1"/>
  <c r="U1421" i="1"/>
  <c r="U1420" i="1"/>
  <c r="U1419" i="1"/>
  <c r="U1418" i="1"/>
  <c r="U1417" i="1"/>
  <c r="U1416" i="1"/>
  <c r="U1415" i="1"/>
  <c r="U1414" i="1"/>
  <c r="U1413" i="1"/>
  <c r="U1412" i="1"/>
  <c r="U1411" i="1"/>
  <c r="U1410" i="1"/>
  <c r="U1409" i="1"/>
  <c r="U1408" i="1"/>
  <c r="U1407" i="1"/>
  <c r="U1406" i="1"/>
  <c r="U1405" i="1"/>
  <c r="U1404" i="1"/>
  <c r="U1403" i="1"/>
  <c r="U1402" i="1"/>
  <c r="U1401" i="1"/>
  <c r="U1400" i="1"/>
  <c r="U1399" i="1"/>
  <c r="U1398" i="1"/>
  <c r="U1397" i="1"/>
  <c r="U1396" i="1"/>
  <c r="U1395" i="1"/>
  <c r="U1394" i="1"/>
  <c r="U1393" i="1"/>
  <c r="U1392" i="1"/>
  <c r="U1391" i="1"/>
  <c r="U1390" i="1"/>
  <c r="U1389" i="1"/>
  <c r="U1388" i="1"/>
  <c r="U1387" i="1"/>
  <c r="U1386" i="1"/>
  <c r="U1385" i="1"/>
  <c r="U1384" i="1"/>
  <c r="U1383" i="1"/>
  <c r="U1382" i="1"/>
  <c r="U1381" i="1"/>
  <c r="U1380" i="1"/>
  <c r="U1379" i="1"/>
  <c r="U1378" i="1"/>
  <c r="U1377" i="1"/>
  <c r="U1376" i="1"/>
  <c r="U1375" i="1"/>
  <c r="U1374" i="1"/>
  <c r="U1373" i="1"/>
  <c r="U1372" i="1"/>
  <c r="U1371" i="1"/>
  <c r="U1370" i="1"/>
  <c r="U1369" i="1"/>
  <c r="U1368" i="1"/>
  <c r="U1367" i="1"/>
  <c r="U1366" i="1"/>
  <c r="U1365" i="1"/>
  <c r="U1364" i="1"/>
  <c r="U1363" i="1"/>
  <c r="U1362" i="1"/>
  <c r="U1361" i="1"/>
  <c r="U1360" i="1"/>
  <c r="U1359" i="1"/>
  <c r="U1358" i="1"/>
  <c r="U1357" i="1"/>
  <c r="U1356" i="1"/>
  <c r="U1355" i="1"/>
  <c r="U1354" i="1"/>
  <c r="U1353" i="1"/>
  <c r="U1352" i="1"/>
  <c r="U1351" i="1"/>
  <c r="U1350" i="1"/>
  <c r="U1349" i="1"/>
  <c r="U1348" i="1"/>
  <c r="U1347" i="1"/>
  <c r="U1346" i="1"/>
  <c r="U1345" i="1"/>
  <c r="U1344" i="1"/>
  <c r="U1343" i="1"/>
  <c r="U1342" i="1"/>
  <c r="U1341" i="1"/>
  <c r="U1340" i="1"/>
  <c r="U1339" i="1"/>
  <c r="U1338" i="1"/>
  <c r="U1337" i="1"/>
  <c r="U1336" i="1"/>
  <c r="U1335" i="1"/>
  <c r="U1334" i="1"/>
  <c r="U1333" i="1"/>
  <c r="U1332" i="1"/>
  <c r="U1331" i="1"/>
  <c r="U1330" i="1"/>
  <c r="U1329" i="1"/>
  <c r="U1328" i="1"/>
  <c r="U1327" i="1"/>
  <c r="U1326" i="1"/>
  <c r="U1325" i="1"/>
  <c r="U1324" i="1"/>
  <c r="U1323" i="1"/>
  <c r="U1322" i="1"/>
  <c r="U1321" i="1"/>
  <c r="U1320" i="1"/>
  <c r="U1319" i="1"/>
  <c r="U1318" i="1"/>
  <c r="U1317" i="1"/>
  <c r="U1316" i="1"/>
  <c r="U1315" i="1"/>
  <c r="U1314" i="1"/>
  <c r="U1313" i="1"/>
  <c r="U1312" i="1"/>
  <c r="U1311" i="1"/>
  <c r="U1310" i="1"/>
  <c r="U1309" i="1"/>
  <c r="U1308" i="1"/>
  <c r="U1307" i="1"/>
  <c r="U1306" i="1"/>
  <c r="U1305" i="1"/>
  <c r="U1304" i="1"/>
  <c r="U1303" i="1"/>
  <c r="U1302" i="1"/>
  <c r="U1301" i="1"/>
  <c r="U1300" i="1"/>
  <c r="U1299" i="1"/>
  <c r="U1298" i="1"/>
  <c r="U1297" i="1"/>
  <c r="U1296" i="1"/>
  <c r="U1295" i="1"/>
  <c r="U1294" i="1"/>
  <c r="U1293" i="1"/>
  <c r="U1292" i="1"/>
  <c r="U1291" i="1"/>
  <c r="U1290" i="1"/>
  <c r="U1289" i="1"/>
  <c r="U1288" i="1"/>
  <c r="U1287" i="1"/>
  <c r="U1286" i="1"/>
  <c r="U1285" i="1"/>
  <c r="U1284" i="1"/>
  <c r="U1283" i="1"/>
  <c r="U1282" i="1"/>
  <c r="U1281" i="1"/>
  <c r="U1280" i="1"/>
  <c r="U1279" i="1"/>
  <c r="U1278" i="1"/>
  <c r="U1277" i="1"/>
  <c r="U1276" i="1"/>
  <c r="U1275" i="1"/>
  <c r="U1274" i="1"/>
  <c r="U1273" i="1"/>
  <c r="U1272" i="1"/>
  <c r="U1271" i="1"/>
  <c r="U1270" i="1"/>
  <c r="U1269" i="1"/>
  <c r="U1268" i="1"/>
  <c r="U1267" i="1"/>
  <c r="U1266" i="1"/>
  <c r="U1265" i="1"/>
  <c r="U1264" i="1"/>
  <c r="U1263" i="1"/>
  <c r="U1262" i="1"/>
  <c r="U1261" i="1"/>
  <c r="U1260" i="1"/>
  <c r="U1259" i="1"/>
  <c r="U1258" i="1"/>
  <c r="U1257" i="1"/>
  <c r="U1256" i="1"/>
  <c r="U1255" i="1"/>
  <c r="U1254" i="1"/>
  <c r="U1253" i="1"/>
  <c r="U1252" i="1"/>
  <c r="U1251" i="1"/>
  <c r="U1250" i="1"/>
  <c r="U1249" i="1"/>
  <c r="U1248" i="1"/>
  <c r="U1247" i="1"/>
  <c r="U1246" i="1"/>
  <c r="U1245" i="1"/>
  <c r="U1244" i="1"/>
  <c r="U1243" i="1"/>
  <c r="U1242" i="1"/>
  <c r="U1241" i="1"/>
  <c r="U1240" i="1"/>
  <c r="U1239" i="1"/>
  <c r="U1238" i="1"/>
  <c r="U1237" i="1"/>
  <c r="U1236" i="1"/>
  <c r="U1235" i="1"/>
  <c r="U1234" i="1"/>
  <c r="U1233" i="1"/>
  <c r="U1232" i="1"/>
  <c r="U1231" i="1"/>
  <c r="U1230" i="1"/>
  <c r="U1229" i="1"/>
  <c r="U1228" i="1"/>
  <c r="U1227" i="1"/>
  <c r="U1226" i="1"/>
  <c r="U1225" i="1"/>
  <c r="U1224" i="1"/>
  <c r="U1223" i="1"/>
  <c r="U1222" i="1"/>
  <c r="U1221" i="1"/>
  <c r="U1220" i="1"/>
  <c r="U1219" i="1"/>
  <c r="U1218" i="1"/>
  <c r="U1217" i="1"/>
  <c r="U1216" i="1"/>
  <c r="U1215" i="1"/>
  <c r="U1214" i="1"/>
  <c r="U1213" i="1"/>
  <c r="U1212" i="1"/>
  <c r="U1211" i="1"/>
  <c r="U1210" i="1"/>
  <c r="U1209" i="1"/>
  <c r="U1208" i="1"/>
  <c r="U1207" i="1"/>
  <c r="U1206" i="1"/>
  <c r="U1205" i="1"/>
  <c r="U1204" i="1"/>
  <c r="U1203" i="1"/>
  <c r="U1202" i="1"/>
  <c r="U1201" i="1"/>
  <c r="U1200" i="1"/>
  <c r="U1199" i="1"/>
  <c r="U1198" i="1"/>
  <c r="U1197" i="1"/>
  <c r="U1196" i="1"/>
  <c r="U1195" i="1"/>
  <c r="U1194" i="1"/>
  <c r="U1193" i="1"/>
  <c r="U1192" i="1"/>
  <c r="U1191" i="1"/>
  <c r="U1190" i="1"/>
  <c r="U1189" i="1"/>
  <c r="U1188" i="1"/>
  <c r="U1187" i="1"/>
  <c r="U1186" i="1"/>
  <c r="U1185" i="1"/>
  <c r="U1184" i="1"/>
  <c r="U1183" i="1"/>
  <c r="U1182" i="1"/>
  <c r="U1181" i="1"/>
  <c r="U1180" i="1"/>
  <c r="U1179" i="1"/>
  <c r="U1178" i="1"/>
  <c r="U1177" i="1"/>
  <c r="U1176" i="1"/>
  <c r="U1175" i="1"/>
  <c r="U1174" i="1"/>
  <c r="U1173" i="1"/>
  <c r="U1172" i="1"/>
  <c r="U1171" i="1"/>
  <c r="U1170" i="1"/>
  <c r="U1169" i="1"/>
  <c r="U1168" i="1"/>
  <c r="U1167" i="1"/>
  <c r="U1166" i="1"/>
  <c r="U1165" i="1"/>
  <c r="U1164" i="1"/>
  <c r="U1163" i="1"/>
  <c r="U1162" i="1"/>
  <c r="U1161" i="1"/>
  <c r="U1160" i="1"/>
  <c r="U1159" i="1"/>
  <c r="U1158" i="1"/>
  <c r="U1157" i="1"/>
  <c r="U1156" i="1"/>
  <c r="U1155" i="1"/>
  <c r="U1154" i="1"/>
  <c r="U1153" i="1"/>
  <c r="U1152" i="1"/>
  <c r="U1151" i="1"/>
  <c r="U1150" i="1"/>
  <c r="U1149" i="1"/>
  <c r="U1148" i="1"/>
  <c r="U1147" i="1"/>
  <c r="U1146" i="1"/>
  <c r="U1145" i="1"/>
  <c r="U1144" i="1"/>
  <c r="U1143" i="1"/>
  <c r="U1142" i="1"/>
  <c r="U1141" i="1"/>
  <c r="U1140" i="1"/>
  <c r="U1139" i="1"/>
  <c r="U1138" i="1"/>
  <c r="U1137" i="1"/>
  <c r="U1136" i="1"/>
  <c r="U1135" i="1"/>
  <c r="U1134" i="1"/>
  <c r="U1133" i="1"/>
  <c r="U1132" i="1"/>
  <c r="U1131" i="1"/>
  <c r="U1130" i="1"/>
  <c r="U1129" i="1"/>
  <c r="U1128" i="1"/>
  <c r="U1127" i="1"/>
  <c r="U1126" i="1"/>
  <c r="U1125" i="1"/>
  <c r="U1124" i="1"/>
  <c r="U1123" i="1"/>
  <c r="U1122" i="1"/>
  <c r="U1121" i="1"/>
  <c r="U1120" i="1"/>
  <c r="U1119" i="1"/>
  <c r="U1118" i="1"/>
  <c r="U1117" i="1"/>
  <c r="U1116" i="1"/>
  <c r="U1115" i="1"/>
  <c r="U1114" i="1"/>
  <c r="U1113" i="1"/>
  <c r="U1112" i="1"/>
  <c r="U1111" i="1"/>
  <c r="U1110" i="1"/>
  <c r="U1109" i="1"/>
  <c r="U1108" i="1"/>
  <c r="U1107" i="1"/>
  <c r="U1106" i="1"/>
  <c r="U1105" i="1"/>
  <c r="U1104" i="1"/>
  <c r="U1103" i="1"/>
  <c r="U1102" i="1"/>
  <c r="U1101" i="1"/>
  <c r="U1100" i="1"/>
  <c r="U1099" i="1"/>
  <c r="U1098" i="1"/>
  <c r="U1097" i="1"/>
  <c r="U1096" i="1"/>
  <c r="U1095" i="1"/>
  <c r="U1094" i="1"/>
  <c r="U1093" i="1"/>
  <c r="U1092" i="1"/>
  <c r="U1091" i="1"/>
  <c r="U1090" i="1"/>
  <c r="U1089" i="1"/>
  <c r="U1088" i="1"/>
  <c r="U1087" i="1"/>
  <c r="U1086" i="1"/>
  <c r="U1085" i="1"/>
  <c r="U1084" i="1"/>
  <c r="U1083" i="1"/>
  <c r="U1082" i="1"/>
  <c r="U1081" i="1"/>
  <c r="U1080" i="1"/>
  <c r="U1079" i="1"/>
  <c r="U1078" i="1"/>
  <c r="U1077" i="1"/>
  <c r="U1076" i="1"/>
  <c r="U1075" i="1"/>
  <c r="U1074" i="1"/>
  <c r="U1073" i="1"/>
  <c r="U1072" i="1"/>
  <c r="U1071" i="1"/>
  <c r="U1070" i="1"/>
  <c r="U1069" i="1"/>
  <c r="U1068" i="1"/>
  <c r="U1067" i="1"/>
  <c r="U1066" i="1"/>
  <c r="U1065" i="1"/>
  <c r="U1064" i="1"/>
  <c r="U1063" i="1"/>
  <c r="U1062" i="1"/>
  <c r="U1061" i="1"/>
  <c r="U1060" i="1"/>
  <c r="U1059" i="1"/>
  <c r="U1058" i="1"/>
  <c r="U1057" i="1"/>
  <c r="U1056" i="1"/>
  <c r="U1055" i="1"/>
  <c r="U1054" i="1"/>
  <c r="U1053" i="1"/>
  <c r="U1052" i="1"/>
  <c r="U1051" i="1"/>
  <c r="U1050" i="1"/>
  <c r="U1049" i="1"/>
  <c r="U1048" i="1"/>
  <c r="U1047" i="1"/>
  <c r="U1046" i="1"/>
  <c r="U1045" i="1"/>
  <c r="U1044" i="1"/>
  <c r="U1043" i="1"/>
  <c r="U1042" i="1"/>
  <c r="U1041" i="1"/>
  <c r="U1040" i="1"/>
  <c r="U1039" i="1"/>
  <c r="U1038" i="1"/>
  <c r="U1037" i="1"/>
  <c r="U1036" i="1"/>
  <c r="U1035" i="1"/>
  <c r="U1034" i="1"/>
  <c r="U1033" i="1"/>
  <c r="U1032" i="1"/>
  <c r="U1031" i="1"/>
  <c r="U1030" i="1"/>
  <c r="U1029" i="1"/>
  <c r="U1028" i="1"/>
  <c r="U1027" i="1"/>
  <c r="U1026" i="1"/>
  <c r="U1025" i="1"/>
  <c r="U1024" i="1"/>
  <c r="U1023" i="1"/>
  <c r="U1022" i="1"/>
  <c r="U1021" i="1"/>
  <c r="U1020" i="1"/>
  <c r="U1019" i="1"/>
  <c r="U1018" i="1"/>
  <c r="U1017" i="1"/>
  <c r="U1016" i="1"/>
  <c r="U1015" i="1"/>
  <c r="U1014" i="1"/>
  <c r="U1013" i="1"/>
  <c r="U1012" i="1"/>
  <c r="U1011" i="1"/>
  <c r="U1010" i="1"/>
  <c r="U1009" i="1"/>
  <c r="U1008" i="1"/>
  <c r="U1007" i="1"/>
  <c r="U1006" i="1"/>
  <c r="U1005" i="1"/>
  <c r="U1004" i="1"/>
  <c r="U1003" i="1"/>
  <c r="U1002" i="1"/>
  <c r="U1001" i="1"/>
  <c r="U1000" i="1"/>
  <c r="U999" i="1"/>
  <c r="U998" i="1"/>
  <c r="U997" i="1"/>
  <c r="U996" i="1"/>
  <c r="U995" i="1"/>
  <c r="U994" i="1"/>
  <c r="U993" i="1"/>
  <c r="U992" i="1"/>
  <c r="U991" i="1"/>
  <c r="U990" i="1"/>
  <c r="U989" i="1"/>
  <c r="U988" i="1"/>
  <c r="U987" i="1"/>
  <c r="U986" i="1"/>
  <c r="U985" i="1"/>
  <c r="U984" i="1"/>
  <c r="U983" i="1"/>
  <c r="U982" i="1"/>
  <c r="U981" i="1"/>
  <c r="U980" i="1"/>
  <c r="U979" i="1"/>
  <c r="U978" i="1"/>
  <c r="U977" i="1"/>
  <c r="U976" i="1"/>
  <c r="U975" i="1"/>
  <c r="U974" i="1"/>
  <c r="U973" i="1"/>
  <c r="U972" i="1"/>
  <c r="U971" i="1"/>
  <c r="U970" i="1"/>
  <c r="U969" i="1"/>
  <c r="U968" i="1"/>
  <c r="U967" i="1"/>
  <c r="U966" i="1"/>
  <c r="U965" i="1"/>
  <c r="U964" i="1"/>
  <c r="U963" i="1"/>
  <c r="U962" i="1"/>
  <c r="U961" i="1"/>
  <c r="U960" i="1"/>
  <c r="U959" i="1"/>
  <c r="U958" i="1"/>
  <c r="U957" i="1"/>
  <c r="U956" i="1"/>
  <c r="U955" i="1"/>
  <c r="U954" i="1"/>
  <c r="U953" i="1"/>
  <c r="U952" i="1"/>
  <c r="U951" i="1"/>
  <c r="U950" i="1"/>
  <c r="U949" i="1"/>
  <c r="U948" i="1"/>
  <c r="U947" i="1"/>
  <c r="U946" i="1"/>
  <c r="U945" i="1"/>
  <c r="U944" i="1"/>
  <c r="U943" i="1"/>
  <c r="U942" i="1"/>
  <c r="U941" i="1"/>
  <c r="U940" i="1"/>
  <c r="U939" i="1"/>
  <c r="U938" i="1"/>
  <c r="U937" i="1"/>
  <c r="U936" i="1"/>
  <c r="U935" i="1"/>
  <c r="U934" i="1"/>
  <c r="U933" i="1"/>
  <c r="U932" i="1"/>
  <c r="U931" i="1"/>
  <c r="U930" i="1"/>
  <c r="U929" i="1"/>
  <c r="U928" i="1"/>
  <c r="U927" i="1"/>
  <c r="U926" i="1"/>
  <c r="U925" i="1"/>
  <c r="U924" i="1"/>
  <c r="U923" i="1"/>
  <c r="U922" i="1"/>
  <c r="U921" i="1"/>
  <c r="U920" i="1"/>
  <c r="U919" i="1"/>
  <c r="U918" i="1"/>
  <c r="U917" i="1"/>
  <c r="U916" i="1"/>
  <c r="U915" i="1"/>
  <c r="U914" i="1"/>
  <c r="U913" i="1"/>
  <c r="U912" i="1"/>
  <c r="U911" i="1"/>
  <c r="U910" i="1"/>
  <c r="U909" i="1"/>
  <c r="U908" i="1"/>
  <c r="U907" i="1"/>
  <c r="U906" i="1"/>
  <c r="U905" i="1"/>
  <c r="U904" i="1"/>
  <c r="U903" i="1"/>
  <c r="U902" i="1"/>
  <c r="U901" i="1"/>
  <c r="U900" i="1"/>
  <c r="U899" i="1"/>
  <c r="U898" i="1"/>
  <c r="U897" i="1"/>
  <c r="U896" i="1"/>
  <c r="U895" i="1"/>
  <c r="U894" i="1"/>
  <c r="U893" i="1"/>
  <c r="U892" i="1"/>
  <c r="U891" i="1"/>
  <c r="U890" i="1"/>
  <c r="U889" i="1"/>
  <c r="U888" i="1"/>
  <c r="U887" i="1"/>
  <c r="U886" i="1"/>
  <c r="U885" i="1"/>
  <c r="U884" i="1"/>
  <c r="U883" i="1"/>
  <c r="U882" i="1"/>
  <c r="U881" i="1"/>
  <c r="U880" i="1"/>
  <c r="U879" i="1"/>
  <c r="U878" i="1"/>
  <c r="U877" i="1"/>
  <c r="U876" i="1"/>
  <c r="U875" i="1"/>
  <c r="U874" i="1"/>
  <c r="U873" i="1"/>
  <c r="U872" i="1"/>
  <c r="U871" i="1"/>
  <c r="U870" i="1"/>
  <c r="U869" i="1"/>
  <c r="U868" i="1"/>
  <c r="U867" i="1"/>
  <c r="U866" i="1"/>
  <c r="U865" i="1"/>
  <c r="U864" i="1"/>
  <c r="U863" i="1"/>
  <c r="U862" i="1"/>
  <c r="U861" i="1"/>
  <c r="U860" i="1"/>
  <c r="U859" i="1"/>
  <c r="U858" i="1"/>
  <c r="U857" i="1"/>
  <c r="U856" i="1"/>
  <c r="U855" i="1"/>
  <c r="U854" i="1"/>
  <c r="U853" i="1"/>
  <c r="U852" i="1"/>
  <c r="U851" i="1"/>
  <c r="U850" i="1"/>
  <c r="U849" i="1"/>
  <c r="U848" i="1"/>
  <c r="U847" i="1"/>
  <c r="U846" i="1"/>
  <c r="U845" i="1"/>
  <c r="U844" i="1"/>
  <c r="U843" i="1"/>
  <c r="U842" i="1"/>
  <c r="U841" i="1"/>
  <c r="U840" i="1"/>
  <c r="U839" i="1"/>
  <c r="U838" i="1"/>
  <c r="U837" i="1"/>
  <c r="U836" i="1"/>
  <c r="U835" i="1"/>
  <c r="U834" i="1"/>
  <c r="U833" i="1"/>
  <c r="U832" i="1"/>
  <c r="U831" i="1"/>
  <c r="U830" i="1"/>
  <c r="U829" i="1"/>
  <c r="U828" i="1"/>
  <c r="U827" i="1"/>
  <c r="U826" i="1"/>
  <c r="U825" i="1"/>
  <c r="U824" i="1"/>
  <c r="U823" i="1"/>
  <c r="U822" i="1"/>
  <c r="U821" i="1"/>
  <c r="U820" i="1"/>
  <c r="U819" i="1"/>
  <c r="U818" i="1"/>
  <c r="U817" i="1"/>
  <c r="U816" i="1"/>
  <c r="U815" i="1"/>
  <c r="U814" i="1"/>
  <c r="U813" i="1"/>
  <c r="U812" i="1"/>
  <c r="U811" i="1"/>
  <c r="U810" i="1"/>
  <c r="U809" i="1"/>
  <c r="U808" i="1"/>
  <c r="U807" i="1"/>
  <c r="U806" i="1"/>
  <c r="U805" i="1"/>
  <c r="U804" i="1"/>
  <c r="U803" i="1"/>
  <c r="U802" i="1"/>
  <c r="U801" i="1"/>
  <c r="U800" i="1"/>
  <c r="U799" i="1"/>
  <c r="U798" i="1"/>
  <c r="U797" i="1"/>
  <c r="U796" i="1"/>
  <c r="U795" i="1"/>
  <c r="U794" i="1"/>
  <c r="U793" i="1"/>
  <c r="U792" i="1"/>
  <c r="U791" i="1"/>
  <c r="U790" i="1"/>
  <c r="U789" i="1"/>
  <c r="U788" i="1"/>
  <c r="U787" i="1"/>
  <c r="U786" i="1"/>
  <c r="U785" i="1"/>
  <c r="U784" i="1"/>
  <c r="U783" i="1"/>
  <c r="U782" i="1"/>
  <c r="U781" i="1"/>
  <c r="U780" i="1"/>
  <c r="U779" i="1"/>
  <c r="U778" i="1"/>
  <c r="U777" i="1"/>
  <c r="U776" i="1"/>
  <c r="U775" i="1"/>
  <c r="U774" i="1"/>
  <c r="U773" i="1"/>
  <c r="U772" i="1"/>
  <c r="U771" i="1"/>
  <c r="U770" i="1"/>
  <c r="U769" i="1"/>
  <c r="U768" i="1"/>
  <c r="U767" i="1"/>
  <c r="U766" i="1"/>
  <c r="U765" i="1"/>
  <c r="U764" i="1"/>
  <c r="U763" i="1"/>
  <c r="U762" i="1"/>
  <c r="U761" i="1"/>
  <c r="U760" i="1"/>
  <c r="U759" i="1"/>
  <c r="U758" i="1"/>
  <c r="U757" i="1"/>
  <c r="U756" i="1"/>
  <c r="U755" i="1"/>
  <c r="U754" i="1"/>
  <c r="U753" i="1"/>
  <c r="U752" i="1"/>
  <c r="U751" i="1"/>
  <c r="U750" i="1"/>
  <c r="U749" i="1"/>
  <c r="U748" i="1"/>
  <c r="U747" i="1"/>
  <c r="U746" i="1"/>
  <c r="U745" i="1"/>
  <c r="U744" i="1"/>
  <c r="U743" i="1"/>
  <c r="U742" i="1"/>
  <c r="U741" i="1"/>
  <c r="U740" i="1"/>
  <c r="U739" i="1"/>
  <c r="U738" i="1"/>
  <c r="U737" i="1"/>
  <c r="U736" i="1"/>
  <c r="U735" i="1"/>
  <c r="U734" i="1"/>
  <c r="U733" i="1"/>
  <c r="U732" i="1"/>
  <c r="U731" i="1"/>
  <c r="U730" i="1"/>
  <c r="U729" i="1"/>
  <c r="U728" i="1"/>
  <c r="U727" i="1"/>
  <c r="U726" i="1"/>
  <c r="U725" i="1"/>
  <c r="U724" i="1"/>
  <c r="U723" i="1"/>
  <c r="U722" i="1"/>
  <c r="U721" i="1"/>
  <c r="U720" i="1"/>
  <c r="U719" i="1"/>
  <c r="U718" i="1"/>
  <c r="U717" i="1"/>
  <c r="U716" i="1"/>
  <c r="U715" i="1"/>
  <c r="U714" i="1"/>
  <c r="U713" i="1"/>
  <c r="U712" i="1"/>
  <c r="U711" i="1"/>
  <c r="U710" i="1"/>
  <c r="U709" i="1"/>
  <c r="U708" i="1"/>
  <c r="U707" i="1"/>
  <c r="U706" i="1"/>
  <c r="U705" i="1"/>
  <c r="U704" i="1"/>
  <c r="U703" i="1"/>
  <c r="U702" i="1"/>
  <c r="U701" i="1"/>
  <c r="U700" i="1"/>
  <c r="U699" i="1"/>
  <c r="U698" i="1"/>
  <c r="U697" i="1"/>
  <c r="U696" i="1"/>
  <c r="U695" i="1"/>
  <c r="U694" i="1"/>
  <c r="U693" i="1"/>
  <c r="U692" i="1"/>
  <c r="U691" i="1"/>
  <c r="U690" i="1"/>
  <c r="U689" i="1"/>
  <c r="U688" i="1"/>
  <c r="U687" i="1"/>
  <c r="U686" i="1"/>
  <c r="U685" i="1"/>
  <c r="U684" i="1"/>
  <c r="U683" i="1"/>
  <c r="U682" i="1"/>
  <c r="U681" i="1"/>
  <c r="U680" i="1"/>
  <c r="U679" i="1"/>
  <c r="U678" i="1"/>
  <c r="U677" i="1"/>
  <c r="U676" i="1"/>
  <c r="U675" i="1"/>
  <c r="U674" i="1"/>
  <c r="U673" i="1"/>
  <c r="U672" i="1"/>
  <c r="U671" i="1"/>
  <c r="U670" i="1"/>
  <c r="U669" i="1"/>
  <c r="U668" i="1"/>
  <c r="U667" i="1"/>
  <c r="U666" i="1"/>
  <c r="U665" i="1"/>
  <c r="U664" i="1"/>
  <c r="U663" i="1"/>
  <c r="U662" i="1"/>
  <c r="U661" i="1"/>
  <c r="U660" i="1"/>
  <c r="U659" i="1"/>
  <c r="U658" i="1"/>
  <c r="U657" i="1"/>
  <c r="U656" i="1"/>
  <c r="U655" i="1"/>
  <c r="U654" i="1"/>
  <c r="U653" i="1"/>
  <c r="U652" i="1"/>
  <c r="U651" i="1"/>
  <c r="U650" i="1"/>
  <c r="U649" i="1"/>
  <c r="U648" i="1"/>
  <c r="U647" i="1"/>
  <c r="U646" i="1"/>
  <c r="U645" i="1"/>
  <c r="U644" i="1"/>
  <c r="U643" i="1"/>
  <c r="U642" i="1"/>
  <c r="U641" i="1"/>
  <c r="U640" i="1"/>
  <c r="U639" i="1"/>
  <c r="U638" i="1"/>
  <c r="U637" i="1"/>
  <c r="U636" i="1"/>
  <c r="U635" i="1"/>
  <c r="U634" i="1"/>
  <c r="U633" i="1"/>
  <c r="U632" i="1"/>
  <c r="U631" i="1"/>
  <c r="U630" i="1"/>
  <c r="U629" i="1"/>
  <c r="U628" i="1"/>
  <c r="U627" i="1"/>
  <c r="U626" i="1"/>
  <c r="U625" i="1"/>
  <c r="U624" i="1"/>
  <c r="U623" i="1"/>
  <c r="U622" i="1"/>
  <c r="U621" i="1"/>
  <c r="U620" i="1"/>
  <c r="U619" i="1"/>
  <c r="U618" i="1"/>
  <c r="U617" i="1"/>
  <c r="U616" i="1"/>
  <c r="U615" i="1"/>
  <c r="U614" i="1"/>
  <c r="U613" i="1"/>
  <c r="U612" i="1"/>
  <c r="U611" i="1"/>
  <c r="U610" i="1"/>
  <c r="U609" i="1"/>
  <c r="U608" i="1"/>
  <c r="U607" i="1"/>
  <c r="U606" i="1"/>
  <c r="U605" i="1"/>
  <c r="U604" i="1"/>
  <c r="U603" i="1"/>
  <c r="U602" i="1"/>
  <c r="U601" i="1"/>
  <c r="U600" i="1"/>
  <c r="U599" i="1"/>
  <c r="U598" i="1"/>
  <c r="U597" i="1"/>
  <c r="U596" i="1"/>
  <c r="U595" i="1"/>
  <c r="U594" i="1"/>
  <c r="U593" i="1"/>
  <c r="U592" i="1"/>
  <c r="U591" i="1"/>
  <c r="U590" i="1"/>
  <c r="U589" i="1"/>
  <c r="U588" i="1"/>
  <c r="U587" i="1"/>
  <c r="U586" i="1"/>
  <c r="U585" i="1"/>
  <c r="U584" i="1"/>
  <c r="U583" i="1"/>
  <c r="U582" i="1"/>
  <c r="U581" i="1"/>
  <c r="U580" i="1"/>
  <c r="U579" i="1"/>
  <c r="U578" i="1"/>
  <c r="U577" i="1"/>
  <c r="U576" i="1"/>
  <c r="U575" i="1"/>
  <c r="U574" i="1"/>
  <c r="U573" i="1"/>
  <c r="U572" i="1"/>
  <c r="U571" i="1"/>
  <c r="U570" i="1"/>
  <c r="U569" i="1"/>
  <c r="U568" i="1"/>
  <c r="U567" i="1"/>
  <c r="U566" i="1"/>
  <c r="U565" i="1"/>
  <c r="U564" i="1"/>
  <c r="U563" i="1"/>
  <c r="U562" i="1"/>
  <c r="U561" i="1"/>
  <c r="U560" i="1"/>
  <c r="U559" i="1"/>
  <c r="U558" i="1"/>
  <c r="U557" i="1"/>
  <c r="U556" i="1"/>
  <c r="U555" i="1"/>
  <c r="U554"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AA4"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R697" i="1"/>
  <c r="R336" i="1"/>
  <c r="R366" i="1"/>
  <c r="R370" i="1"/>
  <c r="R374" i="1"/>
  <c r="R382" i="1"/>
  <c r="R4" i="1"/>
  <c r="R409" i="1"/>
  <c r="R544" i="1"/>
  <c r="R559" i="1"/>
  <c r="R604" i="1"/>
  <c r="R646" i="1"/>
  <c r="R922" i="1"/>
  <c r="R1028" i="1"/>
  <c r="R248" i="1"/>
  <c r="R111" i="1"/>
  <c r="R229" i="1"/>
  <c r="R287" i="1"/>
  <c r="R554" i="1"/>
  <c r="R872" i="1"/>
  <c r="R964" i="1"/>
  <c r="R250" i="1"/>
  <c r="R647" i="1"/>
  <c r="R655" i="1"/>
  <c r="R64" i="1"/>
  <c r="R547" i="1"/>
  <c r="R940" i="1"/>
  <c r="R1378" i="1"/>
  <c r="R7" i="1"/>
  <c r="R37" i="1"/>
  <c r="R120" i="1"/>
  <c r="R405" i="1"/>
  <c r="R490" i="1"/>
  <c r="R516" i="1"/>
  <c r="R519" i="1"/>
  <c r="R644" i="1"/>
  <c r="R743" i="1"/>
  <c r="R782" i="1"/>
  <c r="R783" i="1"/>
  <c r="R843" i="1"/>
  <c r="R410" i="1"/>
  <c r="R523" i="1"/>
  <c r="R169" i="1"/>
  <c r="R219" i="1"/>
  <c r="R246" i="1"/>
  <c r="R651" i="1"/>
  <c r="R740" i="1"/>
  <c r="R202" i="1"/>
  <c r="R478" i="1"/>
  <c r="R496" i="1"/>
  <c r="R580" i="1"/>
  <c r="R869" i="1"/>
  <c r="R362" i="1"/>
  <c r="R440" i="1"/>
  <c r="R477" i="1"/>
  <c r="R487" i="1"/>
  <c r="R561" i="1"/>
  <c r="R610" i="1"/>
  <c r="R737" i="1"/>
  <c r="R36" i="1"/>
  <c r="R39" i="1"/>
  <c r="R90" i="1"/>
  <c r="R95" i="1"/>
  <c r="R116" i="1"/>
  <c r="R176" i="1"/>
  <c r="R268" i="1"/>
  <c r="R284" i="1"/>
  <c r="R306" i="1"/>
  <c r="R337" i="1"/>
  <c r="R381" i="1"/>
  <c r="R387" i="1"/>
  <c r="R398" i="1"/>
  <c r="R406" i="1"/>
  <c r="R510" i="1"/>
  <c r="R526" i="1"/>
  <c r="R540" i="1"/>
  <c r="R588" i="1"/>
  <c r="R625" i="1"/>
  <c r="R632" i="1"/>
  <c r="R637" i="1"/>
  <c r="R658" i="1"/>
  <c r="R668" i="1"/>
  <c r="R722" i="1"/>
  <c r="R760" i="1"/>
  <c r="R775" i="1"/>
  <c r="R776" i="1"/>
  <c r="R838" i="1"/>
  <c r="R842" i="1"/>
  <c r="R865" i="1"/>
  <c r="R948" i="1"/>
  <c r="R980" i="1"/>
  <c r="R1020" i="1"/>
  <c r="R1052" i="1"/>
  <c r="R1291" i="1"/>
  <c r="R1418" i="1"/>
  <c r="R1461" i="1"/>
  <c r="R348" i="1"/>
  <c r="R459" i="1"/>
  <c r="R498" i="1"/>
  <c r="R582" i="1"/>
  <c r="R602" i="1"/>
  <c r="R858" i="1"/>
  <c r="R983" i="1"/>
  <c r="R1182" i="1"/>
  <c r="R62" i="1"/>
  <c r="R67" i="1"/>
  <c r="R305" i="1"/>
  <c r="R315" i="1"/>
  <c r="R367" i="1"/>
  <c r="R465" i="1"/>
  <c r="R486" i="1"/>
  <c r="R508" i="1"/>
  <c r="R576" i="1"/>
  <c r="R613" i="1"/>
  <c r="R657" i="1"/>
  <c r="R886" i="1"/>
  <c r="R934" i="1"/>
  <c r="R1155" i="1"/>
  <c r="R1410" i="1"/>
  <c r="R60" i="1"/>
  <c r="R75" i="1"/>
  <c r="R102" i="1"/>
  <c r="R236" i="1"/>
  <c r="R435" i="1"/>
  <c r="R494" i="1"/>
  <c r="R566" i="1"/>
  <c r="R589" i="1"/>
  <c r="R598" i="1"/>
  <c r="R688" i="1"/>
  <c r="R788" i="1"/>
  <c r="R800" i="1"/>
  <c r="R927" i="1"/>
  <c r="R985" i="1"/>
  <c r="R1213" i="1"/>
  <c r="R1288" i="1"/>
  <c r="R1316" i="1"/>
  <c r="R191" i="1"/>
  <c r="R256" i="1"/>
  <c r="R351" i="1"/>
  <c r="R377" i="1"/>
  <c r="R434" i="1"/>
  <c r="R514" i="1"/>
  <c r="R621" i="1"/>
  <c r="R649" i="1"/>
  <c r="R789" i="1"/>
  <c r="R893" i="1"/>
  <c r="R933" i="1"/>
  <c r="R956" i="1"/>
  <c r="R1184" i="1"/>
  <c r="R1367" i="1"/>
  <c r="R86" i="1"/>
  <c r="R121" i="1"/>
  <c r="R167" i="1"/>
  <c r="R195" i="1"/>
  <c r="R197" i="1"/>
  <c r="R210" i="1"/>
  <c r="R235" i="1"/>
  <c r="R289" i="1"/>
  <c r="R326" i="1"/>
  <c r="R338" i="1"/>
  <c r="R393" i="1"/>
  <c r="R423" i="1"/>
  <c r="R460" i="1"/>
  <c r="R473" i="1"/>
  <c r="R522" i="1"/>
  <c r="R549" i="1"/>
  <c r="R563" i="1"/>
  <c r="R581" i="1"/>
  <c r="R628" i="1"/>
  <c r="R633" i="1"/>
  <c r="R704" i="1"/>
  <c r="R751" i="1"/>
  <c r="R829" i="1"/>
  <c r="R867" i="1"/>
  <c r="R935" i="1"/>
  <c r="R949" i="1"/>
  <c r="R1008" i="1"/>
  <c r="R1012" i="1"/>
  <c r="R1301" i="1"/>
  <c r="R497" i="1"/>
  <c r="R529" i="1"/>
  <c r="R551" i="1"/>
  <c r="R552" i="1"/>
  <c r="R565" i="1"/>
  <c r="R643" i="1"/>
  <c r="R768" i="1"/>
  <c r="R918" i="1"/>
  <c r="R1196" i="1"/>
  <c r="R32" i="1"/>
  <c r="R113" i="1"/>
  <c r="R134" i="1"/>
  <c r="R138" i="1"/>
  <c r="R231" i="1"/>
  <c r="R353" i="1"/>
  <c r="R539" i="1"/>
  <c r="R569" i="1"/>
  <c r="R605" i="1"/>
  <c r="R734" i="1"/>
  <c r="R784" i="1"/>
  <c r="R804" i="1"/>
  <c r="R943" i="1"/>
  <c r="R990" i="1"/>
  <c r="R1269" i="1"/>
  <c r="R1319" i="1"/>
  <c r="R27" i="1"/>
  <c r="R376" i="1"/>
  <c r="R584" i="1"/>
  <c r="R733" i="1"/>
  <c r="R1451" i="1"/>
  <c r="R178" i="1"/>
  <c r="R180" i="1"/>
  <c r="R302" i="1"/>
  <c r="R397" i="1"/>
  <c r="R399" i="1"/>
  <c r="R636" i="1"/>
  <c r="R745" i="1"/>
  <c r="R1109" i="1"/>
  <c r="R1123" i="1"/>
  <c r="R1380" i="1"/>
  <c r="R25" i="1"/>
  <c r="R31" i="1"/>
  <c r="R42" i="1"/>
  <c r="R46" i="1"/>
  <c r="R109" i="1"/>
  <c r="R164" i="1"/>
  <c r="R216" i="1"/>
  <c r="R255" i="1"/>
  <c r="R259" i="1"/>
  <c r="R263" i="1"/>
  <c r="R295" i="1"/>
  <c r="R407" i="1"/>
  <c r="R476" i="1"/>
  <c r="R480" i="1"/>
  <c r="R505" i="1"/>
  <c r="R512" i="1"/>
  <c r="R530" i="1"/>
  <c r="R706" i="1"/>
  <c r="R729" i="1"/>
  <c r="R747" i="1"/>
  <c r="R773" i="1"/>
  <c r="R794" i="1"/>
  <c r="R805" i="1"/>
  <c r="R854" i="1"/>
  <c r="R877" i="1"/>
  <c r="R1001" i="1"/>
  <c r="R1022" i="1"/>
  <c r="R1235" i="1"/>
  <c r="R14" i="1"/>
  <c r="R71" i="1"/>
  <c r="R98" i="1"/>
  <c r="R153" i="1"/>
  <c r="R168" i="1"/>
  <c r="R527" i="1"/>
  <c r="R564" i="1"/>
  <c r="R601" i="1"/>
  <c r="R612" i="1"/>
  <c r="R622" i="1"/>
  <c r="R641" i="1"/>
  <c r="R686" i="1"/>
  <c r="R844" i="1"/>
  <c r="R914" i="1"/>
  <c r="R975" i="1"/>
  <c r="R976" i="1"/>
  <c r="R1375" i="1"/>
  <c r="R91" i="1"/>
  <c r="R222" i="1"/>
  <c r="R240" i="1"/>
  <c r="R418" i="1"/>
  <c r="R450" i="1"/>
  <c r="R606" i="1"/>
  <c r="R696" i="1"/>
  <c r="R937" i="1"/>
  <c r="R1248" i="1"/>
  <c r="R1326" i="1"/>
  <c r="R47" i="1"/>
  <c r="R104" i="1"/>
  <c r="R175" i="1"/>
  <c r="R223" i="1"/>
  <c r="R417" i="1"/>
  <c r="R507" i="1"/>
  <c r="R587" i="1"/>
  <c r="R611" i="1"/>
  <c r="R656" i="1"/>
  <c r="R815" i="1"/>
  <c r="R859" i="1"/>
  <c r="R1295" i="1"/>
  <c r="R92" i="1"/>
  <c r="R163" i="1"/>
  <c r="R189" i="1"/>
  <c r="R204" i="1"/>
  <c r="R211" i="1"/>
  <c r="R243" i="1"/>
  <c r="R311" i="1"/>
  <c r="R386" i="1"/>
  <c r="R449" i="1"/>
  <c r="R461" i="1"/>
  <c r="R470" i="1"/>
  <c r="R528" i="1"/>
  <c r="R640" i="1"/>
  <c r="R664" i="1"/>
  <c r="R771" i="1"/>
  <c r="R781" i="1"/>
  <c r="R879" i="1"/>
  <c r="R898" i="1"/>
  <c r="R946" i="1"/>
  <c r="R1017" i="1"/>
  <c r="R1021" i="1"/>
  <c r="R1232" i="1"/>
  <c r="R8" i="1"/>
  <c r="R34" i="1"/>
  <c r="R79" i="1"/>
  <c r="R99" i="1"/>
  <c r="R106" i="1"/>
  <c r="R108" i="1"/>
  <c r="R119" i="1"/>
  <c r="R193" i="1"/>
  <c r="R205" i="1"/>
  <c r="R220" i="1"/>
  <c r="R273" i="1"/>
  <c r="R330" i="1"/>
  <c r="R354" i="1"/>
  <c r="R359" i="1"/>
  <c r="R400" i="1"/>
  <c r="R420" i="1"/>
  <c r="R462" i="1"/>
  <c r="R482" i="1"/>
  <c r="R484" i="1"/>
  <c r="R597" i="1"/>
  <c r="R620" i="1"/>
  <c r="R660" i="1"/>
  <c r="R715" i="1"/>
  <c r="R742" i="1"/>
  <c r="R825" i="1"/>
  <c r="R833" i="1"/>
  <c r="R873" i="1"/>
  <c r="R902" i="1"/>
  <c r="R1013" i="1"/>
  <c r="R1057" i="1"/>
  <c r="R1090" i="1"/>
  <c r="R2" i="1"/>
  <c r="R33" i="1"/>
  <c r="R44" i="1"/>
  <c r="R53" i="1"/>
  <c r="R81" i="1"/>
  <c r="R82" i="1"/>
  <c r="R129" i="1"/>
  <c r="R142" i="1"/>
  <c r="R179" i="1"/>
  <c r="R371" i="1"/>
  <c r="R616" i="1"/>
  <c r="R648" i="1"/>
  <c r="R666" i="1"/>
  <c r="R746" i="1"/>
  <c r="R806" i="1"/>
  <c r="R820" i="1"/>
  <c r="R831" i="1"/>
  <c r="R903" i="1"/>
  <c r="R1015" i="1"/>
  <c r="R1202" i="1"/>
  <c r="R1365" i="1"/>
  <c r="R13" i="1"/>
  <c r="R85" i="1"/>
  <c r="R112" i="1"/>
  <c r="R123" i="1"/>
  <c r="R165" i="1"/>
  <c r="R174" i="1"/>
  <c r="R203" i="1"/>
  <c r="R208" i="1"/>
  <c r="R214" i="1"/>
  <c r="R247" i="1"/>
  <c r="R254" i="1"/>
  <c r="R260" i="1"/>
  <c r="R304" i="1"/>
  <c r="R313" i="1"/>
  <c r="R318" i="1"/>
  <c r="R335" i="1"/>
  <c r="R445" i="1"/>
  <c r="R585" i="1"/>
  <c r="R586" i="1"/>
  <c r="R599" i="1"/>
  <c r="R708" i="1"/>
  <c r="R744" i="1"/>
  <c r="R850" i="1"/>
  <c r="R885" i="1"/>
  <c r="R1019" i="1"/>
  <c r="R1047" i="1"/>
  <c r="R1287" i="1"/>
  <c r="R54" i="1"/>
  <c r="R68" i="1"/>
  <c r="R84" i="1"/>
  <c r="R128" i="1"/>
  <c r="R155" i="1"/>
  <c r="R303" i="1"/>
  <c r="R346" i="1"/>
  <c r="R402" i="1"/>
  <c r="R422" i="1"/>
  <c r="R432" i="1"/>
  <c r="R464" i="1"/>
  <c r="R542" i="1"/>
  <c r="R594" i="1"/>
  <c r="R635" i="1"/>
  <c r="R638" i="1"/>
  <c r="R679" i="1"/>
  <c r="R809" i="1"/>
  <c r="R848" i="1"/>
  <c r="R862" i="1"/>
  <c r="R892" i="1"/>
  <c r="R900" i="1"/>
  <c r="R970" i="1"/>
  <c r="R991" i="1"/>
  <c r="R1071" i="1"/>
  <c r="R1133" i="1"/>
  <c r="R1149" i="1"/>
  <c r="R1228" i="1"/>
  <c r="R1233" i="1"/>
  <c r="R1329" i="1"/>
  <c r="R1332" i="1"/>
  <c r="R1391" i="1"/>
  <c r="R1398" i="1"/>
  <c r="R6" i="1"/>
  <c r="R15" i="1"/>
  <c r="R65" i="1"/>
  <c r="R72" i="1"/>
  <c r="R147" i="1"/>
  <c r="R213" i="1"/>
  <c r="R261" i="1"/>
  <c r="R296" i="1"/>
  <c r="R316" i="1"/>
  <c r="R331" i="1"/>
  <c r="R395" i="1"/>
  <c r="R456" i="1"/>
  <c r="R634" i="1"/>
  <c r="R691" i="1"/>
  <c r="R945" i="1"/>
  <c r="R981" i="1"/>
  <c r="R1062" i="1"/>
  <c r="R1098" i="1"/>
  <c r="R1217" i="1"/>
  <c r="R1271" i="1"/>
  <c r="R16" i="1"/>
  <c r="R20" i="1"/>
  <c r="R50" i="1"/>
  <c r="R76" i="1"/>
  <c r="R77" i="1"/>
  <c r="R107" i="1"/>
  <c r="R115" i="1"/>
  <c r="R133" i="1"/>
  <c r="R177" i="1"/>
  <c r="R181" i="1"/>
  <c r="R215" i="1"/>
  <c r="R244" i="1"/>
  <c r="R265" i="1"/>
  <c r="R276" i="1"/>
  <c r="R277" i="1"/>
  <c r="R279" i="1"/>
  <c r="R321" i="1"/>
  <c r="R361" i="1"/>
  <c r="R404" i="1"/>
  <c r="R414" i="1"/>
  <c r="R428" i="1"/>
  <c r="R439" i="1"/>
  <c r="R458" i="1"/>
  <c r="R474" i="1"/>
  <c r="R493" i="1"/>
  <c r="R567" i="1"/>
  <c r="R571" i="1"/>
  <c r="R596" i="1"/>
  <c r="R609" i="1"/>
  <c r="R615" i="1"/>
  <c r="R642" i="1"/>
  <c r="R662" i="1"/>
  <c r="R674" i="1"/>
  <c r="R678" i="1"/>
  <c r="R694" i="1"/>
  <c r="R707" i="1"/>
  <c r="R769" i="1"/>
  <c r="R774" i="1"/>
  <c r="R808" i="1"/>
  <c r="R840" i="1"/>
  <c r="R863" i="1"/>
  <c r="R913" i="1"/>
  <c r="R928" i="1"/>
  <c r="R987" i="1"/>
  <c r="R992" i="1"/>
  <c r="R1018" i="1"/>
  <c r="R1030" i="1"/>
  <c r="R1082" i="1"/>
  <c r="R1095" i="1"/>
  <c r="R1140" i="1"/>
  <c r="R1178" i="1"/>
  <c r="R1188" i="1"/>
  <c r="R1201" i="1"/>
  <c r="R1351" i="1"/>
  <c r="R1377" i="1"/>
  <c r="R1429" i="1"/>
  <c r="R131" i="1"/>
  <c r="R182" i="1"/>
  <c r="R217" i="1"/>
  <c r="R239" i="1"/>
  <c r="R269" i="1"/>
  <c r="R291" i="1"/>
  <c r="R293" i="1"/>
  <c r="R300" i="1"/>
  <c r="R317" i="1"/>
  <c r="R607" i="1"/>
  <c r="R720" i="1"/>
  <c r="R819" i="1"/>
  <c r="R963" i="1"/>
  <c r="R1080" i="1"/>
  <c r="R1145" i="1"/>
  <c r="R1422" i="1"/>
  <c r="R1424" i="1"/>
  <c r="R1425" i="1"/>
  <c r="R1428" i="1"/>
  <c r="R1458" i="1"/>
  <c r="R1460" i="1"/>
  <c r="R1462" i="1"/>
  <c r="R48" i="1"/>
  <c r="R80" i="1"/>
  <c r="R139" i="1"/>
  <c r="R160" i="1"/>
  <c r="R186" i="1"/>
  <c r="R228" i="1"/>
  <c r="R517" i="1"/>
  <c r="R521" i="1"/>
  <c r="R531" i="1"/>
  <c r="R735" i="1"/>
  <c r="R864" i="1"/>
  <c r="R883" i="1"/>
  <c r="R912" i="1"/>
  <c r="R944" i="1"/>
  <c r="R984" i="1"/>
  <c r="R1002" i="1"/>
  <c r="R1046" i="1"/>
  <c r="R1197" i="1"/>
  <c r="R1204" i="1"/>
  <c r="R1260" i="1"/>
  <c r="R1313" i="1"/>
  <c r="R1322" i="1"/>
  <c r="R1346" i="1"/>
  <c r="R94" i="1"/>
  <c r="R183" i="1"/>
  <c r="R227" i="1"/>
  <c r="R262" i="1"/>
  <c r="R286" i="1"/>
  <c r="R324" i="1"/>
  <c r="R537" i="1"/>
  <c r="R578" i="1"/>
  <c r="R593" i="1"/>
  <c r="R682" i="1"/>
  <c r="R695" i="1"/>
  <c r="R787" i="1"/>
  <c r="R807" i="1"/>
  <c r="R874" i="1"/>
  <c r="R894" i="1"/>
  <c r="R1005" i="1"/>
  <c r="R1121" i="1"/>
  <c r="R1285" i="1"/>
  <c r="R1317" i="1"/>
  <c r="R1390" i="1"/>
  <c r="R1397" i="1"/>
  <c r="R1454" i="1"/>
  <c r="R61" i="1"/>
  <c r="R161" i="1"/>
  <c r="R238" i="1"/>
  <c r="R252" i="1"/>
  <c r="R577" i="1"/>
  <c r="R590" i="1"/>
  <c r="R650" i="1"/>
  <c r="R677" i="1"/>
  <c r="R766" i="1"/>
  <c r="R929" i="1"/>
  <c r="R930" i="1"/>
  <c r="R941" i="1"/>
  <c r="R1000" i="1"/>
  <c r="R1044" i="1"/>
  <c r="R1054" i="1"/>
  <c r="R1225" i="1"/>
  <c r="R1277" i="1"/>
  <c r="R12" i="1"/>
  <c r="R78" i="1"/>
  <c r="R201" i="1"/>
  <c r="R232" i="1"/>
  <c r="R242" i="1"/>
  <c r="R430" i="1"/>
  <c r="R572" i="1"/>
  <c r="R573" i="1"/>
  <c r="R675" i="1"/>
  <c r="R684" i="1"/>
  <c r="R731" i="1"/>
  <c r="R755" i="1"/>
  <c r="R756" i="1"/>
  <c r="R798" i="1"/>
  <c r="R823" i="1"/>
  <c r="R907" i="1"/>
  <c r="R925" i="1"/>
  <c r="R994" i="1"/>
  <c r="R996" i="1"/>
  <c r="R1009" i="1"/>
  <c r="R1039" i="1"/>
  <c r="R1056" i="1"/>
  <c r="R1060" i="1"/>
  <c r="R1076" i="1"/>
  <c r="R1144" i="1"/>
  <c r="R1162" i="1"/>
  <c r="R1190" i="1"/>
  <c r="R1245" i="1"/>
  <c r="R1259" i="1"/>
  <c r="R1264" i="1"/>
  <c r="R1279" i="1"/>
  <c r="R1286" i="1"/>
  <c r="R1337" i="1"/>
  <c r="R1364" i="1"/>
  <c r="R1423" i="1"/>
  <c r="R1452" i="1"/>
  <c r="R57" i="1"/>
  <c r="R58" i="1"/>
  <c r="R96" i="1"/>
  <c r="R136" i="1"/>
  <c r="R152" i="1"/>
  <c r="R230" i="1"/>
  <c r="R320" i="1"/>
  <c r="R481" i="1"/>
  <c r="R553" i="1"/>
  <c r="R614" i="1"/>
  <c r="R671" i="1"/>
  <c r="R673" i="1"/>
  <c r="R711" i="1"/>
  <c r="R753" i="1"/>
  <c r="R861" i="1"/>
  <c r="R1027" i="1"/>
  <c r="R1072" i="1"/>
  <c r="R1118" i="1"/>
  <c r="R1272" i="1"/>
  <c r="R1359" i="1"/>
  <c r="R1371" i="1"/>
  <c r="R1405" i="1"/>
  <c r="R5" i="1"/>
  <c r="R38" i="1"/>
  <c r="R103" i="1"/>
  <c r="R125" i="1"/>
  <c r="R127" i="1"/>
  <c r="R185" i="1"/>
  <c r="R188" i="1"/>
  <c r="R190" i="1"/>
  <c r="R275" i="1"/>
  <c r="R394" i="1"/>
  <c r="R520" i="1"/>
  <c r="R538" i="1"/>
  <c r="R630" i="1"/>
  <c r="R750" i="1"/>
  <c r="R841" i="1"/>
  <c r="R884" i="1"/>
  <c r="R920" i="1"/>
  <c r="R931" i="1"/>
  <c r="R950" i="1"/>
  <c r="R1042" i="1"/>
  <c r="R1206" i="1"/>
  <c r="R1214" i="1"/>
  <c r="R1249" i="1"/>
  <c r="R1308" i="1"/>
  <c r="R1334" i="1"/>
  <c r="R1348" i="1"/>
  <c r="R1381" i="1"/>
  <c r="R1395" i="1"/>
  <c r="R101" i="1"/>
  <c r="R148" i="1"/>
  <c r="R274" i="1"/>
  <c r="R301" i="1"/>
  <c r="R325" i="1"/>
  <c r="R463" i="1"/>
  <c r="R672" i="1"/>
  <c r="R1153" i="1"/>
  <c r="R1166" i="1"/>
  <c r="R1253" i="1"/>
  <c r="R1274" i="1"/>
  <c r="R1300" i="1"/>
  <c r="R1310" i="1"/>
  <c r="R30" i="1"/>
  <c r="R41" i="1"/>
  <c r="R328" i="1"/>
  <c r="R506" i="1"/>
  <c r="R786" i="1"/>
  <c r="R791" i="1"/>
  <c r="R793" i="1"/>
  <c r="R853" i="1"/>
  <c r="R974" i="1"/>
  <c r="R1103" i="1"/>
  <c r="R1119" i="1"/>
  <c r="R1160" i="1"/>
  <c r="R1168" i="1"/>
  <c r="R1261" i="1"/>
  <c r="R1342" i="1"/>
  <c r="R1366" i="1"/>
  <c r="R1419" i="1"/>
  <c r="R10" i="1"/>
  <c r="R51" i="1"/>
  <c r="R141" i="1"/>
  <c r="R157" i="1"/>
  <c r="R224" i="1"/>
  <c r="R225" i="1"/>
  <c r="R241" i="1"/>
  <c r="R245" i="1"/>
  <c r="R281" i="1"/>
  <c r="R290" i="1"/>
  <c r="R298" i="1"/>
  <c r="R299" i="1"/>
  <c r="R322" i="1"/>
  <c r="R378" i="1"/>
  <c r="R392" i="1"/>
  <c r="R453" i="1"/>
  <c r="R504" i="1"/>
  <c r="R550" i="1"/>
  <c r="R575" i="1"/>
  <c r="R603" i="1"/>
  <c r="R608" i="1"/>
  <c r="R626" i="1"/>
  <c r="R665" i="1"/>
  <c r="R683" i="1"/>
  <c r="R718" i="1"/>
  <c r="R727" i="1"/>
  <c r="R777" i="1"/>
  <c r="R799" i="1"/>
  <c r="R811" i="1"/>
  <c r="R816" i="1"/>
  <c r="R868" i="1"/>
  <c r="R876" i="1"/>
  <c r="R887" i="1"/>
  <c r="R938" i="1"/>
  <c r="R953" i="1"/>
  <c r="R982" i="1"/>
  <c r="R998" i="1"/>
  <c r="R1023" i="1"/>
  <c r="R1036" i="1"/>
  <c r="R1038" i="1"/>
  <c r="R1051" i="1"/>
  <c r="R1067" i="1"/>
  <c r="R1075" i="1"/>
  <c r="R1102" i="1"/>
  <c r="R1218" i="1"/>
  <c r="R1230" i="1"/>
  <c r="R1263" i="1"/>
  <c r="R1292" i="1"/>
  <c r="R1318" i="1"/>
  <c r="R1349" i="1"/>
  <c r="R1372" i="1"/>
  <c r="R1394" i="1"/>
  <c r="R1411" i="1"/>
  <c r="R1436" i="1"/>
  <c r="R1442" i="1"/>
  <c r="R1456" i="1"/>
  <c r="R384" i="1"/>
  <c r="R570" i="1"/>
  <c r="R778" i="1"/>
  <c r="R827" i="1"/>
  <c r="R1172" i="1"/>
  <c r="R1173" i="1"/>
  <c r="R1187" i="1"/>
  <c r="R1195" i="1"/>
  <c r="R1212" i="1"/>
  <c r="R1220" i="1"/>
  <c r="R1247" i="1"/>
  <c r="R1315" i="1"/>
  <c r="R1355" i="1"/>
  <c r="R1415" i="1"/>
  <c r="R1446" i="1"/>
  <c r="R192" i="1"/>
  <c r="R198" i="1"/>
  <c r="R292" i="1"/>
  <c r="R332" i="1"/>
  <c r="R358" i="1"/>
  <c r="R442" i="1"/>
  <c r="R866" i="1"/>
  <c r="R962" i="1"/>
  <c r="R989" i="1"/>
  <c r="R1024" i="1"/>
  <c r="R1033" i="1"/>
  <c r="R1040" i="1"/>
  <c r="R1061" i="1"/>
  <c r="R1089" i="1"/>
  <c r="R1093" i="1"/>
  <c r="R1132" i="1"/>
  <c r="R1138" i="1"/>
  <c r="R1150" i="1"/>
  <c r="R1157" i="1"/>
  <c r="R1158" i="1"/>
  <c r="R1303" i="1"/>
  <c r="R1307" i="1"/>
  <c r="R1311" i="1"/>
  <c r="R1403" i="1"/>
  <c r="R1434" i="1"/>
  <c r="R69" i="1"/>
  <c r="R70" i="1"/>
  <c r="R117" i="1"/>
  <c r="R124" i="1"/>
  <c r="R151" i="1"/>
  <c r="R196" i="1"/>
  <c r="R355" i="1"/>
  <c r="R364" i="1"/>
  <c r="R692" i="1"/>
  <c r="R710" i="1"/>
  <c r="R924" i="1"/>
  <c r="R993" i="1"/>
  <c r="R1034" i="1"/>
  <c r="R1092" i="1"/>
  <c r="R1106" i="1"/>
  <c r="R1134" i="1"/>
  <c r="R1164" i="1"/>
  <c r="R1170" i="1"/>
  <c r="R1181" i="1"/>
  <c r="R1242" i="1"/>
  <c r="R1338" i="1"/>
  <c r="R22" i="1"/>
  <c r="R55" i="1"/>
  <c r="R170" i="1"/>
  <c r="R226" i="1"/>
  <c r="R288" i="1"/>
  <c r="R329" i="1"/>
  <c r="R469" i="1"/>
  <c r="R533" i="1"/>
  <c r="R702" i="1"/>
  <c r="R822" i="1"/>
  <c r="R951" i="1"/>
  <c r="R1011" i="1"/>
  <c r="R1043" i="1"/>
  <c r="R1083" i="1"/>
  <c r="R1129" i="1"/>
  <c r="R1216" i="1"/>
  <c r="R1227" i="1"/>
  <c r="R1284" i="1"/>
  <c r="R1358" i="1"/>
  <c r="R1407" i="1"/>
  <c r="R1435" i="1"/>
  <c r="R52" i="1"/>
  <c r="R249" i="1"/>
  <c r="R307" i="1"/>
  <c r="R310" i="1"/>
  <c r="R714" i="1"/>
  <c r="R757" i="1"/>
  <c r="R896" i="1"/>
  <c r="R1050" i="1"/>
  <c r="R1078" i="1"/>
  <c r="R1136" i="1"/>
  <c r="R1161" i="1"/>
  <c r="R1297" i="1"/>
  <c r="R1320" i="1"/>
  <c r="R1325" i="1"/>
  <c r="R1361" i="1"/>
  <c r="R1384" i="1"/>
  <c r="R1396" i="1"/>
  <c r="R1400" i="1"/>
  <c r="R18" i="1"/>
  <c r="R23" i="1"/>
  <c r="R66" i="1"/>
  <c r="R83" i="1"/>
  <c r="R145" i="1"/>
  <c r="R149" i="1"/>
  <c r="R172" i="1"/>
  <c r="R251" i="1"/>
  <c r="R253" i="1"/>
  <c r="R488" i="1"/>
  <c r="R489" i="1"/>
  <c r="R623" i="1"/>
  <c r="R724" i="1"/>
  <c r="R790" i="1"/>
  <c r="R803" i="1"/>
  <c r="R955" i="1"/>
  <c r="R1059" i="1"/>
  <c r="R1097" i="1"/>
  <c r="R1203" i="1"/>
  <c r="R1294" i="1"/>
  <c r="R1302" i="1"/>
  <c r="R1385" i="1"/>
  <c r="R1439" i="1"/>
  <c r="R3" i="1"/>
  <c r="R43" i="1"/>
  <c r="R56" i="1"/>
  <c r="R143" i="1"/>
  <c r="R221" i="1"/>
  <c r="R271" i="1"/>
  <c r="R345" i="1"/>
  <c r="R379" i="1"/>
  <c r="R391" i="1"/>
  <c r="R509" i="1"/>
  <c r="R555" i="1"/>
  <c r="R595" i="1"/>
  <c r="R624" i="1"/>
  <c r="R663" i="1"/>
  <c r="R680" i="1"/>
  <c r="R713" i="1"/>
  <c r="R748" i="1"/>
  <c r="R754" i="1"/>
  <c r="R846" i="1"/>
  <c r="R881" i="1"/>
  <c r="R910" i="1"/>
  <c r="R1165" i="1"/>
  <c r="R1211" i="1"/>
  <c r="R1231" i="1"/>
  <c r="R1314" i="1"/>
  <c r="R1352" i="1"/>
  <c r="R1354" i="1"/>
  <c r="R1356" i="1"/>
  <c r="R1362" i="1"/>
  <c r="R1409" i="1"/>
  <c r="R1449" i="1"/>
  <c r="R1450" i="1"/>
  <c r="R26" i="1"/>
  <c r="R73" i="1"/>
  <c r="R100" i="1"/>
  <c r="R110" i="1"/>
  <c r="R130" i="1"/>
  <c r="R209" i="1"/>
  <c r="R234" i="1"/>
  <c r="R258" i="1"/>
  <c r="R433" i="1"/>
  <c r="R558" i="1"/>
  <c r="R834" i="1"/>
  <c r="R905" i="1"/>
  <c r="R915" i="1"/>
  <c r="R959" i="1"/>
  <c r="R961" i="1"/>
  <c r="R1041" i="1"/>
  <c r="R1073" i="1"/>
  <c r="R1110" i="1"/>
  <c r="R1159" i="1"/>
  <c r="R1189" i="1"/>
  <c r="R24" i="1"/>
  <c r="R89" i="1"/>
  <c r="R159" i="1"/>
  <c r="R200" i="1"/>
  <c r="R297" i="1"/>
  <c r="R703" i="1"/>
  <c r="R725" i="1"/>
  <c r="R812" i="1"/>
  <c r="R832" i="1"/>
  <c r="R1029" i="1"/>
  <c r="R1055" i="1"/>
  <c r="R1128" i="1"/>
  <c r="R1152" i="1"/>
  <c r="R1193" i="1"/>
  <c r="R1222" i="1"/>
  <c r="R1237" i="1"/>
  <c r="R1265" i="1"/>
  <c r="R1280" i="1"/>
  <c r="R1333" i="1"/>
  <c r="R1353" i="1"/>
  <c r="R1370" i="1"/>
  <c r="R135" i="1"/>
  <c r="R144" i="1"/>
  <c r="R285" i="1"/>
  <c r="R294" i="1"/>
  <c r="R349" i="1"/>
  <c r="R357" i="1"/>
  <c r="R495" i="1"/>
  <c r="R600" i="1"/>
  <c r="R719" i="1"/>
  <c r="R730" i="1"/>
  <c r="R801" i="1"/>
  <c r="R857" i="1"/>
  <c r="R882" i="1"/>
  <c r="R939" i="1"/>
  <c r="R1026" i="1"/>
  <c r="R1031" i="1"/>
  <c r="R1045" i="1"/>
  <c r="R1070" i="1"/>
  <c r="R1086" i="1"/>
  <c r="R1125" i="1"/>
  <c r="R1174" i="1"/>
  <c r="R1179" i="1"/>
  <c r="R1275" i="1"/>
  <c r="R1298" i="1"/>
  <c r="R1321" i="1"/>
  <c r="R1328" i="1"/>
  <c r="R1417" i="1"/>
  <c r="R1441" i="1"/>
  <c r="R21" i="1"/>
  <c r="R716" i="1"/>
  <c r="R772" i="1"/>
  <c r="R1066" i="1"/>
  <c r="R1084" i="1"/>
  <c r="R1124" i="1"/>
  <c r="R1171" i="1"/>
  <c r="R1226" i="1"/>
  <c r="R1234" i="1"/>
  <c r="R1255" i="1"/>
  <c r="R1256" i="1"/>
  <c r="R1368" i="1"/>
  <c r="R1448" i="1"/>
  <c r="R19" i="1"/>
  <c r="R45" i="1"/>
  <c r="R137" i="1"/>
  <c r="R156" i="1"/>
  <c r="R171" i="1"/>
  <c r="R187" i="1"/>
  <c r="R283" i="1"/>
  <c r="R319" i="1"/>
  <c r="R415" i="1"/>
  <c r="R446" i="1"/>
  <c r="R472" i="1"/>
  <c r="R557" i="1"/>
  <c r="R685" i="1"/>
  <c r="R700" i="1"/>
  <c r="R797" i="1"/>
  <c r="R818" i="1"/>
  <c r="R826" i="1"/>
  <c r="R845" i="1"/>
  <c r="R871" i="1"/>
  <c r="R904" i="1"/>
  <c r="R958" i="1"/>
  <c r="R1016" i="1"/>
  <c r="R1049" i="1"/>
  <c r="R1091" i="1"/>
  <c r="R1151" i="1"/>
  <c r="R1200" i="1"/>
  <c r="R1236" i="1"/>
  <c r="R1251" i="1"/>
  <c r="R1293" i="1"/>
  <c r="R1350" i="1"/>
  <c r="R1374" i="1"/>
  <c r="R1427" i="1"/>
  <c r="R1440" i="1"/>
  <c r="R1447" i="1"/>
  <c r="R74" i="1"/>
  <c r="R282" i="1"/>
  <c r="R308" i="1"/>
  <c r="R390" i="1"/>
  <c r="R1064" i="1"/>
  <c r="R1088" i="1"/>
  <c r="R1199" i="1"/>
  <c r="R1210" i="1"/>
  <c r="R1276" i="1"/>
  <c r="R1283" i="1"/>
  <c r="R1340" i="1"/>
  <c r="R1341" i="1"/>
  <c r="R1408" i="1"/>
  <c r="R1432" i="1"/>
  <c r="R233" i="1"/>
  <c r="R270" i="1"/>
  <c r="R717" i="1"/>
  <c r="R758" i="1"/>
  <c r="R936" i="1"/>
  <c r="R942" i="1"/>
  <c r="R997" i="1"/>
  <c r="R1105" i="1"/>
  <c r="R1135" i="1"/>
  <c r="R1194" i="1"/>
  <c r="R49" i="1"/>
  <c r="R118" i="1"/>
  <c r="R212" i="1"/>
  <c r="R257" i="1"/>
  <c r="R264" i="1"/>
  <c r="R312" i="1"/>
  <c r="R426" i="1"/>
  <c r="R532" i="1"/>
  <c r="R830" i="1"/>
  <c r="R855" i="1"/>
  <c r="R908" i="1"/>
  <c r="R1114" i="1"/>
  <c r="R1127" i="1"/>
  <c r="R1186" i="1"/>
  <c r="R1205" i="1"/>
  <c r="R1327" i="1"/>
  <c r="R1387" i="1"/>
  <c r="R1421" i="1"/>
  <c r="R278" i="1"/>
  <c r="R917" i="1"/>
  <c r="R965" i="1"/>
  <c r="R971" i="1"/>
  <c r="R1069" i="1"/>
  <c r="R1094" i="1"/>
  <c r="R1099" i="1"/>
  <c r="R1244" i="1"/>
  <c r="R1369" i="1"/>
  <c r="R11" i="1"/>
  <c r="R114" i="1"/>
  <c r="R334" i="1"/>
  <c r="R425" i="1"/>
  <c r="R479" i="1"/>
  <c r="R548" i="1"/>
  <c r="R591" i="1"/>
  <c r="R629" i="1"/>
  <c r="R689" i="1"/>
  <c r="R693" i="1"/>
  <c r="R732" i="1"/>
  <c r="R1085" i="1"/>
  <c r="R1126" i="1"/>
  <c r="R1142" i="1"/>
  <c r="R1257" i="1"/>
  <c r="R1323" i="1"/>
  <c r="R1336" i="1"/>
  <c r="R1386" i="1"/>
  <c r="R1404" i="1"/>
  <c r="R1414" i="1"/>
  <c r="R1420" i="1"/>
  <c r="R1438" i="1"/>
  <c r="R88" i="1"/>
  <c r="R162" i="1"/>
  <c r="R194" i="1"/>
  <c r="R368" i="1"/>
  <c r="R413" i="1"/>
  <c r="R503" i="1"/>
  <c r="R511" i="1"/>
  <c r="R556" i="1"/>
  <c r="R738" i="1"/>
  <c r="R802" i="1"/>
  <c r="R1169" i="1"/>
  <c r="R1453" i="1"/>
  <c r="R63" i="1"/>
  <c r="R132" i="1"/>
  <c r="R150" i="1"/>
  <c r="R173" i="1"/>
  <c r="R199" i="1"/>
  <c r="R780" i="1"/>
  <c r="R966" i="1"/>
  <c r="R1146" i="1"/>
  <c r="R1156" i="1"/>
  <c r="R1177" i="1"/>
  <c r="R1252" i="1"/>
  <c r="R1379" i="1"/>
  <c r="R1389" i="1"/>
  <c r="R1431" i="1"/>
  <c r="R403" i="1"/>
  <c r="R444" i="1"/>
  <c r="R452" i="1"/>
  <c r="R499" i="1"/>
  <c r="R631" i="1"/>
  <c r="R736" i="1"/>
  <c r="R762" i="1"/>
  <c r="R814" i="1"/>
  <c r="R878" i="1"/>
  <c r="R1345" i="1"/>
  <c r="R1406" i="1"/>
  <c r="R1457" i="1"/>
  <c r="R166" i="1"/>
  <c r="R237" i="1"/>
  <c r="R363" i="1"/>
  <c r="R502" i="1"/>
  <c r="R515" i="1"/>
  <c r="R574" i="1"/>
  <c r="R978" i="1"/>
  <c r="R1025" i="1"/>
  <c r="R1139" i="1"/>
  <c r="R1198" i="1"/>
  <c r="R1207" i="1"/>
  <c r="R1221" i="1"/>
  <c r="R1363" i="1"/>
  <c r="R1373" i="1"/>
  <c r="R1393" i="1"/>
  <c r="R1455" i="1"/>
  <c r="R40" i="1"/>
  <c r="R218" i="1"/>
  <c r="R272" i="1"/>
  <c r="R340" i="1"/>
  <c r="R343" i="1"/>
  <c r="R344" i="1"/>
  <c r="R360" i="1"/>
  <c r="R365" i="1"/>
  <c r="R401" i="1"/>
  <c r="R419" i="1"/>
  <c r="R427" i="1"/>
  <c r="R429" i="1"/>
  <c r="R447" i="1"/>
  <c r="R483" i="1"/>
  <c r="R543" i="1"/>
  <c r="R583" i="1"/>
  <c r="R659" i="1"/>
  <c r="R667" i="1"/>
  <c r="R761" i="1"/>
  <c r="R817" i="1"/>
  <c r="R1101" i="1"/>
  <c r="R1147" i="1"/>
  <c r="R1223" i="1"/>
  <c r="R1238" i="1"/>
  <c r="R1312" i="1"/>
  <c r="R1324" i="1"/>
  <c r="R1343" i="1"/>
  <c r="R1383" i="1"/>
  <c r="R1444" i="1"/>
  <c r="R1464" i="1"/>
  <c r="R59" i="1"/>
  <c r="R105" i="1"/>
  <c r="R126" i="1"/>
  <c r="R280" i="1"/>
  <c r="R411" i="1"/>
  <c r="R421" i="1"/>
  <c r="R545" i="1"/>
  <c r="R653" i="1"/>
  <c r="R1003" i="1"/>
  <c r="R1087" i="1"/>
  <c r="R1219" i="1"/>
  <c r="R1250" i="1"/>
  <c r="R1331" i="1"/>
  <c r="R1401" i="1"/>
  <c r="R1416" i="1"/>
  <c r="R154" i="1"/>
  <c r="R388" i="1"/>
  <c r="R436" i="1"/>
  <c r="R448" i="1"/>
  <c r="R491" i="1"/>
  <c r="R726" i="1"/>
  <c r="R1068" i="1"/>
  <c r="R1100" i="1"/>
  <c r="R1115" i="1"/>
  <c r="R1141" i="1"/>
  <c r="R1191" i="1"/>
  <c r="R1290" i="1"/>
  <c r="R1402" i="1"/>
  <c r="R1465" i="1"/>
  <c r="R28" i="1"/>
  <c r="R29" i="1"/>
  <c r="R87" i="1"/>
  <c r="R158" i="1"/>
  <c r="R207" i="1"/>
  <c r="R352" i="1"/>
  <c r="R375" i="1"/>
  <c r="R383" i="1"/>
  <c r="R546" i="1"/>
  <c r="R739" i="1"/>
  <c r="R749" i="1"/>
  <c r="R770" i="1"/>
  <c r="R849" i="1"/>
  <c r="R899" i="1"/>
  <c r="R901" i="1"/>
  <c r="R916" i="1"/>
  <c r="R947" i="1"/>
  <c r="R979" i="1"/>
  <c r="R1053" i="1"/>
  <c r="R1299" i="1"/>
  <c r="R1330" i="1"/>
  <c r="R1399" i="1"/>
  <c r="R1463" i="1"/>
  <c r="R267" i="1"/>
  <c r="R373" i="1"/>
  <c r="R681" i="1"/>
  <c r="R721" i="1"/>
  <c r="R795" i="1"/>
  <c r="R909" i="1"/>
  <c r="R957" i="1"/>
  <c r="R1048" i="1"/>
  <c r="R1081" i="1"/>
  <c r="R1111" i="1"/>
  <c r="R1192" i="1"/>
  <c r="R1289" i="1"/>
  <c r="R1412" i="1"/>
  <c r="R1430" i="1"/>
  <c r="R9" i="1"/>
  <c r="R146" i="1"/>
  <c r="R314" i="1"/>
  <c r="R372" i="1"/>
  <c r="R424" i="1"/>
  <c r="R670" i="1"/>
  <c r="R796" i="1"/>
  <c r="R891" i="1"/>
  <c r="R919" i="1"/>
  <c r="R1112" i="1"/>
  <c r="R1175" i="1"/>
  <c r="R93" i="1"/>
  <c r="R206" i="1"/>
  <c r="R431" i="1"/>
  <c r="R443" i="1"/>
  <c r="R451" i="1"/>
  <c r="R454" i="1"/>
  <c r="R471" i="1"/>
  <c r="R792" i="1"/>
  <c r="R821" i="1"/>
  <c r="R836" i="1"/>
  <c r="R1035" i="1"/>
  <c r="R1246" i="1"/>
  <c r="R1296" i="1"/>
  <c r="R1376" i="1"/>
  <c r="R1466" i="1"/>
  <c r="R350" i="1"/>
  <c r="R356" i="1"/>
  <c r="R369" i="1"/>
  <c r="R438" i="1"/>
  <c r="R467" i="1"/>
  <c r="R560" i="1"/>
  <c r="R568" i="1"/>
  <c r="R619" i="1"/>
  <c r="R824" i="1"/>
  <c r="R837" i="1"/>
  <c r="R888" i="1"/>
  <c r="R1065" i="1"/>
  <c r="R1305" i="1"/>
  <c r="R1335" i="1"/>
  <c r="R122" i="1"/>
  <c r="R333" i="1"/>
  <c r="R389" i="1"/>
  <c r="R690" i="1"/>
  <c r="R723" i="1"/>
  <c r="R763" i="1"/>
  <c r="R767" i="1"/>
  <c r="R779" i="1"/>
  <c r="R1104" i="1"/>
  <c r="R1137" i="1"/>
  <c r="R1148" i="1"/>
  <c r="R1180" i="1"/>
  <c r="R1229" i="1"/>
  <c r="R1241" i="1"/>
  <c r="R347" i="1"/>
  <c r="R385" i="1"/>
  <c r="R416" i="1"/>
  <c r="R475" i="1"/>
  <c r="R501" i="1"/>
  <c r="R513" i="1"/>
  <c r="R534" i="1"/>
  <c r="R765" i="1"/>
  <c r="R1243" i="1"/>
  <c r="R380" i="1"/>
  <c r="R437" i="1"/>
  <c r="R455" i="1"/>
  <c r="R627" i="1"/>
  <c r="R669" i="1"/>
  <c r="R847" i="1"/>
  <c r="R911" i="1"/>
  <c r="R1120" i="1"/>
  <c r="R1154" i="1"/>
  <c r="R1278" i="1"/>
  <c r="R1339" i="1"/>
  <c r="R1443" i="1"/>
  <c r="R97" i="1"/>
  <c r="R396" i="1"/>
  <c r="R485" i="1"/>
  <c r="R579" i="1"/>
  <c r="R652" i="1"/>
  <c r="R968" i="1"/>
  <c r="R969" i="1"/>
  <c r="R1262" i="1"/>
  <c r="R1268" i="1"/>
  <c r="R1392" i="1"/>
  <c r="R1445" i="1"/>
  <c r="R562" i="1"/>
  <c r="R617" i="1"/>
  <c r="R932" i="1"/>
  <c r="R960" i="1"/>
  <c r="R1108" i="1"/>
  <c r="R1122" i="1"/>
  <c r="R1273" i="1"/>
  <c r="R1281" i="1"/>
  <c r="R184" i="1"/>
  <c r="R309" i="1"/>
  <c r="R654" i="1"/>
  <c r="R709" i="1"/>
  <c r="R860" i="1"/>
  <c r="R921" i="1"/>
  <c r="R1208" i="1"/>
  <c r="R1266" i="1"/>
  <c r="R1433" i="1"/>
  <c r="R457" i="1"/>
  <c r="R518" i="1"/>
  <c r="R728" i="1"/>
  <c r="R764" i="1"/>
  <c r="R972" i="1"/>
  <c r="R988" i="1"/>
  <c r="R1077" i="1"/>
  <c r="R1107" i="1"/>
  <c r="R1116" i="1"/>
  <c r="R1282" i="1"/>
  <c r="R1347" i="1"/>
  <c r="R17" i="1"/>
  <c r="R466" i="1"/>
  <c r="R492" i="1"/>
  <c r="R524" i="1"/>
  <c r="R536" i="1"/>
  <c r="R701" i="1"/>
  <c r="R906" i="1"/>
  <c r="R1010" i="1"/>
  <c r="R1240" i="1"/>
  <c r="R752" i="1"/>
  <c r="R1063" i="1"/>
  <c r="R1209" i="1"/>
  <c r="R1254" i="1"/>
  <c r="R1437" i="1"/>
  <c r="R327" i="1"/>
  <c r="R813" i="1"/>
  <c r="R1037" i="1"/>
  <c r="R1079" i="1"/>
  <c r="R1117" i="1"/>
  <c r="R1185" i="1"/>
  <c r="R1215" i="1"/>
  <c r="R1426" i="1"/>
  <c r="R412" i="1"/>
  <c r="R535" i="1"/>
  <c r="R676" i="1"/>
  <c r="R785" i="1"/>
  <c r="R880" i="1"/>
  <c r="R897" i="1"/>
  <c r="R923" i="1"/>
  <c r="R995" i="1"/>
  <c r="R1032" i="1"/>
  <c r="R1143" i="1"/>
  <c r="R1344" i="1"/>
  <c r="R592" i="1"/>
  <c r="R875" i="1"/>
  <c r="R1058" i="1"/>
  <c r="R1360" i="1"/>
  <c r="R1382" i="1"/>
  <c r="R339" i="1"/>
  <c r="R1258" i="1"/>
  <c r="R441" i="1"/>
  <c r="R645" i="1"/>
  <c r="R699" i="1"/>
  <c r="R1267" i="1"/>
  <c r="R525" i="1"/>
  <c r="R661" i="1"/>
  <c r="R851" i="1"/>
  <c r="R1014" i="1"/>
  <c r="R500" i="1"/>
  <c r="R698" i="1"/>
  <c r="R1239" i="1"/>
  <c r="R1388" i="1"/>
  <c r="R1304" i="1"/>
  <c r="R1309" i="1"/>
  <c r="R1413" i="1"/>
  <c r="R687" i="1"/>
  <c r="R870" i="1"/>
  <c r="R35" i="1"/>
  <c r="R140" i="1"/>
  <c r="R266" i="1"/>
  <c r="R323" i="1"/>
  <c r="R341" i="1"/>
  <c r="R342" i="1"/>
  <c r="R408" i="1"/>
  <c r="R468" i="1"/>
  <c r="R541" i="1"/>
  <c r="R618" i="1"/>
  <c r="R639" i="1"/>
  <c r="R705" i="1"/>
  <c r="R712" i="1"/>
  <c r="R741" i="1"/>
  <c r="R759" i="1"/>
  <c r="R810" i="1"/>
  <c r="R828" i="1"/>
  <c r="R835" i="1"/>
  <c r="R839" i="1"/>
  <c r="R852" i="1"/>
  <c r="R856" i="1"/>
  <c r="R889" i="1"/>
  <c r="R890" i="1"/>
  <c r="R895" i="1"/>
  <c r="R926" i="1"/>
  <c r="R952" i="1"/>
  <c r="R954" i="1"/>
  <c r="R967" i="1"/>
  <c r="R973" i="1"/>
  <c r="R977" i="1"/>
  <c r="R986" i="1"/>
  <c r="R999" i="1"/>
  <c r="R1004" i="1"/>
  <c r="R1006" i="1"/>
  <c r="R1007" i="1"/>
  <c r="R1074" i="1"/>
  <c r="R1096" i="1"/>
  <c r="R1113" i="1"/>
  <c r="R1130" i="1"/>
  <c r="R1131" i="1"/>
  <c r="R1163" i="1"/>
  <c r="R1167" i="1"/>
  <c r="R1176" i="1"/>
  <c r="R1183" i="1"/>
  <c r="R1224" i="1"/>
  <c r="R1270" i="1"/>
  <c r="R1306" i="1"/>
  <c r="R1357" i="1"/>
  <c r="R1459"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2" i="1"/>
  <c r="AA2" i="1" l="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3" i="1"/>
  <c r="L4" i="1"/>
  <c r="L5" i="1"/>
  <c r="L6" i="1"/>
  <c r="L7" i="1"/>
  <c r="L8" i="1"/>
  <c r="L9" i="1"/>
  <c r="L10" i="1"/>
  <c r="L11" i="1"/>
  <c r="L12" i="1"/>
  <c r="L13" i="1"/>
  <c r="L14" i="1"/>
  <c r="L15" i="1"/>
  <c r="L2" i="1"/>
</calcChain>
</file>

<file path=xl/sharedStrings.xml><?xml version="1.0" encoding="utf-8"?>
<sst xmlns="http://schemas.openxmlformats.org/spreadsheetml/2006/main" count="23540" uniqueCount="13157">
  <si>
    <t>B07JW9H4J1</t>
  </si>
  <si>
    <t>Wayona Nylon Braided USB to Lightning Fast Charging and Data Sync Cable Compatible for iPhone 13, 12,11, X, 8, 7, 6, 5, iPad Air, Pro, Mini (3 FT Pack of 1, Grey)</t>
  </si>
  <si>
    <t>Computers&amp;Accessories|Accessories&amp;Peripherals|Cables&amp;Accessories|Cables|USBCables</t>
  </si>
  <si>
    <t>AG3D6O4STAQKAY2UVGEUV46KN35Q,AHMY5CWJMMK5BJRBBSNLYT3ONILA,AHCTC6ULH4XB6YHDY6PCH2R772LQ,AGYHHIERNXKA6P5T7CZLXKVPT7IQ,AG4OGOFWXJZTQ2HKYIOCOY3KXF2Q,AENGU523SXMOS7JPDTW52PNNVWGQ,AEQJHCVTNINBS4FKTBGQRQTGTE5Q,AFC3FFC5PKFF5PMA52S3VCHOZ5FQ</t>
  </si>
  <si>
    <t>B098NS6PVG</t>
  </si>
  <si>
    <t>Ambrane Unbreakable 60W / 3A Fast Charging 1.5m Braided Type C Cable for Smartphones, Tablets, Laptops &amp; other Type C devices, PD Technology, 480Mbps Data Sync, Quick Charge 3.0 (RCT15A, Black)</t>
  </si>
  <si>
    <t>AECPFYFQVRUWC3KGNLJIOREFP5LQ,AGYYVPDD7YG7FYNBXNGXZJT525AQ,AHONIZU3ICIEHQIGQ6R2VFRSBXOQ,AFPHD2CRPDZMWMBL7WXRSVYWS5JA,AEZ346GX3HJ4O4XNRPHCNHXQURMQ,AEPSWFPNECKO34PUC7I56ITGXR6Q,AHWVEHR5DYLVFTO2KF3IZATFQSWQ,AH4QT33M55677I7ISQOAKEQWACYQ</t>
  </si>
  <si>
    <t>B096MSW6CT</t>
  </si>
  <si>
    <t>Sounce Fast Phone Charging Cable &amp; Data Sync USB Cable Compatible for iPhone 13, 12,11, X, 8, 7, 6, 5, iPad Air, Pro, Mini &amp; iOS Devices</t>
  </si>
  <si>
    <t>AGU3BBQ2V2DDAMOAKGFAWDDQ6QHA,AESFLDV2PT363T2AQLWQOWZ4N3OA,AHTPQRIMGUD4BYR5YIHBH3CCGEFQ,AEUVWXYP5LT7PZLLZENEO2NODPBQ,AHC7MPW55DOO6WNCOQVA2VHOD26A,AFDI6FRPFBTNBG7BAEB7JDJSMKDQ,AFQKCEEEKXCOHTDG4WUN3XPPHJQQ,AHKUUFNMBZIDLSSPA4FEHIO2EC7Q</t>
  </si>
  <si>
    <t>B08HDJ86NZ</t>
  </si>
  <si>
    <t>boAt Deuce USB 300 2 in 1 Type-C &amp; Micro USB Stress Resistant, Tangle-Free, Sturdy Cable with 3A Fast Charging &amp; 480mbps Data Transmission, 10000+ Bends Lifespan and Extended 1.5m Length(Martian Red)</t>
  </si>
  <si>
    <t>AEWAZDZZJLQUYVOVGBEUKSLXHQ5A,AG5HTSFRRE6NL3M5SGCUQBP7YSCA,AH725ST5NW2Y4JZPKUNTIJCUK2BA,AHV3TXIFCJPMS4D5JATCEUR266MQ,AGWIGDEMFIIUAOXYY2QATNBSUGHA,AFSTSLQUV4EVEXWKBOLEFHL2H5YQ,AGAKDNBHY2FKX7I4ACRGILU7QL7A,AFNWJUWJRHCC6HN52KMG5AKZY37Q</t>
  </si>
  <si>
    <t>B08CF3B7N1</t>
  </si>
  <si>
    <t>Portronics Konnect L 1.2M Fast Charging 3A 8 Pin USB Cable with Charge &amp; Sync Function for iPhone, iPad (Grey)</t>
  </si>
  <si>
    <t>AE3Q6KSUK5P75D5HFYHCRAOLODSA,AFUGIFH5ZAFXRDSZHM4QB2KPKFUQ,AFK4NJOLFSJGWLOJIUIAROJF6YVA,AFUOTYRFUXVPEBGIXVZZ7DR3CZUA,AFDLRSXKDZ6U3U3KD46SQLFGZQRA,AH5VLM66SIK7J3IRG4NY7XVOQ55A,AE3MQNNHHLUHXURL5S7IAR7JTGNQ,AFSEOFZY67MYC7UAJU264Z5NFTLA</t>
  </si>
  <si>
    <t>B08Y1TFSP6</t>
  </si>
  <si>
    <t>pTron Solero TB301 3A Type-C Data and Fast Charging Cable, Made in India, 480Mbps Data Sync, Strong and Durable 1.5-Meter Nylon Braided USB Cable for Type-C Devices for Charging Adapter (Black)</t>
  </si>
  <si>
    <t>AEQ2YMXSZWEOHK2EHTNLOS56YTZQ,AGRVINWECNY7323CWFXZYYIZOFTQ,AHBAT6VLOXWGYDL57KHCNCLPXAKA,AF7NDY2H6JVYTSQOZP76GCATQ34Q,AFV7ZA733ZLME4KNLZPMPCBUNPPA,AHFAAPSY2MJ5HYOU2VQDJ7AQY4NQ,AH2WGV2PEBUTICRPBEEVKF24G5LA,AEP4MK3EKOBDKTGPJTRN5RBDIODA</t>
  </si>
  <si>
    <t>B08WRWPM22</t>
  </si>
  <si>
    <t>boAt Micro USB 55 Tangle-free, Sturdy Micro USB Cable with 3A Fast Charging &amp; 480mbps Data Transmission (Black)</t>
  </si>
  <si>
    <t>AG7C6DAADCTRQJG2BRS3RIKDT52Q,AFU7BOMPVJ7Q3TTA4G67RASTGYIQ,AER5ZGIXXVYG3AWZTRZT7M2BYCEA,AHE76XQSOLGOP5ZEKTIW6KUPDWBQ,AGXTMB2XHZBEWZ2UIX7ODZ4XTU6Q,AHNM2XVU745EDPNGUOAG74PTSNRA,AH5RWQ4S72IVLZD6O75OPCFIVDXQ,AG322TYKVPLPBDXE7ABEUK5QTALQ</t>
  </si>
  <si>
    <t>B08DDRGWTJ</t>
  </si>
  <si>
    <t>MI Usb Type-C Cable Smartphone (Black)</t>
  </si>
  <si>
    <t>AHW6E5LQ2BDYOIVLAJGDH45J5V5Q,AF74RSGCHPZITVFSZN76K6GKPICA,AHDD7ZNB47QA2JLYU53HD4ML3VNQ,AHV3ELGDSOWBYUQLXSPDCSHBQRHQ,AEJU4L3ZM2GTILSJZZSNSF6VUOIA,AFVD66VQMSHPDT3A6HBBBGKRXBZA,AELKHQXVSSG6NHXLFJLLNEFRQQUQ,AGYSMAC6V6RFJJOHG2FIRPOZ6CSQ</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</si>
  <si>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</si>
  <si>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</si>
  <si>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</si>
  <si>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AGV3IEFANZCKECFGUM42MRH5FNOA,AEBO7NWCNXKT4AESAN443HQH35FQ,AE7GD3VRRYQEAHDR7FXJIR23INYA,AHPAW24BI5X2GCX5M2LHI72VSJJQ,AE2VXY4CFO36MDSIMPG43XHNF4GA,AHHQEKUNVETALN7DTRHUQ2WAWEKQ,AFMIFTNTUD5PIHGONWOTRMMZ5EBA,AHOJBIZVVIIFJKRREY4B6ESVA4KA</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</si>
  <si>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</si>
  <si>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</si>
  <si>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</si>
  <si>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</si>
  <si>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AGYLPKPZHVYKKZHOTHCTYVEDAJ4A,AGTTU64JMX722LYCN3SOWLFPKPAQ,AFWD4ZTM7473CDWARHCDQKK73MTA,AEXCQM3FDLX3YL3UJWWUIAIUJT4A,AHUKYUWRUVRTB3IQGISXWTSPAWLQ,AFWW4UEXAJH7EAB5LTMKMSGLUN2Q,AFM5JL37WY7G6MLQUI4WAXUJME7Q,AFECO24WYFOU2KL7C3DMHTEHRU7Q</t>
  </si>
  <si>
    <t>B0789LZTCJ</t>
  </si>
  <si>
    <t>boAt Rugged v3 Extra Tough Unbreakable Braided Micro USB Cable 1.5 Meter (Black)</t>
  </si>
  <si>
    <t>B07KSMBL2H</t>
  </si>
  <si>
    <t>AmazonBasics Flexible Premium HDMI Cable (Black, 4K@60Hz, 18Gbps), 3-Foot</t>
  </si>
  <si>
    <t>Electronics|HomeTheater,TV&amp;Video|Accessories|Cables|HDMICables</t>
  </si>
  <si>
    <t>AEYJ5I6JZZPOJB6MGWRQOHRQLPSQ,AFY5TVFOMVHGBPBTIJODYDQRZM5Q,AE3O6366WGEQAANKJ76QETTUQQTQ,AEQIJCPWSBCDKUO5VROXXHWX3PPA,AGVIAQK2HQ47P7UVXHW2NBAEU7YQ,AE3D5CJ2GDUP5SQ3AAYMVAGDTX7A,AH77IQRYD54XCRMCO7XEAIAYCLPA,AEA2HQHMFG3ZGJFOLLJQ65WKIZUQ</t>
  </si>
  <si>
    <t>B085DTN6R2</t>
  </si>
  <si>
    <t>Portronics Konnect CL 20W POR-1067 Type-C to 8 Pin USB 1.2M Cable with Power Delivery &amp; 3A Quick Charge Support, Nylon Braided for All Type-C and 8 Pin Devices, Green</t>
  </si>
  <si>
    <t>AGUAYQHARAKR2VZTRP276KAGETKQ,AFKTST2773VUOKUHE7FCR6QCAURQ,AEGLHOQOWUUUQEDV6EWXTSHIUE7A,AEHQYGI5L4FFALBMC5XMT5KXSZCA,AHJFXFGDAXEHIG2ZLUWVMZ3LWPBA,AEP4CW3UI7AJ7XM7PAAKVCB6U3ZA,AHIWCPCQ2Z4HWEM7V4HGTLVZQM6Q,AHT4JDEYWRIQGCA2WAQJ6E2POHCQ</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</si>
  <si>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</si>
  <si>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</si>
  <si>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</si>
  <si>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B083342NKJ</t>
  </si>
  <si>
    <t>MI Braided USB Type-C Cable for Charging Adapter (Red)</t>
  </si>
  <si>
    <t>AGSGSRTEZBQY64WO2HKQTV7TWFSA,AEYD5HVYAJ23CR6PTWOOIKUOIDHA,AFRMNW6TDHDZBP2UHF2K3MEAEYUA,AHICHCW6EC3BNV2IDAEAJPBG4HZQ,AGWFKE7RNP6EVC4JFLFSL76EEVVQ,AGEOQQHGNELZNEUKJAJUA7NTPBLA,AFS3QBSOMCE2FAZFUYZ3NBFQDLMQ,AGJYG6ZWCWD74WNE6Y37XZ2VUSMA</t>
  </si>
  <si>
    <t>B0B6F7LX4C</t>
  </si>
  <si>
    <t>MI 80 cm (32 inches) 5A Series HD Ready Smart Android LED TV L32M7-5AIN (Black)</t>
  </si>
  <si>
    <t>Electronics|HomeTheater,TV&amp;Video|Televisions|SmartTelevisions</t>
  </si>
  <si>
    <t>AHEVOQADJSSRX7DS325HSFLMP7VQ,AG7XYZRCSKX6G2OLO7DVZWIZ3PUQ,AE2THTCCQLBIUSWPF4CPXC6GGP7Q,AHUJZOV34DFEN55QQ5XOYKVKHV6Q,AELX4DI77ZHURZTDLYFU7XMP7R6Q,AE2ODWBBOBD2SITDDIEJ644OSRFQ,AFLW4WXYQ3G6HU5LBQORDDZO3FOQ,AGGRC2P6M43GDEWCAHGYAILCSKTQ</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</si>
  <si>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</si>
  <si>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</si>
  <si>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</si>
  <si>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</si>
  <si>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AFB5KJR4Q5FICAHBOPDPUTB3O7QQ,AHW3QBHDOUMXODZ4EAMHD5JMDIDQ,AGXRGH7DLS3RVFS5KWU4PGR3H3GQ,AFLIHOX2HH7S2OJAD63UAHKMY34Q,AEHBE4U3HD6G2TMSHKE7TNZYOWCA,AFHKIURZM4R62UEXTOCZLI2FPQ6A,AEW6K4E5A4RUWRFFUDINQE5WWBSQ,AG4LMDCRAAKD4U2FZ6B6N75KTHXA</t>
  </si>
  <si>
    <t>B08DPLCM6T</t>
  </si>
  <si>
    <t>LG 80 cm (32 inches) HD Ready Smart LED TV 32LM563BPTC (Dark Iron Gray)</t>
  </si>
  <si>
    <t>AHBNKB74LGTYUOKPAJBSKNFV45CA,AFIECTV45ADX5YPTE2VU6ORRHTGQ,AFDUJI7KG7VMZF4JGJHV4DBCA4OA,AEUWKSX5ZL7DWOOYVDOWJKBHOVXA,AHEJW5MYVFOQBEXD6BIUBB3PJBPQ,AEM2Y22BKLFYL5BK7SC56Q75ODOQ,AHWDVB4OO4S3YS5RYQZIDBNV6BUQ,AFCEDQXVCB4LUUBWXRJS6KRU62FQ</t>
  </si>
  <si>
    <t>B09C6HXFC1</t>
  </si>
  <si>
    <t>Duracell USB Lightning Apple Certified (Mfi) Braided Sync &amp; Charge Cable For Iphone, Ipad And Ipod. Fast Charging Lightning Cable, 3.9 Feet (1.2M) - Black</t>
  </si>
  <si>
    <t>AFNYIBWKJLJQKY4BGK77ZOTVMORA,AFCTNNMP2LZLY5466YJ5AY3JE5ZA,AG3XBWOAL65DJSBHJ7LQ2K54HJKQ,AF2ZFMLJS4UBCGZO4FMJTEPP6MHA,AFBZMRHC4GXUU7KNAK4OBKORDF6Q,AHSIQL276K7X2UP72QOOOWNVRSXA,AF3D6X5NQWOBOEVVH2Y37N55AKZQ,AFWOTSQXCQJLZ653Y7ACEZADKGYQ</t>
  </si>
  <si>
    <t>B085194JFL</t>
  </si>
  <si>
    <t>tizum HDMI to VGA Adapter Cable 1080P for Projector, Computer, Laptop, TV, Projectors &amp; TV</t>
  </si>
  <si>
    <t>AEO5FHWNOSFBT554DKQAG4ICBGFQ,AGIQ5Y7Q4MKZ542KKVFZLAIZV6GQ,AFD53TWXXCPJAYQJ7REZPW34AKKQ,AHBMHE56M3IAD7Z4KXUKREAZX3WQ,AFR4YULNFZZC5DJOWH2KNFAOM6BQ,AEP5UMK4KDMGZGBHBLZDB2R37OMA,AHLKQWAPXICPCSCIPIF6C6FOENOQ,AHTBS46SCEBGWK4SUH3FOQEORR3Q</t>
  </si>
  <si>
    <t>B09F6S8BT6</t>
  </si>
  <si>
    <t>Samsung 80 cm (32 Inches) Wondertainment Series HD Ready LED Smart TV UA32T4340BKXXL (Glossy Black)</t>
  </si>
  <si>
    <t>AHEVO4Q5NM4YXMG2HDDXC5XMBGRQ,AFZPH7ZAWX5VDY3HOBNYRDGIDBVA,AFURD6VVHRG4HZ36KXGXYUTVUDLA,AHJF5BZJNDLXJXSW74ZPLHGO7GUA,AFUS52CHEA75E2YGQ6SYGP3PKBGA,AGS3YC22FW2PCSH3I7ODDXETZ6BA,AGGI2H2AGOIX6IBDJRWULYUP5DPQ,AG4TU4LCQXF2XTLMMGMFTNWL3OOA</t>
  </si>
  <si>
    <t>B09NHVCHS9</t>
  </si>
  <si>
    <t>Flix Micro Usb Cable For Smartphone (Black)</t>
  </si>
  <si>
    <t>AHIKJUDTVJ4T6DV6IUGFYZ5LXMPA,AE55KTFVNXYFD5FPYWP2OUPEYNPQ,AEBWA5I4QFCA3P3OBEPMELBGN4GQ,AHMGAC6QM62UXNEOCZIHLHSXPP2Q,AFHROSCGIXUPV3FYQ7H5QOD46Q7Q,AEAMIR3CMSA32IDEINSJKHRNANTA,AF355FTXYAKFH5NYPRTE7SL3WO3Q,AG5DWPD54QGSLWJ6QUFERLPNAX4Q</t>
  </si>
  <si>
    <t>B0B1YVCJ2Y</t>
  </si>
  <si>
    <t>Acer 80 cm (32 inches) I Series HD Ready Android Smart LED TV AR32AR2841HDFL (Black)</t>
  </si>
  <si>
    <t>AFSMISGEYDYIP3Z42UTQU4AKOYZQ,AF5ILQY4KFDTO5XHHBJ42W5DXCZQ,AFBK3X6D3AHEHSYYXPL4L6JEMSLQ,AFNB6YVNGE6IT3AWQVSIG2TJ5L3Q,AGGKMIGXUM3JRNVY7HZ3JHPJ7WTQ,AFMECPERM2GI2XQJSBWEPZKODISQ,AETPKXNOTUEX5GH7WL7XQHDR5M7Q,AERFCJ6BOMVO5YW5XM5Z2ESOIK3A</t>
  </si>
  <si>
    <t>B01M4GGIVU</t>
  </si>
  <si>
    <t>Tizum High Speed HDMI Cable with Ethernet | Supports 3D 4K | for All HDMI Devices Laptop Computer Gaming Console TV Set Top Box (1.5 Meter/ 5 Feet)</t>
  </si>
  <si>
    <t>AGVUE2NFN2MQEOQ4PR525B2ZI5PQ,AFO4M4BQ2WS7A3LPKJY45B5C7DYQ,AG6CREU25N6P2H7RCHNIU6GGJ5BA,AHFITGJEF76CXALJZLYP6OIC4EOA,AG54MN24SX3EMMON4AMBUNL74K3Q,AF3GETWWBGMLASY2KKNNBS2VO6DQ,AHEIPXMFMVWHNPLGUXUIV5XNP2SA,AFWQRBBVJWYTYUFQHUJE63S6VXJQ</t>
  </si>
  <si>
    <t>B08B42LWKN</t>
  </si>
  <si>
    <t>OnePlus 80 cm (32 inches) Y Series HD Ready LED Smart Android TV 32Y1 (Black)</t>
  </si>
  <si>
    <t>AFUT7ANZTZYGLXU65EQ2D5OP6UMA,AGT7YYJVUC6ZHRKQHVUQZMDNLXEA,AE7OMK3IQJR2U2JZE2HQ4BKSPA6A,AGCRCU432TIF4J2EL7GBEWOIULGQ,AERQBL3BISJQVHO3RLOOA4HKZX5A,AHIWNZ2HBQAHVE4OWODM6WH4PMOQ,AH2347WTE3DZ3TIZUB5LCLZPAYEQ,AHIH3QL5XONYJWEXF7VKLFHZBDJA</t>
  </si>
  <si>
    <t>B094JNXNPV</t>
  </si>
  <si>
    <t>Ambrane Unbreakable 3 in 1 Fast Charging Braided Multipurpose Cable for Speaker with 2.1 A Speed - 1.25 meter, Black</t>
  </si>
  <si>
    <t>AFYR53OTBUX2RNAKUZHUJ4RFJJNQ,AHR735YWWYFTQI5VGEEYP3DZPB6Q,AEO5NTPVZBDP7EHO2NOJ3Q6QPN3A,AF7S5C6MJ7XPJ26E3U3Z5TIWHRMA,AGY65IJP7XREWO3GUDT46474CYKA,AE2E632GMYL5U2ESNXOX5UT5D34A,AFHE44JRHYO42EGIWNM2GC75ZIJA,AEMJJHRL3DAOOLBWHIDSFW56MJWQ</t>
  </si>
  <si>
    <t>B09W5XR9RT</t>
  </si>
  <si>
    <t>Duracell USB C To Lightning Apple Certified (Mfi) Braided Sync &amp; Charge Cable For Iphone, Ipad And Ipod. Fast Charging Lightning Cable, 3.9 Feet (1.2M) - Black</t>
  </si>
  <si>
    <t>AHZWJCVEIEI76H2VGMUSN5D735IQ,AH2DFUHFTG4CKQFVGZSB4JHXSAWA,AGYTSAUTXMOPROERNJPXNEB2XWNQ,AF5JWNCDVWTXOFCICR6IYNOEQENQ,AEEFM3W6RGC2KDYG5B6N7VQXR4QA,AGRT55DXEGF2EOL63HOKKKBB2KFA,AF6R7AMFHIWTMNFF6WPGFDOF7Z5A,AEGXNM3XGAHJGUJ7MIFPE7QFMJHA</t>
  </si>
  <si>
    <t>B077Z65HSD</t>
  </si>
  <si>
    <t>boAt A400 USB Type-C to USB-A 2.0 Male Data Cable, 2 Meter (Black)</t>
  </si>
  <si>
    <t>AFA332YHUPB6I7KMME7SOFX5RKQQ,AH3LHRL5P4YAVOQQCH72G2PJFXSA,AGUUHLF34AIEIOE5KULXXVWKBCMA,AHWY6IG3PXBBJMLVFMHHKM25BVCQ,AEOKB3ECJUM6UQOBFKMEMQVVHL4A,AEYA6LQE25O2P6C7XV62XM3YV2EQ,AHMKSLALVS62JUHSHAI3FUXWDYYA,AFZIZOK5KDBOB5QCHUQRR2ZWUYKA</t>
  </si>
  <si>
    <t>B00NH11PEY</t>
  </si>
  <si>
    <t>AmazonBasics USB 2.0 - A-Male to A-Female Extension Cable for Personal Computer, Printer (Black, 9.8 Feet/3 Meters)</t>
  </si>
  <si>
    <t>AGBX233C7B7D7YZEL7ZLFWMQKFDQ,AFKSU4D3IE4KNDBVVBEA3AHDD2YQ,AHJK4PVBRGDX4N5LYA4EKHULJOPQ,AFW6NV5N3FUXV3CNUACPSYC5AB3Q,AGOCMOZJWGI5VHFT2RZLTQFZLKPQ,AGX3GCRGFU4IHAJZRUP655EEGSQA,AEG5JOZOUBWEAZOGQQR6YDVPTL6A,AGUQYXAUPX5VOWYZTIWXMUIGVGCQ</t>
  </si>
  <si>
    <t>B09CMM3VGK</t>
  </si>
  <si>
    <t>Ambrane 60W / 3A Type C Fast Charging Unbreakable 1.5m L Shaped Braided Cable, PD Technology, 480Mbps Data Transfer for Smartphones, Tablet, Laptops &amp; other type c devices (ABLC10, Black)</t>
  </si>
  <si>
    <t>AGHYCMV7RJ5D76UEZDZJPPEUGU5Q,AGKG3U55NSBTQ4QBDCGLUGSEEICA,AEK7TJPOW2SWCHCQOA7OEGXDZPCA,AH4QNGP7K2SO6FBWTS4Y274VHV6A,AH6CX2UTCOW6LXS74QK3TCQOHRIQ,AG4T75DAKCNZ6EPYPMKBGV6J54JQ,AF4GBAADHEMI3ZLPBAIZWYWN7GJA,AGOMXFNBIQBEWLN4JDC65FDPTBDQ</t>
  </si>
  <si>
    <t>B08QSC1XY8</t>
  </si>
  <si>
    <t>Zoul USB C 60W Fast Charging 3A 6ft/2M Long Type C Nylon Braided Data Cable Quick Charger Cable QC 3.0 for Samsung Galaxy M31S M30 S10 S9 S20 Plus, Note 10 9 8, A20e A40 A50 A70 (2M, Grey)</t>
  </si>
  <si>
    <t>AHMKXORT3VNMB75C3EUBYMFYELFQ,AEKJRELVNMICYPOYTKMVF52YX2WQ,AHQPBXZSJ3XZILPJVXE4BN7ZL26A,AGELSEJKLWPVNPXQ7DGK63PEQF5A,AGGBXJFPXZVOJMMB6MMQOPLCJWGA,AEWA5TH6PMRZXMFY5MHCIU2MNFHA,AHPDFQLNLMNV5X4QNH6J7IUMREAQ,AGKQKPUOEC3LQR7GHBQYAHPTU4SA</t>
  </si>
  <si>
    <t>B008FWZGSG</t>
  </si>
  <si>
    <t>Samsung Original Type C to C Cable - 3.28 Feet (1 Meter), White</t>
  </si>
  <si>
    <t>AEQWVGESA7TDGK7KZ4DAJQGYH32A,AECGAMNNIMW5QOPOBXRYQAKMQGEA,AEA5X2W76STDCKVMFZ2WP7H7QFUA,AEWMPOUFVOFZ3WMJGHLOYQ7VGUJQ,AGLVW6SUWTW35HT5AYQR4CKA5IOA,AFSU7KWDY4KGQSFFCRXJ4IPJREAQ,AHS7DI2FACP3P3FNVH7263NLW2TA,AELNHGVCLQTWAEFDH244JJZZSVAQ</t>
  </si>
  <si>
    <t>B0B4HJNPV4</t>
  </si>
  <si>
    <t>pTron Solero T351 3.5Amps Fast Charging Type-C to Type-C PD Data &amp; Charging USB Cable, Made in India, 480Mbps Data Sync, Durable 1 Meter Long Cable for Type-C Smartphones, Tablets &amp; Laptops (Black)</t>
  </si>
  <si>
    <t>AF477BP57JM7Z4JD4PYB2K33R6AQ,AGTDD34Y77OB36JNYQWQDN7MHECQ,AG7POKBSWQUO4VOYD4HDWYKMMJ4Q,AFZS6H2ZFJEJHRWIJ3IYL7V6KRPA,AHCYM2ECKI2MNOIDHDG4PT6IIN6A,AECZ4IP3TBM4EUG52BZAOQV3EKIA,AH6RQDXZYKAUPNBOYC4NAZERTFOQ,AFTVETL4HGH4KRUF4NXGJUEDPBAQ</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</si>
  <si>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</si>
  <si>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</si>
  <si>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</si>
  <si>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</si>
  <si>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AF2IRSQZKMBGX44YDNUPYRHWXOZQ,AF6VSSXOI3Y4PZCNRJ3L27NCXPYA,AHQKC4MLLVOPBTKJFDBGTXFRKLYQ,AGX5ELLH3KJJ4CY2DJJOXDSOEI6Q,AGJ23TWSY6YFMAVSEAOAUEWO4QLQ,AFOHB4M2RWSUQ3SSZWPMD2FPH6PQ,AFVHKKOI25DAQSETPL7Z5W5SIVUA,AE55WJERHR4C7SEAIWX4JJHFSZBA</t>
  </si>
  <si>
    <t>B09RZS1NQT</t>
  </si>
  <si>
    <t>Sounce 65W OnePlus Dash Warp Charge Cable, 6.5A Type-C to USB C PD Data Sync Fast Charging Cable Compatible with One Plus 8T/ 9/ 9R/ 9 pro/ 9RT/ 10R/ Nord &amp; for All Type C Devices ‚Äì Red, 1 Meter</t>
  </si>
  <si>
    <t>AHUH7OYN3LAUATF5EGA575WCDI6A,AFQRX6TAM6CHKARXIXR25X4Y2K2A,AFIAYICSN46TZ373SYU2DLQH7MHQ,AE7O44O3ZCU6YCS56X4UBNSMN2DA,AG7KTA6KY5FALZELPIEMQBXP6TYA,AFW2YA3CWHADWVPZJRCSYJJ2O3YA,AGOGMKLERURWSCD4RIH53WPEVTWA,AHXAYZML25KY3YMOTME234UUGWXQ</t>
  </si>
  <si>
    <t>B0B3MMYHYW</t>
  </si>
  <si>
    <t>OnePlus 126 cm (50 inches) Y Series 4K Ultra HD Smart Android LED TV 50Y1S Pro (Black)</t>
  </si>
  <si>
    <t>AGDOVGWZKEQ3M6DA2GHV6WUZT5SA,AGEUXHN7U2Q26CM6TFOTW7GZXFXQ,AHYXZVXUY3QTBP7IBFIUBSZVH2XQ,AGO4OKG6KVBAAE52Q62JBKHRDFFQ,AGOARJLTS744KQC3BTKT5KQVOJUA,AF6XISKAQXTX3Q5RUF2M2VKOJ66A,AEP6PYK2DLTD5UCMURSUNUE4IE5A,AHJSNMHQQWE6LMFRATH5LLJBQQXQ</t>
  </si>
  <si>
    <t>B09C6HWG18</t>
  </si>
  <si>
    <t>Duracell Type C To Type C 5A (100W) Braided Sync &amp; Fast Charging Cable, 3.9 Feet (1.2M). USB C to C Cable, Supports PD &amp; QC 3.0 Charging, 5 GBPS Data Transmission ‚Äì Black</t>
  </si>
  <si>
    <t>AHRUMHBZ7IAQPLH4W5Y3A6HLQFVA,AGSJW5TCLJEKW4HAJAA4XRRNDAWQ,AFPK3KEV3ZSEJ7K6U6C3LERQ2E7A,AE43YOKQNGCH4SSBHBYFXDSPX6YA,AF6UDET5A7UZVF6X6PLTCNPAG2JA,AG4NQECOQ6XL3YXY2ARSILF65W6Q,AGQKQGF2M565PCZ2RPUYM7HIWH3Q,AF5PAF6QWH67HHLGCH6LBYQJPPUQ</t>
  </si>
  <si>
    <t>B00NH11KIK</t>
  </si>
  <si>
    <t>AmazonBasics USB 2.0 Cable - A-Male to B-Male - for Personal Computer, Printer- 6 Feet (1.8 Meters), Black</t>
  </si>
  <si>
    <t>AEYHTCWWZYU3JQBU6SLNFFT3OMVQ,AENQPV63OVBZHJ7L7V37M2ADFY7Q,AH7J7BCTWAMK2REWT4AMA2V5DPUQ,AFZSC27UUKDN5VYQVMAPYZNQTULA,AHM56NVJXROPTI5WICZITI4YAZAA,AEWZZXQWEU2QSVBCT7AJQ3FXMZWA,AFBLTBDVC23HRPXW2OQ2JDV3BNNQ,AGCX23QVQFBCYCAUWQNM4YHMKMQA</t>
  </si>
  <si>
    <t>B09JPC82QC</t>
  </si>
  <si>
    <t>Mi 108 cm (43 inches) Full HD Android LED TV 4C | L43M6-INC (Black)</t>
  </si>
  <si>
    <t>AHB43CZ4RHLJ5S6CBOWX6MEI7J4Q,AHP24JLRZ2DTLBEX22A6DVUJDSBA,AGLKKKJCKHZ32S7MCK46JWDZ2A3A,AHXCZCBKCKFAOJJ2GOCQS3OKPQOQ,AHZ4UBDUCUMY6IGCR67LB4P5RBXA,AHCGV72I3RKXOSSUNK3SQOB677NA,AFTCOTLY72MCSV5WHMHSZ67ZZG6A,AEF55HUCR2L3DMBXVV4SGD55JKIQ</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</si>
  <si>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</si>
  <si>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</si>
  <si>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</si>
  <si>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</si>
  <si>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AEM356PVXFHAXWV56KDO75FS5WPA,AHVTFTBEBRRJCG72ZG7ABDNQSAOA,AHFTFGF2YB5ZEUB3NC3KOBGZBG5Q,AEI36WUCG27UYFAGDF7HX74VEGIA,AGW3NGXVSGUB34Q5V6ACANURQMGQ,AEIMBDWSM42YEDEE6476WUXFZJHQ,AHM5MCT3ZO5Q2MBYZUDB6UI5AXLA,AFTPXYKUNENYJVDOC55L2CJXPXFQ</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</si>
  <si>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</si>
  <si>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</si>
  <si>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</si>
  <si>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</si>
  <si>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AE47XF2766XJOEOI42DVP2HMB4YQ,AH6JPV326WGUKC2J4EGVP3IN6ZLA,AF4X3QT4KW3DV2HUMQVSOJDISOOQ,AG46FAHE6KV3OQCLJYKRDZWNNYGQ,AFG6OH7UYU5ZITX4NE2KQR3DX5SA,AFCZMUBZNRVRW2EJJKK5PN2YQZVQ,AHDMHAUOY75NWLNOF3X4UPNKXFSQ,AHWCWBYXHX4QO7ZOFUYIUFTTAJIQ</t>
  </si>
  <si>
    <t>B002PD61Y4</t>
  </si>
  <si>
    <t>D-Link DWA-131 300 Mbps Wireless Nano USB Adapter (Black)</t>
  </si>
  <si>
    <t>AGA2PZGWMQIRA46VYOTICFE7KCBA,AHI2QJ4CLTCQWACDIC2LDFJPDAPA,AEXAFY7V2ZRZI2GD2J6KDOWBZUBQ,AHAEBXTXQDY355AGFMFX3Z2VAAUQ,AETRIARSUFSMNG5LFJZMW6CBJMMQ,AEHQQTEDMSXRGSBDDEIH3JF4AOMQ,AGMG74N6WQGI376W7GEJJ4XD3ARQ,AG7QMBEFFY2LJJKKEVWMJU2BMNRQ</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</si>
  <si>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</si>
  <si>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</si>
  <si>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</si>
  <si>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</si>
  <si>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</si>
  <si>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AH5G2FWQ6AJBXK2IDCA22BNQTT2A,AEEV73PQDYYMSQSW46LQMZ526YVQ,AHWB25RGISH5XJ2YQCR4J6FDBPOQ,AE2PYPC3OF2HEF4NCE63FBFFFOMQ,AHYUM6XUA4K6V4QEAPT5MLQQIDPA,AG6U2ZW7UGA562DK4W6NVANEMKDA,AFALQ6JKOEKVRVI3BZ2G5PJ63HQQ,AGAXJLX3K3I7WQKQA4Q4NT2IJ2WQ</t>
  </si>
  <si>
    <t>B07232M876</t>
  </si>
  <si>
    <t>Amazonbasics Micro Usb Fast Charging Cable For Android Smartphone,Personal Computer,Printer With Gold Plated Connectors (6 Feet, Black)</t>
  </si>
  <si>
    <t>AF7IXQKBUL6NEIQG4R53LMJJUGXQ,AFODI4XXHXHBFFUHK7N5LVKWEXTQ,AGNONTMQDE5KLLDEEB57Z3C5WAEA,AFW6NV5N3FUXV3CNUACPSYC5AB3Q,AEW6KBDGJEWIOQKAW3FP74GMV6TA,AEGT7WPGXXMSH5J3LZLL6CPJ7QMQ,AEKCUG7WMX6KMP6VFBWI3ICW5CBQ,AF2544C4RGIBQX7Y4JMKMSMXMRRQ</t>
  </si>
  <si>
    <t>B07P681N66</t>
  </si>
  <si>
    <t>TP-Link AC600 600 Mbps WiFi Wireless Network USB Adapter for Desktop PC with 2.4GHz/5GHz High Gain Dual Band 5dBi Antenna Wi-Fi, Supports Windows 11/10/8.1/8/7/XP, Mac OS 10.15 and earlier (Archer T2U Plus)</t>
  </si>
  <si>
    <t>AHDFR3PDKEBV72HXRL3RJJLS3YYA,AHYUZ2BLKNN6UJLFYWCXCEFZTOVQ,AHBST4ZJ5665DV2TCR4W4J2OI3DA,AGHPOFCHZ73Q2Q2IFTCJLUSEL2NQ,AHOMYGLSLJLCOT7Z24PZSVJY3LJQ,AESJE2EZD7S7WOYBN7RE7ZF3J2MA,AF23GXF525XSMXPJBEHP4SPKOZNQ,AFX5NHAAOUKKENAT6GWNKY3X5YTQ</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</si>
  <si>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</si>
  <si>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</si>
  <si>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</si>
  <si>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</si>
  <si>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</si>
  <si>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B07MKFNHKG</t>
  </si>
  <si>
    <t>VW 80 cm (32 inches) Frameless Series HD Ready LED TV VW32A (Black)</t>
  </si>
  <si>
    <t>Electronics|HomeTheater,TV&amp;Video|Televisions|StandardTelevisions</t>
  </si>
  <si>
    <t>AFIU4APGHOFMXEOVMSQMYKMZ46QQ,AEOFYPCJJQYCKISUR6EC66IZH23Q,AFZSMXS2MILXOSTT2ZEJDE3W7TLQ,AFREYXJZFUSZT7YHDJ4JOF67O6VQ,AGMQDZGGSEBXX4KBJOBAGIFI36OA,AHJ7INNUX3KZSEZRJKFMRJAX7TZA,AGYTCTSUZJJZTK2XVADTQI5MYUFQ,AFZHLQMILG47ZESR5TLNB5QK66HQ</t>
  </si>
  <si>
    <t>B0BFWGBX61</t>
  </si>
  <si>
    <t>Ambrane Unbreakable 3A Fast Charging Braided Type C Cable    1.5 Meter (RCT15, Blue) Supports QC 2.0/3.0 Charging</t>
  </si>
  <si>
    <t>AF36YUJUEUU3SA42PFAULM2F5RYA,AESE26BMILSD6E4AVO3YM76G4UPA,AFFB6IUQ46CEIYZ2U7OAYVKAL5RQ,AGHGLXUVEHN4NFA3CCYIUFWBIC4A,AELBYFRFAGLMXQQJKVDUWO7QX2VQ,AHF4A3ZGP7G6JLXAAJ77O2QDJSEQ,AEGZCGGDNS4ZRNPG3CDULRVB5Z5A,AE4YGDAAZX7ZDDGP4BTONW72CMIA</t>
  </si>
  <si>
    <t>B01N90RZ4M</t>
  </si>
  <si>
    <t>Tata Sky Universal Remote</t>
  </si>
  <si>
    <t>AEOM4KLP4SKKVSOCAMP7ORLGPGUA,AE4VKQV43AJEZDWE4WVJWFDY6RVA,AGAUULKME2K6WYOHPLL5XT5XLQGA,AFP5TMKVX6PTNYNMLHFCVDXCTN4A,AGNYTWD4ORSSUWNGICU3TRNRMRIA,AGQCT5HPQJXUN2FVZNCBSEQIYDPQ,AHWMHRT7TOMXLYI3XYM4K4OY3NEQ,AEXIFRBO4546MRMJHYKE2AH26VCQ</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</si>
  <si>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</si>
  <si>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</si>
  <si>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</si>
  <si>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</si>
  <si>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</si>
  <si>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</si>
  <si>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AGH3POHLPXABF3I4ASSGTRXAUPPA,AEHVZHMJQYG456XUPYSWK7PWAJAA,AFBPPGDHU5S2IR5WEPYWGR4ABK4Q,AGEYWCB2JWQR7C3RF2SEK26PTK2A,AGWXGUALH6VESAYTZGWBZBUDTWFA,AHCG74BCEDINDMRYYF2QPYY3OHJQ,AHHGEASO3BOC2ET23MDU64DKQ5OQ,AF7TKY6E2EO7NSSPHFYFGE4FJDOA</t>
  </si>
  <si>
    <t>B08CDKQ8T6</t>
  </si>
  <si>
    <t>Portronics Konnect L 1.2Mtr, Fast Charging 3A Micro USB Cable with Charge &amp; Sync Function (Grey)</t>
  </si>
  <si>
    <t>AFDCSF36NJYXASQOJCQWFQTN7SDQ,AGHRDOQP7F74DK6KEXSY2NLLKZVQ,AF7HUEJWED3ZUCLTT2MNQDL5BQOA,AH62QNZEYJYC6LNXAJ4BXL6JZZEQ,AFMQH2YLIY5ST5VNIUADLQYIUNAA,AF5TLUDL3JKYZS74QEAMDMPXC3ZQ,AF57UETI4YHWNPSAOF2OVMNVV2JQ,AHNI4LKKPLQLDFCWJZ24SX4BGT7Q</t>
  </si>
  <si>
    <t>B07B275VN9</t>
  </si>
  <si>
    <t>Airtel DigitalTV DTH Television, Setup Box Remote Compatible for SD and HD Recording (Black)</t>
  </si>
  <si>
    <t>AED54H4JXQGZT6GANH6PJN4SNU7Q,AF652OHBGHAEER2HLOH45T6E65CQ,AFJLA3VGFKFSX3VC6UC4ZAYVR4DQ,AFGQN6RWDATMEVHEO5POPH6VYFRQ,AENYOOBQJZGYT4GNQRR3YEKI7KAQ,AHKZN2KHHR7CQWCGJDX26C5TBHXQ,AHMJ5EEDULQII3FGSNR7PSHQABVA,AEA4764BEJKLL5UEYQ75K6TRRD3A</t>
  </si>
  <si>
    <t>B0B15CPR37</t>
  </si>
  <si>
    <t>Samsung 108 cm (43 inches) Crystal 4K Neo Series Ultra HD Smart LED TV UA43AUE65AKXXL (Black)</t>
  </si>
  <si>
    <t>AHDIDVECFGA6OQRNUBPUO6366UGQ,AFSII6HTAHTHGXERUNDOISNWZUNQ,AF64ON4HPPVD43H6PK3CHPTTYSSQ,AELNBR4H6235Y7NVYNCGNABDIDFQ,AF35OXRSRJ335IGMNW5FYCJDLHOA,AE3CFONNMANNC5QPYIAXV67EUYUQ,AHCWRQHRUAVMTMUH5NYNB3P4NWEA,AGKZVBLHK472MSGAAUABFRZL7SYQ</t>
  </si>
  <si>
    <t>B0994GFWBH</t>
  </si>
  <si>
    <t>Lapster 1.5 mtr USB 2.0 Type A Male to USB A Male Cable for computer and laptop</t>
  </si>
  <si>
    <t>AF42EMTPEJAL4LNEPPX77TN77UHA,AHBMZRY43T2GTYDVNFMUVASIBTPA,AECCRE6ZTCPFGPVWDNY3IYYHCMOQ,AHOURK4XKLPPC4VHEDJ25NP64NPQ,AFC5K7RQQYKFB5PV47KAX2CHVIIQ,AHEVOBT5PFXMIS5A7GAXRG52XARQ,AHNOMOD65QU6QKFP3AMH5QPGQO6A,AGN2VH6RTYG5CM3YVH34VGYJFO4A</t>
  </si>
  <si>
    <t>B01GGKZ0V6</t>
  </si>
  <si>
    <t>AmazonBasics USB Type-C to USB Type-C 2.0 Cable - 3 Feet Laptop (0.9 Meters) - White</t>
  </si>
  <si>
    <t>AEITVIFC7WZAEQDIVWPB4KUGKLRQ,AHQVFZCGAMMHEBBOY4SXBSRF3ZDQ,AECB6RAIS3NCSRCNMUWNZAQARNMA,AE43KS43Y6L62UBGG6K64AD5OISA,AGCBWB4YSTCDFAERTYIJ52KVW6EQ,AGPWASWUND4PQYWAP6ICZEPQCWZA,AFHT4L657CBTBKZ2UZEYQBAROXNA,AFQEZSS2I5IGAKZY3Y3CGDZLCJIA</t>
  </si>
  <si>
    <t>B09F9YQQ7B</t>
  </si>
  <si>
    <t>Redmi 80 cm (32 inches) Android 11 Series HD Ready Smart LED TV | L32M6-RA/L32M7-RA (Black)</t>
  </si>
  <si>
    <t>AG6WSLLXZY52HSQUY5PRCXTCYQYQ,AHGJ2DNFP3OJWO73XW2R7TDXI7WA,AGIC6PASSVB4T3KTZHK6ADD23GCA,AH4TEK5IQCC2BSF2KSQNKQEXAPLA,AFJIYRZTBOJBOWYQ5RNA36DBBXOA,AGCRWRS4RJYVGVKINV3VAR4CGDWA,AEGPWBXEAWPF6XRT7EZJOYJQA6DQ,AF5BU6DZ446HN4DTCO7W7AWXBJBA</t>
  </si>
  <si>
    <t>B014I8SX4Y</t>
  </si>
  <si>
    <t>Amazon Basics High-Speed HDMI Cable, 6 Feet (2-Pack),Black</t>
  </si>
  <si>
    <t>B09Q8HMKZX</t>
  </si>
  <si>
    <t>Portronics Konnect L 20W PD Quick Charge Type-C to 8-Pin USB Mobile Charging Cable, 1.2M, Tangle Resistant, Fast Data Sync(Grey)</t>
  </si>
  <si>
    <t>AF6SKHWKK53BMAI6UVJA5FJMLK3A,AHIWSTMUSIYZAZQAMOLMPJHR7NMA,AHYDC5KBSNP2LD5ZV5SXO3CQSCDQ,AGACLGW4IBQOHLA6UJBIUNGVBRMQ,AGFX4BFHOC6FXDFPD2O24RCD32NQ,AGMXX5UGO3VXFAN2HOVYOWQYTRYA,AGNGZAPY5HMB7OOQAXQ3MH5OLVSA,AHR4VQLVSWORK3A35U3QA6IOEEBA</t>
  </si>
  <si>
    <t>B0B9XN9S3W</t>
  </si>
  <si>
    <t>Acer 80 cm (32 inches) N Series HD Ready TV AR32NSV53HD (Black)</t>
  </si>
  <si>
    <t>AFXQSBDW6232K22UMJWF5PMYX5RQ,AG4IENR3HNMEINBTJS3PET6VQY3Q,AEYIYXI67FZ3H57OBTA2BGZBGTHQ,AFUSP4NL7DIIS7CADTLDHGFLNOMQ,AEJG6XAZFMVQ7NRKCXG3ZCC3DIVA,AFIS3N547NISE4TGX3YU6F4X2AGQ,AGIJM2HE6GKI3I75OJ7PODHPP67Q,AGNXWXFWLOYZAYJ5PRIM2NB57E4A</t>
  </si>
  <si>
    <t>B07966M8XH</t>
  </si>
  <si>
    <t>Model-P4 6 Way Swivel Tilt Wall Mount 32-55-inch Full Motion Cantilever for LED,LCD and Plasma TV's</t>
  </si>
  <si>
    <t>Electronics|HomeTheater,TV&amp;Video|Accessories|TVMounts,Stands&amp;Turntables|TVWall&amp;CeilingMounts</t>
  </si>
  <si>
    <t>AGZU6C2XL3X2B4NEWLQJDSJ75QGA,AHY62YAUHMMGFKSBGCECVGKXY2UQ,AEMGDIDXCHHDMTAJHRNXBUWISFQQ,AHQNYNRXESALGWMUFS6ITFGOVGMQ,AH7GOHZT6M5G6ELWPDTVZVKRZ7ZA,AEHIRIOGHJKVTFYHFZVQ322CMZMA,AFUU5Q42TD7WLXRGKOBMRGUZWRFQ,AFUV6WMMWSY6UM3P6ATQ6SME3H7A</t>
  </si>
  <si>
    <t>B01GGKYKQM</t>
  </si>
  <si>
    <t>Amazon Basics USB Type-C to USB-A 2.0 Male Fast Charging Cable for Laptop - 3 Feet (0.9 Meters), Black</t>
  </si>
  <si>
    <t>AHVZCQP5SYIVGZJK4LRP55ZXWETA,AF6YDBL3KYIK3LBKKDIHUMOLKN4Q,AHKL2U5BIK4ZODWORRJ5RWNLL2TQ,AFKZHMXRXMRTVZLMHATTD53AVKRA,AGFTWXF3QWIHMPN7SMTSHB6HNJ7Q,AE4G376L73UNPWICYOSYO2KNXYJA,AHGFA5MNVOFDMIL3322YZ6IOA5VA,AGUR3CFYVZUMDJQIESKOIQOGV7AA</t>
  </si>
  <si>
    <t>B0B86CDHL1</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</si>
  <si>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</si>
  <si>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AEOIHOJD3O5MYSVWZOBDUJGYWZGQ,AF6LAYTAGSTBKL2QUF3WFB6OMCPQ,AHKXH7KSF7CPJCJMHB6B35VPTETA,AFELQLNWTS4QJNCCA4ZDTWHVORJQ,AGGE54AKRMX2XMQWQQTSUOPL7CHA,AG7ZAJNX4XZ5LTA4NLWBHTCX2V5A,AGYSVNZMQT5LOVKHSCYDE7OAPKVA,AHAI6EM7F7W3GV3SUIDSKWTBJOSA</t>
  </si>
  <si>
    <t>B0B5ZF3NRK</t>
  </si>
  <si>
    <t>CEDO 65W OnePlus Dash Warp Charge Cable, USB A to Type C Data Sync Fast Charging Cable Compatible with One Plus 3 /3T /5 /5T /6 /6T /7 /7T /7 pro &amp; for All Type C Devices - 1 Meter, Red</t>
  </si>
  <si>
    <t>AGE6O2NLNA3NUGORPU4SDK2S23QQ,AEXZDEFVFQ3LW6DKHRGXLPWF63DQ,AHU4FNYTFWSGG5TMN53LED2U7X2Q,AEH463ZLT7U67XS3DWK2Y27GLVWQ,AGOXDFXDUHGRNK5JD2YNYIZ72AEQ,AEDLXBJM6UISEM4SXR6YUIY4KNCQ,AGHUNVKMP4YTSSYUDMEX3JJJ5I3Q,AH5IBUYCUMQE3ZLKBJ3PLWNMXDIQ</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</si>
  <si>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</si>
  <si>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</si>
  <si>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</si>
  <si>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</si>
  <si>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AEGZSNGSJJAEMJ3RRNVZTKUILOHA,AGX46OTZ7C4VDXH4UA7ZAZIZUMYQ,AEDLLY6JXNCVYIW227SBCPVYHNUA,AGTJ44UNO6K5X567YLQPYGN3TV4Q,AFYCBABBI2GCQRSCKIRHPLQNO72A,AG55XGEMTFKS7BXQTNFKHFTMMW5A,AGQYGAK76B74HUWOOUOFTXH2LAZA,AHFHIY2KE5PQIJ6H7PKV6N7OLIZA</t>
  </si>
  <si>
    <t>B09RWZRCP1</t>
  </si>
  <si>
    <t>boAt Type C A750 Stress Resistant, Tangle-free, Sturdy Flat Cable with 6.5A Fast Charging &amp; 480Mbps Data Transmission, 10000+ Bends Lifespan and Extended 1.5m Length(Rebellious Black)</t>
  </si>
  <si>
    <t>AFJVYK4FXVGRSTSLGVUE5JGB2NVA,AEVJIJSEUXPBRKOQ2PB4JNBUTFRA,AGRLDCPA7VJZZTV4GUIODVQ3DTHA,AEUDATTJUCKFQ5ETVLUU57ZZ3XXQ,AEGR6ZYWXPEZWM7JUEBWQHAOPS2A,AEETOHX32FYDRI6SIAW7L76Q2NHQ,AELSOXQRZBOFSSY4HJUR4Y7ASQBA,AFJ6ALITTDOSUNPSFLRGDVIAEWBQ</t>
  </si>
  <si>
    <t>B09CMP1SC8</t>
  </si>
  <si>
    <t>Ambrane 2 in 1 Type-C &amp; Micro USB Cable with 60W / 3A Fast Charging, 480 mbps High Data, PD Technology &amp; Quick Charge 3.0, Compatible with All Type-C &amp; Micro USB Devices (ABDC-10, Black)</t>
  </si>
  <si>
    <t>AHH2TIJJ2IGD5H3DJO3FROUHRRSQ,AF37X7ZH7JPA6H5Q64NV6QFIBCYA,AFKT7LV4XE6XJ2VTHCBHPQECW2RQ,AE7GGDNBOHD2JQ2X5JPD666SAQOQ,AENNAVVG4GBJKDQKJXQUEKQKTXGQ,AFPSO7EYQBYVEJGD4TAT7YFCM6UQ,AFV5W5BR6PKGHPIG3J6TNFK7BSXQ,AHILALAA7Q6SQRTFJVLT75P37FXQ</t>
  </si>
  <si>
    <t>B09YLXYP7Y</t>
  </si>
  <si>
    <t>Ambrane 60W / 3A Fast Charging Output Cable with Type-C to USB for Mobile, Neckband, True Wireless Earphone Charging, 480mbps Data Sync Speed, 1m Length (ACT - AZ10, Black)</t>
  </si>
  <si>
    <t>AGU76WKSU62DUNTPCMTC4FCUNRTQ,AEOVR6JEQTAC77BXE5AJMWJGG5PA,AFIFHW5QMFMTWXNZ2JORBMINL3CQ,AG36G3XPHERLKRDG7XYQ2IWJWPIQ,AFEOAY5PB4XEYIOL6DY5WJBOYSKQ,AF2EHSXFZWWS2YEN22DV2ZCJDZZA,AGUFRJ5TPSUUBZBNRWHDRJV4VMQA,AGYEIMSVEDOLA2OV3DIOGX2IMCBA</t>
  </si>
  <si>
    <t>B09ZPM4C2C</t>
  </si>
  <si>
    <t>TCL 80 cm (32 inches) HD Ready Certified Android Smart LED TV 32S5205 (Black)</t>
  </si>
  <si>
    <t>AFRONQAZPYZARLWLDQM2VXS7ZTIQ,AGA5INGXTDEODK7X55L4WXF6DJNQ,AHTI2CPD7SANQV7GK4FHIKCWJ7VA,AFUYGZVKVTGAEIOV2UCYF5JPXSCA,AHFVYKQ2L4PSG4EKGA4GLQKQT2NA,AENTXYVP4NNTWTHTYFRTOOY2MEAA,AGJS36PNW27URDEUJGCT2OLR3Z6A,AFG6LFTPXXKNHXVGXPDM6P3CCAHA</t>
  </si>
  <si>
    <t>B0B2DJDCPX</t>
  </si>
  <si>
    <t>SWAPKART Fast Charging Cable and Data Sync USB Cable Compatible for iPhone 6/6S/7/7+/8/8+/10/11, 12, 13 Pro max iPad Air/Mini, iPod and iOS Devices (White)</t>
  </si>
  <si>
    <t>AEBHZQJ4R2TZ57GOCSTMIP53F4JQ,AHSESHUAGEFQ62M3KYV3EK5K77FQ,AFB3MTOE4VW2XO6RTJGIWJYH5OBQ,AF7CJCAKRIAY4BVN77BTSZYXXIZA,AHW6UBYJXSPOMQVGP74VQ74BO55Q,AGIAEJN4RPI6Z5ABV733VJMBUZLA,AHUELVJPFM3FEIMF2DE7OTNQD5VQ,AHPVTM2FDYB3YW3MXB523JWJTLQA</t>
  </si>
  <si>
    <t>B0BCZCQTJX</t>
  </si>
  <si>
    <t>Firestick Remote</t>
  </si>
  <si>
    <t>AEC5PUIW4OSIDDQED7WLXG2S7TOQ,AGVXOHPJT64ZRYKHIDKVJSJGK6CQ,AFQHWSQ7JR7VCM4SWXXIOB4V3VDA,AFXWZKJCBIHCQFOR2RFYUE7UQDSA,AGD7VGYGPRKMQY3XXC4U3XIDF5CQ,AH23AKG5YNJYJ4Y6OYI5H6UBQMLQ,AGKNJPIVMVEHKL6ZFBAQ3CTFZ2KQ,AFR7B35PQ2DLHGMFBSCRIUUVLRWQ</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</si>
  <si>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</si>
  <si>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</si>
  <si>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</si>
  <si>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</si>
  <si>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</si>
  <si>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</si>
  <si>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AFZBEV4BOWGRSEH2PK7D65ZW66PA,AFXQ3YGENWMRX36NXEBSR2ROPG5Q,AHD5PGE5RBBE2T3G427T32V7OROA,AELM6ILLTWBSXJXOKMNA2GM3DTKQ,AFXYY4Z4QM34XOLVVYKZSNZGBBBA,AFHZLQ2Q3GSCQCWMF4N66DXXVJCQ,AF62LB4BMTMNZXCHTSXSEKCXZFLQ,AE5KLF5JEOL4PMUGKERILYLPDSNA</t>
  </si>
  <si>
    <t>B0974H97TJ</t>
  </si>
  <si>
    <t>boAt A 350 Type C Cable for Smartphone, Charging Adapter (1.5m, Carbon Black)</t>
  </si>
  <si>
    <t>AHDJJLKORMH72SSEBWOVAKE66EHA,AHEONKS6KOZ4SIOZNOLYFGQBXU4A,AEUPILALWUFFD34CNWRYX4PFQKSA,AEKWBYGLEXUNRAJKVPO6HMF52W7A,AETM4APJU6TQILR5HKP3CSPYQL5A,AFOGCVLE7W7ZM5OW3XW7JXCNSIVA,AFLFHQMJXDKP4FNRZVNDLBCI7ULA,AGLH5KPYCT4MGPQ34MNWKLR6NXEA</t>
  </si>
  <si>
    <t>B07GVGTSLN</t>
  </si>
  <si>
    <t>Wayona Usb Type C Fast Charger Cable Fast Charging Usb C Cable/Cord Compatible For Samsung Galaxy S10E S10 S9 S8 Plus S10+,Note 10 Note 9 Note 8,S20,M31S,M40,Realme X3,Pixel 2 Xl (3 Ft Pack Of 1,Grey)</t>
  </si>
  <si>
    <t>AEXK37TSBFHSP2TYE63YPKETWQ7Q,AEKMVX2VDNNX4ZFXI67SGKMJGZAQ,AFEIIEKX6JEHS3CPGCSIYLGCNKFA,AFDYUQAM7Y56P4R5CREI5OBPHSLA,AGEPZSRFODWZ4XUTXO2HNWLJIMJA,AH25HG24NISHLQPFOZA77WS5CUFQ,AFZ7US7H622UBLYL4ZX2XEHT7FHQ,AFDDH5QGUJ2NHJZBIAPEQVUIQCKA</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</si>
  <si>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</si>
  <si>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</si>
  <si>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</si>
  <si>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</si>
  <si>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</si>
  <si>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</si>
  <si>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</si>
  <si>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</si>
  <si>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AHFENRYJG4LPXDTUGEMG335VICSQ,AGSV37DJ5QTUYOXFJNPD4W7GXVFA,AGDEVIAYABTMIJLTYWTUS5M5VBTA,AFKDGUQ5TMGT3PXBDHAWPRE5CACQ,AHWENSYYF2QDH3EX4REMVGBEMMLQ,AGJOGZAGBMX7PBCUAILD2YIM5MAA,AF5EHUH4GWB7JZ3PZ53Z2DOYK5WQ,AHHT4VWMFYSASNW6RH2Q65C6YNDA</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</si>
  <si>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</si>
  <si>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</si>
  <si>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</si>
  <si>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</si>
  <si>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AGMJ6TDLOVZIR5ZU65TLJFSLG2BQ,AGPK7U5SHXBYBXEWBTRCIAZSB6LQ,AHXYETFF4XMSAI4VAHP24XL5SSTA,AGMUJCTMBNQBOGHL6UPSSF4KSNUA,AGEUQD256CS42A6PDKDB75VZRADA,AHGA46UDDADBRAB5FOHX6XY2DBVQ,AHUVYZMQ6PWI54UXP7SLLS4ZU46A,AHVS66CFEP5AXDC35N4ME4SU4X5Q</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</si>
  <si>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</si>
  <si>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</si>
  <si>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</si>
  <si>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</si>
  <si>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</si>
  <si>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</si>
  <si>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AEC4ANXPPWN4RV5YG4JXEVPUXTHA,AGDQOOPS6XJBBWHH34E4NJJUCN6Q,AE7QAFZ3XNWF3O4BK4WIGFB3JGIQ,AFVQ5YGAAENELAHUFPH2MAVYIWTQ,AHTWP7R2AL6U4QIX73CNJ7Y7BBDQ,AEHQERYQKTKY5OMTF5KOWEIVCSQA,AGHYPI3NVH2LTDBF4N7QXV5CQEVA,AHCA5SEFUQQWPNVIGU2QCAWNMDKA</t>
  </si>
  <si>
    <t>B09T3KB6JZ</t>
  </si>
  <si>
    <t>TCL 100 cm (40 inches) Full HD Certified Android R Smart LED TV 40S6505 (Black)</t>
  </si>
  <si>
    <t>AGACKHUULXIV2SLNKKA6GWQOP7JQ,AHX6DQRYIJWTTXZ22B35O624OAYQ,AEH6JRDO3GFF5AKVH7SZUP2UPNZA,AH4UFMXJR52M6C4NX7QU4XASBENQ,AFVGMSHRL5NQJERZVEKY4JTQ26VQ,AEQH7UPNWWVMWQAZ2TKCXLZNLVLA,AF2IITAFGAYGRB5HXE2INA4YXL5Q,AEXRM3SMHD5HJC5BMNDNQSEMGLYA</t>
  </si>
  <si>
    <t>B093QCY6YJ</t>
  </si>
  <si>
    <t>ZEBRONICS ZEB-USB150WF1 WiFi USB Mini Adapter Supports 150 Mbps Wireless Data, Comes with Advanced Security WPA/WPA2 encryption Standards</t>
  </si>
  <si>
    <t>AFOYOG3YKIOLPTLR3RZNRGUHHEAQ,AENFRNJLSQPJICHCPKWOMUBY6RZQ,AGFJSRWCBODKCJT6UZRNZJGS7REA,AGEJSKUSIVTSJWJU7VP34MUN2TAQ,AG4MIJFPUX7ACHTA37OTFR2POWAQ,AGKBVK7XMXHCSEHT2ENTPCTVRBIA,AGGNPDA4Y5XGITWNNOOODFOYXUDA,AEUAAKEA5FFOZ66HNIUQI3OJQDQA</t>
  </si>
  <si>
    <t>B093ZNQZ2Y</t>
  </si>
  <si>
    <t>LOHAYA Remote Compatible for Mi Smart LED TV 4A Remote Control (32"/43") [ Compatible for Mi Tv Remote Control ] [ Compatible for Mi Smart LED Tv Remote Control ]</t>
  </si>
  <si>
    <t>AGDR4WFX53YFXTBXAHC65MMBDERA,AFOEBFZC6LMNNTBEC22LCUGEO5QA,AGDWLF5AV4ORJG6IXPD65BSQ4WHQ,AERP2HDU5NDVDVWH2VDXZY3ITHRQ,AFLUBMW56L2YZFC7R3RZVLC7YGAA,AEVQ23BWUEEHRN4SPRKHA57N6SOQ,AGYFSXQSHFHYAB4GM2SRCFCQBFQA,AFYFP2TSUS4LLHR6CY5NJQZZIG7Q</t>
  </si>
  <si>
    <t>B08LKS3LSP</t>
  </si>
  <si>
    <t>Gilary Multi Charging Cable, 3 in 1 Nylon Braided Fast Charging Cable for iPhone Micro USB Type C Mobile Phone | Colour May Vary |</t>
  </si>
  <si>
    <t>AH5JH2QLZDYXTHIDXBBLTDHQUALA,AGY6OOO6NIXEY5CJIHB4LUUUQJLQ,AHCJ2GWM5V4XDOBLR4UU2RV4ERKA,AFBURR5C3CR7XL4WPXXV5ZEDDZPA,AFWFYPM37ORBVNKGLW4EETQML7TQ,AHFT6MCOAFZXAUNCYQYPBI7YYF4A,AHA2QGFQYDUQ57OW7ATIM3QVTIIA,AFI5YRB4PKR26ECAXNTMOWMXMEQA</t>
  </si>
  <si>
    <t>B00V4BGDKU</t>
  </si>
  <si>
    <t>TP-Link UE300 USB 3.0 to RJ45 Gigabit Ethernet Network Adapter - Plug and Play</t>
  </si>
  <si>
    <t>AHQC27SWWMUOTO3W7NGIG7KPX2AQ,AH3ZNJWSAOEWIBD3NFLGHZZOOMIQ,AFAFMRV4L35642NQMP3WELYPQ6ZQ,AG6GKJFYOVO2OJCRV73FBUIBAJLQ,AEWU6OTDLIVY6F2UAY2UYYQSGOPQ,AFOPBEQ5YUOBWJ7TBDFITQFZSN3Q,AETRLRK4QNNUXN3RRQ7BWMBAFXCA,AFXO2ER7GFIH4WDPPZX6LRZX3X7Q</t>
  </si>
  <si>
    <t>B08CHKQ8D4</t>
  </si>
  <si>
    <t>Wayona Type C to Lightning MFI Certified 20W Fast charging Nylon Braided USB C Cable for iPhone 14, 14 Pro, 14 Pro Max, 14 Plus, 13, 13 Pro, 13 Pro Max, 13 Mini, 12, 12 Pro, 11, 11 Pro Max iPhone 12 Mini, X, 8 (2M, Grey)</t>
  </si>
  <si>
    <t>AFKENW6K3CFMTD3EGXQCUGK5XWWA,AHW52L6QGPO7TTN7LC3B5JVJNRDQ,AGDOSBSPQWBNRA3G4IV3YWOVIOXQ,AFOTDDBZZITX2HTAZ7HBQ3I4BZYA,AEEXKG5AG3K2ZV5EDWTS44RP245Q,AGHPERSZ5ZUKU6VDRTYPQ3IOGQUQ,AHY6R6FREC2FHKQYBVIBR3XJKPVA,AFCKW7CNBDUGWITOVBVJGAQYTW6A</t>
  </si>
  <si>
    <t>B09BW334ML</t>
  </si>
  <si>
    <t>Dealfreez Case Compatible with Fire TV Stick 3rd Gen 2021 Full Wrap Silicone Remote Cover Anti-Lost with Loop (D-Black)</t>
  </si>
  <si>
    <t>AHDC2HUUNEL6GRJRX5TTOVKITONQ,AEBMIYML42WN2LWWZ4VIYP6IYPJA,AGMWSX5A6BMRWUFEIC4KPWXAJ4YQ,AGIBHP2JIWGT67DQJYQTYMAXKTQA,AE53NI5ENHBJCJOCII2GH6FLUOUA,AFI7P52BGRV2NZVRGTJLLCBGJC6Q,AHJ7V4RXBRFQB2OARDFFSNWHNIRQ,AGKCX7P476LO5R2Q3HYVXO2BCSFQ</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</si>
  <si>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</si>
  <si>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</si>
  <si>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</si>
  <si>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B07DL1KC3H</t>
  </si>
  <si>
    <t>Isoelite Remote Compatible for Samsung LED/LCD Remote Control Works with All Samsung LED/LCD TV Model No :- BN59-607A (Please Match The Image with Your Old Remote)</t>
  </si>
  <si>
    <t>AGHKFSJFKP7E3JJOXV3C6UPGZKQA,AFAZO5BDXQFTNM5IUP2X6F5XIIVQ,AFAZO3VRRBIL6DP5UI4B2UDILGRQ,AEBEUDL2VRUKJQ3R52K2SQR5JHJQ,AEYPXWWAKKOQEX2Z6HKEVFCYZ4EA,AHMURR4YBS77BA3QJ43PBIRDLLSA,AFAH6ZDWWYSXCWPETRIORFGRILAA,AGRSOPDTA7U5B4WO5BHUCRZI5KRQ</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</si>
  <si>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</si>
  <si>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</si>
  <si>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</si>
  <si>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</si>
  <si>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AGKNFVSMZCSEFHPASWFBOIYKRZJA,AERBQW23ELEQZRWXWOW5EFQ2AA7Q,AE6T7WGZSJSYC6C44JF6AJLJDOCA,AFAI5BPCMNB5QLJ2T5WCKGA5U2DQ,AGFEJBFF3L7ZFO3MWAWARDIZZ4QA,AFGPABA7HWGCWXXWZV5QOIOZY77A,AHYITN5O5VRJ4GJVYGJW3W6TRM2A,AG67C3ZJMVIGQPZOJS5PISM3QF6A</t>
  </si>
  <si>
    <t>B09QGZFBPM</t>
  </si>
  <si>
    <t>Wayona Type C To Type C Long Fast Charging Cable Type C Charger Cord Compatible With Samsung S22 S20 S20 Fe 2022 S22 Ultra S21 Ultra A70 A51 A53 A33 A73 M51 M31 M33 M53 (Grey, 2M, 65W, 6Ft)</t>
  </si>
  <si>
    <t>AHL2CPZ63TFC3VB3RUVZVPFC2YZA,AG6X53SP2LB733ON4RXI3T7Y354A,AGR6UE4GCJKWO64UOIRUNFUGTL7A,AEIDO6I6DOUJAKJX6VR6C2PC6ETQ,AGI2Y5SCA6G6LPHLNAJOLCNAMEJQ,AFRCI27IITJW4I7XDL5GNZUQPZTQ,AHVKJVDTF5KCHA5NBPFC7QJAMHJQ,AEAOO4M764H7IQUU3CTHRMQBB4SQ</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</si>
  <si>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</si>
  <si>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</si>
  <si>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</si>
  <si>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</si>
  <si>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AEIFMHDK4ETHLYWSV6TUFNSJU4MQ,AE7BNHD6PZQQD7K3OKFEPFHTISSA,AHPZFIJWLON23LU5RFVBJO4BNM7Q,AEV2GXFIZ3KD7EEKOE5URJQD6IFQ,AGOKXS4TP2M6LTNG5HAEMLCKI2IA,AF5KJPHP55XSZUUXSC5OJUBJ5RVA,AF4TCPZK5Q3JFGYV4MBARJLS54PQ,AH6AGSQLLH54UPSZGMXTOGESIEBQ</t>
  </si>
  <si>
    <t>B0B9XLX8VR</t>
  </si>
  <si>
    <t>VU 139 cm (55 inches) The GloLED Series 4K Smart LED Google TV 55GloLED (Grey)</t>
  </si>
  <si>
    <t>AHY6AK5LXBTGXDDXSU57ISMDW55Q,AGULFHMPCHCL32WCIP4GEGWFVZEQ,AFVZXMXYRXVM3VBDLGX45W34GQ4Q,AFT4N4FD4G7EYIOZIYP6KBRGU66A</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</si>
  <si>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</si>
  <si>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</si>
  <si>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</si>
  <si>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</si>
  <si>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AFCMYWUZMOK6KHPFLL4DTRV2KHWA,AEF55HUCR2L3DMBXVV4SGD55JKIQ,AGOYWHMRBO7PSZ7ZPV3UH243H6AA,AHJFTFOH2F6NXLGSEFSVCLQQLTZA,AG3TB7ROWWPT3OD5SN5ZVSBYZ2NA,AH5MDQC5CNEJHNNNCBFSXIDCO6RQ,AEU4DZ5TUTNBTJHIYUDYHWXTSNSQ,AEVV7FGCQH4N4HDNGHICKQHTMMRA</t>
  </si>
  <si>
    <t>B0974G5Q2Y</t>
  </si>
  <si>
    <t>boAt Laptop, Smartphone Type-c A400 Male Data Cable (Carbon Black)</t>
  </si>
  <si>
    <t>B09YL9SN9B</t>
  </si>
  <si>
    <t>LG 80 cm (32 inches) HD Ready Smart LED TV 32LQ576BPSA (Ceramic Black)</t>
  </si>
  <si>
    <t>AE4KODYP3MGRZS2JI6V7ZWVI5CHA,AEEETBDP73H6344UQ5FJSUBNR63A,AEHKKIS4WKMVCADF6Y3HMR5IRM7Q,AHQWAOSKNRUVK7GN5FZJL3UYLV2A,AFJDUYYD5BCY5PU522GYHMVIS4VQ,AFQRUDMIIMRA32Y3JBUQNWFREEUQ,AGSMSIDW4O7QLQGWYZQQMDHWGR4Q,AED3V5KQXHYOPY3IL2CUQITIZFHQ</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</si>
  <si>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</si>
  <si>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</si>
  <si>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</si>
  <si>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</si>
  <si>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AG47CSNDLDSLE7BQWBCUPL4IMBZQ,AERVJSFWEB7B63J46ZBDVGL4HEPA,AH7UKBIDDPO4XM2ZIT5IFSGEAIDA,AFVUB7JIZ754R5LHBFCOBLWFL67A,AF2XIRDLVIWFTUBDJMEWJOLB76OA,AFRLBEKPIN22S4K4PBHUJ5PQPI6A,AEMQUDDYUEXPRJ2C64I33YVVSQXA,AFHNMLRH3T77DAFEJ6UUIVBTMB3A</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</si>
  <si>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</si>
  <si>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</si>
  <si>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</si>
  <si>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B09DDCQFMT</t>
  </si>
  <si>
    <t>Electvision Remote Control Compatible with Amazon Fire tv Stick (Pairing Manual Will be Back Side Remote Control)(P)</t>
  </si>
  <si>
    <t>AFYFQI7B55R5LXO2D3JPD6FBNUCA,AEE6KWTJSN7EKGJ2TWFZCA6EGWJA,AHTJBJPYGGEWZQWQT7QJT2DPN7ZQ,AG4ZEZKMSPQD52MAAXWEB2PVXJ2Q,AGLKEDKY645GZ33OFGXHPWWFLXOA,AHOTORDSGF2IWSGTMZVAX56B77IQ,AFSEUS2I77MEWPOCPW77EOU6Y62A,AF6SQCFVW3FHWWPMLKQXFO5N2SJQ</t>
  </si>
  <si>
    <t>B08RP2L2NL</t>
  </si>
  <si>
    <t>King Shine Multi Retractable 3.0A Fast Charger Cord, Multiple Charging Cable 4Ft/1.2m 3-in-1 USB Charge Cord Compatible with Phone/Type C/Micro USB for All Android and iOS Smartphones (Random Colour)</t>
  </si>
  <si>
    <t>AEZDBVRL3E3S2Q2C7LEY3TTQVVFA,AGASCT5TE6VHAHRFTOBANIS3CEIA,AFHGWFMHIMQWZDC7MDWA55EBUZEQ,AH5QCHOEUTDOJFO6UV2CGMZU5SUQ,AH47N5DDNXGCIUMG3NVONJ6SERZA,AF6N6OWYE2EZASDJCO4BOQD7AFIA,AFET7BHXMVHWJN5AS7AR3VHLW5ZA,AFZL3ATLXN5TG5KBUMLEY2ABSMWA</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</si>
  <si>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</si>
  <si>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</si>
  <si>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</si>
  <si>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</si>
  <si>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AH4LJDHSBLPNJYLQGQ53EQ6DBVZA,AF4BWMWZI7TTQY2YTE2HTHRB3NHQ,AGG22XY7PCKPZDT6352IVLL2H34A,AGTO2SOXJTD3K6T7WPUHCT6SUMKA,AF5CIA2LXA75JJFRVWLKGOLKZIHQ,AFVHCWF76EOX4NMKE2ZUU67CEOBQ,AGUZMT2E4HNC5VF25OWLAUF6KBGA,AE3GY55N5USCMWLS2JIO7CZFS5FQ</t>
  </si>
  <si>
    <t>B084MZXJNK</t>
  </si>
  <si>
    <t>Belkin Apple Certified Lightning To Type C Cable, Tough Unbreakable Braided Fast Charging For Iphone, Ipad, Air Pods, 3.3 Feet (1 Meters)    White</t>
  </si>
  <si>
    <t>AE2JTMRKTUOIVIZWS2WDGTMNTU4Q,AF4QXCB32VC2DVE7O3DGFNQVFFNQ,AGAFYHMPFGVPR3MOS4QAZLAWPW3A,AGNNWLEF6V57TKIFJM7SWHNFAIQQ,AFVIPOPKMOCVCX3CMXUJHMWDIMGA,AH6MFUU725GG4KA3XTALSTU2ILHA,AGQYTSKE2UBYARZYRBADQMX6BJPQ,AG7F66F724JZ2HIJQY7NOU5M5D2Q</t>
  </si>
  <si>
    <t>B0BHZCNC4P</t>
  </si>
  <si>
    <t>Remote Control Compatible for Amazon Fire Tv Stick Remote Control [ 3rd Gen ](Not Compatible for Fire TV Edition Smart TV) from basesailor</t>
  </si>
  <si>
    <t>AHY3QEA3CVS57POB64VVMQSPHHHA,AG633F2HW3BKLPJU3JCTLLLHWBHQ,AFU64BXF4ADZXV2SSZXAAAVLB7OQ,AFXDOEANKNDY342TWIUJUYEU55IQ,AEI5OOS434KUVK3SPKYEZMBJUB5A,AERD56GM7L442X34ICEOKG44MK2A,AFH5RGXHECG6OFJEKVIAUWKFYU2Q,AHOEADKKYXTHETSA2WOA6N4MQEVA</t>
  </si>
  <si>
    <t>B0B16KD737</t>
  </si>
  <si>
    <t>VW 80 cm (32 inches) Playwall Frameless Series HD Ready Android Smart LED TV VW3251 (Black)</t>
  </si>
  <si>
    <t>AHKTEC7ZVRWNAA66KB3V5REUQG6A,AFMYMI6FWPFSDK7KXBHB2D7555OA,AEZTUFS2XNNKJ5ZCNRLE5JWWI4PQ,AGVZ57S4TZDMQTXR67SMTWQOOKRA,AEJWYKZND5DTQQYR26RKWY5FWTOQ,AGBUVENL47YJ3NJFQJS2MKZC7NKA,AFI3EFAYZRL5L5TQXRQBQKWJQJTQ,AEQWP6WIVLFP2L3MSAWW3RENW3XQ</t>
  </si>
  <si>
    <t>B099K9ZX65</t>
  </si>
  <si>
    <t>Hisense 108 cm (43 inches) 4K Ultra HD Smart Certified Android LED TV 43A6GE (Black)</t>
  </si>
  <si>
    <t>AFP334GQV3WBH6XJIX5VITMYOH2A,AHAIKXSSOQ7R5GBPVSBR6VE72QVQ,AHTSXQI7JAQVYVVQE6DK4B2EJSPQ,AH3DODDCISNEXGUHYV4MRDQ3H36Q,AFNNLWHF3B35C5XQN3Y6T77GIJFQ,AHN73IF2MNKIJ2MEMND5ODN7XDFA,AGG44FGU5A2RZMRCILNFIV6SCYDA,AHFQGP45QKIEFKYOCYUH4DP63XGQ</t>
  </si>
  <si>
    <t>B08Y55LPBF</t>
  </si>
  <si>
    <t>Redmi 126 cm (50 inches) 4K Ultra HD Android Smart LED TV X50 | L50M6-RA (Black)</t>
  </si>
  <si>
    <t>B015OW3M1W</t>
  </si>
  <si>
    <t>AmazonBasics 6-Feet DisplayPort (not USB port) to HDMI Cable Black</t>
  </si>
  <si>
    <t>AGLZUIR2UEQJFHZ6KGUGFYPYINNQ,AERVECDPABKJA75A3HLMML7JAQMQ,AEPQHZHEBKKLM6Q7IKBZNILWVCBA,AEXRU5ZQWDY2IGNVAFOF4UJQ6JQQ,AFBB545QU2N2BJW3PGXCROIDXIIQ,AEFANDDI6JRPXAGKHLQH2TV6A53A,AEA6472BE7C24EQJU3GKJNILU27A,AE2PQX6JEE6UW7QB6SNEYP3TAXLQ</t>
  </si>
  <si>
    <t>B01D5H8ZI8</t>
  </si>
  <si>
    <t>AmazonBasics 3 Feet High Speed HDMI Male to Female 2.0 Extension Cable</t>
  </si>
  <si>
    <t>AFJXTHVSM4WSXPKINO6S6L4OI5CA,AFCTBE5IW6HOJ2ENFG5WZZNRBVJQ,AEQ5OVCZQLS52SKPGHUA2X3GJIYQ,AFVPAVVA7NTHCLGMLLSGV56WS42Q,AH44VG4ASUF7HIFZHFM6WAI4GNQA,AFCOZOXOMZ4PVEU323VFOLNOT6YA,AF2JRH2ISLR6MYBFP37T3NWBIMHQ,AFH2YOAAGY2IP4U62G4VZ6ABXJLQ</t>
  </si>
  <si>
    <t>B09X1M3DHX</t>
  </si>
  <si>
    <t>iFFALCON 80 cm (32 inches) HD Ready Smart LED TV¬†32F53 (Black)</t>
  </si>
  <si>
    <t>AF3IXM2LI57OSMIOBF55GYWRIYKA,AHDY3KBEOCPCYVEOYWZEYYPHAMUA,AFABWJZ3775SMVWMSWGYY4DDN6WQ,AF74JR6NGSLT6D6ZFPER3HOIV3KA,AHLGDWS4WYSZUEJTU2Y67QSUHV6A,AHX37NMZHULN3JJW4ULDOJ2RWYUA,AEVVZCUP5D2P4FWGD3AOPDGJJY4A,AG3NMRPAMYUG6GWM4J2RLJHFIBVQ</t>
  </si>
  <si>
    <t>B09MM6P76N</t>
  </si>
  <si>
    <t>7SEVEN¬Æ Compatible Lg Smart Tv Remote Suitable for Any LG LED OLED LCD UHD Plasma Android Television and AKB75095303 replacement of Original Lg Tv Remote Control</t>
  </si>
  <si>
    <t>AFQW4AC4GLYGQC4MXQWMGJM2FWRA,AGLLHPCKRL6U2U6U5XXMJ4V6ANHQ,AE5S2QIJPXDUQT54XGJVGPQJOTSA,AGBA37OJDBIONSXA6OYI5TCIQSUQ,AHZNT25EKPGFYYUQOSYG7E5M7WRQ,AHDNBCY5WEIZQ2ETHEL72TPHNGVQ,AG42FZDSEYZOQV7FJMK7BTG3Z2BQ,AE3EGIT22MVVMLV2BZBQAURWSF2Q</t>
  </si>
  <si>
    <t>B01D5H8LDM</t>
  </si>
  <si>
    <t>AmazonBasics 3.5mm to 2-Male RCA Adapter Cable For Tablet, Smartphone (Black, 15 feet)</t>
  </si>
  <si>
    <t>Electronics|HomeTheater,TV&amp;Video|Accessories|Cables|RCACables</t>
  </si>
  <si>
    <t>AEPML5IRZNUCCZNZDPAXESOPY6OA,AGFWXRZUB5TYEIPWSULPTK7LHSYA,AFUYCL7FL7ZSW4J7EI5DHXNR7NSQ,AEMQ4TSBHCLS2GHF4C4K3CHKM6QA,AENDL564LHLXLMAUI3U3D6KV5R5A,AEHF7TORHRTMJOSTX2KYEILWRDEQ,AFL6MZDS6GWY7546AYCY3Q5L636A,AFV56MGUGR7UTIGTA35IS5TUVXHA</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</si>
  <si>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</si>
  <si>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</si>
  <si>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</si>
  <si>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</si>
  <si>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</si>
  <si>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</si>
  <si>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</si>
  <si>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AFEQNJUAIGTASKXSGSUUOTDMOMDQ,AHLF25KDQCPPRDIZCBICU5XG7ECQ,AF3JF6J5KVUCB7KOGLU6Z3OE4O6A,AGMLLOV22EXPBNLF6VLGFTSABHHA,AHHHCRWKGCWA2BR7WNSBRHPS24JA,AHXCS37DGQHLE7RFQHFYPWGXZICQ,AE4W5ONOAXFJGV2L3AE72XWKSUKA,AFY34GSLURN6WLMJGFOGI5R2B6LA</t>
  </si>
  <si>
    <t>B09X79PP8F</t>
  </si>
  <si>
    <t>MI 2-in-1 USB Type C Cable (Micro USB to Type C) 30cm for Smartphone, Headphone, Laptop (White)</t>
  </si>
  <si>
    <t>AEDMOT4JJAD7UCEFLEA76Y526CGQ,AHEXPGZ2QS4MXA5LDPULZPVLYBSA,AGZXI6YFQBL7Y6ZH4JOLRETHVDYQ,AEHFMY2XIP7P3MZV6KHQVLCFKWBQ,AGXW34DAO3AACVXOXNHT66PCBGQQ,AH2MVSVVA6YZM7U4DBKDG2XBZM5Q,AG5LI22SGAIXYZAJXUDGHUQXIKOA,AGQEYE3ZA7VXHMGDQLZM3VL7DNZQ</t>
  </si>
  <si>
    <t>B082T6GVG9</t>
  </si>
  <si>
    <t>AmazonBasics New Release ABS USB-A to Lightning Cable Cord, Fast Charging MFi Certified Charger for Apple iPhone, iPad Tablet (3-Ft, White)</t>
  </si>
  <si>
    <t>AH4BURHCF5UQFZR4VJQXBEQCTYVQ,AGSJLPK6HU2FB4HII64NQ3OYFFFA,AGG75KFRXNLCYVRAPA6D4ZBNTNSA,AFMMETRQBRCB7WX5QNQXV6J3TR5A,AHUADIC4LFJHXZK3ZUCM5GZHP7NA,AHJCBBMUJWQGUJTT477TQ75ZTYNQ,AE2SWHFUXPXFJLITBNYV5YGTI5LQ,AEL77P6YFP7P7EZVBDU63TUTGKMQ</t>
  </si>
  <si>
    <t>B0B3XY5YT4</t>
  </si>
  <si>
    <t>LG 108 cm (43 inches) 4K Ultra HD Smart LED TV 43UQ7500PSF (Ceramic Black)</t>
  </si>
  <si>
    <t>AFCWL3MX7BP2ZUDD37MEAENZDQ2A,AGGFXDLCFZMTLJJDR3ZFKEOXCFLQ,AHEBPCKZFBKQMB6FXQLRP72OG4ZQ,AF2V6W7LKARBMZQLFL44AY6KYOCA,AGGGM5HE2PLQKZV33JOD6K2TYPQQ,AG5VQTV5OVY2Q42ZQPWXTRU2PSLQ,AFZ5KWM4MSPU25YIO2CYGGSNYV6Q,AE6THY5M7QTHCQRZ6PIUENS3NY4A</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</si>
  <si>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</si>
  <si>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</si>
  <si>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</si>
  <si>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</si>
  <si>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AFO7T5DJCA34LXNLPEMNTUPHBA3Q,AEOKQXQO42VI27RS7S6H6RDJTJWQ,AGMHQJ2A77R33DA4XP3ZHYOMOTHQ</t>
  </si>
  <si>
    <t>B071VMP1Z4</t>
  </si>
  <si>
    <t>LRIPL Compatible Sony Bravia LCD/led Remote Works with Almost All Sony led/LCD tv's</t>
  </si>
  <si>
    <t>AELO5I776X3QUOQZ7AEEFC565CYA,AEJNUCP6WR35MUUPR3D4P23EDVQQ,AGM52TVEKBJENHQAN4Q22ODCL5AA,AGQ55X6WU4XM455UMFRGQZ7RYEYA,AHMJ5HV6F5PZFFLBC4NQ7JCHYA6A,AGJRCXYSPMLOJNP22GLBKWRCYDYQ,AGSEKYY3BOZSIPCZ3LHAML2SOC4A,AFWGX2JJIVSYWDL5QHQ3TLM3IIDA</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</si>
  <si>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</si>
  <si>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</si>
  <si>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</si>
  <si>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</si>
  <si>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AFAQLRAKYASFXOQP7MS6SZK4STIQ,AGGQ72HVXMSQN3ZPGCFUB47QYUVQ,AH5Q2T67DWA5P5DG3FGMWEZ2ES3Q,AHSQNNZHM5HQAGN5EY2JJAA3EWGQ,AEZ3OTGG6TXB5HGKYC3OIELYECPA,AGVBLW36Z5EAOHMLSSU23UQMTUDQ,AGHPFBXJ7QGWVIHXEUBS5Z7F52WQ,AGOWRLSBPAVLJONO6CNUFO3QABZQ</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</si>
  <si>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</si>
  <si>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</si>
  <si>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</si>
  <si>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</si>
  <si>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AHGHFJXREBY4F2LI3M6SFLSWC75Q,AFZWM3VVEIMWNFSTQNIUSWJ324KA,AHYHIMJX4LAYXAK6QRQ62U7GPDVA,AGX5JLHABEDQENBZXYQGHW3ICZYA,AF7QASLC5FT2C3DGXD4YW2FMZ5ZQ,AHNCIGFMABVRKLCNTAARDL6N25NA,AGLWM3KQXUEEG5QUPOMKI72IIOZQ,AEU5DHNTPNICV4DYIEYANIV36C4Q</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</si>
  <si>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</si>
  <si>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</si>
  <si>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</si>
  <si>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</si>
  <si>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AHXA44TFJADWFEA3DHLJWVUKZVDQ,AFTNE6LMFIWK3AULQAUWK6LP2ZIQ,AE442FMTBZA5GS5MDBKIB76GQDXQ,AECJGIPE6J5ODC5P7L6WXI4XBNYQ,AHATM4XWKOTU6FWTFVAS5TP6X2VQ,AFTFEMRWKEHE2R2QRRVOQFTETUUQ,AHUAVHWF66PF66YDJXGRXJASHYUQ,AGL76XCJ2EWY36ABPD25DHZRMQMA</t>
  </si>
  <si>
    <t>B00RFWNJMC</t>
  </si>
  <si>
    <t>Airtel DigitalTV DTH Remote SD/HD/HD Recording Compatible for Television (Shining Black )</t>
  </si>
  <si>
    <t>AGD2H2SMDLQK62MH7BFWQ2INBP2A,AELIUKITTHS3MSGTSB3B3YCAUMQQ,AHPYAYHRORO3DMJ7DSUHSGSBLDBQ,AENIRZYQ7D6LIUFYMTCNZ3E7ITMA,AH5WOB4H6TNTIVWLGHXDBTVBKZ3Q,AEEDBX6NJS6TW3AY6TG3DUN4TI5A,AG7BWK54SGYY2Z2QHMB5VD2JXDJQ,AFKOJLBHQLFZ3EZYM3QQRATTZ37A</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</si>
  <si>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</si>
  <si>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</si>
  <si>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</si>
  <si>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B09CMQRQM6</t>
  </si>
  <si>
    <t>Ambrane Fast 100W Output Cable with Type-C to Type-C for Mobile, Laptop, Macbook &amp; Table Charging, 480mbps Data Sync Speed, Braided Cable, 1.5m Length (ABCC-100, Black-Grey)</t>
  </si>
  <si>
    <t>AFPP23GZ4AVHPQZCTP3HRAABLJLA,AHRMZ6CNNUQLTLK7V4NXSXQSUOPQ,AHYNWZDQUEHA3LHM2UGWGPEF5RZQ,AGJ4SX7KMBI7JTCLN2M2NDKHLBYQ,AHG274KYTUFW4U6M4Q3RXSY3PFLA,AGUDFIEXE7SNZX63QNMDTVSNXB3A,AGDFLPE27MVR57QZ5JFVGQXDDKSA,AG6CUGEEGHQL2ZZ3VHASUJTHLORA</t>
  </si>
  <si>
    <t>B005LJQMCK</t>
  </si>
  <si>
    <t>BlueRigger Digital Optical Audio Toslink Cable (3.3 Feet / 1 Meter) With 8 Channel (7.1) Audio Support (for Home Theatre, Xbox, Playstation etc.)</t>
  </si>
  <si>
    <t>Electronics|HomeTheater,TV&amp;Video|Accessories|Cables|OpticalCables</t>
  </si>
  <si>
    <t>AG44ZU44LAA7BHECDW5VB2ZMEP2A,AGP33PWKFF63FWCVM7D7LPQHFGLQ,AGVLBEJH5PAT5HSTWGHSFXU5D5ZA,AFTC5SKWCK3WMQKPPUNHEUCBJVLA,AGICMMOTS42OFSDTZOVJ4C5P3LEA,AE3GIVX24R4R67DU2MXLX24XYCIQ,AEL5WI53X4OUCZBTBH5Z7SNT63YA,AHLCFOXSW7PKG6NWJAYZXJJBHCPQ</t>
  </si>
  <si>
    <t>B09C6H53KH</t>
  </si>
  <si>
    <t>Duracell Type-C To Micro 1.2M braided Sync &amp; Charge Cable, USB C to Micro Fast Charge Compatible for fast data transmission (Black)</t>
  </si>
  <si>
    <t>AG7TJLDLH3HOUPRBUFW6KNUEGO4A,AHTSVFP4GVBBXB6O7JU5FW3NXEJA,AEREO7C5GLYYYV6YXK7X4UCCQTJQ,AFBZOBNNEXP2HLRKXMCEFD2RNT4A,AEKKXMW4QXQMXXIHMC3AM533RJIA,AHBAU2TXR72GFAVHGD4E7OTABKDA,AHK4GT7INMZPE5QFGOPVQPQWOCHA,AHLCHZOJ35AVEE6DYVVH6XR5D2MQ</t>
  </si>
  <si>
    <t>B0BB3CBFBM</t>
  </si>
  <si>
    <t>VU 138 cm (55 inches) Premium Series 4K Ultra HD Smart IPS LED TV 55UT (Black)</t>
  </si>
  <si>
    <t>AEH3MURR76DG3TEX3NXIJVJTKBLA,AGGEFVVI6ZRLVEJHVX6PO5M4CWRA,AGB7DCNVNZ4VY6G33RD333OROE2A,AE5333EQIF5YVB2LAEVCWPH2U5DQ,AEAKVP53B3LBTLJOVAQZUWEF6PYQ,AGH36QL5SGTNWTOYS6O2342SONMA,AG34JWBUWQ3VHVME53EOCLAPIZ4Q,AEZWHWXROPZON2GRB234DUWXQTHQ</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</si>
  <si>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</si>
  <si>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</si>
  <si>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</si>
  <si>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</si>
  <si>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</si>
  <si>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</si>
  <si>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</si>
  <si>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</si>
  <si>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AGG2AULXZCI6G44ST3BNAHRWDR5Q,AHR35WVPGLH745QHWRWEJ2WZTTDA,AFNSWRFEYVFT3XIQRXEBUOZKREAA,AG3H2NL3BTX4M4VD4NMTQ4VBKF6A,AFAKHOAYOIRPKEBF376DH5VOHIVQ,AEWNTX64SO54FM25O5FQFFWXIM4Q,AHLOFWN5NO7E32LEZUOVSNQE7IDQ,AEAJEELFQNAUNC3VXCKYR6RQPCJQ</t>
  </si>
  <si>
    <t>B09XJ1LM7R</t>
  </si>
  <si>
    <t>7SEVEN¬Æ Compatible for Tata Sky Remote Original Set Top¬†HD Box and Suitable for SD Tata Play setup Box Remote Control</t>
  </si>
  <si>
    <t>AE242TR3GQ6TYC6W4SJ5UYYKBTYQ</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</si>
  <si>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</si>
  <si>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</si>
  <si>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</si>
  <si>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</si>
  <si>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</si>
  <si>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AH6QHRMENKX6PFBXHEVDIWEKJSKA,AE5VS52EYPPGCA6BVWXK2NT6NFBA,AGOYOKNFM75VNEGK3DSACVQ6CFUQ,AHGYEGAWBMQGOITR2ZFR7SFSWLGA,AE37UHWDVGTD3RZUERS6DMZ73QIA,AGYYQY3SON5Q4UBPM5NWXQSSLCIA,AG7NSYRU3ZSMSIKJT6P4YIFO6QOA,AHWKKP3N725TNVCGAS3RDM5MNAJQ</t>
  </si>
  <si>
    <t>B07VSG5SXZ</t>
  </si>
  <si>
    <t>ZEBRONICS HAA2021 HDMI version 2.1 cable with 8K @ 60Hz, 4K @ 120Hz, eARC &amp; CEC support, 3D compatible, 2 meters length, 48Gbps max and Gold-plated connectors</t>
  </si>
  <si>
    <t>AFWKYTQRPXNGB7RII7ZH7EABC7EA,AFKODCETW6PO3PQ7T2D6SFHRFB4A,AER7Q5G4K2TF5X74DYBJCEEQ3VZQ,AHWVJOF4IVRKFY6RJRSBQ2L6ZXQA,AGQNVTJBYS6YFCNDPYBR3HDTR3AA,AHKU2XWNLBBW2KOKNZIHMUNHUIXQ,AHJBBVKQXUKF5QSQASCVFPWQGSTA</t>
  </si>
  <si>
    <t>B08RWCZ6SY</t>
  </si>
  <si>
    <t>7SEVEN¬Æ Compatible for Sony Bravia LCD LED UHD OLED QLED 4K Ultra HD TV remote control with YouTube and NETFLIX Hotkeys. Universal Replacement for Original Sony Smart Android tv Remote Control</t>
  </si>
  <si>
    <t>AFUR3EWCD6OMWNI7EGYK62PDJL6Q,AFVKECCQ756MXVGQDFS3JMEKXUMQ,AGMXRWYEJX5URWOJFL6BVNS33A4Q,AHEHBCTR33JSVI4LYVXGDRE7E6UQ,AHYTRVWVQPG2TVM4E45YUD2753AA,AGDOV2OBW4Q2SW6IIJIZNVB76TXA,AFA3LPNRI5HE56NA7IV3NN4KYJ6Q,AGJX72ZLJFKML3LS6N7WXRA4RF3Q</t>
  </si>
  <si>
    <t>B07KSB1MLX</t>
  </si>
  <si>
    <t>AmazonBasics Digital Optical Coax to Analog RCA Audio Converter Adapter with Fiber Cable</t>
  </si>
  <si>
    <t>AF5XVR5OXJ67BJZGIOYFMQDQIGGQ,AGKGXJAEWW2YJUFZPBBJMTXB5JCA,AHWBGFXMQMPMLIRTEOZC23QT2FWQ,AEVYQ5XCKNYAC4L27BDFVMWT6TCQ,AFNM7CC3WVFADEY2HU4FUG2PQVSA,AG5LTALCLRJRNBK3W4P5EODKPLSA,AGUJKURU5LKSDMIBLC2AYZHJZCHA,AHPJLCH4PJJ5CD53KTXAAXRLV4ZQ</t>
  </si>
  <si>
    <t>B081FG1QYX</t>
  </si>
  <si>
    <t>Wayona Type C Cable Nylon Braided USB C QC 3.0 Fast Charging Short Power Bank Cable for Samsung Galaxy S10e/S10+/S10/S9/S9+/Note 9/S8/Note 8, LG G7 G5 G6, Moto G6 G7 (0.25M, Black)</t>
  </si>
  <si>
    <t>AH3ZH5IE4MTFB3T33O3QSGLU4BBA,AEQHHPCXUH4O5BS4VOQNDBTAAORQ,AFMIGQ3PROFIPTSPVGLBI5XEXCDA,AE2YKXGI2XFOVDHNL6FF2RQAZ55A,AFID7FPYXSKYIQ4TXVZRJLDCTNWQ,AEH3VHBR2ECN647RYG3VNMASKBWA,AEZCPNPTW4BIFN7P2QFA3ML4ZKUQ,AHJHV3JIPUMAT274GIFQKJPKXNMA</t>
  </si>
  <si>
    <t>B08R69WBN7</t>
  </si>
  <si>
    <t>Pinnaclz Original Combo of 2 USB Type C Fast Charging Cable, USB C Data Cable for Charging and Data Transfer Smart Phones White 1.2 Meter Made in India (Pack of 2)</t>
  </si>
  <si>
    <t>B0B3RHX6B6</t>
  </si>
  <si>
    <t>Ambrane BCL-15 Lightning Cable for Smartphone (1.5m Black)</t>
  </si>
  <si>
    <t>AFYQPTD6YGHPLNTGAOUBK6JTRVTA,AF7NWNWMLKRURHMLHTZXO6TYO4ZQ,AGUGVM4ITHDG6NIND6XEJSQA5O2Q,AHEXJDFOBBLZVPEDL32XHOAEZ2ZA,AEERA3TDMJGDMFA2NSPWSU5DUYNA,AGPLW74W3HJTC3ICBNN3R6MIHFMA,AFH75FMWPZH6ZQFZREPWZDS7FEKA,AGXSFZZKVHNWYTRTFYE3O766ZHVQ</t>
  </si>
  <si>
    <t>B084N18QZY</t>
  </si>
  <si>
    <t>Belkin USB C to USB-C Fast Charging Type C Cable, 60W PD, 3.3 feet (1 meter) for Laptop, Personal Computer, Tablet, Smartphone - Black, USB-IF Certified</t>
  </si>
  <si>
    <t>AEMJJNJTRB4DQ2EMQQRJ6N2SC2XA,AFEPOALC3FJQEMM2E5SK2EEZFXGQ,AHZ735URYHBXW26225HDL7K7OB7Q,AF3USN76IP5JHXKWGCXZ4JL5FWTQ,AECUDCUUNINQYLQOYTKNXGMYWIDQ,AFN7F4VMFMSGDUDUIRMKKWLH75QQ,AEXWFIXSKJG3JJO56XGKHSMF3VAQ,AF6HB6GYUYNZ4G4FDTQIGQK76WSQ</t>
  </si>
  <si>
    <t>B081NHWT6Z</t>
  </si>
  <si>
    <t>LOHAYA Television Remote Compatible with Samsung Smart LED/LCD/HD TV Remote Control [ Compatible for All Samsung Tv Remote Control ]</t>
  </si>
  <si>
    <t>AGAVEOWLSMUI7WPD3OHUVNHQ233Q,AHE2QUNIF2AZCEMTCYWKMFNEWDCQ,AGKURQGQGENCRFFBWSO32XS4ZGZQ,AHHE2EJE6HYXFVTGS6KJ37YP3K2A,AEOKRUZ72RVUNHVMWHU5SFP2NXKA,AFLMVNHSWNI2JPAMQKSOKJPAKHMA,AGUHOLJYG2HCK2BYPUP7F5VH23GQ,AH5VFMT4UVRW3RSEXEPXBDEGWBSQ</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</si>
  <si>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</si>
  <si>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</si>
  <si>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</si>
  <si>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</si>
  <si>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AGSMOEVIV64A236CLW3B5JHPYQIA,AFRQJEYVSY2LOMYVJL5BXH3RP23A,AFFEO6RPTLDT5MMTV2OVV4H6PEQA,AEFJJHEDW3VJRIQANBUZTZNYCOPQ,AGZT5PONY6EVMJE2FLZV6WDQJ4FA,AHQCJNQP36RHELFJEJ67R6KZ76CQ,AGYEJRMI35FOWDV7JK76YPMMQDDQ,AH4GBZYOUGBQQ2XQQHY6WKQZTIKQ</t>
  </si>
  <si>
    <t>B0B9959XF3</t>
  </si>
  <si>
    <t>Acer 80 cm (32 inches) S Series HD Ready Android Smart LED TV AR32AR2841HDSB (Black)</t>
  </si>
  <si>
    <t>AEJGEJAGW7MDJMBVY7KB7KBKIYYQ,AEWP2ARX3R62X4MJMBO4JOPOMU7A,AHH2JUMVFGEUJXW5SFUOAIRZBVJQ,AEB5LUPJLVMRBV2DQYWOLGIC2OXQ,AEJXPNJR72TG3IKARG3ZCXGKY3UA,AFTIMMFTREPXAX7JBY4O4JOW7MSQ,AFRT52TVMDMKOXEASI2BPC7TACFA,AEDPXMYWKEF2FFU4P7JUPNRVWU3A</t>
  </si>
  <si>
    <t>B09PNR6F8Q</t>
  </si>
  <si>
    <t>realme 10W Fast Charging Micro-USB Cable (Braided, Black)</t>
  </si>
  <si>
    <t>AHPG3AAPVL7HKSID4IPJ5MDAMAJA,AFBWMQUWPLCXK5D4A35AZBEZVRNA,AH6RSKPDRXTY7FU32MGPKOFN4PAQ,AHFXY4LR6WSLCD65WDSXNI3FXMIQ,AHLZWB73EYRXKYYJMEGIUMTZ7BYQ,AGBA6KKPYVJU2TU52GK575YXMSCA,AFLFEMT6PKT5TYRSSFSGKZH76GJQ,AHEGXONYVJHACY73DVEU4O5AH4SA</t>
  </si>
  <si>
    <t>B07M69276N</t>
  </si>
  <si>
    <t>TP-Link AC1300 USB WiFi Adapter (Archer T3U) - 2.4G/5G Dual Band Mini Wireless Network Adapter for PC Desktop, MU-MIMO Wi-Fi Dongle, USB 3.0, Supports Windows 11,10, 8.1, 8, 7, XP/Mac OS 10.15 and earlier</t>
  </si>
  <si>
    <t>AGYAPOCHJTBVSKV3GSONJ7VXL3PA,AGZOJCTR6UIB4LRZ4Y7HTXOXSKVA,AFSJHOXX5LIYZEVAMQ4SXKCYHWQA,AFUAHYLSRN2FHN55BF4DN2KIACBA,AFGPRRCCLCHA7EEQRXPRLTJPAQ7A,AGZJ7DR6QX66HBTFZ4IRO5RGM6VA,AEWYTXQFQRBUHADGAXC4CPPNDBYQ,AEGCMA54O4ML7L2XAVP4BCKXBHLQ</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</si>
  <si>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</si>
  <si>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</si>
  <si>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</si>
  <si>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</si>
  <si>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</si>
  <si>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</si>
  <si>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AFVNMGQ2XHQL55BFESLIHGPCW6LA,AFRUZM3EU3T6M7HFW6MUXQKJBZCQ,AHJB3PWCLPLMFBNCOPP5AM3TSXOQ,AEXFWMXY2NPLRI3QKEROSZZJWUAA,AHSN2AJ6A7NQLUJMH7YBD6WG7L5Q,AHKEHV7YSGK2ZCMEUQYS6LJNURKA,AGLZGGJLEO2WGEMX4KZCFNEJX64A,AHTHJF5RGJRHAKXOHA6Q2ZFKXOWA</t>
  </si>
  <si>
    <t>B0BP7XLX48</t>
  </si>
  <si>
    <t>Syncwire LTG to USB Cable for Fast Charging Compatible with Phone 5/ 5C/ 5S/ 6/ 6S/ 7/8/ X/XR/XS Max/ 11/12/ 13 Series and Pad Air/Mini, Pod &amp; Other Devices (1.1 Meter, White)</t>
  </si>
  <si>
    <t>AF7EOXYL5K36BDP6PXF6K2TL5TPA,AEN7NV2P5WNHM7EXCWWWES43N3PQ,AFFCNMMFC5VPKDGX5FGNODAS6Z6Q,AFQJM63Q7OMAP62BP3TB4YQEZAXA,AGN5DA5YJ2ZNRT47PCFQTDEDEHNQ</t>
  </si>
  <si>
    <t>B09LHXNZLR</t>
  </si>
  <si>
    <t>Skadioo WiFi Adapter for pc | Car Accessories, WiFi Dongle for pc | USB WiFi Adapter for pc | Wi-Fi Receiver 2.4GHz, 802.11b/g/n UNano Size WiFi Dongle Compatible Adapter,WiFi dongle for pc</t>
  </si>
  <si>
    <t>AG2Q7FISK54KBSPHF7CNNGZ3GLNA,AFFYX3FR3SF4JOIN7FIPEVVTIRMQ,AFUBGC56G63INVGIAA2OOMZDRLTQ,AEQWGO62V6K2GSMRMFGRW35NBTQA,AF7USQ27RIKU5ABXWZG2WFECW7JQ,AGZT5FACORYIGQP6G2H2CS6HEMTQ,AFUQWSUM2FGNLHU45YUKN3QAEFHQ,AHVGMS3MGWLQZG2IR34ENSS4UX4Q</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</si>
  <si>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</si>
  <si>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</si>
  <si>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</si>
  <si>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</si>
  <si>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</si>
  <si>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</si>
  <si>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</si>
  <si>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</si>
  <si>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AHSDVZ3ZSHUMFGDLVVGATDIWKHTA,AEYTPTAYCRD42I77UZFV7KVD4GGA,AHSUJTBY4LOJ4QCAXODSHFIFYEHA,AHGI6HOOKQ4KIORVS3SSRROYIXLQ,AHPDJNXQO6ET2TFU5L52BHLTRY4Q,AEXCDW6DBTQ42FQZZ5O4MUVOCWZQ,AFY3G76SQQTSCLM7WVE3JWFEP5DA,AGDK7O4R637II4QUCKENDONJGV4Q</t>
  </si>
  <si>
    <t>B09L8DT7D6</t>
  </si>
  <si>
    <t>Sony TV - Remote Compatible for Sony LED Remote Control Works with Sony LED TV by Trend Trail Speed tech &amp; Remote hi Remote &amp; REO India only</t>
  </si>
  <si>
    <t>AHMHM5EFODDANIMBHGM2T74BEJHA,AFRL737KHHDPUBLDGKMHQPVCG3SA,AG4E4F2EYMDWT5COA2MPYFF3DY2A,AEACBJY3IOIQP26VSSYJH4IGFDXQ,AFHE3U3LPV6QO6GVKLGXRFCH3YLQ,AH33YNJUF6TNUB2CJTLGAJX4G6DQ,AFQ5SND6JJSAXPAIZSEROSRORP4A,AEFXOSV5LSFQVAI3FYKVECIQ2YKA</t>
  </si>
  <si>
    <t>B00GE55L22</t>
  </si>
  <si>
    <t>Storite USB 3.0 Cable A to Micro B high Speed Upto 5 Gbps Data Transfer Cable for Portable External Hard Drive - (20cm), Black</t>
  </si>
  <si>
    <t>AFHDJKCENRGUUZD2EYH6VDCJO5SA,AGHWZ6VIDNDWZOTO6YROX62J5CGA,AGFR664PXRCRSQRQDL24BDLOAQSA,AF34O4J6KAXDARBDMH2WQ3K6RVNA,AG6MBOHY6DAS5HA35XTBSFMJZKPA,AHX27HPT4SMOSCOOEJKZYKUIWN2A,AHP5XVXHFNOISFJBZ3NQX75EC5QA,AERIT7L44J4U5ZOSUK2JOSJF67PQ</t>
  </si>
  <si>
    <t>B0162K34H2</t>
  </si>
  <si>
    <t>boAt LTG 500 Apple MFI Certified for iPhone, iPad and iPod 2Mtr Data Cable(Space Grey)</t>
  </si>
  <si>
    <t>AHPAC3MT3XXV27WWU7U5AN7RLCXQ,AEC5BUE7IZ7BJDWQBTHSZ5NTBMRA,AFBJVGLPQD4P3VWFKPHEYOYSU3SA,AHNNGQDCQ6UGEBUXIL35RRKQKZZA,AF43XSTGWBWDM3ZV7RRKWMAHPVCQ,AH5JWG7PISZWAT76DY5Y76KRU2OA,AEATXOF4DX2VJQQBD2OLGA6WD2NA,AE4YTBWL7JODU6DEWIW2PTUQ5XPQ</t>
  </si>
  <si>
    <t>B0B8SRZ5SV</t>
  </si>
  <si>
    <t>AmazonBasics USB C to Lightning Aluminum with Nylon Braided MFi Certified Charging Cable (Grey, 1.2 meter)</t>
  </si>
  <si>
    <t>B07CWNJLPC</t>
  </si>
  <si>
    <t>AmazonBasics Double Braided Nylon USB Type-C to Type-C 2.0 Cable Smartphone (Dark Grey, 3 feet)</t>
  </si>
  <si>
    <t>AGPOYBESW4JLTMELJLGMLV4JKJEA,AGJ2XZ2PPFHMYQ54KPSUGDLHTOIA,AEPLOFVKFHPQH4DFHKQXGKWL24NQ,AEXK3LPRGQWVMCIQZGHHJUBHHAZA,AG3J2PDHKL63SV6RT5SZKPHEJM7A,AHNO42W4KBB6YAKX3VZKVCLI67DQ,AEGCEHUVRPOYDRJHI4UJVB2XY6FA,AEQ5ZXLEZFYS2Q7GBBW6IDJTH5GQ</t>
  </si>
  <si>
    <t>B00NH12R1O</t>
  </si>
  <si>
    <t>Amazon Basics USB 3.0 Cable - A Male to Micro B - 6 Feet (1.8 Meters), Black</t>
  </si>
  <si>
    <t>AEWPCJ6MCXV32JXQHYGODOOEIJNA,AGFSVYPXDMWJWF53N4TWY3SNOA2A,AGAI5NULVI4W3QO5HBFOWS5S6TDQ,AGLP2ACOBJSBZ276KMDD733NQQFA,AFERMHRNZA7G7HIN2RS6LAQHZOWQ,AGLZSXEKXHXVIG5UQTP4ZSZ7GLTA,AGZIS7T3EPMSPXWTCFAMAOA5Z6UQ,AER4JCC2IQBXMZOIVCLZCAKLPBTA</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</si>
  <si>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</si>
  <si>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</si>
  <si>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</si>
  <si>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</si>
  <si>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</si>
  <si>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</si>
  <si>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AEG3HYLEKKRSE4WITBF2CB2GIAXQ,AHCMDZCOEHHFNRRHB5JWYUHB4EPQ,AFSJH35U6ND5BYT4CMS3YEXD2SCA,AET7HLYPQNGDUWJNLVPO5KYDMZ4A,AHWVKM3B5KFR7XAANZJTEZB775RA,AHIFXLEEJ4LZAFB52LVWNFMQXH4A,AHA6IGKITMTWNGMDKC5TWWYEONMA,AHALAMTLZTXNZSY6G53NYJFEHLZA</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</si>
  <si>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</si>
  <si>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</si>
  <si>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</si>
  <si>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</si>
  <si>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</si>
  <si>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</si>
  <si>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AHDZE7UM6PQPAOJPJJ57QUHGGTAA,AGMGMQ6LB27Y52XFBO7LZIGDTRQQ,AHDGOGFRCP4B5THQ5VKLPGAAJE3A,AG7BFEWBPUBPVFTK47EIJDAYUBNQ,AHFXFKDFNJJ3YLNGE4XLHZQ7SSFA,AEWSD3QCFYD5ADR56HDWBWULBNQQ,AFPLVSCWQRLSJS7O5TQZGYIKR22A,AFZMFOHRXE5LIYRCW2W22ECGWLKA</t>
  </si>
  <si>
    <t>B0B15GSPQW</t>
  </si>
  <si>
    <t>Samsung 138 cm (55 inches) Crystal 4K Neo Series Ultra HD Smart LED TV UA55AUE65AKXXL (Black)</t>
  </si>
  <si>
    <t>B08GJNM9N7</t>
  </si>
  <si>
    <t>LOHAYA Television Remote Compatible for VU LED LCD HD Tv Remote Control Model No :- EN2B27V</t>
  </si>
  <si>
    <t>AHGPOB3Q2BTBR2WJNJCFAYF4XXLQ,AF6JPKFNHA43DUMRZJQVHXDCADLQ,AHYUXACLEPZESEULAWJJLHKCI3YA,AG3RZKI3Q6Y7BRBJE2NFACMPX4AA,AFPCVKEEIWUDAMLHTSLDAJU2M7UA,AHDZ5QFLMIQPV5OENYTUVIYT5W5A,AHW5KSBYWPGUVRIXU5JQFMT4RVXQ,AGVCA4HKBU7PAZKLJRLLCKK3ZXBQ</t>
  </si>
  <si>
    <t>B09C6FML9B</t>
  </si>
  <si>
    <t>Duracell Micro USB 3A Braided Sync &amp; Fast Charging Cable, 3.9 Feet (1.2M). Supports QC 2.0/3.0 Charging, High Speed Data Transmission - Black</t>
  </si>
  <si>
    <t>AGQTTQWEOQLPO3PV6XEDCWZHVFNQ,AGYFG44KAEEQOVYBQRJHPVD32R2A,AGOPG26AJCZ7HH3S6SHL5EYLB2NQ,AFNTWPGFTBDG3Z4KM62YI5AGUEDQ,AF4FBOU77LUPQUR7IBGUCBHELUIA,AEOBRM4MERVEHV4O76DQMSU5CQKA,AEBBA2BEZHS7VHTVPTM33SUFOPLQ,AFU3RKW2HRVHNL6PFIZ7Q3ZYUSOA</t>
  </si>
  <si>
    <t>B0B65MJ45G</t>
  </si>
  <si>
    <t>Zebronics CU3100V Fast charging Type C cable with QC 18W support, 3A max capacity, 1 meter braided cable, Data transfer and Superior durability (Braided Black + White)</t>
  </si>
  <si>
    <t>AFQGGBH7UOPRRK6A4FS6UAHBBR6Q,AHUVPTZIP7GEDM62EIXKJOHXKX7Q,AELXEM4FYSUTAX3MW4N3MMWTA7HQ,AE3JXOT37VQRM3R7KJNLXD35X66Q,AEAXPZESQ6V7SHMWRZTWKF5BVINQ,AHBPQ3SLIIQJFBOG4LVVCOM57WNQ,AEQZHKTTW33WQUHSOP7XXLFKLHUQ,AFXM3NOWH4PAUM3GPYNYHNDSM2RQ</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</si>
  <si>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</si>
  <si>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</si>
  <si>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</si>
  <si>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</si>
  <si>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</si>
  <si>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</si>
  <si>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AHWC76VEMF5NNLUBQCANCBHLBRNQ,AEYYU3KIHUOI2TXTTMFGIGSO7Q6A,AGHDAMFVW6VIKXBXTJQO532AMIDQ,AEMWRPIH6QNSF63L73AYAG4BO74Q,AHF7VQLRU5JXP6RK73TKZND6LRXQ,AE4CY6H2MUWSFJ66OVTV6RBJCC3Q,AEZ3L5FPOTNXXQQKXUFH4PMJMXSA,AE7R6PIVOLTXM6HWGKPKBI7NBIVQ</t>
  </si>
  <si>
    <t>B08XMG618K</t>
  </si>
  <si>
    <t>Time Office Scanner Replacement Cable for Startek FM220U (Type C) Ivory</t>
  </si>
  <si>
    <t>AEGJWEAXJNRH3OLXI7JE3VRTSNWA,AHYS2KFHX6V5IVVSTAAB4RXD4IHQ,AFTQUQ7MFBNNKFZM644MI322OPQA,AFQCR3ST6ASAGNFKVVXIJTEFH3DQ,AHKS4SN5RP5OHNOUF257Y6Z4QLLQ,AFVI6OGPXJR6553ANNV5WFPS5JWQ,AGNRPHZY2FNQOGUMEZG4RZJK5OZQ,AGA6O6L2CPTO7XPKKLPVCJMMKMAQ</t>
  </si>
  <si>
    <t>B0BCKWZ884</t>
  </si>
  <si>
    <t>Caldipree Silicone Case Cover Compatible for 2022 Samsung Smart TV Remote QLED TV BN68-13897A TM2280E (2022-BLACK)</t>
  </si>
  <si>
    <t>AGSP27IDVRXVVRJOLLTCIXFFIOTQ,AEKRTMFO55F2OPZOVRLGDC54LXGA,AF6ZHIURUWRGFOT5DIXQKXESA4BQ,AGLG6I5ESBM5JREGA7MXG77ODXHA,AHESEQ2NNWRCDBHDPB2CWTOLLZQQ,AHOZ3E25NUK65RTQ2KLYE74PTZ7Q,AEO55TYWLKVPVTNYRZZ7DNGZFSQQ,AHMGNDFAZFEDLG2QQBUI6Y5CN6GA</t>
  </si>
  <si>
    <t>B00GGGOYEK</t>
  </si>
  <si>
    <t>Storite USB 2.0 A to Mini 5 pin B Cable for External HDDS/Camera/Card Readers 35cm</t>
  </si>
  <si>
    <t>AFHX6LN2EGRSLCIKZERTK236KJWA,AGM6VKOVQWLVZW5NXUZ2SW6UHGJA,AGZLCVRZYQW3ADFS7GYJVKYQFE5Q,AEA2DZ4UBGO6GPVDVGEAIAQ2AMRA,AGE6XPOPKNMLZ7ZXBNTS4FQKJVWQ,AHASGLBOKKQJ22ZXE62YX7TBJMLA,AE54UCU6AOZMSSLTEX4RTUZXTI6Q,AE7GKHRXG35GBMJJDCQ2ALF4UQRA</t>
  </si>
  <si>
    <t>B07ZR4S1G4</t>
  </si>
  <si>
    <t>Universal Remote Control for All Sony TV for All LCD LED and Bravia TVs Remote</t>
  </si>
  <si>
    <t>AE22Y3KIS7SE6LI3HE2VS6WWPU4Q,AHWEYO2IJ5I5GDWZAHJK6NGYHFMA,AGYURQ3476BNT4D2O46THXEUY3SA,AFPMBSBIEX45OQ6UCQWPDG55GWLQ,AGWJU3WUQBDQYPSYAJSR3AKBLCOA,AEOVUNFCIFV223O536GVW5JHZKOA</t>
  </si>
  <si>
    <t>B09C635BMM</t>
  </si>
  <si>
    <t>Cotbolt Silicone Case Cover Compatible for Samsung BN59-01312A QLED 8K 4K Smart TV Remote Shockproof Protective Remote Cover (Black)</t>
  </si>
  <si>
    <t>AHPHVDOD3W672U45KKZQIJZTHLGQ,AGPYJRR7TI32QGUNYSFCA6T4OPMA,AHD3DG7REA3RLWBAR7RRD4FBJWZQ,AFZE7KG2W5XOGLTWA2J4CSAHNXWA,AHCAEA2HVGPCU36JGCIE45OQVG2Q,AH7F2AQYA3MVSXKJW3SJUG2UVLHA,AEUW2HNBJ3RXYHK2OXKXJ2Y3MCZQ,AEB2ODYYKIX6P2T3SP7PADBNKGPQ</t>
  </si>
  <si>
    <t>B00GG59HU2</t>
  </si>
  <si>
    <t>BlueRigger High Speed HDMI Cable with Ethernet - Supports 3D, 4K 60Hz and Audio Return - Latest Version (3 Feet / 0.9 Meter)</t>
  </si>
  <si>
    <t>AH3JUIQYDAPZIELYMMCLQIF66NDA,AGM6VKOVQWLVZW5NXUZ2SW6UHGJA,AFLPBF5SMLJA7SIGVIGSREWQQWIQ,AH2S5LLQQULHAD7BHBZ7XSEOEA6Q,AFPTOFOQ3XNIJPY6PP6YDXKKRC7A,AG7VVM3KQOOLBILDBXWV7KTPIMHQ,AENDSRXBY6PDISBBPQBO4QFMPOHA,AGI22WQ2X6RMINFMZWLRXXUNW6JQ</t>
  </si>
  <si>
    <t>B00RGLI0ZS</t>
  </si>
  <si>
    <t>Amkette 30 Pin to USB Charging &amp; Data Sync Cable for iPhone 3G/3GS/4/4s/iPad 1/2/3, iPod Nano 5th/6th Gen and iPod Touch 3rd/4th Gen -1.5m (Black)</t>
  </si>
  <si>
    <t>AFEJFJOFJO4XQTAUFXZALFURTCUQ,AFAXUU47RN762WSSN4WATCSYAJ4A,AGLOERHFT2VT7MSRJVX7AR4YJKEQ,AG43C22P52ROYFXBHCND6X3QI4PA,AGIC5NIRGP4DCEB4RYQEK5S3IGRA,AE4WAZZ4DGMPHC2IFXOPULQIT6ZA,AH4NTJSGZJU46T6V3HLTRFW27U4A,AEDYRTC4664YWM5FEQVQB3IVCAMA</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</si>
  <si>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</si>
  <si>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</si>
  <si>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</si>
  <si>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B07HZ2QCGR</t>
  </si>
  <si>
    <t>POPIO Type C Dash Charging USB Data Cable for OnePlus Devices</t>
  </si>
  <si>
    <t>AFY3XWUSTQABIV5OERXNLAPIZBTA,AFDIP7UX2AVN7Q42UVSPWBZDSKJQ,AF2UJQYDINULS75GB476GZ3F5HKA,AFBYRGPVHQDBRHAQHZYD5JCR2VMQ,AF5MN6PWXNKK5XXQPOD3TDRDO2YQ,AHEKP6OARUMDVOTRLNM73MQ2LYSA,AEV34N6R33BELH7SXLEZFWBCMJ3Q,AE4YIOCA5OVDV3GCCYFIJZ3XEKCA</t>
  </si>
  <si>
    <t>B095244Q22</t>
  </si>
  <si>
    <t>MYVN LTG to USB for¬†Fast Charging &amp; Data Sync USB Cable Compatible for iPhone 5/5s/6/6S/7/7+/8/8+/10/11, iPad Air/Mini, iPod and iOS Devices (1 M)</t>
  </si>
  <si>
    <t>AF42E36WI766TJEIU3A43B5SKHDA,AFTX5FBSNUBV4KDAAFCLPYVIT7PA,AEQ6GH2IHN2VPIDQTT5LUKGH6GXA,AG3Q4BJZXEPHGTX4QEJZGHQJIDMQ,AFPKII5ZDNUD3OIMHD5FUTKBOGNQ,AFBGSJVXAQRB4AOEX6CFHBBQEVXQ,AHLRNSGTZ5G2HBYEKPABQST4A3NA,AF7X57ZWMMENYXKPBWBXQVLFZ46Q</t>
  </si>
  <si>
    <t>B08CKW1KH9</t>
  </si>
  <si>
    <t>Tata Sky Universal Remote Compatible for SD/HD</t>
  </si>
  <si>
    <t>AF3XUWT2436N7RHNRA7RNALJB74Q,AEOI5IZQ52FK6IT2FCZNE5LUCBNA,AFHQK5EVOXJQOV6ND7A7RESRSZXQ,AERDX5Z6F4SNHSYXM6Q3RKZHNHRQ,AGLTJEIA65FMSJC555OYU5ZMNOLA,AHRW74XAWDCJR7LLTQZTX6NNTY6A,AHNLND23LRRQQ5HTBQGEKYKUYDJA,AE3WB4ZVEGCMAZMHPCPLCQNKKQHQ</t>
  </si>
  <si>
    <t>B0BLV1GNLN</t>
  </si>
  <si>
    <t>WZATCO Pixel | Portable LED Projector | Native 720p with Full HD 1080P Support | 2000 Lumens (200 ANSI) | 176" Large Screen | Projector for Home and Outdoor | Compatible with TV Stick, PC, PS4</t>
  </si>
  <si>
    <t>AGOYJRXFFVVGZDJTZV474WDLAPUA,AFU33Y7EUIZTFCE3QHWISRFUAG2Q,AE6DRYSJVPHBCSHCTRNULSU2D4CA,AHSRHKUU5AZ5ONNHBV3XIT6SOI7Q,AGDJSUUWIZJCPVADFXORM7A6KD6Q,AFTIB5G46ORBIMWQMKAWPGRTLR2Q,AFYDOUCV4JCJESNQ57MXOVGSJ5PQ,AHK23XTCQSYWXJS2PHSGZP7TDHOA</t>
  </si>
  <si>
    <t>B08RHPDNVV</t>
  </si>
  <si>
    <t>7SEVEN¬Æ Compatible Tata Sky Remote Control Replacement of Original dth SD HD tata Play Set top Box Remote - IR Learning Universal Remote for Any Brand TV - Pairing Must</t>
  </si>
  <si>
    <t>AGUQMWXN662DIDUVJPAO45CEY22A,AGIXLV5PXZOAER6EAYOT5A4CTKYQ,AEG4O3NA4UH2NADX7S54C6AROJVA,AGRTZW7IHUHHMDKJXOAW5EMVUGTQ,AGVN72RV5N6W42CET3JY7ZP7JFXQ,AFNZXOTYIRHPYZ3MYZ7BJC6XA23A,AGSBUA7UPDYWRK4QEA22TGZKGKWA,AFOCJSOFFOYRGY57ZBRKPOXKISXQ</t>
  </si>
  <si>
    <t>B00NH13Q8W</t>
  </si>
  <si>
    <t>AmazonBasics USB 2.0 Extension Cable for Personal Computer, Printer, 2-Pack - A-Male to A-Female - 3.3 Feet (1 Meter, Black)</t>
  </si>
  <si>
    <t>B0B8SSZ76F</t>
  </si>
  <si>
    <t>Amazon Basics USB C to Lightning TPE MFi Certified Charging Cable (White, 1.2 meter)</t>
  </si>
  <si>
    <t>AHXJZSVEOLZI5RBMJNOHPVSA2DNA,AGM3M7VSW4O2MBOMCFV7EQAY5ZLA,AFLTI23AJOP4G45H4KOUBGB64JZQ,AH2GTLVFFJBTLSGZ2CBTOK7C4NAQ,AFJ5KPIQGTPRDIYT4PGZCUN63SHQ,AGFGCIGENNJTFHE6ROZW3R43AI7A,AELDTBTLLQ2OITCG4BQTQWCJ2Z2A,AEBAKTSBJSTQP4QYDTXHO7LZDWTA</t>
  </si>
  <si>
    <t>B0841KQR1Z</t>
  </si>
  <si>
    <t>Crypo‚Ñ¢ Universal Remote Compatible with Tata Sky Universal HD &amp; SD Set top Box (Also Works with All TV)</t>
  </si>
  <si>
    <t>AGZNXVDF65JCLJDZWWFVCR6TRSZA,AF352RMPRSK6QENB33BZNV3DYI6A,AHXA4FZGPZGXWBJRFZ4V43RPP56A,AHYZHOPWDYWIXWQIZM36GLF34W2Q,AHOGJU7VZMKMUZTXCJXFVGQL4DNQ,AEE5R6QGK7NZBOBH65HH26TGX2XQ,AFUJVPG2FRVCOEAGRTVZIMGXVQXQ,AHEZEZY3JCBBOL45BEUNUPNLKNGQ</t>
  </si>
  <si>
    <t>B0B467CCB9</t>
  </si>
  <si>
    <t>Karbonn 80 cm (32 Inches) Millennium Series HD Ready LED TV KJW32NSHDF (Phantom Black) with Bezel-Less Design</t>
  </si>
  <si>
    <t>AG54KGAZMF7BPHMMR7QDFEV2U5UA,AGHHUYG4PCLACIML5VUOGDIFX2HA,AEGJTZ4QRK6UHU3EGUOFPFKVATWQ,AE3CEODJYJIUKTIQXGNWKTY5OH2A,AHAQNYD2MHN2DRPBGNIMCFSFVEVQ,AGVWKWY3A3XF527UOPOYXAI7HD5A,AGE5XDFN2XQVXGTDAWUYFKASXVXQ,AHNBZ52QCESB2BGL4VTHG2ULVKGQ</t>
  </si>
  <si>
    <t>B095JQVC7N</t>
  </si>
  <si>
    <t>OnePlus 138.7 cm (55 inches) U Series 4K LED Smart Android TV 55U1S (Black)</t>
  </si>
  <si>
    <t>AG3QTVXT2ODRVKOQJJRDV5KA2F2A,AGEYM57JOHPNX77ZYVSXPTX4FVNA,AHH557DUFIPFPRKDZ3K76U2DJ35Q,AE5WEK33Q53BHDQAPWRPVEN5OPZA,AGFDV2VE2PFK2W7FQZXLEPHK2BAA,AFOOUANHTKWSTZRG3HSE3TR7L5CQ,AEV7X32J6CUVHXXRZJ7EI7XSXYVA,AG7MREPON3XAAGY4WT4YGA7DZWCA</t>
  </si>
  <si>
    <t>B08PPHFXG3</t>
  </si>
  <si>
    <t>Posh 1.5 Meter High Speed Gold Plated HDMI Male to Female Extension Cable (Black)</t>
  </si>
  <si>
    <t>AFGN6I3CNM2SKJXVEEVVXF2DPB5A,AFTMO6CVOY66R3ZORYEHYHDDHL3A,AFQ7YB2KKQJBIXOR2MDT73LJC7AA,AEZVWJFOSHCPWTVTIC7FYUU3YRVQ,AFOPZ6WMCGGEECOXSDATEOFTCUWA,AGYWWYHWWVCHRHGGPXCY2L5IDBRA,AFAZ2MPQWPMDM2OHEIKV7I5JA63A,AHVDHPDYTIGZ2AHWP3IYEBWBNTTA</t>
  </si>
  <si>
    <t>B06XR9PR5X</t>
  </si>
  <si>
    <t>Amazon Basics HDMI Coupler,Black</t>
  </si>
  <si>
    <t>Electronics|HomeAudio|Accessories|Adapters</t>
  </si>
  <si>
    <t>AESNQRQGPFRFF3MIKZ6HWY3Z5XPQ,AGPYTMWCOQQUTOWXLIEPZVT3YR6A,AEQNAZMC4QPYMUSM5WKGQ722M3PA,AHWVJOF4IVRKFY6RJRSBQ2L6ZXQA,AE243IWFZJ3BB6E6WMUG52DHWJVA,AGFHZ6AJSZS22WXJ7NGOB6KVSZKQ,AE2VJTZLXNBNDNLTOJERY75Z3UFA,AF5AP7DKNQGWL6YX2IWXG7S3CKXQ</t>
  </si>
  <si>
    <t>B09JSW16QD</t>
  </si>
  <si>
    <t>boAt LTG 550v3 Lightning Apple MFi Certified Cable with Spaceship Grade Aluminium Housing,Stress Resistance, Rapid 2.4A Charging &amp; 480mbps Data Sync, 1m Length &amp; 10000+ Bends Lifespan(Mercurial Black)</t>
  </si>
  <si>
    <t>AFCGAYGFQB27SUPPS7RARVDFJXVA,AE5Y3XGYJUA7M7JL53MYYBZLXFOA,AED3IJZWBNFRKJVPEX6E7S3J4YCQ,AER7TBTQXSCQP5Z5CWHLOLZZEBNA,AHEGZQDNFSYHYT754XCVROBSADWA,AGN2H42UCVV76T4BIVMIETTUUDHQ,AHE3IWQYPMMY5ZHPSQVBZ4C4KAIA,AFCG3C7XO3W6AMP7AMVY7543HCBA</t>
  </si>
  <si>
    <t>B07JH1CBGW</t>
  </si>
  <si>
    <t>Wayona Nylon Braided Usb Syncing And Charging Cable Sync And Charging Cable For Iphone, Ipad (3 Ft, Black) - Pack Of 2</t>
  </si>
  <si>
    <t>B09127FZCK</t>
  </si>
  <si>
    <t>Astigo Compatible Remote for Airtel Digital Set Top Box (Pairing Required with TV Remote)</t>
  </si>
  <si>
    <t>AHPRJMHMROWKAHQBSB6YAMELKFDA,AEEUZBBPEPROX4BJYECX33XIBY7A,AG4DG477VEGVKYEYL3VZ2VIT5FWQ,AECB6MUP7WF3B2FO3FIYZWRPHRHQ,AF4AGIM7KGBGDENVGGMTJHGXXN6Q,AFALLWH7RZKCTWUFY6QELC2CPLMQ,AFUW2GDGVFBBFAU4FO7VS247ISKA,AFPD3I2VRSX6HD4LC3UPLAQYJTUQ</t>
  </si>
  <si>
    <t>B083GQGT3Z</t>
  </si>
  <si>
    <t>Caprigo Heavy Duty TV Wall Mount Stand for 12 to 27 inches LED/LCD/Monitor Screen's, Full Motion Rotatable Universal TV &amp; Monitor Wall Mount Bracket with Swivel &amp; Tilt Adjustments (Single Arm - M416)</t>
  </si>
  <si>
    <t>AHKONLROYYEFMPWU5WN7NC5VZIEQ,AGACP7SH2Y22RU24IBBJZ5ZLKSBQ,AGTRZOFOV7NAURFMATSD2LXQ3ULQ,AHCRNC4ESN6FGR7MNQ6GRNIITZOQ,AHWAA4D6Y3PQJDLJHURM735G4FZA,AGLRLAEJWBUG45Z34UBULC6YPBLA,AEYFBVNWXJABK36ZPTY3MBNKB2SQ,AHMDBWJSOJMUF6TURP2BZMKXD37Q</t>
  </si>
  <si>
    <t>B09Q8WQ5QJ</t>
  </si>
  <si>
    <t>Portronics Konnect L 60W PD Type C to Type C Mobile Charging Cable, 1.2M, Fast Data Sync, Tangle Resistant, TPE+Nylon Braided(Grey)</t>
  </si>
  <si>
    <t>AHX6CSQGEBRWNFP27HRO6OHTKYXQ,AEOBGCGXCAHBMUOYKGJIISS7B2HQ,AHGAPUHNPLZZD7NW74AQPOEYPJIQ,AGKTH6UCTEE5C23YTWWUHXU2RUGQ,AHT5LZB5FO2RBAS6HFZPMSB47FJA,AGSBLSMYBGR27VKHLCERTQ4SXJQQ,AHJXXJ6QZSP5VH7GEUWUNOBETADQ,AE2YKXGI2XFOVDHNL6FF2RQAZ55A</t>
  </si>
  <si>
    <t>B07YZG8PPY</t>
  </si>
  <si>
    <t>TATA SKY HD Connection with 1 month basic package and free installation</t>
  </si>
  <si>
    <t>Electronics|HomeTheater,TV&amp;Video|SatelliteEquipment|SatelliteReceivers</t>
  </si>
  <si>
    <t>AFYPWMPR6XXQPAOLMGPWOW6HULQA,AFQTWROEABNVTNGTKSGW64SOWYVA,AHWAXDSNOFZ3KG77JFM6PGWCMC2Q,AH7XCBJFDY3QYRK2DC3EZHKDISJQ,AER66ION6CESF3DUWEL27DWJPDRA,AGRZAB2LJP4QQYHXKK3B7UW6YF2Q,AHDNNVM6ZKF3SF25MNEYWNE3NAMA,AENDUQLHGVQMTIYFLCLSI2O2C4IQ</t>
  </si>
  <si>
    <t>B09H39KTTB</t>
  </si>
  <si>
    <t>Remote Compatible for Samsung LED/LCD Remote Control Works with Samsung LED/LCD TV by Trend Trail</t>
  </si>
  <si>
    <t>AH2ZL3XW4QRBYIRYW5ILLXDH6A5Q,AG5EFWMU7ZA7UZV5X2B6KZPV4AJQ,AFORSYTI4AZVIRIMM3FZLNVMTYWA,AESO35ZBYCHLAWHSRFTJZGS5EDVQ,AG743FAA5YAG2Y2ORETMSE4FE6KA,AEEGO3RFZPTW2WUQBMW4S3SMZDEQ,AGVIYVV3N3TOZTZRNB5W5LOM7P4A,AGZ2G6SOXDGP7M5FUNMQZHSBJVHQ</t>
  </si>
  <si>
    <t>B08DCVRW98</t>
  </si>
  <si>
    <t>SoniVision SA-D10 SA-D100 SA-D40 Home Theater Systems Remote Compatible with Sony RM-ANU156</t>
  </si>
  <si>
    <t>AG4UNVU75Q7SYSAHMQ7XNPAM4Y2A,AES2BOVWXLI3RTOPQEKH3GCKANDQ,AHJ2PBZMYKYL5ZIS3RYNY5RQF5OA,AF3O4UMEWVEAG2555RB7QRZJ3V3Q,AEGSHUH24XRRJI6CKUBKUFVWIQCQ,AH7CBBXDYLF6D4NECP6UOHAD3DJQ,AGKUMIAJEBVE47SWGKSTRQIXQXCQ,AFSKSM4D23GMJJPYXOHYTH25FQQA</t>
  </si>
  <si>
    <t>B0718ZN31Q</t>
  </si>
  <si>
    <t>Rts‚Ñ¢ High Speed 3D Full HD 1080p Support (10 Meters) HDMI Male to HDMI Male Cable TV Lead 1.4V for All Hdmi Devices- Black (10M - 30 FEET)</t>
  </si>
  <si>
    <t>AFFPESMMRAITVW75DEFP65LRTM4Q,AGXW55NHIVVAHXW3IGM6BG6HA6OA,AECGYTPJLGUMYHXYFCPA3P4N6E2A,AF2Y52M3AQ36TZ7VAMA5W3KB74JQ,AEXABSTGRXVIXYBPMDGZJVRMBKAQ,AFYNVJPHRZHVCMMJJQWJZEXXEO5Q,AHCJXA3UHPCHDF5PCBIWSKIWHNHQ,AH2PTACPV7AKZGU4RWG4M6WHCECQ</t>
  </si>
  <si>
    <t>B0162LYSFS</t>
  </si>
  <si>
    <t>boAt LTG 500 Apple MFI Certified for iPhone, iPad and iPod 2Mtr Data Cable(Metallic Silver)</t>
  </si>
  <si>
    <t>AFM3PEUDKST5I4ABCDADACT6UJCQ,AHIWDTUXZ2KUNE2BAZOWMZVDSS3A,AF6UHDAZK4ZALHNOJKQAZH6HISTA,AFUGI4MVDD6UIXUSOAONN3CJGO5Q,AHIVOVS2S5CODJ473W3ABVHSPSMA,AEC3N2HJPRWIDJRQNOE4CO6JCVUA,AHXODZHY6I6ZB3I5IUMGMLXCX2KQ,AEKIKDXW3S2LXR6V6BAV5LKQSYQA</t>
  </si>
  <si>
    <t>B07PFJ5VQD</t>
  </si>
  <si>
    <t>Agaro Blaze USBA to micro +Type C 2in1 Braided 1.2M Cable</t>
  </si>
  <si>
    <t>AGDDIKK55GNJNHHGBYXRZNFAJVSQ,AGZUZBCBSRL4HEUJ2ESEQI6UQAKA,AGJYX7VFOCTB6NM5OIX76FSPWYGQ,AGU6KMDRGVR2PUUQ63BWULHEYKJQ,AECPFYFQVRUWC3KGNLJIOREFP5LQ,AHINIWK2KZENSZSLBZWEDOZMNEBA,AHWGL6F44GK5FTVW5XKEIHQEIULA,AEBHTXXQFWE7YM6GAR63C4QEJVLA</t>
  </si>
  <si>
    <t>B01J8S6X2I</t>
  </si>
  <si>
    <t>AmazonBasics 6 Feet DisplayPort to DisplayPort Cable - (Not HDMI Cable) (Gold)</t>
  </si>
  <si>
    <t>Computers&amp;Accessories|Accessories&amp;Peripherals|Cables&amp;Accessories|Cables|DVICables</t>
  </si>
  <si>
    <t>AHHEVDG5NWTNJRAW4M5FIRKMFEEA,AFLX5QGGOSHYDJV3E42JXTXCRXPQ,AEX4G7GNLVALDJDAZY33RNZ6KIVQ,AFGMGHDUS2Z6ME6PD3XFJM2VKOEQ,AFBJDIUA2EUBVIRXAXLNC7ENHAIQ,AGMYS67M6E6V2W3UP2EVWZBP4WHQ,AFPLFU6EUEEXHU4SCPG6UUBS4HAA,AFAJRPO7FNQVWYXLU5RMHFVJDARQ</t>
  </si>
  <si>
    <t>B09MJ77786</t>
  </si>
  <si>
    <t>MI 108 cm (43 inches) 5X Series 4K Ultra HD LED Smart Android TV L43M6-ES (Grey)</t>
  </si>
  <si>
    <t>AGTBGMKWQPUZJ2GA2XPICHD2VTKQ,AF3TVTF3FVMHGLCA2QB2GTUTCUIQ,AH52X5G5PGIEWVC5D7TPBTTVJR2A,AEA6UPUVSSMVOTGA6JN7GFG2AZ7A,AEDU5UVD5ZMYRMBTNQTU7QUFLDVQ,AF4VLR2GRW5ZRKW5QXT6IB6QVLOQ,AESB32BXL4JEWHLRLUHZEDXYSDXQ,AHRYV4OPMCN7H4OTNUBIMFRBBM5A</t>
  </si>
  <si>
    <t>B09NNGHG22</t>
  </si>
  <si>
    <t>Sansui 140cm (55 inches) 4K Ultra HD Certified Android LED TV with Dolby Audio &amp; Dolby Vision JSW55ASUHD (Mystique Black)</t>
  </si>
  <si>
    <t>AEBPRGXBZGLP7GSDVHJW7MDK6TRA,AFNQ27UNGQ2XQXBA5UYOCZAHWYIQ,AFBREMXXTVMEXXEUD4TCXZEJLMKQ,AERGUI5Z2USJIF32DG23QRO7GT5A,AEADA3ZA62TZRABEJAPSEZ5T4JCA,AG7DHUWNNE5O3RNSE4OXWUFCBAAA,AHKVRD7NMI63YUVXHDNUMM424HAQ,AECO2EJCD6W3VMBXILWJE2BPJSDA</t>
  </si>
  <si>
    <t>B07V5YF4ND</t>
  </si>
  <si>
    <t>LOHAYA LCD/LED Remote Compatible for Sony Bravia Smart LCD LED UHD OLED QLED 4K Ultra HD TV Remote Control with YouTube &amp; Netflix Function [ Compatible for Sony Tv Remote Control ]</t>
  </si>
  <si>
    <t>AGNQUDW2ISLRVQVYA7AJNMFTZYAA,AEFS33TZ32ZFCNHF4HLNUCSMZQMQ,AGTGQWRENDRGXQODOLIQNYKKMO5Q,AGNUSNVD4OAUBKA6B42FMU63Y2UA,AG46GGA3GD2ZW4IRVXY2LKHWDC3A,AFACTUMKAIA2A6TQX3URLEPJ462Q,AELY7GVE32GK5NPFRFV3R3256BOA,AGWU5ZFZCOMADUNNZLTRCGXDUXSQ</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</si>
  <si>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</si>
  <si>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</si>
  <si>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</si>
  <si>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</si>
  <si>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</si>
  <si>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B097ZQTDVZ</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</si>
  <si>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</si>
  <si>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AGKXFGRXVN4CMGMCT5SGOPB6BBIQ,AGNKWLEKAA53Y27KTA5XKMEB6YVQ,AED2NJ6DBAMJR3CHAEJDTLG3NN2A,AEKY5I5PYGA47OZ47KUCV7UIJTEQ,AG2GGBDNSFBCW36UG3RROPBSLVGA,AE3OOUCU4W42ZU6AUODMT6CN6BPA,AGEEX6AISIUVY6D46KUUUETMMY3A,AG6ITVLWPSPIQITY64C7R5ADA2LQ</t>
  </si>
  <si>
    <t>B0B5F3YZY4</t>
  </si>
  <si>
    <t>Wayona 3in1 Nylon Braided 66W USB Fast Charging Cable with Type C, Lightening and Micro USB Port, Compatible with iPhone, iPad, Samsung Galaxy, OnePlus, Mi, Oppo, Vivo, iQOO, Xiaomi (1M, Black)</t>
  </si>
  <si>
    <t>AHKMDJ4Y4EBQDNX6WV4U6DCESQXQ,AEH2EQBAQVCXDUXSZ255V72TYKOA,AEPH2F2UEIKZG3VT3BVA5FDJIKBA,AGLSWF3XMK3CCO2WJE65T25GIGMA,AFKWGPZEQJSGXGJSTDLUMBLVGKZQ,AHAYLWHOG3ZNEYVTU6NVAYYGJ7FQ,AHXQZSTOU5JDMRAOJUCCQUW2KUBA,AECWPRYCITRCOZR5Y4FNNYESFFBQ</t>
  </si>
  <si>
    <t>B09G5TSGXV</t>
  </si>
  <si>
    <t>Hi-Mobiler iPhone Charger Lightning Cable,2 Pack Apple MFi Certified USB iPhone Fast Chargering Cord,Data Sync Transfer for 13/12/11 Pro Max Xs X XR 8 7 6 5 5s iPad iPod More Model Cell Phone Cables</t>
  </si>
  <si>
    <t>AHSO2WSPV5UTH5J2K6MN5IZAIOGA,AFM26HOEORAI2OH3PKFIIZQFQHBA,AG37VQORMBEJPZS2AGUCYGIU7G5A,AG6IV4AS3MF5FG3VYPZOG3ACGNLA,AGUJDBWMYYACFUWP3CZ4GCHDS3EQ,AFOYMQ3MI52RO4MV3YTFXONUX3EQ,AEWITOSQKHBLZZOTS5WUBEGE2VOA,AHTEDPLVFC2DNGPOBWOD77MTTHVA</t>
  </si>
  <si>
    <t>B006LW0WDQ</t>
  </si>
  <si>
    <t>Amazon Basics 16-Gauge Speaker Wire - 50 Feet</t>
  </si>
  <si>
    <t>Electronics|HomeTheater,TV&amp;Video|Accessories|Cables|SpeakerCables</t>
  </si>
  <si>
    <t>AE4DPKX5AMUCEWM4543JPWAZVA2A,AH2F6TKL4URXVF2VLVALIU3LA37A,AH4TRU2DCGNKR6IR7W2RIZ5VGILQ,AH7JD2XKCXB32VIEPM4ZMZPFOWGQ,AGUN5Y5M3I3FV5N22KYZUKPU46GA,AGUFGA3PLAEHPSQFXRBSE6LUTOIQ,AH3E36EPFQ2YJEZWSCIN3TQKYWLQ,AFXQA7YBNBU7CB6QVQ7MYYUDP3LA</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</si>
  <si>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</si>
  <si>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</si>
  <si>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</si>
  <si>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</si>
  <si>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</si>
  <si>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</si>
  <si>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AHAYLVC4ZJEXYUCSYHJGH233MBWQ,AFG7V27SPMFIYXCYQQCEXQECP3DQ,AGBW7NSPVGAG32OX4IT3BKIV55IA,AFMOEH263F6BBQRI35GPLNWCQ2FA,AE5YB4LKRKHWXAQRGN6CFKCFPRBQ,AH7L5WF4S4D43VOPFKTQUEUWQ62Q,AFMT4A5BNKRGAOUI2GHZZD2I7QUA,AEDJJ4HPMNRLJMCNUIE7KOJM2UWQ</t>
  </si>
  <si>
    <t>B09L835C3V</t>
  </si>
  <si>
    <t>Smashtronics¬Æ - Case for Firetv Remote, Fire Stick Remote Cover Case, Silicone Cover for TV Firestick 4K/TV 2nd Gen(3rd Gen) Remote Control - Light Weight/Anti Slip/Shockproof (Black)</t>
  </si>
  <si>
    <t>AHGRRV5SETS34URXKM5JR365ZGKA,AFLOF6ZEMEH5APN3LTRVYG5SMEXQ,AH32WM3IUL4YMUFBKPY5O5QJZZHQ,AF2HQ5JLJRRWV5B6ESXAA4NBMTRQ,AHIW4JOFXH53CL6UI7TWL62YE43A,AGJFQ2QSW3V2Y6TMPLTGTACLIH7A,AFXDPNEUR4775WNNLD5LU3EOHWQQ,AGOC7CABWR57JA3HH427FHBRJIJQ</t>
  </si>
  <si>
    <t>B098TV3L96</t>
  </si>
  <si>
    <t>Electvision Remote Control for led Smart tv Compatible with VU Smart Led (Without Voice)</t>
  </si>
  <si>
    <t>AGTDS5KNVHNHIPGTYNC4NBE7HJSA,AHKSUT5W2N3HKHXSDIRQIGXBO4WQ,AELPYXDN2TYNBVJ7PLH4VHQANCEA,AFIBKGBT5ZOFVXM6MCB6LB7C2Z7Q,AHGSRNN4YIHUG6KHMZ4CGK6KACBA,AEJMFVYN3PZ5YE6GSVTTMQPFCLIQ,AEHBIJNM7L6EIKFCVMEOHPEVFFYQ,AFCSXOI4K7R3TFLHH3BXBS25CYJQ</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</si>
  <si>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</si>
  <si>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</si>
  <si>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</si>
  <si>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</si>
  <si>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</si>
  <si>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</si>
  <si>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</si>
  <si>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</si>
  <si>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AG3TIHPAHFYCX3XQ3TQ2OB5IAJXQ,AEEMOUFPIMWI2J6CNO5W4YVLLIGQ,AGYRJKVCDHOZSCEBLMMF6TJOABGQ,AHBZXXSXDSJOQGRFOU4HWSLI2FUQ,AGK2XZ26O6Z4X2UHLCOQIMBTU5XA,AEOPL2SDEVUZWVK3AE2MQOLZUTTA,AG3BY5SSMLL664AT5KK4UFBUCWZQ,AHEKRSI27SAKA2LRISAOQH56UFLQ</t>
  </si>
  <si>
    <t>B09WN3SRC7</t>
  </si>
  <si>
    <t>Sony Bravia 164 cm (65 inches) 4K Ultra HD Smart LED Google TV KD-65X74K (Black)</t>
  </si>
  <si>
    <t>1,39,900</t>
  </si>
  <si>
    <t>AF6Z2OYIXRPZJHVYN2MFKKYHPHFQ,AH5SAORYVUN5MGIBLBQIQDGAFADA,AF3OBVMLY5I6X3IFX2DKIFEYMGNA,AGWCIDBY573QQIANSOTHVUOUHBMA,AEMJGJQO5KES5VGOD3CRNVVLYHDA,AF3W6A57ELBWQAPFYDKAHJFQY2BQ,AF3QHAZ5V36AO5PE6AQGFZZSDCCQ,AFC7OZQXZZY74D3R6R3FAOLY5S3Q</t>
  </si>
  <si>
    <t>B09B125CFJ</t>
  </si>
  <si>
    <t>7SEVEN¬Æ Compatible for Mi tv Remote Control Original Suitable with Smart Android 4K LED Non Voice Command Xiaomi Redmi Remote of 4A Model 32 43 55 65 inches</t>
  </si>
  <si>
    <t>AFTUS3YZBNWUVW7FV7AQ4O532UNQ,AHTIXHSMPKDD2O6YDQPWSJ7KJERQ,AE3M4GJCTIZI347G76JF67K7NODQ,AF2Q3F4YLX6JJEJLMWJCWIRITPWQ,AGDGIO3PXVUTZMX2LAAHXQD454EA,AFDF4RNUYQHNOAENQSBE736YWRUQ,AGBHRLFQXX6FBUH4ID7JWVVNODEA,AGBEFPVSELMIVCSK7GQYP27X3JNA</t>
  </si>
  <si>
    <t>B09RQRZW2X</t>
  </si>
  <si>
    <t>7SEVEN¬Æ Compatible Vu Smart Tv Remote Control Suitable for Original 4K Android LED Ultra HD UHD Vu Tv Remote with Non Voice Feature without google assistant</t>
  </si>
  <si>
    <t>AFYEHXFPJRMXSQKK7PTK5TRWUQUA,AHF52K4NWNVQ67FHIOFZAGPQ3PFQ,AEOXAUWOA6I56J4RAMFLXBPZH3UA,AFKQJYKMEKQZLVHSLYTHT6MO4CFQ,AFX6NQOSMDSQWMBRDX6NUHNLZEYA,AFE2SDWOCP7HW73DJMCWLFBB63KA,AEN5FDCFERXM4BUXIUA3HTMGS2YA,AFNPTDUJHTDPYEKE7LP7CDDVTKYQ</t>
  </si>
  <si>
    <t>B07924P3C5</t>
  </si>
  <si>
    <t>Storite High Speed Micro USB 3.0 Cable A to Micro B for External &amp; Desktop Hard Drives 45cm</t>
  </si>
  <si>
    <t>AF2544C4RGIBQX7Y4JMKMSMXMRRQ,AE2BZUBJGOBQS2A3U66VXDUV5FRQ,AFLVF7Z2KJ3LC3TT4NUUSQ7PUYGA,AHWKM26UJAUFAYFUDNVFHPLN2ULQ,AHLCTCEPHNLS7KWOQIZORDCV46IA,AGCWLCS2OXJ73TQCTOISQS3NAS2A,AHCYXS5BT4PFEK3FBTJKXPCMXOVQ,AHOAXB3G2AJIRMJ6TAISCKUHR2XQ</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</si>
  <si>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</si>
  <si>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</si>
  <si>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</si>
  <si>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</si>
  <si>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AECWBGFECHOEYECHQGPMWRYNKHYQ,AGIWNT5SLEHW7HVLBDY6H32XJ45Q,AECOFAMXWUJ62CI4VQJU5W7NVTZA,AHFBQWP65RDAIAOAYV35FWWX2G5Q,AHCM6KUAHF5H7Q67KH4KOCVDTVQA,AFABD2LOIXHYSDVJ7SQSDEH2MXLA,AEEIGWJVASSHYBL4QVIVIRRLJHKQ,AELPNPI6Q3WXYTFZ3FYVTQCHIV5A</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</si>
  <si>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</si>
  <si>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</si>
  <si>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</si>
  <si>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</si>
  <si>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AH3JHXC477GL3HYXL4XPOZS5SXRQ,AGRRZMYNQM2QIJEBJO3W773FCOLA,AE3OXM4Y3HH35IJQENWQU5RQFS7A,AFBW4KT3H6ZMT3WZRTRIDEV7K7WA,AE6MJCSRJU3RFLB23P6WJWLZ6GBQ,AE7Y2H4FKICIHTQWHKJTBPPJXTTQ,AGHNCNSJPWIRLZVEL62ATH5PNLKA,AG76ORLKGH52WYE2ATIRZOSVEZXA</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</si>
  <si>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</si>
  <si>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</si>
  <si>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</si>
  <si>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</si>
  <si>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</si>
  <si>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</si>
  <si>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AEFJC2FTSOL3UWEG42NAOBRG5VTA,AFLEC3GF7O2FVX6GUCGKKV3TB4OQ,AE7XMCKQKQD4EJTIJ6INOTML43WQ,AGS22KKIZJIISSOCL3BTJ75RG4HA,AFFY22A65MTFPCUSS6I7HLIGXFBQ,AEL536EYPEYQO55ILXXRUTC3UETQ,AFK6DW5LVHZG5WLY6E4ZAQC4QKYQ,AFI2FV3AXQSNQA75L3GDFBY2RZPQ</t>
  </si>
  <si>
    <t>B01D5H90L4</t>
  </si>
  <si>
    <t>AmazonBasics - High-Speed Male to Female HDMI Extension Cable - 6 Feet</t>
  </si>
  <si>
    <t>AGLYU2PCAJAWMX2SQ7Z44TQCOB5A,AGDRICXTUNSMXWXMHQLN6OCXUMLA,AGSXMG2VUWYJ37O2V2GTTXLBETQA,AFEWCMFADY4UQITWK5LT2T7RG4UA,AGWS7IVUSEUAAU7PS2FBIPJEDX3A,AF34BSUCKPG3GK6ZXXDGJ7VMWZCQ,AF6Z372PW3REL4X6S6TJC6Y3RLIQ,AHEF5MO5EL3COCLOZA23CFG4IKVQ</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</si>
  <si>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</si>
  <si>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</si>
  <si>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</si>
  <si>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</si>
  <si>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</si>
  <si>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</si>
  <si>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AH7NTBDGAMGOFFADEVWJL3O4YQ2A,AEJUIUF6CYKRBWLSOPWPE7KMC3RA,AF45WMWXMOPN3ELUJ2H2N63JWKGA,AH6MPOEE6ICQG3RBULF7TOQVMMEA,AH7QLQDC5BMOKDDRGGWSEP3AQ6IQ,AEIXFEXXMTDJNPWUMOIEA34ZLC7Q,AEQV4U4ZGMGZOWC4RQSUQZGHYSHA,AG7DCRRGNMM7FSENOSNAQTVYBHPQ</t>
  </si>
  <si>
    <t>B09LQQYNZQ</t>
  </si>
  <si>
    <t>Realme Smart TV Stick 4K</t>
  </si>
  <si>
    <t>Electronics|HomeAudio|MediaStreamingDevices|StreamingClients</t>
  </si>
  <si>
    <t>AGIZGHZQQHZLE5L3CHVG7RHBP32Q,AEQ6N6MXEZYWGKZZIWZW2I75WFGQ,AEFAY7OKZJMR544YASL7AUXA7ZOQ,AG2XLW3HTVW2IH3H6AVNZMR3HQYQ</t>
  </si>
  <si>
    <t>B0BC9BW512</t>
  </si>
  <si>
    <t>Acer 100 cm (40 inches) P Series Full HD Android Smart LED TV AR40AR2841FDFL (Black)</t>
  </si>
  <si>
    <t>B0B61HYR92</t>
  </si>
  <si>
    <t>Lapster usb 2.0 mantra cable, mantra mfs 100 data cable (black)</t>
  </si>
  <si>
    <t>AFHYWVMTDKYPL2TFEVYTCNHJPJZA,AFUKWUHPUS35ZCB4XOG26NR5YBXQ,AFNVGS6M3PUPVK3FR55C5AVSIR7Q,AFWQYEZ5HVIOG5VRTHLIWRYIGD6Q,AGMINKRG5YTFK5A223RNNBJ3ID2Q,AG5YTR237OL7QUWL7BV45DZRDE3A,AFL22C5ES4DZSC6N27NNFSYLU3TQ,AGKD3IUKEWT5HRQB56DORJJVJEWA</t>
  </si>
  <si>
    <t>B075ZTJ9XR</t>
  </si>
  <si>
    <t>AmazonBasics High-Speed Braided HDMI Cable - 3 Feet - Supports Ethernet, 3D, 4K and Audio Return (Black)</t>
  </si>
  <si>
    <t>AEWC3QIWDPNHJSLVO6MS62ERGB3Q,AGHUOIOWEX6YXURWDJ2GKP4N3EGA,AHSL36IV7KOAEVLS3T42EFK465DQ,AEVLT4QCRE27WKCLR5VR4PZBSYYA,AGQ6C3N3XSQHBM6BPN3L4GPDHMYA,AEBISQTRTH3NWC7NFQ4QOZVWLHDQ,AGHLM2F6LPX3PYPF4W6YUX52R5OQ,AF7ZGA2MQVDGPQEW5EUSVLMFVHLQ</t>
  </si>
  <si>
    <t>B0978V2CP6</t>
  </si>
  <si>
    <t>Cubetek 3 in 1 LCD Display V5.0 Bluetooth Transmitter Receiver, Bypass Audio Adapter with Aux, Optical, Dual Link Support for TV, Home Stereo, PC, Headphones, Speakers, Model: CB-BT27</t>
  </si>
  <si>
    <t>Electronics|HomeTheater,TV&amp;Video|AVReceivers&amp;Amplifiers</t>
  </si>
  <si>
    <t>AH2AV6EDMROMZAYJHVBRKP3R3MZQ,AHPYDFW6Y3FIQGD2RJPBFF5QNVRQ,AGC7YKC4IBEXTYNOEMYR2RZMAVCQ,AGV4R2OFUZRBY6VWLPLJ42EQMBNQ,AHM725LQ355H254F5MB47EVAEV6Q,AHTJBZQ46RC3BYJPDCRO7I7SNZQA,AHLJGXR7CFWP5MUJK3F4KZSE5KNA,AGLWAY4KNHP67SQG4DXGZ5PPEY5Q</t>
  </si>
  <si>
    <t>B09LRZYBH1</t>
  </si>
  <si>
    <t>KRISONS Thunder Speaker, Multimedia Home Theatre, Floor Standing Speaker, LED Display with Bluetooth, FM, USB, Micro SD Card, AUX Connectivity</t>
  </si>
  <si>
    <t>Electronics|HomeAudio|Speakers|TowerSpeakers</t>
  </si>
  <si>
    <t>AEE46IBP3ZPVE6S3HRLREKFHW6WQ,AHCZL4KQ7ZU4CFMWNTQIPSUARIEQ,AG5CLIZS2FGTT6QOMXOTFTVZDKOQ,AHJJEWUNINKPTB27KEAWF4S5QC2Q,AEYJBPPJPJY3GLI7RFGSRG2WMKPQ,AHVWQ47S436EPOQ7TOH4H2UFEVNQ,AFAWTNLFTSBNDJQYBPF3EIG5UJRQ,AFTVEU2XSMJEKMWGXDIR27UEWHXQ</t>
  </si>
  <si>
    <t>B0B997FBZT</t>
  </si>
  <si>
    <t>Acer 139 cm (55 inches) H Series 4K Ultra HD Android Smart LED TV AR55AR2851UDPRO (Black)</t>
  </si>
  <si>
    <t>B098LCVYPW</t>
  </si>
  <si>
    <t>Dealfreez Case Compatible for Fire TV Stick 4K All Alexa Voice Remote Shockproof Silicone Anti-Lost Cover with Loop (C-Black)</t>
  </si>
  <si>
    <t>AF7BXYFKSFYOMLSKCZE4ZVWITELA,AFC3WW5ASWRLFETWSIFW4DUFAXEA,AG3YBDVYC4S2ROATG6F73M2GDOJA,AHSDSN3MIGD4LYSPAEYNR6CLUMSQ,AHF7FOM3HINVCDH3I3HLPB7B7N2A,AH3MKPYMOQYNRPSGQ3ZC3YFHNO3Q,AFKPV2TBH6JBO7XK3E4EMJDEEGTQ,AF4YOKQQSLTSO7QHYQUEF4KD4MIA</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</si>
  <si>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</si>
  <si>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</si>
  <si>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</si>
  <si>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</si>
  <si>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AFLOBYPV2H5LSTBAHZWAMF3DHSBQ,AEJBLJCXEPSNHY2ZOQ3DFROYQ3TA,AEL4JOGDAJ63SDCZSTXIVEERDRUQ,AEKXW4AP5AGSAUWNXWEFINI2IMVA,AGWTBZZLBB4NGTUCNSTQON62W2AQ,AECHOPWYQWIMRB5UR6FLCY2AYKYA,AEW3UJPJQKE355K4WCWGR5CUM4GQ,AEATK7D6GACRLCZSW4SNRWKVSYZA</t>
  </si>
  <si>
    <t>B075TJHWVC</t>
  </si>
  <si>
    <t>Airtel Digital TV HD Set Top Box with 1 Month Basic Pack with Recording + Free Standard Installation</t>
  </si>
  <si>
    <t>AGWAYDRCPJOSWY4HN36O4426WURQ,AESC2XA7GTS3MWJPWIDTYCEI2IHQ,AF6FFBO27Q2ZHS3XLEOUHWYQO54A,AEAGYWE74P5OI4Z3ORHAZICQDQRQ,AEPRC35M4Z7QIXQHVEKTQFXGRF5A,AFUZEMCPQIOHL22WG2RGLYM2K5RA,AFNCOFWA5EFVOLGS76TME4OZIVVA,AHBJBV6WJVE3MCI2KEVCYKVO5QDA</t>
  </si>
  <si>
    <t>B09LV13JFB</t>
  </si>
  <si>
    <t>LOHAYA Voice Assistant Remote Compatible for Airtel Xstream Set-Top Box Remote Control with Netflix Function (Black) (Non - Voice)</t>
  </si>
  <si>
    <t>AERUC72DWRPOM2EHX3YBTBPKYV7A,AHMH6RNLYI2G65HY7POX4SHBVD3Q,AEHIVP567T6DNMLNZKGOVUENP5YA,AGEE4II4FA6IYCAZ47PLZD7XRPSQ,AFE5HMMFE5Z3EJZYWVIOHHTHDTPA</t>
  </si>
  <si>
    <t>B092BL5DCX</t>
  </si>
  <si>
    <t>Samsung 138 cm (55 inches) Crystal 4K Series Ultra HD Smart LED TV UA55AUE60AKLXL (Black)</t>
  </si>
  <si>
    <t>B09VH568H7</t>
  </si>
  <si>
    <t>Amazon Brand - Solimo 3A Fast Charging Tough Type C USB Data Cable¬† ‚Äì 1 Meter</t>
  </si>
  <si>
    <t>AG5P7BKN4M3JH7HW64UV4Y2QZGHA,AHDAOL3TEKGCQABAYFZPBP2ZYFFA,AESBDPT5NJJQVWGWS3PL6R2QOCMA,AHNB5VMFI3KABWXMDVQWOSYUTGFA,AHSRABDEXI6YGGABA5VV6JPKXISA,AHLR63PRHYHZRWZST4RFYKDX7HBA,AGPOF37T2T45CVYABSTSCPILMNZA,AFLXEGOLHUOVKYQTGGKQHW7ROJKQ</t>
  </si>
  <si>
    <t>B09HQSV46W</t>
  </si>
  <si>
    <t>Mi 100 cm (40 inches) Horizon Edition Full HD Android LED TV 4A | L40M6-EI (Black)</t>
  </si>
  <si>
    <t>B08TZD7FQN</t>
  </si>
  <si>
    <t>Astigo Compatible Remote Control for Mi Smart LED 4A (43"/32")</t>
  </si>
  <si>
    <t>AGYH5QJAFM2JTPYPHRVG23I23RZQ,AHPHDXV7KUK5GISJLFK33FD7NULQ,AEETUTB5Z5Y6IVW4JTMU3MXWSGWQ,AGCBAXARAYJVHBJU33KDND5FOVFA,AHNXGGCOI6LKO2LN6FMM6FCZSHEQ,AGGRPJDBEJ3LJVAGGZBCMB2FP3AA,AFS5JAP2HQ2QBKREEO3BP6BJ2QHA,AHXH52XW3RFMDWRXJ5ET2BI4XQVA</t>
  </si>
  <si>
    <t>B0B21XL94T</t>
  </si>
  <si>
    <t>Toshiba 108 cm (43 inches) V Series Full HD Smart Android LED TV 43V35KP (Silver)</t>
  </si>
  <si>
    <t>AHFLHYGGLNAPDY7RTZ4NA4OFL22Q,AGXV2Y3T7XYMFK2FO267NVT45SAA,AH3JOYTPESFXSHHS4NH7Q3IUV7XA,AGDGRZRK4YI6KTKSMMU5CLNPQG5Q,AHS3SCERDRS52VXFXJPAQ4CGKGBQ,AEYK3URMJKPW7BVYYOM62ZM7VGCQ,AESHMIQQSCBU4R44OBSD2UGIZEUQ,AFUVXBNSNS67SWSMSPANIXHTHI6A</t>
  </si>
  <si>
    <t>B09PTT8DZF</t>
  </si>
  <si>
    <t>Lenovo USB A to Type-C Tangle-free¬†¬†Aramid fiber braided¬†1.2m cable with 4A Fast charging &amp; 480 MBPS data transmission, certified 10000+ bend lifespan, Metallic Grey</t>
  </si>
  <si>
    <t>AHVAHTQWBVQ564OYZLFO3ABDUUMQ,AEL2DJG4RDMKBB4U7T7FB2D4QL6A,AEZLG2GOZ4US63MFG3TTGRIOWQVQ,AH5FQ2OMFSPNFEWKR7XRHAQXYDNA,AHCWB47L2VDCBKURUGKDLNC3BLAA,AHSLVN2FXVPUVWTY5Y2GW5STS5ZA,AEU3NDBYUVLPYDRFVCIY6IPVUA7A,AFH4EKSLJGS4ZDREEEO5PLDGDWUA</t>
  </si>
  <si>
    <t>B0B94JPY2N</t>
  </si>
  <si>
    <t>Amazon Brand - Solimo 65W Fast Charging Braided Type C to C Data Cable | Suitable For All Supported Mobile Phones (1 Meter, Black)</t>
  </si>
  <si>
    <t>AE7CFHY23VAJT2FI4NZKKP6GS2UQ</t>
  </si>
  <si>
    <t>B0B3XXSB1K</t>
  </si>
  <si>
    <t>LG 139 cm (55 inches) 4K Ultra HD Smart LED TV 55UQ7500PSF (Ceramic Black)</t>
  </si>
  <si>
    <t>B08RZ12GKR</t>
  </si>
  <si>
    <t>Tata Sky Digital TV HD Setup Box Remote</t>
  </si>
  <si>
    <t>AHSXEBRVZO6MAYZRN6O6ZGT6TQIQ,AE3WP33376SA5IZT4Z5P25RW5SNA,AEP577REOPX5HAMEECZZKMOYZ3OQ,AHXFU2NP5EL5BNCYY3V2BOWDYX4Q,AEPLVXU6CECEGNG6EUUSHMERYNRA,AEQ7NM325SUT6YB62ZG376GF7O7Q,AEBV2AUCTSN3QJO4LJVJ66HVYSTQ,AHCLG7MIFKVJJEAVPYJPW2OPWWEQ</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</si>
  <si>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</si>
  <si>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</si>
  <si>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</si>
  <si>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</si>
  <si>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AHQCV7O3JOMFFMD7EGIZ2NGSU6JQ,AGTB6FEDSOBJNAVZSDSY73YUVTXQ,AFHULRP4IR7O4FQKWKI266O7VZQQ,AFKYLJ2CLPR7FIWD2MBXNIER7R3A,AFJRW562LETJUBBZYVI6VZA35WPQ,AEEMPL2VIRNJTYATMFPHFSHI4IOA,AGKQQC7ST26N5VFAHMURX3R2RAJA,AFICI6GI5DCTRS6JVCYRPATIPXSQ</t>
  </si>
  <si>
    <t>B08XXVXP3J</t>
  </si>
  <si>
    <t>Storite Super Speed USB 3.0 Male to Male Cable for Hard Drive Enclosures, Laptop Cooling Pad, DVD Players(60cm,Black)</t>
  </si>
  <si>
    <t>AEOHCZKNWRXT3H4Q66WMEMB672IA,AGUSIMQLSTJXNHNX4OT5KEJZO2NQ,AFLVRNJ3FWTYVR2QR7LMMAXOR2VQ,AGYNRF4LKWIYRL2EOCVDINQ62RAQ,AHUGZ3YEQ27J3KSESPRFRAKNF3LA,AGBP6M4EOJSBHZTYTH2T4BKNJ7MQ,AECZ7LYEACIXJTSOCFWLHVZLJPEA,AHOHKZ6CPYXLBXPKLZCDT7HHD6CA</t>
  </si>
  <si>
    <t>B06XGWRKYT</t>
  </si>
  <si>
    <t>Kodak 80 cm (32 Inches) HD Ready LED TV Kodak 32HDX900S (Black)</t>
  </si>
  <si>
    <t>AHILWO2P2PT6EKK2HS4EALRJIQ7Q,AGBF4IFXPQPS3KTL2RET4NAYKSZA,AF3WE2A3BJW3ZK2XTUU7GTQ5P2IA,AGWS7K3SXNU4RJUBPYYEVO76HULQ,AGDSPVKPPJG2FSNEYACD45GIJ7WQ,AFSG7IWPY64B6DNMUDVXYCEK4G4A,AGABMXBJYA3LSM5LIRNXL3HMHTLA,AHBNWKWV73LMUFENL6T43ZEP2ASQ</t>
  </si>
  <si>
    <t>B07CWDX49D</t>
  </si>
  <si>
    <t>AmazonBasics Double Braided Nylon USB Type-C to Type-C 2.0 Cable, Charging Adapter, Smartphone 6 feet, Dark Grey</t>
  </si>
  <si>
    <t>B09TY4MSH3</t>
  </si>
  <si>
    <t>AHH74UTDYQPVBMM4HEEMRAU2DNMQ,AEZYVA7F52G2DCIUPCDUKGNHJ6LA,AEZTZPXHRSWDF5D35QHDQE7QJJCA,AHR6VGN4EOF4UK4ZISINZJ4EFUTA,AEPLVJ2BAVC57LGFBTZCH2YBNJMQ,AE7BIR5NP6B6UA6DSJE23BBYJGHQ,AHEJQ5MN7YJB4A3XTDSTTZID3WKQ,AEHR3J2Y6MUL5B3J5KJNJAH24JDQ</t>
  </si>
  <si>
    <t>B07RY2X9MP</t>
  </si>
  <si>
    <t>AmazonBasics 10.2 Gbps High-Speed 4K HDMI Cable with Braided Cord (10-Foot, Dark Grey)</t>
  </si>
  <si>
    <t>AFKKM4SXCCLJDRUQUZ6J4W7HLDYQ,AHHPWPWUPOBG2CH3CD4GHCKZP3VA,AGS3GOEZIOT6QABCS7GSKSRF6ZOA,AE2NS3LUBQ33MFLYXAFBOTZOUO5Q,AFMTLEM5MPBZOB3YBELL32ZO7W6Q,AFNCKSDO4JTIY2GAW4HZDSB5AXYQ,AHB4PR4VAIZKTQDBHC5P3IQ2B72A,AFTGBV2EOMQJUYBEV47YD4UEI24Q</t>
  </si>
  <si>
    <t>B0B2C5MJN6</t>
  </si>
  <si>
    <t>Hisense 126 cm (50 inches) Bezelless Series 4K Ultra HD Smart LED Google TV 50A6H (Black)</t>
  </si>
  <si>
    <t>AFXA73X6367FW6C7AQNXOTR7BZ3A,AF5B3NOBEX5PXWD4SBDB5KE7JP5A,AET2WYQTCLGU3TB7VHZHJYJ4HMWQ,AF2LCFC5G6OATXBE73BMIXC5PNHA,AFJZOVZXLGXGULVMNOYLFI5TO4GQ,AEYQETW4Z4P4AT5KURWYCVXIV6QA,AH7AIXAIDIIIIZOPOOS4T3B7UI4A,AF537NCMNYM56KBWSILNOUOEI5CA</t>
  </si>
  <si>
    <t>B0BBMGLQDW</t>
  </si>
  <si>
    <t>Tuarso 8K HDMI 2.1 Cable 48Gbps , 1.5 Meter High-Speed Braided HDMI Cable ( 8K@60HZ„ÄÅ4K@120HZ„ÄÅ2K@240HZ ) HDMI 2.1 Cable Compatible with Monitors , Television , Laptops , Projectors , Game Consoles and more with HDMI Ports Device</t>
  </si>
  <si>
    <t>AH34W5DLRK5DLTLP73YKFLTTKWAQ,AE7KUNNQKS6JSHH7QVFPPRKCS4BQ,AEEWMW6LV5AVBCW6OTUO2TRYKY2A,AFYNKZR2T74OJU2LN2FKK7FM5BLQ,AEE3BW7DUIDZY367EH44OKNKDJDA,AEVZZKWDBY3YYS4AKWTRMY7ILF3Q,AFSFGSG745WPTJKCZ2FOAR2DMFCA,AHFYGVFMNT5FXKSBIHW7ANUJD22Q</t>
  </si>
  <si>
    <t>B01LONQBDG</t>
  </si>
  <si>
    <t>AmazonBasics USB Type-C to Micro-B 2.0 Cable - 6 Inches (15.2 Centimeters) - White</t>
  </si>
  <si>
    <t>AH42ECAG6LPCU22T5BYN5OXQO74A,AEW6XI52IO3H37U4WJ7TT4MQUIQQ,AGGWS4PPWKSNOVP2LLYNQK2Q7NIA,AG4GACSXM3RJ2UR3NTYNNR4YSHYA,AF7MSVVI52V27OGZ3FTE62QFWNBQ,AHQTTEDMJWGPWIEVA6T6SN2VOJ2Q,AHI3ZFOPJRASPDNKTIADQFUDLCJA,AHLHAY6IT22ZQX7BOBY6TV2PHC5A</t>
  </si>
  <si>
    <t>B08XXF5V6G</t>
  </si>
  <si>
    <t>Kodak 139 cm (55 inches) 4K Ultra HD Smart LED TV 55CA0909 (Black)</t>
  </si>
  <si>
    <t>AESPOE5Z2FMNU577LDO7HKJCEDOA,AGMOIJFKHOE7RTSMQPHKM5AO7EPQ,AG5LV4HJ776YMIPUAONDNCHP4VKQ,AFV5EVUA4PJBMGHSXA52AUFPNYFQ,AFHFWBZJFIRZ46VUYROTK4I27C3A,AGFJLPZONY6JLPA2KQ4VNSB23XAA,AHEUTDIM7FTWKGYKMVGV5M5DK66A,AFRR3XZWCZR62FMNGFE563EFHFUA</t>
  </si>
  <si>
    <t>B09HK9JH4F</t>
  </si>
  <si>
    <t>B09MMD1FDN</t>
  </si>
  <si>
    <t>7SEVEN¬Æ Suitable Sony Tv Remote Original Bravia for Smart Android Television Compatible for Any Model of LCD LED OLED UHD 4K Universal Sony Remote Control</t>
  </si>
  <si>
    <t>AGTN6JPEMBFO4TWE6KBORDHUBFLQ,AFGCP3XJSMEMPBXYIAUFFT67QV5A,AGEBCI52WW5TLSTSVXEQKIUJXNNQ,AEURGK5J5MME7FDPQAWLXQ3NI7KQ,AETRLUIP2W6M5SWB7NYC3MEVREZA,AENQ5OYP5QJ52IWF3GFV6YCUUERQ,AHKUL2YWYC6CI5RC4Y4XYWDU4LKA,AGOCOZTNAN37QJEUVITGZMDAJV6Q</t>
  </si>
  <si>
    <t>B09HN7LD5L</t>
  </si>
  <si>
    <t>PROLEGEND¬Æ PL-T002 Universal TV Stand Table Top for Most 22 to 65 inch LCD Flat Screen TV, VESA up to 800 by 400mm</t>
  </si>
  <si>
    <t>AFSQ45FBSMOSSRWIPLZFD7UKF6SQ,AEXEH7MY5BLDF6JHEMFGCJFI7GAQ,AG2AMJAUILIEJBYCIPJKKPED66RA,AGGJ3PSUJFRST35YO4YJEXGNAYUA,AG54CPQ6JMC6VNF5AIYM2PF6TOKQ,AHLZ4BAUP3UWCSJILDJRFZTUIHNA,AE6WKGXVWOEVM65BYKLOK56G2UVQ,AHRSILXKLF25Q42JTRAEXSLQFKQQ</t>
  </si>
  <si>
    <t>B0BNDD9TN6</t>
  </si>
  <si>
    <t>WANBO X1 Pro (Upgraded) | Native 1080P Full HD | Android 9 | Projector for Home | LED Cinema | 350ANSI | 3900 lumens | WiFi Bluetooth | HDMI ARC | Dolby DTS | 4D Keystone Correction (Global Version)</t>
  </si>
  <si>
    <t>AGJUSTWREQRCTY3KJHDL6I2MZDTA,AEHIS3XIFCPQPLDPWVW2LYQDI5FA,AE4QKV65VW3ZO4ZOHL6GVNGFQ53Q,AHPJLEHK52YTIPKAN63FJGMGACEA</t>
  </si>
  <si>
    <t>B0941392C8</t>
  </si>
  <si>
    <t>Lava Charging Adapter Elements D3 2A Fast Charging Speed Usb Type C Data Cable, White</t>
  </si>
  <si>
    <t>AFYOI4QB47I7I4QHNU3PF6ZZCAEA,AECSYXIFB6BFWLLNK6ZEL322DPJQ,AHKFVSIKREMFQWP77YNTYVY6ISVQ,AFVFESCSU53NQCSYPCN3XRE66MIQ,AGIILTCR7DSBPR6GQC54KSRZ6P7A,AGNPYOMLPA6EEFLNFQ6ZZCP3RGXA,AFEYG7JVPH4TT6RU4PT7JJBT5HUA,AFXP7JLR5C35B6IL2IVYWYDMNZVQ</t>
  </si>
  <si>
    <t>B01M5967SY</t>
  </si>
  <si>
    <t>TIZUM High Speed HDMI Cable Aura -Gold Plated-High Speed Data 10.2Gbps, 3D, 4K, HD 1080P (10 Ft/ 3 M)</t>
  </si>
  <si>
    <t>B016MDK4F4</t>
  </si>
  <si>
    <t>Technotech High Speed HDMI Cable 5 Meter V1.4 - Supports Full HD 1080p (Color May Vary)</t>
  </si>
  <si>
    <t>AG6BJSKUOVW6DOSEHJ6OLIDCO5MA,AHW46EWYPFF2DEN5KWQJXNSBGF2A,AF6NCPZJVBXRJBUQIDXQTKRIYDOA,AFN75IAOL4G6LP2VICS6ZGRV34SA,AGTAB4DQVASRJVC7NHMWVEIT3SMA,AEBEAFP5OFFPDEF73JDC2QJUU6YQ,AECKQLXBHYEZN76LUT45XCGPGUHQ</t>
  </si>
  <si>
    <t>B08G43CCLC</t>
  </si>
  <si>
    <t>NK STAR 950 Mbps USB WiFi Adapter Wireless Network Receiver Dongle for Desktop Laptop, (Support- Windows XP/7/8/10 &amp; MAC OS) NOt Support to DVR and HDTV</t>
  </si>
  <si>
    <t>AFWESPH2F54JGI3PJYU2NINBVCAQ,AEL2MRRMDYHQPWWAOIPUDDKZPI5A,AGOQL3YF6UXVBS7ED52R33WT2V4A,AHIO55R3HT4HKDOPYPNIDKDONGHQ,AEJGQGJN3LJ3HSID37QXUVSEJ2JQ,AEB67NVL2DZCG3IKQOWI3752NDVA,AGCFDQLGMBIDSFCUH4A32DFOAXMA,AFWR2F4YGS3OG3JB6U64BDM3ELAQ</t>
  </si>
  <si>
    <t>B0B61GCHC1</t>
  </si>
  <si>
    <t>LS LAPSTER Quality Assured USB 2.0 morpho cable, morpho device cable for Mso 1300 E3/E2/E Biometric Finger Print Scanner morpho USB cable (Black)</t>
  </si>
  <si>
    <t>AHCVVEWW2RUKPIMC63N6LXF2DQJQ,AFATPF5UULFKGVJINQIBWJEXL3ZQ,AECJOC7KZPYXOULLW43TTOMQJCPA,AGHWV3HO2KMHJ57FQWMB44DPA3CQ,AESMUJJJV2I6NQ4OMHYNLTW7H3PA,AFKUMZJL5723MB5JTWMAOVXHVXFA,AHHGYTDS6KX64NEIGKWHCG7ZNDCQ,AFH4LWW2SJ3GJZ36UGIO5CSYNQUQ</t>
  </si>
  <si>
    <t>B07RX14W1Q</t>
  </si>
  <si>
    <t>Amazon Basics 10.2 Gbps High-Speed 4K HDMI Cable with Braided Cord, 1.8 Meter, Dark Grey</t>
  </si>
  <si>
    <t>AGT2U62GEVEA2CAXYALEPKOKBLAQ,AHQ5G6EGXY74B4KQMOZP3VR27OEQ,AGBM6XWLSNKT4IOFPFVWRDJLA5SA,AENSBNWSX3CB2UXZ3NFNR3PADA3Q,AFCHMGFUXDLPXOASREGJC7GTZZHQ,AGIKKX3BWXFOK7ELFIHSH2UH6NYQ,AGPIXFD7PBE4NDKHEUNQ4FBFT4LQ,AFVSDNS5AEWGUFPXMZO5ZUOYOVFQ</t>
  </si>
  <si>
    <t>B09PLD9TCD</t>
  </si>
  <si>
    <t>Kodak 126 cm (50 inches) Bezel-Less Design Series 4K Ultra HD Smart Android LED TV 50UHDX7XPROBL (Black)</t>
  </si>
  <si>
    <t>AH7535IQDY5KVV2I6ASNOZJC4KAA,AHP5TFGAPXAL6K7M7LXIZUC2QMAQ,AGE4EHGVL2UE25LAURR7KYET2ZEQ,AHDAZJHREN222RBVCN5TTXZFFUKQ,AFHMLCTD3ZAK65UCZUDGPLMVRE5Q,AEHBFH46VYKCD4FWZ3AQ5GFSSILQ,AF7NGHQSFHIKMD3KTJGPRZ2SC3GA,AHX44XKUX5DHSXDUZBLZCC5SDUOQ</t>
  </si>
  <si>
    <t>B0B8ZKWGKD</t>
  </si>
  <si>
    <t>ZORBES¬Æ Wall Adapter Holder for Alexa Echo Dot 4th Generation,A Space-Saving Solution with Cord Management for Your Smart Home Speakers -White (Holder Only)</t>
  </si>
  <si>
    <t>AFRFZ7MZMMLKCQJ726M5IWMCUUKA,AHAOEIGBCS2SYKYY2ICAPLIYOGPQ,AE5IZ2UOEQTGU5LA3MHBKWIGQ2GQ,AHJOQPAW3DZ6NX2UWUY2X7BXV3KQ,AFB6MZQQWWOGIDPMRFWMIS6KH2KA,AEQ3IH2E5DAMIRDUFHOTNIEWL23Q,AGQC6MGGRXLF2V7XAYSUI2D26GVQ,AHRPVGGGZJZFR2WRX3YOTB2FI7GQ</t>
  </si>
  <si>
    <t>B09NNJ9WYM</t>
  </si>
  <si>
    <t>Sansui 80cm (32 inches) HD Ready Smart LED TV JSY32SKHD (BLACK) With Bezel-less Design</t>
  </si>
  <si>
    <t>AEGZAYS4PGUN7JSO2F4KZDPBJTPQ,AGBXHU37JYAN7SI2HJWOHRPONMUA,AHEDSBYCVNXRZQXM3RHURJ2OAVJQ,AHGFMDVEL533SHTU5ZLYSVFYBWTQ,AH7LSWBDB2U6ZL6UJUXR3SH6OVNA,AEGM6LOP4B2ZZYZJQVFSMBGEY63Q,AFT4YEF4C5XN725A4JNN3KOIBN7Q,AFWTJUGLV54OEGCP3BM3ADUOJBMA</t>
  </si>
  <si>
    <t>B08H5L8V1L</t>
  </si>
  <si>
    <t>Synqe USB Type C Fast Charging Cable 2M Charger Cord Data Cable Compatible with Samsung Galaxy M51,Galaxy M31S, S10e S10 S9 S20 Plus, Note10 9 8,M40 A50 A70, Redmi Note 9, Moto G7, Poco F1 (2M, Grey)</t>
  </si>
  <si>
    <t>AHLV4POL25DONGJ2Z2BDVAI72QEA,AFGH45ZSJMWCXSPLJSCXHMGAACSA,AGROCLIEK7CWB7EN6KEGYI3OV6AQ,AFKDOXOXP7HNZMXU7N6CLFCUSE3Q,AG5PQBEQ6IWIZNMYDDK4K7NQKWSQ,AE7FMASDWJPQ4VPAOQ4OEI46T72Q,AHJ7NZA7ITERDVQAZREZMU6X74KA,AEEWJRWNATTBY7SQIK5QZEUELLXA</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</si>
  <si>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</si>
  <si>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</si>
  <si>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</si>
  <si>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</si>
  <si>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AG6CREU25N6P2H7RCHNIU6GGJ5BA,AGMMXIU64ISPDGM3NMKNJYCTUKPQ,AERWNTV3FQB42AN6DXOZ24NJGOBQ,AHN62JA33HWZG3PBDEJGF7VUVCAA,AGXYC7N7S7AW24G2FEFDFQ6YP7XQ,AH6JYGGLUQK2H3O53BGJFOUB3KIQ,AGGUXRTUUBYS4F3OJMC6ZARL2GCQ,AEMCWVMV6Y54NDS7ATPFHVTWVAXQ</t>
  </si>
  <si>
    <t>B097JVLW3L</t>
  </si>
  <si>
    <t>Irusu Play VR Plus Virtual Reality Headset with Headphones for Gaming (Black)</t>
  </si>
  <si>
    <t>Electronics|HomeTheater,TV&amp;Video|Accessories|3DGlasses</t>
  </si>
  <si>
    <t>AF3KXMJ35ELNULRGLJMSPONWTBLQ,AF2GY2M5UI7P6K2JHL5C6NOTQ6MA,AHHPP7KV72ZCVMFDBEPBQE7KXFKA,AE36KAI4PDY27JY3SBFA62OR6TFQ,AFXXE66PDZJEYLRJFXBVKDQX5WAQ,AH374DUL3BPYKQGLTWIP5UXDB4CA,AEOF5PFDHSQRCVD4E4PHG7ZQDHXA,AGX2PGENWLBTPLJJRL6EC4QZ6UBA</t>
  </si>
  <si>
    <t>B09SB6SJB4</t>
  </si>
  <si>
    <t>Amazon Brand - Solimo Fast Charging Braided Type C Data Cable Seam, Suitable For All Supported Mobile Phones (1 Meter, Black)</t>
  </si>
  <si>
    <t>AFSOR5M3BW2YXCRDCQKOL2V65TGA,AFCE74YZAML4IHESYR224MZD4D7Q,AEN4WTJM4LZPL4GF7CQJLZDRUJBA,AFDZ5JKR7YVO5FBAT6XGIZH3P3OA,AGQ6XAIJVAAWQFJO6OA3UYVHJF2Q,AF3CZBMZFMU3N4DAM27ZJR3QVTSQ,AG36CQHXVY6RQJO3OYSVWO6MT4EA,AELYCP5LN46WKAK7WQMEJRNRXJYA</t>
  </si>
  <si>
    <t>B08NW8GHCJ</t>
  </si>
  <si>
    <t>Synqe USB C to USB C 60W Nylon Braided Fast Charging Type C to Type C Cable Compatible with Samsung Galaxy Note 20/Ultra, S20 S22 S21 S20 FE A73 A53 A33 (2M, Black)</t>
  </si>
  <si>
    <t>AFZT774FU3LOJGEW7JSAXOD24OBQ,AGSEMC5UI32EZO6GAW4KKT5OVMOQ,AH53RLKODGV2UFIZLUG6BMHDDZNA,AFJJ4SJN2GXTYC7637ZAKSONPJWQ,AFFCEWUI7XY45CEM76XENJ2RUO2A,AHFTNP5NESJTIHQKP47SJV73TNUA,AH352HMRF7DESCSOUBMHUVJQZM7A,AEVN7RMFICHOZR6CD2KNIV7LW4IQ</t>
  </si>
  <si>
    <t>B09YHLPQYT</t>
  </si>
  <si>
    <t>Shopoflux Silicone Remote Cover for Mi Smart TV and Mi TV Stick/MI Box S / 3S / MI 4X / 4A Smart LED TV (Black)</t>
  </si>
  <si>
    <t>AHNCUNHIZXTMX6V4WVDHJVC6YOHQ,AFQC7LKYCPLAO2WCV74G6AQCPYGA,AELBTZWCD3IGAZLTBXFMB74SLJBQ,AGYOEKFFNLWV5GJKLZ2OLGTI5P4A,AGEUWYJQ2D7U7S2NLLXE6UEOZRKQ,AFDIGTDJTTB72VVFZGILZDH4IROQ,AFTD5POM5OT7DLU3RP5SHEUSLFZA,AGOIORQP7QHLAXDRGTUPAA5TCJEQ</t>
  </si>
  <si>
    <t>B08G1RW2Q3</t>
  </si>
  <si>
    <t>EYNK Extra Long Micro USB Fast Charging USB Cable | Micro USB Data Cable | Quick Fast Charging Cable | Charger Sync Cable | High Speed Transfer Android Smartphones V8 Cable (2.4 Amp, 3m,) (White)</t>
  </si>
  <si>
    <t>AFQXCIIKXSM2VN3IHACSKPZ3PEGQ,AF4ZVWWNBPL33ZOSUV4OCQBKAMMQ,AGLMV6TJSJRZ4MUKZMZ5OAXIII3A,AHJXAF4EZJDUTIRPQ5FW7ROHBBLA,AFPFJW4OK5K6DWROJOKAWSCEKLOA,AFVAWQEMKVO64IW4CBMKCU7NVWAQ,AH6L6S34BGTASSORZMSZ5DCTLU5Q,AGM6EGKUOFBXPCJTFFF2NIGJO3UQ</t>
  </si>
  <si>
    <t>B08YXJJW8H</t>
  </si>
  <si>
    <t>LUNAGARIYA¬Æ, Protective Case Compatible with JIO Settop Box Remote Control,PU Leather Cover Holder (Before Placing Order,Please Compare The Dimensions of The Product with Your Remote)</t>
  </si>
  <si>
    <t>AHM35ZOWV3MFJWNPDZOGEEHDWCJQ,AFWZ5Q3PHBYL3G3HO24T2Y52ZJWA,AECSY43DVEY6JFCK3RGGCNDWTPDA,AFZE7KG2W5XOGLTWA2J4CSAHNXWA,AHTBRKH2BLRY45MBURKSTKR4UF5A,AEEZYJZPB2KSAO2LICWVJHFBDZYQ,AH7AEVKNO7LX5VXZTSD4ARUUYMEA,AEHOSAW5XG4OCCNCREYA25HGLFGQ</t>
  </si>
  <si>
    <t>B09P8M18QM</t>
  </si>
  <si>
    <t>7SEVEN¬Æ Compatible with Fire Tv Stick Remote with Voice Command Feature Suitable for Second Generation Amazon Fire Tv Stick Remote Only - Pairing Must</t>
  </si>
  <si>
    <t>AG3J37R72LBQQ44KNHS3X3ZYQK5A,AF4DZ5N3WE57SPWX5PHKFIFPZYAQ,AESMTZYLC25VNVZDJALPOZC3RNAQ,AE56BTAM4RTX2OYG7NBKUYADHE3Q,AHHQN2SYFUS6YB7LD7UTB5FRTYGQ,AHPSG666QPH6YL6GI2LRLFEQSI4Q,AGBGJCAVRX6E476FNYSSOIYPGHPA,AFM5OTAMVBNMRREYZ2PYBYDGIOPQ</t>
  </si>
  <si>
    <t>B08BG4M4N7</t>
  </si>
  <si>
    <t>PRUSHTI COVER AND BAGS, Protective Case for Airtel Xstream settop Box Remote Remote Control Pouch Cover Holder PU Leather Cover Holder(only Cover for Selling Purpose)</t>
  </si>
  <si>
    <t>AEFVBBYV2B2FDYETNBPLPC5ZBS4A,AFCPUUTQS6WV74RYCXZXCPBZV4YA,AED7TRAUSBC6ZNGG5Y6OIPXINVEA,AGNTLUBEFGL4AL5SN3XMQ3RRDTNA,AFQA55ZPGBR7T7CLIKCCRHEDDDIA,AET5HI2MQ7ULIQI6M246745L3F2Q,AH4U4N56KSPWJ6TCMMGR7X6QLL6Q,AG46WHSZVVRGRYQ5PW3PSOIZQMRA</t>
  </si>
  <si>
    <t>B07VJ9ZTXS</t>
  </si>
  <si>
    <t>Aine HDMI Male to VGA Female Video Converter Adapter Cable (Black)</t>
  </si>
  <si>
    <t>AHUXDK77R5GLFKEDEMYFDNCN2OQQ,AHWMZLQOYRFQBNX5WSQO5G5ULAVA,AG222PEM6CMMGSEWBM2Y4XT3HDOA,AHGWEVW77V3AN6L52PJ7NYI5LTFQ,AFUUKNORZP5UBT6H2Y7FYLPNQRWA,AEX73DBTINDK4QCFTA6LM3TQCWXA,AGHQDGVBDMDTD5LOMLY3AHSYQGIA,AFYTDFPJTAAXZIU6LKLWRFJR2HTA</t>
  </si>
  <si>
    <t>B084872DQY</t>
  </si>
  <si>
    <t>Mi 80 cm (32 inches) HD Ready Android Smart LED TV 4A PRO | L32M5-AL (Black)</t>
  </si>
  <si>
    <t>AG2CJB47VQE4AVBUYWE7TYPVMYHQ,AF22S3IGZ42YVFNOUDYNCLY4PPQA,AGXGNV2SG2KY4LW4NEOUHYHRYMBA,AEKFLRYWL3QNVPL7XAUSHYTELVEA,AFKK5EPGR2CMH2TV2EUSQM4END4A,AG6KUA5QTEDKKUOCTE2UCBTYFTQA,AET4Z7TNR2S4KEE6OHUGLTJQMNFA,AFULLSOLYZR7NWX4TA6GFPF2UQAQ</t>
  </si>
  <si>
    <t>B00GGGOYEU</t>
  </si>
  <si>
    <t>Storite USB 2.0 A to Mini 5 pin B Cable for External HDDS/Camera/Card Readers (150cm - 1.5M)</t>
  </si>
  <si>
    <t>AEXKMEVDTMU6TP5NMM6O242XCWHA,AHH7XVKA2LEWAG2VZMB624JSNDVA,AFMZTR56AXEJGRYTH4LOKDHD27BA,AF74UYGWHEFR2GCAY6QHBNBXZLJQ,AGMIGAXQAVXGZR4S2UHUNBUGQ76A,AHDVBO5VEZENUC2QNSSZSNYW4ZXQ,AHYDE266M6GFYYUA65OOK6NJSTPQ,AGLDRTUTXKGPR2GM3QZ53LGRKPIA</t>
  </si>
  <si>
    <t>B08FD2VSD9</t>
  </si>
  <si>
    <t>TCL 108 cm (43 inches) 4K Ultra HD Certified Android Smart LED TV 43P615 (Black)</t>
  </si>
  <si>
    <t>AGJ42BXEHWTZHDEWDT6WH6PRY62A,AG2VO7W4S2AZ47V6O75TD7YVUE3A,AGT2DMEHAZSUBARHBTHUFBCJYBPA,AETJUR555HOF4TNUIRWFWKUDO72A,AFZ4C7KMK5UYX5GM55VQD4JRCWUA,AFEGEMHIRS3I5YMTIK7J6PLAAUXA,AFX2XYBWOEXU7XMUUHDSBSBS7UUQ,AH4ICLSEN7RPFV3ZNYHOPGP3CRHQ</t>
  </si>
  <si>
    <t>B0BQRJ3C47</t>
  </si>
  <si>
    <t>REDTECH USB-C to Lightning Cable 3.3FT, [Apple MFi Certified] Lightning to Type C Fast Charging Cord Compatible with iPhone 14/13/13 pro/Max/12/11/X/XS/XR/8, Supports Power Delivery - White</t>
  </si>
  <si>
    <t>AGJC5O5H5BBXWUV7WRIEIOOR3TVQ</t>
  </si>
  <si>
    <t>B095JPKPH3</t>
  </si>
  <si>
    <t>OnePlus 163.8 cm (65 inches) U Series 4K LED Smart Android TV 65U1S (Black)</t>
  </si>
  <si>
    <t>B087JWLZ2K</t>
  </si>
  <si>
    <t>AmazonBasics 108 cm (43 inches) 4K Ultra HD Smart LED Fire TV AB43U20PS (Black)</t>
  </si>
  <si>
    <t>AEY5PQYPSQDGMJCPRPSLJKFM6ELA,AHNQOEGE6ZB5DB2BZKMI3GXO2YEA</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</si>
  <si>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</si>
  <si>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</si>
  <si>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</si>
  <si>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</si>
  <si>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</si>
  <si>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</si>
  <si>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AGL3JTQ3ZE2OROHL44I2WVDP2Y2A,AGQ77RQV2RP2RV3V3ILVPKJZO4PA,AFU5YK2ZGL26FL7JSOUCS4NJIA2Q,AGJCHC5GBZXUFZIJC3YHRLDBF3OA,AEAPKDGJ23GWBHSLTG3OQ4ZD72SA,AHI75BH7J42XPZ3GSVJINRNDIQGQ,AHF5BKRYGMVNIVA4ZZEYP3O4MTWQ,AHUQL2OJQVXUN6KU3XE4NNXDYWXQ</t>
  </si>
  <si>
    <t>B0B8VQ7KDS</t>
  </si>
  <si>
    <t>Airtel Digital TV HD Set Top Box with FTA Pack | Unlimited Entertainment + Recording Feature + Free Standard Installation (6 Months Pack)</t>
  </si>
  <si>
    <t>AGQYZLWPXBTZCFFSJ7N4E5MU6FQA,AGXCSQZYYIGXCSMQD7HKL67TZBRQ,AHBSBZBVPHQ3DNFSVUEISWFKZWEQ,AFZLNTIDI2YFJVCQS4EXCTGWVWEQ,AFCDITQYYSHB5DVHMFMO6M3PV3NA,AEZDOXSJW5A65GIYXQSDYBWNVTCQ,AGJZ4GRH4YOMZSQ7JWZDVPBSW7RA,AHQSA6UQCAE7UBCWEVA4FSRIKTNA</t>
  </si>
  <si>
    <t>B086JTMRYL</t>
  </si>
  <si>
    <t>ESR USB C to Lightning Cable, 10 ft (3 m), MFi-Certified, Braided Nylon Power Delivery Fast Charging for iPhone 14/14 Plus/14 Pro/14 Pro Max, iPhone 13/12/11/X/8 Series, Use with Type-C Chargers, Black</t>
  </si>
  <si>
    <t>AHOYUSKWQFXDLOTRT43FCSHP3WIA,AGUVNZPD7JF3AK422LRYK6R5GOJA,AGVJMKJLZZGBV7VOYJGQ2HZKELXQ,AH7RKVVU3Y2ZGA4WEW5RXKMQWDLA,AGSODW32ZSTEY4AMCL24COIXUV5A,AFK4V6NRIQGVYQCCBMQCSLRG2ZXQ,AEK45RYTIY4GBPAVTYBHIA6OGYDQ,AHVNGU6PZRRCJEDDJMZOTR5K5K4A</t>
  </si>
  <si>
    <t>B09RWQ7YR6</t>
  </si>
  <si>
    <t>MI 138.8 cm (55 inches) 5X Series 4K Ultra HD LED Smart Android TV L55M6-ES (Grey)</t>
  </si>
  <si>
    <t>AGTBGMKWQPUZJ2GA2XPICHD2VTKQ,AF3TVTF3FVMHGLCA2QB2GTUTCUIQ,AH52X5G5PGIEWVC5D7TPBTTVJR2A,AEA6UPUVSSMVOTGA6JN7GFG2AZ7A,AEDU5UVD5ZMYRMBTNQTU7QUFLDVQ,AF4VLR2GRW5ZRKW5QXT6IB6QVLOQ,AESB32BXL4JEWHLRLUHZEDXYSDXQ,AFYSLM4L6FC755CARUNV6FXNANLA</t>
  </si>
  <si>
    <t>B00OFM6PEO</t>
  </si>
  <si>
    <t>Storite USB Extension Cable USB 3.0 Male to Female Extension Cable High Speed 5GBps Extension Cable Data Transfer for Keyboard, Mouse, Flash Drive, Hard Drive, Printer and More- 1.5M - Blue</t>
  </si>
  <si>
    <t>AGHG6WZFWKAYCOJU6QMZHYDRE54A,AFWQNHRUPQTARC3F4UKWPQF4TRSA,AHU3VEDJKG6OTDUXLAHJRKFXZYFQ,AFT4RR5NOUV3SV4DAF4EMMD3U43A,AFWFSLAC7CL5SNIGOEERFGNG74SQ,AFGYFEYGHTS5QRQ6WTYBPJUADAMA,AGSY42AHUKI5KGZBZU3SAGJBWHQQ,AEIEQNRYFSUJ4WYXO4BTUHBCC5IA</t>
  </si>
  <si>
    <t>B0BF57RN3K</t>
  </si>
  <si>
    <t>Fire-Boltt Ninja Call Pro Plus 1.83" Smart Watch with Bluetooth Calling, AI Voice Assistance, 100 Sports Modes IP67 Rating, 240*280 Pixel High Resolution</t>
  </si>
  <si>
    <t>Electronics|WearableTechnology|SmartWatches</t>
  </si>
  <si>
    <t>AEC6UDCEAUIBIFHGQDQ4KR67GC4A,AHRKSUOZXKKDERRY3VZBVMMWX37Q,AH4F4OZIOIIBXGLL6IZIJAXSTDXA,AEGBGS574C35NMBICCMQLC5ODEKQ,AGM7ETOYBL3UFKCLZW36JM6POQ6A,AHM4G7MHKTEAZ7KQ6ADSZOTL5BEA,AHHYFEVKBVQB52YMNNKAZT6C75LA,AGZ54F47MOFAEMWXXR76OUBC75SQ</t>
  </si>
  <si>
    <t>B0B3RRWSF6</t>
  </si>
  <si>
    <t>Fire-Boltt Phoenix Smart Watch with Bluetooth Calling 1.3",120+ Sports Modes, 240*240 PX High Res with SpO2, Heart Rate Monitoring &amp; IP67 Rating</t>
  </si>
  <si>
    <t>AHUGCKS7YANTMDYINXQG2UDTU4JQ,AGHQ2VHXMPWZV5SV25S5N3OENXSQ,AH3GZWZM5RVOFCJCXRU7QFBAJ5NQ,AGQ2RWOECSEFEQMIGE7VTXP65OKQ,AEVUBEFT2MRH2PRVW53SJEL7H42A,AENY7L4XGCQMI627A27G3NVIBJNA,AHQISETKX3OXMZ4IX3YO7YV4UZ6Q,AGESGUTIYJQOZ7PU563DHLYSPRTQ</t>
  </si>
  <si>
    <t>B0B5B6PQCT</t>
  </si>
  <si>
    <t>boAt Wave Call Smart Watch, Smart Talk with Advanced Dedicated Bluetooth Calling Chip, 1.69‚Äù HD Display with 550 NITS &amp; 70% Color Gamut, 150+ Watch Faces, Multi-Sport Modes,HR,SpO2, IP68(Active Black)</t>
  </si>
  <si>
    <t>AHPYDFW6Y3FIQGD2RJPBFF5QNVRQ,AG7DTVYZDY2NWU6V2G4KSIB67TDA,AHNQJPSI4I23HHMRHCCCI7QOBK7A,AHPOQQONRLZMHYLDKYP5SQOKRIEA,AGDD5ACY3AGTMTVBQOC3DMUR6REA,AFZV4ISJSNGDUD5TU3VYMTYQ5JGA,AGKPRGZCV5XK7ZNVLQWUGRB6CVVQ,AE7DX25DQCE7MXLEASO6I3YLWHRQ</t>
  </si>
  <si>
    <t>B08HV83HL3</t>
  </si>
  <si>
    <t>MI Power Bank 3i 20000mAh Lithium Polymer 18W Fast Power Delivery Charging | Input- Type C | Micro USB| Triple Output | Sandstone Black</t>
  </si>
  <si>
    <t>Electronics|Mobiles&amp;Accessories|MobileAccessories|Chargers|PowerBanks</t>
  </si>
  <si>
    <t>AG3SQH676VN5EH4NDNGVVLML6RZQ,AFOCDYODRNB2UUBOTDLWKH76GP2A,AE2EO67O5G5BPFX5QGUUBOF22LQQ,AG2W2BFO5CKP4J66NZOAEIBQODVQ,AF7GDUMJMOA6YGT4OT7X2KWFRH4A,AF4VQ3FUD2OLAGRSLKACCEMSMJCQ,AHVGJKIR6HAOI5KIYL2BC52ROWEA,AGUJFMAHKPIMDPBVFWG3LBGVLF4Q</t>
  </si>
  <si>
    <t>B0BBN4DZBD</t>
  </si>
  <si>
    <t>Redmi A1 (Light Blue, 2GB RAM, 32GB Storage) | Segment Best AI Dual Cam | 5000mAh Battery | Leather Texture Design | Android 12</t>
  </si>
  <si>
    <t>Electronics|Mobiles&amp;Accessories|Smartphones&amp;BasicMobiles|Smartphones</t>
  </si>
  <si>
    <t>AHIBP55ZTOTM3MNBFPQKJIX4TONQ,AGU6ZC6U27UDCAPG7KM7MPQF4OYQ,AGGVIDBKVQ6APEQVNYKXEWBVKGIQ,AEQUX4IJE2NRRE65ON4AAUXNAH6Q,AE6PRC54EJZUTOB4OST65EPVDWIQ,AFN2DMTSHR5SU7A7L3JRLM6E4C5Q,AHPVBTYWVDOZ2JHLMMC3OLMZK34A,AH6I4SYUVW5GTDLCBTUE5673SHFQ</t>
  </si>
  <si>
    <t>B0B3CPQ5PF</t>
  </si>
  <si>
    <t>OnePlus Nord 2T 5G (Jade Fog, 8GB RAM, 128GB Storage)</t>
  </si>
  <si>
    <t>AEREO7C5GLYYYV6YXK7X4UCCQTJQ,AHWISRUJUCJG6UH4FFVSPKDJS2BQ,AFIKGABHNR4JSITY4CNM6TMO54EA,AHTWYLMZUCB6QUCNPXWZ2PCKDGRQ,AGBIS5BRLLI652XO3V53YOJMZXXA,AFUT3A3MXCM4JN4XUGMFUMFDBACQ,AHNV3R7QZYE5QVEV7QEEBFO37HTA,AGSZW5C5GBRQXPA2MZ5XNZ7LCRQA</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</si>
  <si>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</si>
  <si>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</si>
  <si>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</si>
  <si>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</si>
  <si>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</si>
  <si>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</si>
  <si>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</si>
  <si>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</si>
  <si>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</si>
  <si>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AG44HJB2AMIVHAGQZ2WGWONERKCA,AHL2FABQV6XAHZN547DN662X5RWA,AHJE6QFY5XEOZJJWOIOHHIDFWWFQ,AEDMSJ2CEQZID62NXPKEQLMBG2LQ,AHF7ZBKNBLCLFHGJG5KXKPI7QVCQ,AGD2S7EXXSXHBCJHTXUAV6FLXAZA,AHZRUY7MR4SVM3HFJ2SZDGHZJ56A,AHEHKOZPPOVYL75KDU52PSBYDEFQ</t>
  </si>
  <si>
    <t>B0B5LVS732</t>
  </si>
  <si>
    <t>Noise Pulse Go Buzz Smart Watch Bluetooth Calling with 1.69" Display, 550 NITS, 150+ Cloud Watch Face, SPo2, Heart Rate Tracking, 100 Sports Mode with Auto Detection, Longer Battery (Jet Black)</t>
  </si>
  <si>
    <t>AFGHRQK34D54OXQCRGX5K3XTR66Q,AHNRGHNIKN4JHV2RVCWX76B7ID6A,AGIBUP4ENAQTEYCKPWASWCUJ7YXA,AG5G6IU6RDTR24OHO3LSE24JCVEQ,AHWCNVY76F7IBUHM7EBJBMQV7KBQ,AHGYR3ZSYI6EPPK3N6SJPQIP53FA,AHT76IZRPXLMCNSF377LTR6CNIPQ,AGFHRUWQ7C3KCBL6IKJ4BC3JSZKQ</t>
  </si>
  <si>
    <t>B09V2Q4QVQ</t>
  </si>
  <si>
    <t>Nokia 105 Single SIM, Keypad Mobile Phone with Wireless FM Radio | Charcoal</t>
  </si>
  <si>
    <t>Electronics|Mobiles&amp;Accessories|Smartphones&amp;BasicMobiles|BasicMobiles</t>
  </si>
  <si>
    <t>AE27UOZENYSWCQVQRRUQIV2ZM7VA,AGMYSLV6NNOAYES25JDTJPCZY47A,AFHS33MWRQGSS64EETZJGCBWXXXA,AHYXZVXUY3QTBP7IBFIUBSZVH2XQ,AH2SHWYEWDAK6A5Y2ZBEMZ2KIG3A,AEYMOGP2CYRKYZ7TIDNLGR5QPZ4Q,AGPGDCCXPI3EACMNJKBCNT57DVFA,AFPBMRYRSMD3PP3CBKLFF7EKOCXA</t>
  </si>
  <si>
    <t>B09V12K8NT</t>
  </si>
  <si>
    <t>boAt Wave Lite Smartwatch with 1.69" HD Display, Sleek Metal Body, HR &amp; SpO2 Level Monitor, 140+ Watch Faces, Activity Tracker, Multiple Sports Modes, IP68 &amp; 7 Days Battery Life(Active Black)</t>
  </si>
  <si>
    <t>AGPBZBEFPFL64PWRZX32JSZUHDMA,AH32ZSUDD2AINXSY42RIVL5RBCIQ,AEGEQUSFQ3L5GTTYJEM34ZLSZN5Q,AEXNZJKAL3YMVOOAUSE3BZFP4JPQ,AELMNMBT5LVUJB7C3PHTT4NTETXA,AENLU2UJ3XK6A2ORODWSHIRNY7SQ,AFZ5LXQHEOBA4QWHTTF3TQNP7XIQ,AGRWOS52HI6TPUBXFRJUH3M4Q6DQ</t>
  </si>
  <si>
    <t>B01DEWVZ2C</t>
  </si>
  <si>
    <t>JBL C100SI Wired In Ear Headphones with Mic, JBL Pure Bass Sound, One Button Multi-function Remote, Angled Buds for Comfort fit (Black)</t>
  </si>
  <si>
    <t>Electronics|Headphones,Earbuds&amp;Accessories|Headphones|In-Ear</t>
  </si>
  <si>
    <t>AFE54I72EV2YOL6POJCHHP3Q5NWA,AFKLES3QOCRLIMJWHPEJVGK4RX3Q,AFLBOY3G7HT3TAYCHSRFBXF7M2MQ,AF2NZ4L5OXBCMZZ742VSQGWU2F3A,AF6562TF5CHMMJIIAO2TQPNYVMBQ,AGO6LBIRJDSVR7FW4BD5JS4OGLZA,AHSO2XARBV6CWGPNXNBK3CJU7FBQ,AFNLIVIY3LPQ6FEX2UHW4WGNOUAA</t>
  </si>
  <si>
    <t>B0BMGB3CH9</t>
  </si>
  <si>
    <t>Samsung Galaxy M04 Dark Blue, 4GB RAM, 64GB Storage | Upto 8GB RAM with RAM Plus | MediaTek Helio P35 | 5000 mAh Battery</t>
  </si>
  <si>
    <t>AGOWF5LLDDKUJTPYF4WOO5RKT4JA,AGIJWXZQV3F5BX3NCSWDZVKK4RCQ,AFJH7QKP457YR2ZYLVCPSMM5SWHQ,AEUFJD6BX2IQCSBOKNA7MQFE7QKA,AHCBFTWURJCUA25OV4KMXCRKG64A,AFBJK7AC7CHF64YGGCYORLZKDJPA,AFS3FJBEMAQT6KHZEAOPUHRCVQ7A,AFCWNR2KVRYPLSRP4RNLWZVM6TSA</t>
  </si>
  <si>
    <t>B08D77XZX5</t>
  </si>
  <si>
    <t>PTron Tangentbeat in-Ear Bluetooth 5.0 Wireless Headphones with Mic, Enhanced Bass, 10mm Drivers, Clear Calls, Snug-Fit, Fast Charging, Magnetic Buds, Voice Assistant &amp; IPX4 Wireless Neckband (Black)</t>
  </si>
  <si>
    <t>AH4OX4YZN7FYK5EGLIGSPL7V5GEA,AF3P7GAMRCSCUNVGINN76GPSEFFA,AEDMNVL5UD34C7NFQD5HN32ALFZQ,AHLYJZWIMC42O7FTHBOSUFOXBTMQ,AEOT3342QESRJ6Y53VNRADPFKTXA,AGGYPM6XG63MKRNTABSKYFJZNJLQ,AFSWPIVS5VSLL7M2YWCUFUSLJWJQ,AF6JRCF4K24OBBTF456CIYJKFYRQ</t>
  </si>
  <si>
    <t>B09XB8GFBQ</t>
  </si>
  <si>
    <t>Redmi 10A (Charcoal Black, 4GB RAM, 64GB Storage) | 2 Ghz Octa Core Helio G25 | 5000 mAh Battery | Finger Print Sensor | Upto 5GB RAM with RAM Booster</t>
  </si>
  <si>
    <t>AFIJZPIDNQJFJUO46X7TVPBDYSCQ,AHIQL236HODJPRW5A5IGB34PXVDQ,AG3JTCWKG2UKPLHVG76QRTOFWTVQ,AFZVNM6MTDG7IXBRRNT7X5OGJXUQ,AGRWWPE6U7HMEWIKZ6GAN2FY2SBA,AEDWWKMEJES5SUY5QRGMWWMM7CWA,AFR4LD7PJRZE7EJSDW3QW5GINNLQ,AGWO67H5CHGZF5AAAUAD5QQCZODQ</t>
  </si>
  <si>
    <t>B07WG8PDCW</t>
  </si>
  <si>
    <t>pTron Bullet Pro 36W PD Quick Charger, 3 Port Fast Car Charger Adapter - Compatible with All Smartphones &amp; Tablets (Black)</t>
  </si>
  <si>
    <t>Electronics|Mobiles&amp;Accessories|MobileAccessories|Chargers|AutomobileChargers</t>
  </si>
  <si>
    <t>AEIYWH2ASVIR6LTJ2JBXPQLOUYNA,AEYBIV3UZ3VQECGKV6QRO7PLR2EA,AHEAYHNW5FVLH6XD7RRKIG32OUCA,AGKIV4JCOJQGPNWBBKPXVME7T7NA,AH32CT6EKUDWLGELKZDK4TEUWZRQ,AHPRFGJEPXRPFJBR6CEZR45ICAKA,AG4ELQEFRPWHH2ADRUMUJW6XP7JQ,AEVHROK7EARG7XEZSSNEJNP6DPEQ</t>
  </si>
  <si>
    <t>B07GPXXNNG</t>
  </si>
  <si>
    <t>boAt Bassheads 100 in Ear Wired Earphones with Mic(Taffy Pink)</t>
  </si>
  <si>
    <t>AF4MVO4JNFDEPWFKZO62OAJKRIWA,AHVPAXEWPATRASBKHOBI2I3VRLGQ,AE47PRQCNT3YFSESBLAJOH6MSCFA,AGUOSXCR3PDNC2K4X7O7QNRGPAWQ,AH5L6KKTP5ZQSN6GVQB4ZGXOM2DA,AEP5OZFTG32NCC34GCOBFO24W6RA,AEQXLMRCT4ZS65M3ST5YV6AOZG7Q,AHZXKAGAJPIMZJD5XJ5QUIYR3ORA</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</si>
  <si>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</si>
  <si>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</si>
  <si>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</si>
  <si>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</si>
  <si>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</si>
  <si>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</si>
  <si>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AHHN6OTOZ24Z3BWFJHUPDGRMSVCA,AHVUKBEDM5Z6JPKOPSFAFKCB4OPA,AH66GAHYTI3BUVCPVV4IXBI2DRGQ,AGO2YRYQBY33JCVUJS66EZ2KL3MA,AFRF3MH2AZZR7AJQFT7A73H7D6LA,AEYIR4EXCJIMOQZ4VP3SR5JLBYFA,AGUIWK76DI7WDRB4G4MI43257QFQ,AHOQN5US2WQJA2BOZTYDAS7VXVQQ</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</si>
  <si>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</si>
  <si>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</si>
  <si>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</si>
  <si>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</si>
  <si>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</si>
  <si>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AGHVT7WT5L4HJE2K7U2JG2YCED2Q,AEG6NCZPUEEC3YY267IS3YMFRBWA,AGD6H2VQE4PJ7QKTSCXBXPBYS4NQ,AHNYPGI5E7UACOC4BRKLLMHZKRTQ,AF4O7QE5UR2B3SBWJHEG56MP3SCA,AGKJZO3JZK7WKO5FICXBLGIOOGRQ,AHIKIHUKNQUQQWRBFB2ZP2CMWCFA,AEKCZIJF3SIFEWEL25GZDECRFQCA</t>
  </si>
  <si>
    <t>B08VFF6JQ8</t>
  </si>
  <si>
    <t>Samsung 25W USB Travel Adapter for Cellular Phones - White</t>
  </si>
  <si>
    <t>Electronics|Mobiles&amp;Accessories|MobileAccessories|Chargers|WallChargers</t>
  </si>
  <si>
    <t>AH6ATQVI2YBUXDHJEADXMVOBBT2Q,AHXO4AUAOUTAX3SLS25652BOVQGA,AGFXT5AP3OGXVESL6CATDNFL3U2Q,AGIFAPAG7ZOUZL7QOBEUSHIYQHPQ,AHLDMLQTWAHHYBUVIS2J7LU4U7BA,AH3E4JX5L3FJKASHZNBWYRLK7FWA,AH4BNIVAY3WHHW7YVDRUQZBSUX3Q,AFOETT7EEXRU3TJKS7XWPRW2WMLQ</t>
  </si>
  <si>
    <t>B09NVPSCQT</t>
  </si>
  <si>
    <t>Noise ColorFit Pulse Grand Smart Watch with 1.69"(4.29cm) HD Display, 60 Sports Modes, 150 Watch Faces, Fast Charge, Spo2, Stress, Sleep, Heart Rate Monitoring &amp; IP68 Waterproof (Jet Black)</t>
  </si>
  <si>
    <t>AF3JE3MHGVCOATHASUTMN3VGF3UQ,AEDSNOOD2D6SJAET2BTNBHLV2SSA,AGGTMAPT4WBWP2C62I6CGW22QNCA,AGC6NVLEXXVXAOMXP46RL2622EBA,AFMZPE7XRDTD4DOUAAMZOME6HG7A,AFOTHR4JPCQC4JXBR3WV4C6T5XHQ,AHHA3DXLSJ3LS57KWW56FPPV4OKA,AEJMCBDH3VXRL4SPYOC23J4OG6OA</t>
  </si>
  <si>
    <t>B09YV4RG4D</t>
  </si>
  <si>
    <t>Fire-Boltt Ninja 3 Smartwatch Full Touch 1.69 &amp; 60 Sports Modes with IP68, Sp02 Tracking, Over 100 Cloud based watch faces - Black</t>
  </si>
  <si>
    <t>AH2OARRWRYKQNYKCWGQKO3NOINQQ,AFIIBGWYNYPKBPVV3YRZPI3PYGBA,AF6HCCU2LSBC7VI7PXDP7BV234VA,AFOFD4PXG6Q4MMOSO5DL3Z6SPH3A,AFJLVCFIQOLK52GX6GEPNDVDXMLQ,AEQQH4MFXL57BHAPR5HEDWJ7IYSA,AHKFAQZRUQBRNNHBMARKC5YBCLBQ,AFU4L7YEY73K63B4VWGPBWQVAYWQ</t>
  </si>
  <si>
    <t>B09TWHTBKQ</t>
  </si>
  <si>
    <t>Samsung Galaxy M33 5G (Mystique Green, 8GB, 128GB Storage) | 6000mAh Battery | Upto 16GB RAM with RAM Plus | Travel Adapter to be Purchased Separately</t>
  </si>
  <si>
    <t>AHJJY3GFDJFTDTX5536IMIXVNCNQ,AEYIVONPYGGVCE7K4Y3PNQPKVHSQ</t>
  </si>
  <si>
    <t>B08L5HMJVW</t>
  </si>
  <si>
    <t>SanDisk Ultra microSD UHS-I Card 32GB, 120MB/s R</t>
  </si>
  <si>
    <t>B0B4F2XCK3</t>
  </si>
  <si>
    <t>Samsung Galaxy M13 (Aqua Green, 6GB, 128GB Storage) | 6000mAh Battery | Upto 12GB RAM with RAM Plus</t>
  </si>
  <si>
    <t>AGAELRYPMTG5SADZPDYB343EASAA,AGFN4JODOM2NTFCJQOHDBQLVDJTQ,AG7EZVSAXIVGMNDLSA55K7URQCJA,AGGF75HIEMB67OU7J3RDALBSUKQQ,AHY5CI4SU6JBYPIZ5RLAGO6W3F4A,AE4KODNBVTDCZWZO4HZM4GTRERPA,AH6HFHSYOY2OHMODD7244DHG7FUQ,AHRW5JERWYAJCZO65PDKZSOEPR6Q</t>
  </si>
  <si>
    <t>B0BF54972T</t>
  </si>
  <si>
    <t>B09YV4MW2T</t>
  </si>
  <si>
    <t>Fire-Boltt India's No 1 Smartwatch Brand Talk 2 Bluetooth Calling Smartwatch with Dual Button, Hands On Voice Assistance, 60 Sports Modes, in Built Mic &amp; Speaker with IP68 Rating</t>
  </si>
  <si>
    <t>AEJQT5NMTAM2ZRPQDNGLOL6NTKRQ,AHIKFQ5VP6QGYQK3GJICMV4U7ULA,AHWEF3345QLMPIGGOW6VUYJZEFDQ,AFLEQIFCKD7EUBQTHJ7T7XF4MWMQ,AHLORXFV6I3JRBNER3O6DIOVWM5A,AH445QA3XXIV6FPASBU6OBICSLYQ,AHT6SE3YNTHR76UT4QDQKBHEH5EQ,AFFKCAWOTYV7EXKMDMQ5NVRRUV5Q</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</si>
  <si>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</si>
  <si>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</si>
  <si>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</si>
  <si>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</si>
  <si>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AF526AFELIHNPVD5FL7SX5YLF35A,AHY3GOQ6D4GPVJOY2WG4P7MH7NGQ,AFUI6TGJ2TLDSR4PDBMD37RSFDEQ,AHRRCKGSRMDGY56SV4ZGXHBT45EQ,AHBFSHWP4NHWBAUP2AUWUTX5MZYQ,AHAF6FEINTAVNBMIRK2RCOT6KZAQ,AHJQMR2KBHVM6PAPM3OXBGYHRPRQ,AFV7ZA733ZLME4KNLZPMPCBUNPPA</t>
  </si>
  <si>
    <t>B0BF563HB4</t>
  </si>
  <si>
    <t>B09GFPVD9Y</t>
  </si>
  <si>
    <t>Redmi 9 Activ (Carbon Black, 4GB RAM, 64GB Storage) | Octa-core Helio G35 | 5000 mAh Battery</t>
  </si>
  <si>
    <t>AF7B5AJJZP2WKRD74Z45L7YDOEHA,AGEYI2JEUE752XDEXSTEIO7LJI5A,AGNNZL2OXJSOP4LC4PWWYSTCZAAA,AF7O7XT6CTT6WPOITPUURTLR373A,AEI3CRGT2GQUOOD67T5H2NK6J32A,AFVNPALAXLPTQV7PA3A6GG6GNKHQ,AGFWKP74BJOEEMWDPDRITXUIW45A,AF36F2CYTEDAZ7XUT5FIVJV5WIFQ</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</si>
  <si>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</si>
  <si>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</si>
  <si>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</si>
  <si>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</si>
  <si>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</si>
  <si>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</si>
  <si>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</si>
  <si>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</si>
  <si>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</si>
  <si>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</si>
  <si>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AHQIYGWISGS2IQAQ3OM4IZHKIV4Q,AGXCRSJZ5RYOGMFVSLNRCILGSATQ,AE4MORXG46LGABI76KRVGV5BCLMQ,AHPN4Q3AZDX3HSUYDT7MHYDIL6QQ,AGBOBQFRZDOF5XPJRLHJYOGRFKNA</t>
  </si>
  <si>
    <t>B09ZQK9X8G</t>
  </si>
  <si>
    <t>Noise ColorFit Pro 4 Advanced Bluetooth Calling Smart Watch with 1.72" TruView Display, Fully-Functional Digital Crown, 311 PPI, 60Hz Refresh Rate, 500 NITS Brightness (Charcoal Black)</t>
  </si>
  <si>
    <t>AEL5HU25IP7YT5WK3LXNC5M36NBA,AG6OO5TADBKM6RSXLN54U2LYYPXA,AFBICZEMDBBG2PL7T424USBD3PNQ,AH6KGRI6O5D37TRWQAKYLMWIZMKQ,AFQY3C6LSFBOO4FUHKKVD7Q6LFIQ,AFDTYPH2YS7I3XDWEY5I6RXU53MA,AEUXJSPLBCM6V4UCEVFPF53YC4GA,AECKQGFXRQ5NR6PHVGTS5TCIYKQA</t>
  </si>
  <si>
    <t>B07WJV6P1R</t>
  </si>
  <si>
    <t>iQOO Z6 Lite 5G by vivo (Stellar Green, 6GB RAM, 128GB Storage) | World's First Snapdragon 4 Gen 1 | 120Hz Refresh Rate | 5000mAh Battery | Travel Adapter to be Purchased Separately</t>
  </si>
  <si>
    <t>AHWRZWPCTG6ICA7WTNLNNZXWFI5Q,AF2AASVYVSROFD7FXA6EFDS6N2LA,AG6YHIDBTRF4SWXLDWRVMRS56AMQ,AHELRKIGSIPF5VMAGPCPAUJYKOLQ,AH7HRG7P5VGMMU4PN7CEDU74Y2AA,AGPO4HV54G5JLGEZYJJ7NC63V6BQ,AHIMX6EL6H3CLBEVJCWLIQHSAA3A,AEITUHHOUWUNZPQDSHA2ZWQGJUMQ</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</si>
  <si>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</si>
  <si>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</si>
  <si>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</si>
  <si>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</si>
  <si>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</si>
  <si>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AHPBU5B6HIJJUIPIX6GIPYKPNZ3A,AGTIGA6CWGOALBOCA5TMGUUDSPPQ,AFOYNH6UHFBRCWDLEY5GKAX2BGKQ,AEYCQ3TR2DE6XHPGHBNF5EW6KUDQ,AG7HMNN4W6OF7QVRDK3MKTR6DY7Q,AFWUBPDUKGCKVGAIFGZ6WMR6EJ6A,AHCAUACHVKPTT5MN5NGYZW4HLH4Q,AHIQOWYOEAPXFI3GJMNRV4Q7BJUQ</t>
  </si>
  <si>
    <t>B09RMQYHLH</t>
  </si>
  <si>
    <t>realme narzo 50 (Speed Blue, 4GB RAM+64GB Storage) Helio G96 Processor | 50MP AI Triple Camera | 120Hz Ultra Smooth Display</t>
  </si>
  <si>
    <t>AE4755NP2P2WIA3W6UZ4GBQUMYJQ,AHKCM7P5EDDMQZBKYYE75CPAF7FA,AFDRB56L4VXGIQHGTVK7NJM3WSYA,AHNAZDZEKS6VNCJWHR4ESXYPU4VA,AGWXSRHKVWHYZILFA5BDCT5XBCGA,AGXQDXGZIHZGK6VZJAMINA4COD5Q,AFEMVPAQZ54XJP3XZOPH5T4AYQ3Q,AHVAPI2PL242EH4HOBT3XMTEYFTQ</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</si>
  <si>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</si>
  <si>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</si>
  <si>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</si>
  <si>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AGUFJYDE6UKS5WLQYUXYVT5OTWCQ,AHOQDY4AERBRQUTZNXDGE4VONOZA,AGSNTULCKL7K3VTGVWZZ2LFC5MWQ,AE7XNRKCIQXN2W5G667XOUMKDGGA,AFA6RD2OGIVARNPAOXV7MW7LSO3A,AE7A3EKW57EKUTLWKEKWLVQV6RUQ,AFXDZ3POPMDGLR6PH7EGPUAXJIRQ,AHV2FJH22467V4ULH6KKQIWFVGLQ</t>
  </si>
  <si>
    <t>B0B3RSDSZ3</t>
  </si>
  <si>
    <t>B08VB34KJ1</t>
  </si>
  <si>
    <t>OPPO A74 5G (Fantastic Purple,6GB RAM,128GB Storage) with No Cost EMI/Additional Exchange Offers</t>
  </si>
  <si>
    <t>AEW3QDKETJO6JJTGK5JI2ZW2PA3Q,AFKWBZELRCG57S5TPMOTZNE5KANQ,AEGUNYKUOOKYLZ5EVFG2RZ3IL5NQ,AF4R7KKPJVNKJC5D3CWKKX2JZAHQ,AEMRQAGETOHECPURDR3UBRHG33FA,AEI5XMVBEE4RLXD3B5VKGLNLH2JA,AEXU4Y3XLSP7AIYF33J3A7YN6O6Q,AFTK27OS7TXVU5CISEGTE75PPGEQ</t>
  </si>
  <si>
    <t>B09T39K9YL</t>
  </si>
  <si>
    <t>Redmi Note 11 Pro + 5G (Stealth Black, 6GB RAM, 128GB Storage) | 67W Turbo Charge | 120Hz Super AMOLED Display | Additional Exchange Offers | Charger Included</t>
  </si>
  <si>
    <t>AHALPOEUQFGXEZR6NQ64ZI3EIYXA,AFJEOV652OA6P6CPXI6U34PC677A,AEMQXD272M5OGFOTZDB3PBM2KSWA,AHTNHTN3WQ3NHVW27TWJLRMQDG4A,AGXGWVE46AD3MXJRAA75U5VYV4VA,AEQIOSXDNEWT7VHJIRG5AVN2L7XA,AGZV3QEQWGL37PYNL6FF2FV25Z7A,AETFDFDDPV5V47KNM2ZNBXJ3BCJQ</t>
  </si>
  <si>
    <t>B08VF8V79P</t>
  </si>
  <si>
    <t>Samsung Original 25W USB Travel Lightning Adapter for Cellular Phones, Black</t>
  </si>
  <si>
    <t>AFDRGTOQGLLJ3FEYVGQHQY5XYERQ,AHRXHIS73VVO2ABYNN2KGKQJBUEQ,AHF3N2HPJZG2DWTJFC2THLYN52QQ,AGCBDQPRT37LO3J3CP5FYVIQ3OEA,AER2ODPYVD5JB5RTN7HIZZH5F27Q,AHNOI3BBY6UCQN6CNJRZF23YTFTA,AGSEYUOK3UHZTWI44ZDFKIDSWZYQ,AEOJO73NCLD6U7WZ653AZ5LO3LCQ</t>
  </si>
  <si>
    <t>B08G28Z33M</t>
  </si>
  <si>
    <t>realme Buds Classic Wired in Ear Earphones with Mic (Black)</t>
  </si>
  <si>
    <t>AGB2L4VZFZQISJ44XSXNEQOKSTVQ,AHQDTRQWUS5MPV5MBLSB6HTSJ52A,AH5GUOO3UWAKJD7PAMTZ6UUEYRPQ,AGKSB547ASUKUVCC4SCHFKIH7XWQ,AHWXPJ2XKKVRT2AQLZKFXMQFJLWQ,AGCVMGZJMOJNXWMAAEQPG4KMLGUA,AGRREQL2U4HCQ6K7METWAYVM355Q,AFUGCO26OHJAF7LMREGYHPS2MMOQ</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</si>
  <si>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</si>
  <si>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</si>
  <si>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</si>
  <si>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</si>
  <si>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</si>
  <si>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</si>
  <si>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AFLMOZFV4PMKSM3JHJ7ITUT6OVBA,AE2TS2DBYLAJ5WY6FFWFNXFY24SQ</t>
  </si>
  <si>
    <t>B09MQSCJQ1</t>
  </si>
  <si>
    <t>boAt Xtend Smartwatch with Alexa Built-in, 1.69‚Äù HD Display, Multiple Watch Faces, Stress Monitor, Heart &amp; SpO2 Monitoring, 14 Sports Modes, Sleep Monitor, 5 ATM &amp; 7 Days Battery(Charcoal Black)</t>
  </si>
  <si>
    <t>AFBVVELP4GVFVUNT2JCI5JHVGRWQ,AGN6VHI3RRN2EETVG2K6AU54UJ2Q,AEGXNXBUADLS35GCQLX7K5EIFU2A,AGRLRL4UJ4K36QPX6NY4X5ZETZEA,AFB7KATBZJ56CDSFNRN5GVI5WLWA,AEQLEDKX266NBPOVEJSVR35XNFYA,AH4EQ3AD64V4T45VEG3L4LK7IGQA,AH4EGLGTSXX4GYBAOERNBPVIKD6A</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</si>
  <si>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</si>
  <si>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</si>
  <si>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</si>
  <si>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AHTVBHRLCBX5E5GBPONFYZLCNBGQ,AEXRBZRUCAA7B3P4I2W344GKKEKQ,AGCRWVPOVID3SCYSXUIFZNEVZ5KQ,AFLG2PW5COQFF4ALCTWAHMWQ5XBQ,AGTYNRS4BMV64TFKAWN5BGOC3RLQ,AH4SGJXQP3YL7ZSOBVDVA6EF6NNQ,AEE6GBKI25S2XX77PN4SZTH7KWTQ,AFQREO7QQWGS5QZYY2VUNQKV5VPA</t>
  </si>
  <si>
    <t>B09MT84WV5</t>
  </si>
  <si>
    <t>Samsung EVO Plus 128GB microSDXC UHS-I U3 130MB/s Full HD &amp; 4K UHD Memory Card with Adapter (MB-MC128KA), Blue</t>
  </si>
  <si>
    <t>AGKL2QQZYTI6LCC4CDJEGIV3EDUQ,AGFI73CMZKYLOYXJFEQBOGGVTTMA,AELXR5NQFM7D6VMAQLQ75LZKBRQA,AEOFVQUVTVP7AU7TM7IZBXJC3NOA,AHG33QRWJPAIDBY3URAHOVO67T5A,AEWCPYNJLQRK7UW54HDWPA45R6SA,AHLDP6L4GQIF7MJWWMNALXNQXYEQ,AG5TXJG5DJ554EJX2GMQL67ZCP2Q</t>
  </si>
  <si>
    <t>B08VS3YLRK</t>
  </si>
  <si>
    <t>Portronics Adapto 20 Type C 20W Fast PD/Type C Adapter Charger with Fast Charging for iPhone 12/12 Pro/12 Mini/12 Pro Max/11/XS/XR/X/8/Plus, iPad Pro/Air/Mini, Galaxy 10/9/8 (Adapter Only) White</t>
  </si>
  <si>
    <t>AE5X7F5K6HASKKQZGUJEF3VZFRRQ,AEKVSWRDHUU76ES43EFWKAWTDYGQ,AF2CYQ4QUO4JYJDIRRB5R3YZHYCA,AGXAFZHSGPYKI3IF3CUMM3FKCT3A,AF5H5CZXXSPIJL6A7CRZRJQPMJWQ,AFMFLXBICTWGULWCOSXF6BRBQCNQ,AHUVRK6VJOSRKW2RAD6PXS4YVCUA,AGP365OHRJ23BJZKPU3GJ7NVQHVA</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</si>
  <si>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</si>
  <si>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</si>
  <si>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</si>
  <si>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</si>
  <si>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</si>
  <si>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</si>
  <si>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</si>
  <si>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</si>
  <si>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AGRV2QBB6JEZZOFFU2SXQ6MD4FKQ,AE63YMXM3DHXLPTNVJHJ52BUA4KA,AGVIZXWQFUOANBYPMIQ6GY5XG2SA,AFOEZACEOW6XEVSVUCJEGHS6U2KQ,AE5JZKPJIR4HTZPWNC6ZPYMMGNBA,AHDF7YP2MU5KXG43ZVYWMMQNHJMQ,AEHGQC3G6B3IWI6OD7AGD353D6ZQ,AG44OTCJB3ZNRPLXK2KTM3R4RGRQ</t>
  </si>
  <si>
    <t>AEQ2YMXSZWEOHK2EHTNLOS56YTZQ,AGRVINWECNY7323CWFXZYYIZOFTQ,AHBAT6VLOXWGYDL57KHCNCLPXAKA,AF7NDY2H6JVYTSQOZP76GCATQ34Q,AFV7ZA733ZLME4KNLZPMPCBUNPPA,AEP4MK3EKOBDKTGPJTRN5RBDIODA,AHFAAPSY2MJ5HYOU2VQDJ7AQY4NQ,AH2WGV2PEBUTICRPBEEVKF24G5LA</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</si>
  <si>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</si>
  <si>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</si>
  <si>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</si>
  <si>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AE3SQVHSPJCIM3FT4MYLZOLX2ZSA,AGVJFS4QXURZUT34VBLXILIVA64A,AEC3CTKKV26PO32KOGUKKABJ4OAA,AFWLMSZPLJIABG6W6IFSFLEVHETA,AGZGIO6G2BKPLG4SN6O4ZRQOA54Q,AH3NLKVBUDIHF6LUVBM3CJI4WFXQ,AH43NCUTAEIE2WGCFN3DV6PM5LTQ,AE4CJM43GFS4KYQVZRKJSGM5MIPA</t>
  </si>
  <si>
    <t>B08FN6WGDQ</t>
  </si>
  <si>
    <t>Samsung Galaxy Buds Live Bluetooth Truly Wireless in Ear Earbuds with Mic, Upto 21 Hours Playtime, Mystic Black</t>
  </si>
  <si>
    <t>AHPK4PXDZS4FBECPMPFQOZRLDPAA,AFDZPGN3IBUCVS4QG4U5YCG4QZMA,AGXRKO2ZS34CPIT4HVKL4ZVP7UMA,AGAYLHB4FT5IE4A5NXOCGX6VDWUQ,AHXFVLYGYVEDJD4JY35L425PK5YQ,AHTHZGMRK6ZMTCCPSKOGS7GTFGPA,AFNZPK76SJ4OIOZUZPZUKEDOMJQA,AHDSEBUBYJQEKVHY277BC2ZKYPYA</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</si>
  <si>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</si>
  <si>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</si>
  <si>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</si>
  <si>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</si>
  <si>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</si>
  <si>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AENDUJB5OZB6K4DYJJ6JCWFTSRCQ,AHRWY7ICLIT3SPBQFPD7V7C7NJDQ,AFSTHMXFUDYHM43NKFYVF5TM2DDA,AGVOU7UYLUAX4S7LCOYNNEXUCD3Q,AHARTLP3RPKXFY37PX5Z5T4JHUEQ,AHJQYBWVOKGBO6SND232KLREKCSA,AHJYRK56SVRBAQZMLOZWPBQU2FFQ,AF5ORZNIXXXLMFXXPZYZLTGPTQAA</t>
  </si>
  <si>
    <t>B08D75R3Z1</t>
  </si>
  <si>
    <t>PTron Boom Ultima 4D Dual Driver, in-Ear Gaming Wired Headphones with in-line Mic, Volume Control &amp; Passive Noise Cancelling Boom 3 Earphones - (Dark Blue)</t>
  </si>
  <si>
    <t>AHDANFLZ6CRP3NUAFEG5KMPPZOFQ,AGP2HWARZOUPA3CD452G55XDOVCA,AFIXXDE6EGSPL7Z3V2HM2ONLKILQ,AHHC4X3NGUIXBDLGBNSGVCEBBWXA,AFMR2SQ4JJENHHZXWTUYOXFAFBDA,AFSN7XEYM3FYLA553HWSFJIWXNLQ,AFBFWTKCL3QGM752HHFGURNACKNA,AFH5MQTFGQYYKITYYBH5CFON3PEQ</t>
  </si>
  <si>
    <t>B0B4F2TTTS</t>
  </si>
  <si>
    <t>Samsung Galaxy M13 (Aqua Green, 4GB, 64GB Storage) | 6000mAh Battery | Upto 8GB RAM with RAM Plus</t>
  </si>
  <si>
    <t>B09WRMNJ9G</t>
  </si>
  <si>
    <t>OnePlus 10R 5G (Forest Green, 8GB RAM, 128GB Storage, 80W SuperVOOC)</t>
  </si>
  <si>
    <t>AHLYJKN3B45FGUXNLI7HBJRMQXBA,AGU3XNDQ5OIFEYL6W7FGAB4QNOPA,AFQQLWLDOYRTQWZETYX6CFXNEOJQ,AGJLSJO25FNAPTAMQITAMV2DTV7A,AGFXSW2YQHNS2ZPAMQHQLDH5QBZQ,AFNQRKRC76QTV3ANYGVIX3WGB7AQ,AGJU6F3B6JF6P3W5KKTWBRLGQFRA</t>
  </si>
  <si>
    <t>B0B14MR9L1</t>
  </si>
  <si>
    <t>B09ZPL5VYM</t>
  </si>
  <si>
    <t>Ambrane Mobile Holding Stand, 180¬∞ Perfect View, Height Adjustment, Wide Compatibility, Multipurpose, Anti-Skid Design (Twistand, Black)</t>
  </si>
  <si>
    <t>AF535RV7I3GDWBJZWB7HOLHYAUFA,AENGUPOM2EDK3DTX7BZUWYKZIDJA,AFDSO2WPP2FVD5GLVREORVV23VNA,AG36G3XPHERLKRDG7XYQ2IWJWPIQ,AFZYCNGGJWPEVKRYOBQCJFBFPF2A,AFRJUP6OCPKPDASMS3ZF4CXWXCXA,AEW2RGBB7GXPNUGFBMKMK4OKGE7Q,AEGZCGGDNS4ZRNPG3CDULRVB5Z5A</t>
  </si>
  <si>
    <t>B0993BB11X</t>
  </si>
  <si>
    <t>Ambrane 10000mAh Slim Power Bank, 20W Fast Charging, Dual Output, Type C PD (Input &amp; Output), Quick Charge, Li-Polymer, Multi-Layer Protection for iPhone, Anrdoid &amp; Other Devices (Stylo 10K, Black)</t>
  </si>
  <si>
    <t>AFZRJWGYUFNULZQLL27PLZYMTYFA,AELUUSXPQUT3DD5LODET67QZYXVQ,AHN5GP2G4PSPXMVTCK3D7FJSUMFQ,AHXQK2APPFORQPV6E43FW2W6DVVQ,AGH3POHLPXABF3I4ASSGTRXAUPPA,AGUKWQ7OYGHXWZQYRBDSP2V77KDQ,AGRFG6LVUVOX5TDHEZULKHHKYK3Q,AGXBRUP77BK42TS3EE7MPBX2OBXQ</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</si>
  <si>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</si>
  <si>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</si>
  <si>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</si>
  <si>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</si>
  <si>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AHCZZTKJ5WN7WJSQU3HWL2LK6XQA,AE6OITGK4Q3JK2PM6CA7Q5YVED6Q,AFPXC62PG7UC6DQ7WET3HSXJQ5XA,AG2KPNJXAZXHKWUMAM3PTCO4T7RA,AFLB34EOC2F37MXTUPWYAUBFLXKQ,AGFSZ3NBVGWR5NBRNYIEBHLMSZGQ,AGQ3O74IZOTXX6NCRGUU5SSCAHVQ,AG62MXMQ7L2PI4B757FPQYANBH6Q</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</si>
  <si>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</si>
  <si>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</si>
  <si>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</si>
  <si>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</si>
  <si>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AFAKEZV7KMVT2SGF4KYWXGQRIW4A,AE33MAZWYRVAAICGNACZAIWACK7Q,AGBITVO2DOMNZU6DB4QF2WXXELLA,AFNFUGSKHFEN7D2XJICFYQIK62VQ,AH3HGPTMWGF4FTGDEKIODKTU5RCA,AEMKH7NSGFU5YGYOC54RHG54WHXQ,AGUTBT3QDFUJECX3SI4FAX647CZA,AGZJITIDEQNYDGVCPZDNXLBYDYYA</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</si>
  <si>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</si>
  <si>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</si>
  <si>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</si>
  <si>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</si>
  <si>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</si>
  <si>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</si>
  <si>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</si>
  <si>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</si>
  <si>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</si>
  <si>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AGAPGK7QBUJDHYEHVEZIJSSU6RXQ,AHIFRP4LVADODLWKJGA7DHAIPUJQ,AGB3OGP22I23IZANKYBMKYK6XQRQ,AHJ7766YC7CZ4ORPCHZLOOCANFNA,AGMV2R3JWUMMQLCUPBCLXPWI6PPQ,AHFDXAEDNPG522UV55PCCVEILKOA,AG6VORBMIHPIVWWIAD64NXGEHWAA,AEKYO3V2A6SECGKKZYSRLHFMMA6A</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</si>
  <si>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</si>
  <si>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</si>
  <si>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</si>
  <si>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</si>
  <si>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AFLBLMPC4WUEDUWHLHBQVY5AKH2A,AE4ZXGSA2CQOGKH3N7GS7WNS67MQ,AHIQ7HT7HDEW67HOPSLTFF2TH2BA,AFWWWV4JHTQ4PJI5WUC73YTHBQCQ,AHPI2KLLZMZK5CGEZ6ILSIA4FHJQ,AFGQKKARKUCRSUEBE2EETDPNLTEA,AGCD3EP3GKDT4URL7GHQPM4Z7DFA,AEUZZSADD4LNC6NNCPAYMKDKGUKQ</t>
  </si>
  <si>
    <t>B09QS8V5N8</t>
  </si>
  <si>
    <t>Redmi Note 11 (Space Black, 4GB RAM, 64GB Storage)|90Hz FHD+ AMOLED Display | Qualcomm¬Æ Snapdragon‚Ñ¢ 680-6nm | 33W Charger Included</t>
  </si>
  <si>
    <t>AEJLOEHISUISLO2Z4RE2TO2V6NGA,AEJ4UYFD3M2WGB3WEQJOZ3GGJY7Q,AFJ3CVFC3MO2Z3MYQTCELWT4TTKQ,AEEBECR65JN34YC7NEJIFAQB67TQ,AE5XN2CICXIBA4IK6F4ONOJ6TOCA,AGUZQN2LWKQXLXBJO2NRTXGV7EUA,AHWQSD5JHCOHW7JYN7F52ABQCJQA</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</si>
  <si>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</si>
  <si>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</si>
  <si>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</si>
  <si>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</si>
  <si>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AEKSR7FVH2XR55S47DZZLAFA4KHQ,AH2Z4CKZS7LRJGKNN7CBOZMQ5SNA,AGZOQA4S3KYQ5XWA2NNCVAPL5NAQ,AFAI2HVZTWZTAN4VOOOMVS5H55VA,AEQ2H25C6M6LFUM7FSHRKM7MMHOA,AE562XMNDX7ZSE5LXF3ML73JYBFQ,AFVF4DJMF7VPQN73T57F4CZT2HGA,AEN6F63NGBECRWCS3ZXU6TVDF2XQ</t>
  </si>
  <si>
    <t>B0116MIKKC</t>
  </si>
  <si>
    <t>Goldmedal Curve Plus 202042 Plastic Spice 3-Pin 240V Universal Travel Adaptor (White)</t>
  </si>
  <si>
    <t>AFIC3QEUDEWLWIHED5B64254Q5QA,AEKAQEDPX7S73J5RW2YU5SZKTXGQ,AH5DWYIRRSDMRTEU3V224I2UCBUQ,AFIB4S4TTITWHDPKW5U3JISOCALQ,AGIE63Y7UCQUKSDR3PK6IUPRTX3A,AH62YA354G4U5AD2BG3YI5H7MXMQ,AEONKCD4VUEPQ3YEK5JMVPGLCDDQ,AHLBCSKY2R74QDIIG43AIMBG46NQ</t>
  </si>
  <si>
    <t>B09P858DK8</t>
  </si>
  <si>
    <t>WeCool C1 Car Mobile Holder with One Click Technology,360¬∞ Rotational, Strong Suction Cup,Compatible with 4 to 6 Inch Devices, Wildshield and Dashboard Mobile Holder for Car, and Use</t>
  </si>
  <si>
    <t>AFLKEO2K6COQHU2DXPFV54VSZYDQ,AE7CRGIWRNSZMTVAHR3SWOUQVFUQ,AG67CGR3C43TNGHCXQDEHUMT5QSA,AF3ZXSDNA4OBYAYA7DKTZ6QOZOZQ,AFD5PNXQHWWDULY26SXS7SIYRG2A,AFNOEGQW7O3AHVLS6EBSUQP3VBXA,AFYHQLI23FMT3VQTHL6MTDZUMRVA,AGRKUDIXVSUQBXB2VMMCZZZ7QPPA</t>
  </si>
  <si>
    <t>B07DJLFMPS</t>
  </si>
  <si>
    <t>HP 32GB Class 10 MicroSD Memory Card (U1 TF Card¬†32GB)</t>
  </si>
  <si>
    <t>AE2OFVZSIE6KSBAPG6GMKCER35LA,AFEOAY5PB4XEYIOL6DY5WJBOYSKQ,AEJTETVJ7NY3GMARSTJNPOG3AY3A,AFMQHAPYUAV7ZSPABOAVTNZVESWA,AEGYHN3DWMVH2RZLTP2H2A2U6EHA,AFIWP2JBBUU6SH3MK355UEG4TZGA,AF7XGOMQWMA2ITB72BPIVHL23EJA,AHBTDCFI4HA6ONMJZRTYUXAEP46A</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</si>
  <si>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</si>
  <si>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</si>
  <si>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</si>
  <si>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</si>
  <si>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</si>
  <si>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</si>
  <si>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</si>
  <si>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</si>
  <si>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AFG3EU556AXTCQXSTGYD2ACM5H6Q,AF65DDTW2IWXZ4TJJ7ZMVMH7J35A,AEVPRYZLGHNMEZA5BYGIX36LYZXA,AF2YGWDQLV72RCMMOSU2FVQCMVTQ,AGGMCQ2FU6ORE3JKL6VUTHPQKZZA,AGJK54UTZLRAIC27TJYRC2FITPNQ,AECA5GYEXI5PM7SREQZXQQBLP5PA,AGVJCBYEOVBLWDFZ42IPRVYU25RQ</t>
  </si>
  <si>
    <t>B07N8RQ6W7</t>
  </si>
  <si>
    <t>Portronics MODESK POR-122 Universal Mobile Tabletop Holder (Black)</t>
  </si>
  <si>
    <t>AE55KTFVNXYFD5FPYWP2OUPEYNPQ,AE7UFVGPV7KYAP74UQJAQYE5PEDQ,AGCMESD262GPMVIP77LD57FWCOSQ,AGHNDMYRUJOLLYU3ZCO7FZJOFJUA,AFARAZP3IF343NCQTLZA27FJNIQQ,AEGGIMWBMF527D35B4MPSIRF7I3A,AFXYNRL37KVTOBVKIVMSHZPZWBCQ,AF7Z6AXMT4QMKJNV6CH6XRIVGVPQ</t>
  </si>
  <si>
    <t>B09FKDH6FS</t>
  </si>
  <si>
    <t>realme narzo 50i (Mint Green, 2GB RAM+32GB Storage) Octa Core Processor | 6.5" inch Large Display</t>
  </si>
  <si>
    <t>AFFOR2CVZKO4LFXRBJ2WEQXRHDKA,AEE5DT5BRBCBX27LOGB5EIX3GVHQ,AHCHD46P252E5T27D26CGOAVD4PQ,AEMUIOWHXS3X7TCLNOURVJFTE2BA,AGWO67H5CHGZF5AAAUAD5QQCZODQ,AGFY3ZBTCRZXSPRR4NXXE7N2SKQQ,AFFVMKWXROYV7F5GCRX72SOBBEUQ,AEKAEWCGDYUP75CGK24GI3RWCBQQ</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</si>
  <si>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</si>
  <si>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</si>
  <si>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</si>
  <si>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</si>
  <si>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</si>
  <si>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</si>
  <si>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</si>
  <si>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</si>
  <si>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</si>
  <si>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</si>
  <si>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</si>
  <si>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</si>
  <si>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</si>
  <si>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</si>
  <si>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</si>
  <si>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AFDITJCB5D4EOPYZKGP5RGRJFVLA,AHFCEAPRZ44PZ2EVRAJ5SBCDGSBA,AFXDLSR7SKWLB4PKF5SSF5Q27WIQ,AHHBQDFH6KWPFVI3SBXHZNTYK3XQ,AFLRNKKT3DOOAGGWGYWTKEQMGZXA,AGYKT5FSJDBCXWNU74MA2M4OGXKA,AHPYSN2CUNOSXL6BZG6G2LFLV27A,AFJXJVGLO27UBT2KSFMXD2QDKGZA</t>
  </si>
  <si>
    <t>B097R25DP7</t>
  </si>
  <si>
    <t>Noise ColorFit Pulse Smartwatch with 3.56 cm (1.4") Full Touch HD Display, SpO2, Heart Rate, Sleep Monitors &amp; 10-Day Battery - Jet Black</t>
  </si>
  <si>
    <t>AHECNVXSW6REC5TOGBH6OJXIBL4A,AFWAX2O5B5I36ESHPOWZKN25BYPA,AHSDH2Q4Q2QSUYUGEAGPIR22MT7Q,AFSJOIQSSLDDJPOWX3DDKXDA6T5A,AGUXZXNTCLWNP7Y5QA2KYEJLBMKA,AHOZLLUCMPI33IIR3Z5Y7UT2LCLQ,AGBT7W456GGMVOR73SNSIGLSK5DQ,AGYF2BCD5W756VOY2V5HJQCX4H4A</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</si>
  <si>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</si>
  <si>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</si>
  <si>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</si>
  <si>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</si>
  <si>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AELBDTDLN6LH4TEVDSSVNVRMHOTA,AF6WQKW6OFXB56NMHLIN4Z3XRTNQ,AFH5GFI3ZLDKRPX7OOXJDZKNTTTQ,AEQCU4OWLDASI2OKORSLGN4UFUXA,AHKQFWVTWLZQYGV6ZA6OCY333SNA,AHX5S7C6OWULLEH2WS5TSQFATXPQ,AHTWMZQ36LO3QXAIALC6VJ7OLTCQ,AHE3N52C6VWHPAF36U7GF7W2UV6Q</t>
  </si>
  <si>
    <t>B08RZ5K9YH</t>
  </si>
  <si>
    <t>MI 33W SonicCharge 2.0 USB Charger for Cellular Phones - White</t>
  </si>
  <si>
    <t>AEJKUZQM36XSQ4JKVC4UBWE5YJJA,AGQWUC553PFV7YGNWOJPLCHRBIVA,AH6U3UC6OTD65UGQF6RMHGEE4UPA,AEG5SODTEGYP3IUXIGCGFJBG4W4Q,AH2EAMUTPTX7PVUNPFYL4RO6DQEQ,AFO7YXLQXSGY3DH6FMRQW2AZCOHA,AGIMUNQKIQNNE3SPFKQ7LZIWGWPA,AE3NK5I2NAFOPARL2APH27FP3HBQ</t>
  </si>
  <si>
    <t>B08444S68L</t>
  </si>
  <si>
    <t>OPPO A31 (Mystery Black, 6GB RAM, 128GB Storage) with No Cost EMI/Additional Exchange Offers</t>
  </si>
  <si>
    <t>AGPVN62QTZNEHCVDPA4237YQ5VMQ,AF7KNSLEDN6UCGACICGMVXRW6FZQ,AERIRWR6GSTILA6LAAFDAG3FENNA,AG3SI2KQY3UNEQJOKH565UD4Y6FA,AGBDMC7RQ25U6AEK5YA5TLP4S5HQ,AGS23EI6FG7FXH3XR4HGYLJF5UAA,AGLDR4PNZ6ZWNGFV5EEV7BL6LAAA,AGE5JVVFCOPUTGK7F2PUUST4OWOA</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</si>
  <si>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</si>
  <si>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</si>
  <si>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</si>
  <si>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</si>
  <si>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AEN657OFUBBVTAFRFCOOUKFBNQ4Q,AESZZZXVFKLKXWSQPL4ECENSVBWQ,AG2UBCLWPOQR4QN5YCLXLC3XLHCA,AG7LUOL4B7W4Y5AWCZ5MK47P3OUQ,AFKWQ4PQTTDZKB7EET3UOXALXIOQ,AFTRUR7C3BJWFR5KW4W4SCBXU6NQ,AF4QNWLEXCHDBQ54GFXNI6N72XZQ,AGURV6CHVKSHPRM6VV4FSRY5NYKQ</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</si>
  <si>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</si>
  <si>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</si>
  <si>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</si>
  <si>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</si>
  <si>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</si>
  <si>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</si>
  <si>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AGQIXFPHABUZ2WPETGRYDB7VSMXA,AECPF7WFMUQ3TR7YTLSL72GHF36Q,AGL7ZQV5GFVZMHW7CKCENRGWN72Q,AGUHK5ZM4TY34VNG5TPPNM4XKBLQ,AEYDG3MS53N2AXAG22CIKKLZ3H7A,AHCIMCXVSX6LO3HH7B7BP23VTPWA,AGQWWZTXBNKQCTJHEYL7R7U54SHQ,AEX4JSF5BMTK2X273FGK4OKW6SAA</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</si>
  <si>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</si>
  <si>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</si>
  <si>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</si>
  <si>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AHJHHQWQ25VCIQHG5XMZN5MRZFYA,AFCFHU6B5RH4YN6DNTLUMY3CILHQ,AGLNHKFYTWDPKIAIQTE4UPB5I7ZQ,AEZKRUEG7M7P4JGJEVHMWZ3MGFPA,AHXWYJUQTCQRTQG3XYEAAYI3EURA,AHYAIOJLTBNK23OEWQ2BELX3PVXA,AHPP7A2M3LU7BWBZVIWXBNIVAPNA,AG6FKYZZA7HPN54KNFM5EIKJNDSQ</t>
  </si>
  <si>
    <t>B0971DWFDT</t>
  </si>
  <si>
    <t>Portronics CarPower Mini Car Charger with Dual Output, Fast Charging (Type C PD 18W + QC 3.0A) Compatible with All Smartphones(Black)</t>
  </si>
  <si>
    <t>AGZD3RPRHHX2DKW6TEB65JLH5S5A,AE5UEABJHMKBLTCBIQYEFKFG3LAQ,AFCJPD4OYU6E3CQYH32MUOX26A5Q,AHOKPNT5H34CQXR52YBMVLR6GTZA,AGTM5FVKPGPRP7YEKY4F46BYLKAQ,AHMTIK5UNPKUXAZEYS6SXOQLQ3MQ,AF367Z63Q7PILESRPHP7QHMMT2QQ,AH55R53RN3UWSSDSNBGV6BCQL6NQ</t>
  </si>
  <si>
    <t>B0BNV7JM5Y</t>
  </si>
  <si>
    <t>boAt Newly Launched Wave Electra with 1.81" HD Display, Smart Calling with Ultra-Seamless BT Calling Chip,20 Built-In Watch Faces,100 + Sports Modes,Menu Personalization,In-Built Games(Charcoal Black)</t>
  </si>
  <si>
    <t>AEYLB6L333GKGCRGR5N6NDB335TQ,AEUZYVUGRR6URWHTEQR3NCGWN46A,AHYWG4RZCXWYBUPMUCNYX76JWF4Q,AHKCYSBVKKLZ6TZEUYSMS7JK7O3A,AHOLDR6WNL5GVEDVEX7HEK7KGA2A,AEVCDJRYLA3LTJCNTFYX53MAHAGA,AHM52LICMSWL734Q5OL4BUM7YWLA,AHFK5JSZGYMOMOE36LRSR2HC3V3Q</t>
  </si>
  <si>
    <t>B0B53QFZPY</t>
  </si>
  <si>
    <t>PTron Newly Launched Force X10 Bluetooth Calling Smartwatch with 1.7" Full Touch Color Display, Real Heart Rate Monitor, SpO2, Watch Faces, 5 Days Runtime, Fitness Trackers &amp; IP68 Waterproof (Pink)</t>
  </si>
  <si>
    <t>AH7LW3BCJBLCZTMWBOFL33UGIRBQ,AFSJYBGBY2U6KAAUR23KS3COL5SQ,AGCLLMGPNMO4IGCQ4253BICGDADQ,AHHC3QIX44VPXBB4HHGJ2RNFV67Q,AGBJ6SKHL3RD37OYZ54U52DAIIPA,AHDPRYTLYXKEPSTVF2LRV5SQJIYQ,AEIQA6TZQ4Y2SMVJTGE27G4MGBXA,AHE7VTTWP3YUKXVDZDJP6NZUIHLQ</t>
  </si>
  <si>
    <t>B07WJWRNVK</t>
  </si>
  <si>
    <t>iQOO vivo Z6 5G (Dynamo Black, 6GB RAM, 128GB Storage) | Snapdragon 695-6nm Processor | 120Hz FHD+ Display | 5000mAh Battery</t>
  </si>
  <si>
    <t>B01F25X6RQ</t>
  </si>
  <si>
    <t>Samsung Ehs64 Ehs64Avfwecinu Hands-Free Wired In Ear Earphones With Mic With Remote Note (White)</t>
  </si>
  <si>
    <t>AFTS5BKDRY7Y23B27UVBE2V6TOHA,AHRIDJXYEBQS7MXFDZ7AAX3AACRQ,AEDHFXMKZMTSZUD6ZDT2EAIJBQUA,AHBMWXLEXHMD3QWGJ4BY7XIDEDUQ,AGVSEPNAZEEDAMS3QS6KVA7XYXXA,AG2ITB7GSXUQM6CODSEUDY2P64DQ,AG37JT3DBXZLS3HJHIAJZUA7A3LQ,AGYBSDZV56GWQP7LHLWIBBYLJF4Q</t>
  </si>
  <si>
    <t>B0B244R4KB</t>
  </si>
  <si>
    <t>Spigen EZ Fit Tempered Glass Screen Protector for iPhone 14 Pro - 2 Pack (Sensor Protection)</t>
  </si>
  <si>
    <t>AHCJOEQEARI6IQ2XGJ6HTGQSRUXQ,AGBUKPO3CSYIJA4C4IO22UUEGBLQ,AG7EDX6NV5CSHGLF5QKGWTKGYRVA,AFUXZLDQRZZW3OBIZHMMRKKIEC3Q,AFCSX2LUWQ3TNV2RUG7G7PGO4V3Q,AENFYL3PYY3GDTSKARQ3XBN5RGEQ,AED2V75UUU3LKRDYR6C7JKBSMOOQ,AHCDZR5MNGRRU7NSOZZCWA5ZIURQ</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</si>
  <si>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</si>
  <si>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</si>
  <si>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</si>
  <si>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</si>
  <si>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</si>
  <si>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AGYPVBWZGS5N6B4LBSHETPVHMKUQ,AE7WCE4G7TDHHYVS72L46F2VKMOQ,AHF4VUNETUB7FQORZINTQG2XOEQQ,AFIO5M6WIUKDYTE7PYCYGYW2Y5WA,AG3J4S2BFDNPWLWKFM4JZ5ZZGRDQ,AFGCSWFB6JCB7T57BVBCLPAXVEKA,AF3EF5QQOHLKBPEKFANXBCUG5NPA,AFX6DXBXJZC4YETE5ZYXJJCE3PFQ</t>
  </si>
  <si>
    <t>AFB5KJR4Q5FICAHBOPDPUTB3O7QQ,AHW3QBHDOUMXODZ4EAMHD5JMDIDQ,AGXRGH7DLS3RVFS5KWU4PGR3H3GQ,AFLIHOX2HH7S2OJAD63UAHKMY34Q,AEHBE4U3HD6G2TMSHKE7TNZYOWCA,AFHKIURZM4R62UEXTOCZLI2FPQ6A,AEW6K4E5A4RUWRFFUDINQE5WWBSQ,AGAHH7PWXC4ZX235QLJVVHU76USQ</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</si>
  <si>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</si>
  <si>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</si>
  <si>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</si>
  <si>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</si>
  <si>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AHZNSNBVKQR4OGJAQHE4DCDA4YHA,AFBW6COTZXGHQMWVDUOSXVUCCIHQ,AFFRU7QVLXG4LNG6JKQKJ23KBA2A,AF5E74KNXXYBJVMG7HUYXNRNYY3A,AF4F4SKVD2UU7ZBJFZNNBK7ORIGA,AF3IVRFFILSUOKAXKRZBFBDRF7MQ,AF23WB7B2XKLYCA3KXEGKSBWYKOA,AHAJNAQDV3BHN5AYLY3LOWFJCS6A</t>
  </si>
  <si>
    <t>B09J2MM5C6</t>
  </si>
  <si>
    <t>Amozo Ultra Hybrid Camera and Drop Protection Back Cover Case for iPhone 13 (TPU + Polycarbonate | Crystal Transparent)</t>
  </si>
  <si>
    <t>Electronics|Mobiles&amp;Accessories|MobileAccessories|Cases&amp;Covers|BasicCases</t>
  </si>
  <si>
    <t>AFICHFCZ5WJJOZ6HM67EQ2L3YYTA,AFRGLG5OYGNQX7XQRZUL75X3IRDA,AFA6Y4X6JXUJS7K3ALWAK3B33GZA,AHMMGE7E7A4MRWPCBASIPVF3AI4A,AH6MNV2WOAZU6TJAQ2HR5B7UHNDA,AECZ74YEI7GUHN27KFQKRVIEFCHA,AGOPT5ISDG5GJG2LCY6HYOV6KUDA,AGWJ2WGTJWSGOVXK4FZTGLJO6LLA</t>
  </si>
  <si>
    <t>B07Q4QV1DL</t>
  </si>
  <si>
    <t>ELV Aluminum Adjustable Mobile Phone Foldable Tabletop Stand Dock Mount for All Smartphones, Tabs, Kindle, iPad (Black)</t>
  </si>
  <si>
    <t>AGGXWYRLPMULBPR7OXPEV6SNOMIQ,AHBKNSJNHRF22KZYCFRN4CQJG3EA,AELCNLLIFS2RDDTYTLT4KXJRIG5A,AHHS23JALEPKBIT7NAIJDAW3U5NA,AE4ECIOVJONHQF4A4G4GYNVQNPZQ,AHRWF3BGXKDJ4HR7NMPSC4BBMM6Q,AFJ7OTPT4MWWC3XXZCYYKIXEXFGA,AHU2SCYTK66DFVXSMANJZRT2LPKA</t>
  </si>
  <si>
    <t>B0B56YRBNT</t>
  </si>
  <si>
    <t>Tecno Spark 9 (Sky Mirror, 6GB RAM,128GB Storage) | 11GB Expandable RAM | Helio G37 Gaming Processor</t>
  </si>
  <si>
    <t>AHFDZC2Q6XYLTF2H645HIE2ABOTA,AG5KYNRJXLJG2YENX3MQR6FSYMNA,AFUPCMP6RPBTIAKVTGCGKCKMDMLQ,AHPUB6PWTLZFJNEIZJFPKADKX6HQ,AFXLD7CM6FII27LC6W7HHACGDEAQ,AFKM46JT4BN64WI6WKVJ5A4SS7RA,AG33SHKIV4KLY4PPGUGUNDNTIAMA,AEUOZUIXQQSUHC3EVYRKUXQS3IRA</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</si>
  <si>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</si>
  <si>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</si>
  <si>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</si>
  <si>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</si>
  <si>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AG2WVO7W7ODQCKIFZ4EEIQSC5Y7A,AFDCDOCRT7PK5OZCUBZJ3WGXQC5A,AGY5MU7BF5S7NZ7H6FDZC7BM7PAA,AHVGSKRUJAMOKHD3LI46BE322UDQ,AG4OAYEMGQAZIBMSV7SJPYDXICXA,AH22BJULNDXPJPJ5NZEBHQRAUS7A,AHF3ANMCWYYADVLTRUTKK43XXLPQ,AFH7NASUMH66QSOAFC3OEXCF5LNQ</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</si>
  <si>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</si>
  <si>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</si>
  <si>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</si>
  <si>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</si>
  <si>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</si>
  <si>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AHXMSMSLFDG7IIBBIVO6DY5RPVCA,AHD6BOJBLAFIBLI2KIGGMNFRRCXQ,AE52UBBUK555IYRGTS5VX7PO44IA,AGYGPHX5U4GJVA3MHCWSGZIHBMFQ,AH3BI36C3I7GJFS5QMG2MKJEVQKQ,AFHKKUWCQRUBPCUAOMO5OJML5B5Q,AEUIUWBD6LGQOYOKWQBFV4IL2Z5Q,AENIY3OVB3WZJOVPBXQLMTGCJM2A</t>
  </si>
  <si>
    <t>B09YV3K34W</t>
  </si>
  <si>
    <t>B09Z6WH2N1</t>
  </si>
  <si>
    <t>STRIFF 12 Pieces Highly Flexible Silicone Micro USB Protector, Mouse Cable Protector, Suit for All Cell Phones, Computers and Chargers (White)</t>
  </si>
  <si>
    <t>AG2V3QSA4MVD6RPA5UGUMYMH3PXQ,AGHIZULBQOJPXZ2EUBOVSCRTBI4A,AEFNEVSP4WMJVLBSRPH3YKKRSDWA,AFW6KM45ORMBEVYBQ4QMSGG2ODOQ,AGB2EEPBUR5MIG35HYFKQFWBDHNQ,AHXTIJOG7AQRG6AAFQC6P74S5WYQ,AHSOOVRJXP7QJTQUF6JLK3WGI3AQ,AHK2ZYSXEGSQYPDXT53GDNFSEWXA</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</si>
  <si>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</si>
  <si>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</si>
  <si>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</si>
  <si>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</si>
  <si>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AH3PBQI6DTRU4WDPCYH47DK2JQ7Q,AHO4SAT62OYFF6SLBDKX6EPDVPAA,AF7GOEYE5GJO744YPMKRF75AERWA,AF333KSWESUJI6F56KHX6T6PKBIA,AERMLOT7BN7ZXYSFU5IF3C6RJWFQ,AFWQG4DPBS3OFVH2BCUERQSOSEBQ,AFHSGIPKQQMN6CAZL6LCCBHOXJ7Q,AF3XSVAYCEHUJFKDS6H5ES4FYDFQ</t>
  </si>
  <si>
    <t>B0926V9CTV</t>
  </si>
  <si>
    <t>Elv Mobile Phone Mount Tabletop Holder for Phones and Tablets - Black</t>
  </si>
  <si>
    <t>AE3JIMEZHC22EA7YZAUQF7VOUIFQ,AEHZS2RWOOR6UFKXAYRXJMQMJ3MQ,AFZAJPI7LJPDCOSMY6ASVRJOECMQ,AEY7NLLYHRUBHDIAFPM4O6PALCSQ,AF3IH3T2BPU4MB3U34MNSKQRHJ4Q,AF5IMXZIJ7WVPW4XMKAEJCJNGVFQ,AHHTWGSVW6ENNVUTEPAFHRLQJPFQ,AEIWPJPP35D2MB5KMUWLI4LTICBA</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</si>
  <si>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</si>
  <si>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</si>
  <si>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</si>
  <si>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</si>
  <si>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AEJHP62NHRVRCWIMXUODSZLSBNUA,AF3U4PQTRSBX3JB6NUI4Q652IE4Q,AEBM3UFSICAMJJ63YZUBAFR6DZHQ,AGVN2YMSW5XV3H7H2MLRNDINPITA,AGRZTDPR7I75A5V36SYCPXIXHI5Q,AGECH5TXOT3LNZSNATG3E7NFATBQ,AGSAHTWECW2CLZXM5NWAEUDBU6OQ,AF5ZRMB3EOZXTXOOBVEVJTGZ2XFA</t>
  </si>
  <si>
    <t>B09PLFJ7ZW</t>
  </si>
  <si>
    <t>Noise Pulse Buzz 1.69" Bluetooth Calling Smart Watch with Call Function, 150 Watch Faces, 60 Sports Modes, Spo2 &amp; Heart Rate Monitoring, Calling Smart Watch for Men &amp; Women - Rose Pink</t>
  </si>
  <si>
    <t>AFO7LXSMPQDD7JG6I5QARG5I4N6A,AFWFOKIGSV22T2HT62VTTV6LUN3Q,AHF32Q6YAAQ7QNHEROCDCCWFUOPQ,AECXZYGASHXD24MRMRWAS4JAHENA,AF2GDZL7TSXL4TIODN72IU3MWGMQ,AFDOG7VEXVBQAS7QZY7S4S37GKAQ,AFZUN3PXHMWKAANEXOL22647UYBQ,AGQQ5YMVO337YAMQZFRARULONQ5Q</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</si>
  <si>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</si>
  <si>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</si>
  <si>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</si>
  <si>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</si>
  <si>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AGW2NIO4JHGF3E4YYX74PSRCAKOQ,AGFAIQUG5PIPGUXTO6LP4TU2GSQA,AFXRMHZQNO7PQW3EFY7KUMXVWMGQ,AE537L5FIMAIM2UYHZ3YQEUC7WJA,AF5VJGOWRIVRLRYH6OKAJ3GXAC3Q,AHS3PKPC7A23SHSLIDRZJZBFSCIA,AFOCVEQFZDYB3EGYKJAY6P2O7EMQ,AGUZMT2E4HNC5VF25OWLAUF6KBGA</t>
  </si>
  <si>
    <t>B09TP5KBN7</t>
  </si>
  <si>
    <t>pTron Volta Dual Port 12W Smart USB Charger Adapter, Multi-Layer Protection, Made in India, BIS Certified, Fast Charging Power Adaptor Without Cable for All iOS &amp; Android Devices (Black)</t>
  </si>
  <si>
    <t>AFJ4ZH2VBT7VFHQNRMCEX2L2LBUA,AFFPHN5H4FO3XR2OZ3O2WJU27FCQ,AFYW2E6QX62PBJAJEIOE25GCKXOA,AFRF3MH2AZZR7AJQFT7A73H7D6LA,AHTRPDYOHYTPMP53RQDET3NIEOKA,AGIIYMV2W7KQZQA7G4IAJ2KT5U3A,AFC7G4ZMZALNTMXSNZOXFMWGXW7Q,AGRF7QVYGI7QVV6BKP6POB3OLT3Q</t>
  </si>
  <si>
    <t>B0949SBKMP</t>
  </si>
  <si>
    <t>boAt Flash Edition Smart Watch with Activity Tracker, Multiple Sports Modes, 1.3" Screen, 170+ Watch Faces, Sleep Monitor, Gesture, Camera &amp; Music Control, IP68 &amp; 7 Days Battery Life(Lightning Black)</t>
  </si>
  <si>
    <t>AES2J44MJ3FMUE6NIAJTOUQCQIWA,AHQ7LIIQZN6O7YA3EYZ7SV2RIYFQ,AH63HFCY2DBQCGPIVKPHXNHTA7WA,AFYA4YKSMUOYCP7QOKA4UULLVOVQ,AGBNZJLZPYRHG5ZBJ4XSL4ZIUUMQ,AFVC6JKNNPRKNPVSGTKTDVE6S7KA,AHYE26O7K6TJKC36JVCCCL27UJPA,AH6B3XKTUGRPKW7TPUVUY46L5WYQ</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</si>
  <si>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</si>
  <si>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</si>
  <si>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</si>
  <si>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</si>
  <si>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</si>
  <si>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</si>
  <si>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AEIOP36AQPGVLNNTDXHSUSVIRO3A,AEU76NMTP5BLAI4YLE37G5UXRMMA,AEVEJZ2RUY6RZ6GY5EIRES4BOUNA,AF2CSU2H5EC6MVKB3PWJPY7EITYA,AHRQKUYYOLHECU4IUH6OSL7AYM2Q,AE2Z7NYPJLUYMZ3GNEMYZ5RDRM6A,AE2WCZU5RXVCKNUTUJ4HCDTLU6OA,AESZ7VB66VS6APYVPSMUGOFI536A</t>
  </si>
  <si>
    <t>B09LHYZ3GJ</t>
  </si>
  <si>
    <t>Redmi Note 11T 5G (Matte Black, 6GB RAM, 128GB ROM)| Dimensity 810 5G | 33W Pro Fast Charging | Charger Included | Additional Exchange Offers|Get 2 Months of YouTube Premium Free!</t>
  </si>
  <si>
    <t>AGD5KTBDTS26I2SB3B7LCYBR6U3A,AFE2LQATN64EXU6NVTTEMV5XKDGA,AEJA3E7VLQFEQGJGJLV3KOZPXJMA,AEE6AOZ236TYFSCLGHGXIIG2SFUQ,AEZR42M5D6YTRJ732HWXBM5YEGKQ,AFCR3Q2LBT2KWRN42AOROJEDECNA,AET435JGPEIORB35LT7EZ4ASDRRQ,AENNEXWQZKHYRUEMUASXQG6O4GDQ</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</si>
  <si>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</si>
  <si>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</si>
  <si>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</si>
  <si>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</si>
  <si>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</si>
  <si>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</si>
  <si>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AHVEG7WUVHTOAT7YZ2Z6VNJCBYYA,AFX7Y424L7A2WXEKEFTRAATHZTGA,AGKVBPWUJ5SHPUHQCCYNHWBISW5A,AEC2T4BCBJLQGM6767M73GQX6THA,AEUUGGQ72VZ33Y4WLZKDODUA3XZA,AGGHAVSNZUQC5BOOK56TT6TQJSGA,AEZX46Y3IHTKWR3QYFI34XQKFJ6Q,AEZZ4FRTICGTE5ELNL2IAZYRH3QQ</t>
  </si>
  <si>
    <t>AH3LHRL5P4YAVOQQCH72G2PJFXSA,AFA332YHUPB6I7KMME7SOFX5RKQQ,AGUUHLF34AIEIOE5KULXXVWKBCMA,AEYA6LQE25O2P6C7XV62XM3YV2EQ,AHWY6IG3PXBBJMLVFMHHKM25BVCQ,AEOKB3ECJUM6UQOBFKMEMQVVHL4A,AHMKSLALVS62JUHSHAI3FUXWDYYA,AFZIZOK5KDBOB5QCHUQRR2ZWUYKA</t>
  </si>
  <si>
    <t>B084DTMYWK</t>
  </si>
  <si>
    <t>Myvn 30W Warp/20W Dash Charging Usb Type C Charger Cable Compatible For Cellular Phones Oneplus 8T 8 8Pro 7 Pro / 7T / 7T Pro Nord And Oneplus 3 / 3T / 5 / 5T / 6 / 6T / 7</t>
  </si>
  <si>
    <t>AFXUMOU3PMUQEHSYTB7SBVYFN34Q,AFJBVZGNIZISS2EGIUZRHMIDD7AQ,AGLIJTPBLLORZ2E35K2DFO3V3FXQ,AF5JPNCVJVCR3EMLVNG3MERJYU3Q,AFZDR5KNLP6HTBN33LC3AZ472J5A,AEKW5FURRS4HCH6MS7RL7FI2GC6A,AGKBXNKA52CUF4OZMIFDDTKVI6LA,AHILS5IGSFXF4SM2DAOB4LLULPHA</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</si>
  <si>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</si>
  <si>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</si>
  <si>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</si>
  <si>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</si>
  <si>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</si>
  <si>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</si>
  <si>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</si>
  <si>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</si>
  <si>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</si>
  <si>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AE3XH7AL52IBMYH77L5KO4DGTCDA,AHZHIHTLOMIHI5DFCYLT2ZIBMUCA,AEFZB452E6G2IGBYI3RXU7C5QGTA,AE56M2JBQC5JI3MSRAM3VTYP36HA,AEEVA2YRT3OJQTU2U7EWDW7EKPPQ,AHDGC4HI43BOPM4AH4NOT4SJNL2Q,AHQLC5YA473NA4RJFGR33PYO5GGQ,AHRP5SYVMJGYNSHAWBCS6AKC5VEQ</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</si>
  <si>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</si>
  <si>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</si>
  <si>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</si>
  <si>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</si>
  <si>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AH3DPBR7M2QD4UAT3SOYSFP4WTAQ,AH7YF74D552LEEDO65OAPQU5EXYQ,AHGHZUAWSZHBYY7LU2UTO447DP3A,AEN5AYM227HQJ5KNJ6DH6T3TFFQA,AHWQK2QNBGWHI7PRLYLJLBEE5LVA,AFN6XC3BAISXNBNSU2JN3D3KLIRQ,AEKRHF4LHGITVJ45B7H73OOEYNNQ,AFWUGSDFT6MHTAGQWD3KBFOSLXRA</t>
  </si>
  <si>
    <t>B0BD92GDQH</t>
  </si>
  <si>
    <t>OnePlus Nord Watch with 1.78‚Äù AMOLED Display, 60 Hz Refresh Rate, 105 Fitness Modes, 10 Days Battery, SPO2, Heart Rate, Stress Monitor, Women Health Tracker &amp; Multiple Watch Face [Midnight Black]</t>
  </si>
  <si>
    <t>AGWQCZIF4W7MPCFGEWBBYGVWS22Q,AFDZC4D7R4555BAGB45PI7V7DNEQ,AFDCKNT7PKHIXJGOE5KTS2T543DQ,AFVF7AJZSBE46XHJTIQKCTOWZIAA,AHWYTMSJ7KUHHJOOCNC6WQI6G25A,AE64VTXK4VOBPNSBG2EGZS62YF6Q,AHV5XE2XBBMMQTGCBDR5QB54FJYA,AG77NL56ZZCL5IZXNPYYVIMOGNHA</t>
  </si>
  <si>
    <t>B0B5GF6DQD</t>
  </si>
  <si>
    <t>Noise Agile 2 Buzz Bluetooth Calling Smart Watch with 1.28" TFT Display,Dual Button,in-Built Mic &amp; Speaker,AI Voice Assistant, Health Suite,in-Built Games, 100 Watch Faces-(Jet Black)</t>
  </si>
  <si>
    <t>AE5DHPL6NSPL4NZU5YM6P2U67ZSQ,AFGLK3RB6EJGURQ7WAJ5OCSYZVZQ,AHCEM32SEYJBW2IHJIAF62AVK4VQ,AGUP3L3UQTAMC3O7ML4OKIQMZJGA,AGZWO6D4BGO7B4PZ57VBFVKYARIQ,AGZTEQUP744MNZ7EOTLOHQSA6CWA,AFTKUCFRMCTXZQTTCJZLOSNFVTDQ,AFUVA7UIKBWGLYUMDJ5AUS64V2QA</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</si>
  <si>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</si>
  <si>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</si>
  <si>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</si>
  <si>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</si>
  <si>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</si>
  <si>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</si>
  <si>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AGNJW4JB3SQZZEVJCOR6EXOTNMOQ,AFTBDE5KEINLXCQI2KBACSU4VO6Q,AHG766GX32WE357IIFA2PJWO7XRA,AG6TL6KXOCB6HW6QITVEZ3NFPYFA,AGD2H2SMDLQK62MH7BFWQ2INBP2A,AEHKGBC4LAMAC3AUCAWLJKKHRTAA,AHB6B3AB5OU3ITBYOSU2YSPVJ7RQ,AF7JC6AKO652RERHTNJ4NFM6NN4A</t>
  </si>
  <si>
    <t>B0B8CHJLWJ</t>
  </si>
  <si>
    <t>Kyosei Advanced Tempered Glass Compatible with Google Pixel 6a with Military-Grade Anti-Explosion Edge-to-Edge Coverage Screen Protector Guard</t>
  </si>
  <si>
    <t>AHOQPLT222WN4LQV55XMUEZY6MAA,AFNKDB2UZ7JPX7N53QPPTXBDCJXQ,AFHKQPCPHXZP3ZYZE5AN7VSCVDRQ,AGXQ7FB3Q276VMKWFLEWL3T23SLQ,AGLMYJKO4AKOSRJGJSMVBCDD2X5A,AETHGZYL2OPKWCDKUT5CWOO6ANMA,AEG4RN3E6SIUFNUSICKYE5VPJMMQ,AFIPC6U53NW33X7IKK7KRDEA2TCQ</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</si>
  <si>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</si>
  <si>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</si>
  <si>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</si>
  <si>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</si>
  <si>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</si>
  <si>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</si>
  <si>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</si>
  <si>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</si>
  <si>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</si>
  <si>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AFAKLGJPBTX3EWCXJWB6TF4LJOXQ,AHR5LL4YACXI5EFTGVBU56XUEG3Q,AEWZWQVWEH3665BOU2QPVBRLTTSQ,AG4K2GZXDJUJR73746BVI5ZCXXAA,AHRRE5O2H4IOLL6MP6GQDG5WA7CA,AHXDIZAFO4I6IXLPNGBHUSK7UZBQ,AHTLGCL5SZOQA3Z7FN2JPUWU2FAA,AGWT3N6VGOTZTXX4EK53LSAV4JDQ</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</si>
  <si>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</si>
  <si>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</si>
  <si>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</si>
  <si>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</si>
  <si>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</si>
  <si>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AFSRFIJ7SMY5WDUSEHB4FW3ZJHBQ,AEEK7DYZXOHAWSCKMMKJYMOMDS5Q,AHW36WCBK4L6CVEGYNZELYFAN66Q,AFBU23LMK34PMRYBIIPLRVFPP6WQ,AFO4M4BQ2WS7A3LPKJY45B5C7DYQ,AF25RSBVLDMIXQZLIJSBVHHU7HJQ,AE2H52BMLK7G66D6ALAYEQHW37PQ,AGSMYUPKP2KNRQPZ2URY75DV7OYQ</t>
  </si>
  <si>
    <t>B096TWZRJC</t>
  </si>
  <si>
    <t>Sounce 360 Adjustable Mobile Phone Holder, Universal Phone Holder Clip Lazy Bracket Flexible Gooseneck Clamp Long Arms Mount for Mobile Tabletop Stand for Bedroom, Office, Bathroom, White</t>
  </si>
  <si>
    <t>AFUDD2HQICGHV2X6MXURZJ3FFKTQ,AHFWTVQF2PV2OSERO2BHZXE6OKFA,AGH7ZYNYWARUASLXNJWFVBMBQ27Q,AG5CZPAP4OJQAWDOFWDX5DEQ23JQ,AHEWCJSLDVOE5SZ7AB4VZ7GWOSCA,AFMCJ44W4DCNOIZZWGHT4II3EYZA,AFYNVZTVIP3DSF3J5C2NCUYYSHBA,AHUW3CZFOWPFLM3DYDHP3N4HXD7A</t>
  </si>
  <si>
    <t>B09GP6FBZT</t>
  </si>
  <si>
    <t>OpenTech¬Æ Military-Grade Tempered Glass Screen Protector Compatible for iPhone 13/13 Pro / 14 with Edge to Edge Coverage and Easy Installation kit (6.1 Inches)</t>
  </si>
  <si>
    <t>AGPLH6XWDVSULDCZOFJRM6XNTNXQ,AGJA524SLTMC75HT355BYHZ4SYZQ,AHKBD2IJWFB65Y2C2W4J2VOMZQ6Q,AGKPXBE2NL6FYBQESVEHL3RA6X5A,AFKTDJKT5X5JYXWOH5SMI7ZBB42A,AFN6SNPXWBPQF3LKVCMEV42Z66EA,AHBOEAQIX4ZVKW7XTBDVCH3CWVSA,AFWQEIDPK36M5BVEIU5MXV4HEMEQ</t>
  </si>
  <si>
    <t>B0B3DV7S9B</t>
  </si>
  <si>
    <t>EN LIGNE Adjustable Cell Phone Stand, Foldable Portable Phone Stand Phone Holder for Desk, Desktop Tablet Stand Compatible with Mobile Phone/iPad/Tablet (Black)</t>
  </si>
  <si>
    <t>AGY4ILCL5CCENO25T2FOKOESHJTQ,AH32DGGWA7EAENDTHYGGGHBVNQPQ,AFNU4IC55QLKRUH3HO4F5Q3IFMMA,AGOUFAD56YMVQOAFUWLW3XFVWX4Q,AFSM54B2B2VV367PWSU7PU6PE4HA,AGFXR3KSCZMQCGC4PF6KV4YYBI5A,AF7767UQSOLO562YELBYVK7LKB4Q,AE3DUU4DR7FZFATXB6EAXVQ2XXHA</t>
  </si>
  <si>
    <t>B09MKP344P</t>
  </si>
  <si>
    <t>Tecno Spark 8T (Turquoise Cyan, 4GB RAM,64GB Storage) | 50MP AI Camera | 7GB Expandable RAM</t>
  </si>
  <si>
    <t>AFBPBZLHAOY5FLNKXSMY7R5NGW4A,AGRIGBJGBMM4HDFVZRSR6KNFCZQA,AFL2RLMNGDTJED222FJJLDX6BN2Q,AGO2GZLUYPY2PUV7F5YM244ODJ7A,AGZT23MB5BA7JK74E4NOOJEWQVAQ,AEEK7J244RB5UK7OFFLH5QHEQ3RQ,AGHSNUIUGMFHBLKEXG7CRIF5DC3A,AEPBNLNECBWYCIHCV4MUJDT5WCBA</t>
  </si>
  <si>
    <t>B08JW1GVS7</t>
  </si>
  <si>
    <t>URBN 20000 mAh Lithium_Polymer 22.5W Super Fast Charging Ultra Compact Power Bank with Quick Charge &amp; Power Delivery, Type C Input/Output, Made in India, Type C Cable Included (Camo)</t>
  </si>
  <si>
    <t>AH3HLGFYASB5KSFZRSQVOQF5BKKA,AGTPV3RAU44JP5BCX4LCQJD4WVLQ,AHPI2KLLZMZK5CGEZ6ILSIA4FHJQ,AEZZW5Z3LUJUY5RPYIDDTT64QVQA,AHBEND2UUAP6UNJZVH72H7FKZSMA,AHLQIXPRTNN5L6C3CBOUFKA5BJ6Q,AFJVOXOQOKVDW2MJ24CT2NJD6Q7Q,AELCTVZ7X3OEG62M4JR2TL2VCHDQ</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</si>
  <si>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</si>
  <si>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</si>
  <si>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</si>
  <si>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</si>
  <si>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AFPMBWVYFY6T7W3RZXDGZUPYNKPA,AG5QSBZVK2PROVFXY6NCIIPZCBMQ,AGIZ3WNZX67YKD4PT46PBZS2V3QQ,AEZRQDYOBPGOJXGYBF76TP4PVIUQ</t>
  </si>
  <si>
    <t>B08H21B6V7</t>
  </si>
  <si>
    <t>Nokia 150 (2020) (Cyan)</t>
  </si>
  <si>
    <t>AEE5XXQWRVZSVDNYTBDR3BY4PHAA,AHBJI32NFYYFJRSI2NZ3RGNYYNLA,AF2H7SUW3MQY6BK7UCPQQIEGRMTQ,AGRZAB2LJP4QQYHXKK3B7UW6YF2Q,AHOI4MSGDEZLYUHGIGUGTGYJKDXQ,AGVPR6MD63A3AKMWVSTGLXNYTXQQ,AFOIHDXLNQ6URAZKGT3UND7PPAQQ,AGQJUVEAZQS64J4PFY7EENAHF2QA</t>
  </si>
  <si>
    <t>B09BNXQ6BR</t>
  </si>
  <si>
    <t>Noise ColorFit Ultra SE Smart Watch with 1.75"(4.3cm) HD Display, Aluminium Alloy Body, 60 Sports Modes, Spo2, Lightweight, Stock Market Info, Calls &amp; SMS Reply (Vintage Brown)</t>
  </si>
  <si>
    <t>AEZH7UN4SKV7VKJ3NYH7D7CBHA4A,AEEMDECLMB6ZOYW4MZDRUTMPNDMQ,AGCDPH7XJBZZ6ALNCA6XYKP3BZIA,AEZHGBDTPEAIDEC4HF753JL7NDNQ,AFNGYI4A433E2ZEIJ4PTRXTOFSCQ,AGGWFNVDN6N7RMXJH3DXEDO63ANQ,AEF27BA6AC4XT2HSGW57TG3YS2HA,AF5WOBBT3ODEBTFUCW72L3P57TLQ</t>
  </si>
  <si>
    <t>B01FSYQ2A4</t>
  </si>
  <si>
    <t>boAt Rockerz 400 Bluetooth On Ear Headphones With Mic With Upto 8 Hours Playback &amp; Soft Padded Ear Cushions(Grey/Green)</t>
  </si>
  <si>
    <t>Electronics|Headphones,Earbuds&amp;Accessories|Headphones|On-Ear</t>
  </si>
  <si>
    <t>AFWOX5BA5QS5TCVTNV3EHQXOSCLQ,AGGM4C652EG6WSDEOWBQCR7UXG7Q,AFZ3S6RJS6RVOXVK5OAIT4AX76UA,AFRUXOMHPM4OTISKC4VE3PM45DTQ,AFGX776XSUUA2LIYKLHSXN3PHOXA,AF6XZI4LVIVFP2UTPNVFYGF7JPQQ,AGYX7IY6ZHCU2J6DXRW5SN6LGEVA,AHA3ODJCWS52ZKJYWV2UBFR3AVBA</t>
  </si>
  <si>
    <t>B08L5FM4JC</t>
  </si>
  <si>
    <t>SanDisk Ultra microSD UHS-I Card 64GB, 120MB/s R</t>
  </si>
  <si>
    <t>B0B54Y2SNX</t>
  </si>
  <si>
    <t>iPhone Original 20W C Type Fast PD Charger Compatible with I-Phone13/13 mini/13pro/13 pro Max I-Phone 12/12 Pro/12mini/12 Pro Max, I-Phone11/11 Pro/11 Pro Max 2020 (Only Adapter)</t>
  </si>
  <si>
    <t>AGQVEI5FN545VZMNGYRR752JCSUA,AHMJA6VNTL3MQGWVBYXNUI26DTLQ,AH4OTB7KAP7IRL7PQDKLY5C4M7YA,AFIWQPGVVMPXHXEOCBSOG7COXDDQ,AHAVKIJW3GZCEMG6GGBR2KY7SJBA,AE42NSELZZ36ILVUWVDCPYWS3HDQ,AERT4TSCBIG3ZL2UH52LZBPXJCLA,AGC3K2VMDCOKRMMB2TRB3JZU4HAA</t>
  </si>
  <si>
    <t>B08BQ947H3</t>
  </si>
  <si>
    <t>LIRAMARK Webcam Cover Slide, Ultra Thin Laptop Camera Cover Slide Blocker for Computer MacBook Pro iMac PC Tablet (Pack of 3)</t>
  </si>
  <si>
    <t>Computers&amp;Accessories|Accessories&amp;Peripherals|LaptopAccessories|CameraPrivacyCovers</t>
  </si>
  <si>
    <t>AFF3MID2VKCRG3UPIGY4OPDLKNBQ,AGYZOVT6JVQNGFJ2WL62EMZ2Q6XQ,AGM2GCYQPQRIRJYCQBKBUOCD6VJA,AHKM6B5F2SLXBFKIBHFHGBXNF4HA</t>
  </si>
  <si>
    <t>B0B7DHSKS7</t>
  </si>
  <si>
    <t>Nokia 8210 4G Volte keypad Phone with Dual SIM, Big Display, inbuilt MP3 Player &amp; Wireless FM Radio | Blue</t>
  </si>
  <si>
    <t>AHJTLVVBATTLS7X3LPKL2MVJM6VQ,AF6TX2WLPW4DJJZ4DDZMEXKMVHPA,AGDLLU2SF3BJPMEHUPCBCSHW7YOQ,AGY3ZSD5TYCTKJVVU2CUU2QS7XXQ,AHV25QIEQTDUMOJKQQ77WG7X3TAA,AG6ISZK2C6E2PVIUWTIBAMHO4KQQ,AHG3XDBDEPOZ2PQAIQ7HUSSRMANA,AFSJ552FEBIZBYEP7AKKXOTOGO7A</t>
  </si>
  <si>
    <t>B09SJ1FTYV</t>
  </si>
  <si>
    <t>Sounce Protective Case Cover Compatible Boat Xtend Overall Protective Case TPU HD Clear Ultra-Thin Cover with Unbreakable Screen Guard</t>
  </si>
  <si>
    <t>AHUKIXVRPVVYYRQOUGWBDYO7RFDQ,AGGFXEMEWUIDSSL7KN6EJW42DQ2A,AGFUEPQZZPYTSQIL7UBTDIJYUGWA,AE4JBCKONTM2LRZA546FASO3KV7Q,AHQXFZDEXSIE427UGMKSKWNFS6GA,AEJM5FOA2D5WGIYCT5VSKHMSL2YA,AGQXKHGGT3Y6QOCEULP2LJ44Y3PA,AHJLV2V57MWQV4UA37TJ2ORGQLJQ</t>
  </si>
  <si>
    <t>B09XJ5LD6L</t>
  </si>
  <si>
    <t>Samsung Galaxy M53 5G (Deep Ocean Blue, 6GB, 128GB Storage) | 108MP | sAmoled+ 120Hz | 12GB RAM with RAM Plus | Travel Adapter to be Purchased Separately</t>
  </si>
  <si>
    <t>AFBLFBJHOW7CQX62SQP7S3QJCFVA,AHRPOOH37D4FX5UHQEWKJ5RL4DVA,AGYYGL7JDT7YHKFH7HKAQH5DPBFQ,AGB77J7O6BH5OYGIU5PPZNLCB64A,AFUPOIQZH7NDPJN6S2SA7FUJUC5Q,AHIUAO5XZ6A6KCCQVX7IX2DWQSAQ,AGPM77A4UXCNYQ6QY527N3FQGXCA,AGTXMLVIUZKUII7RXIDLLIN4TLZA</t>
  </si>
  <si>
    <t>B07WHS7MZ1</t>
  </si>
  <si>
    <t>iQOO 9 SE 5G (Sunset Sierra, 8GB RAM, 128GB Storage) | Qualcomm Snapdragon 888 | 66W Flash Charge</t>
  </si>
  <si>
    <t>AEYESC4XEIJ23NANPR3BK2GGXS2A,AH5ZM42ZT35ZFEILY444IJR5KRXQ,AHHUUUD4XBXYHTWDGSEQGER6S5ZA,AGEJRNVD42CVJLY6QQULGJVX6J6Q,AHYCGGRP7XQVIYP6NRVZI6A7FH2A,AFMG67GYJL44TDSFMSA2OFXMGTQA,AH72QVCCGUXFHEAFLJB2IHSIDGWA,AHWAEDGCATZFN3QCEBZVXCLIRDTA</t>
  </si>
  <si>
    <t>B0BBVKRP7B</t>
  </si>
  <si>
    <t>SHREENOVA ID116 Plus Bluetooth Fitness Smart Watch for Men Women and Kids Activity Tracker (Black)</t>
  </si>
  <si>
    <t>AHSYI7EUDN2RNS2IPMGAS5MKLXPQ,AHHLJNBYVOGQSFG2Q4UMMRU3V3UA,AFC7PJA3XS6MHXYAUF3JZDHDUZWQ,AFL6U5G4P2KLLZU4HCOXES7ME2CQ,AFSSRLUEWTKDHYSAS36MDQQPYTKA,AG5UBF32OIHPW42GLXLBS4QOKKVA,AHLGMGTL6FSAFU2INPKH5ISUODTQ,AFL2ZLTGQ64RMXKWRI7QSA3457GQ</t>
  </si>
  <si>
    <t>B09NY7W8YD</t>
  </si>
  <si>
    <t>POCO C31 (Shadow Gray, 64 GB) (4 GB RAM)</t>
  </si>
  <si>
    <t>AFZECWTOM2GUH3T67XW26DXUIJNA,AEIEKF6EFHH26R4DTUACQKMPJXDQ,AEFLPPQ4RG2KHSAOJF53X2CIPTEA,AGFTSZE2FTF4SUTZC7ONQ4JZDRJQ,AE5SY7U46GVLNQWM3GYOBMBKCVQQ,AGAOZJQ4WQAODOWE4K6CSPUDNG4A,AHTX2BOQMMX45RTHRTRK2E6PASUQ,AFC5XSGIOQBZNVIN5UVP7IOUXFSA</t>
  </si>
  <si>
    <t>B0BMM7R92G</t>
  </si>
  <si>
    <t>Noise_Colorfit Smart Watch Charger 2 Pin USB Fast Charger Magnetic Charging Cable Adapter (Smart Watch Charger 2 pin)</t>
  </si>
  <si>
    <t>AHCY2NLFROLZAQ3YQAKVF3DMHB7Q,AHH7ZBKQ6VW722YSK6JZANJAO7VA,AE6TWJIXPTWPLBA6HQBQSCSHMXVA,AG2KRPXT2HVJMBECVLAOTO7CNI6A,AFDUBGK37QSYU5TRFFFN2GO2ZIIQ,AEGFQO2LSWCXXPUILBB4B4GDIOWQ,AF7NUBGRCKGFYSLOEUO4Y2UC4QZA,AEYKETLWPT5Z6X2DVORJ76G2E23Q</t>
  </si>
  <si>
    <t>B08M66K48D</t>
  </si>
  <si>
    <t>POPIO Tempered Glass Screen Protector Compatible for iPhone 12 / iPhone 12 Pro with Case Friendly Edge to Edge Coverage and Easy Installation kit, Pack of 1</t>
  </si>
  <si>
    <t>AHH26HAPTOI5Z52DFLNYU5TOLWCQ,AFIPAA4KT36MSZTCVAITRIUVJCNQ,AEYXCHSBU6NC4ZKH4OOFYZZTQJFA,AG4CH37VZG5JRJCAEYYGYTFH5UWQ,AGGCXXWA7CJVTHA22YE7PTNWQ7NQ,AFNQO7B5IZKARACZBIO74VFTU6EA,AH3ABVXQTD6ZA64V6NTEJL66RV7A,AFKY3NTT4T35K67VJ2RIO76YDK2Q</t>
  </si>
  <si>
    <t>B09RFB2SJQ</t>
  </si>
  <si>
    <t>10WeRun Id-116 Bluetooth Smartwatch Wireless Fitness Band for Boys, Girls, Men, Women &amp; Kids | Sports Gym Watch for All Smart Phones I Heart Rate and spo2 Monitor</t>
  </si>
  <si>
    <t>AHR4WZ6M4WXGQP65Z6SSP4LBJJ7A,AFWCLXKTHZPXBGFUEZSMLNWHGHNQ,AGEWKSFDTAPPBDWREYVDDGF54ZLA,AGTWAL33XMDTWFE7KCCBAPV4HHEA,AELBVPKFN3ACEWFOHW6PO7WU6HSA,AEZYTNF5ZWY4QEOAAJBW4HLB2U6Q,AEN3AIBIBGI7VSC6DSJBWDF2CHKA,AHTHIO4VEWZ6SO3MIQKNNZMDUJGA</t>
  </si>
  <si>
    <t>B0B82YGCF6</t>
  </si>
  <si>
    <t>Tokdis MX-1 Pro Bluetooth Calling Smartwatch - 1.69‚Äù LCD Display, Multiple Watch Faces, Sleep Monitor, Heart &amp; SpO2 Monitoring, Multiple Sports Modes, Water Resistant</t>
  </si>
  <si>
    <t>AFEMYJODFSKRPR4XTYKCPXMCO4YA,AH7PGDCSET6C5NOBBY2TLG2GX3IA,AEU243XCV5FGTBUI3KKCC5BGXH6Q,AFIQV62SLZITCC4FDVBUSBXBBIEA,AEHSXJA4C4V3JQWZMSE6FTILXNXQ,AEOODTBGBG2EUG3TEFGVON7V5NLA,AGMO4AMM5IA4MMUHGAXVMUHY37LQ,AHUIRRUDX4AQRQM4N7WNVLAJLSPQ</t>
  </si>
  <si>
    <t>B08HF4W2CT</t>
  </si>
  <si>
    <t>URBN 20000 mAh lithium_polymer Power Bank with 12 Watt Fast Charging, Camo</t>
  </si>
  <si>
    <t>AFQUZXA3JPEY4SN7Y772C3Q55IWA,AGUHIAX34GIKOODYIJPF3WLC7D4Q,AFU2GGLEYBWH47VH3HVIR3352MPA,AFHP4M777XP7BFZDMZBUR755IQWQ,AEUXG6K2NIXVHWICO5AUEZ5TZX2A,AHWNDRVWM3DJTAWT2AXHUU2QMVMA,AGPCRJBUW6U66EYH5WARIXLIWLVQ,AFK6EVINI6JZPXK6CRXGD6G7V6VQ</t>
  </si>
  <si>
    <t>B08BCKN299</t>
  </si>
  <si>
    <t>Sounce Gold Plated 3.5 mm Headphone Splitter for Computer 2 Male to 1 Female 3.5mm Headphone Mic Audio Y Splitter Cable Smartphone Headset to PC Adapter ‚Äì (Black,20cm)</t>
  </si>
  <si>
    <t>Electronics|Headphones,Earbuds&amp;Accessories|Adapters</t>
  </si>
  <si>
    <t>AG4KZO4DB3TYVVMBWPWMMJGD4ZYQ,AHE6VSQN5XCADFDWC3TZMMWKYADQ,AHRNAZGI4ZD7G633XI64QAT6F3WA,AHUX4GCB3OYN52TETLMI7OO4JJGQ,AET2XG6WT3TJSTOJRZ5UFC5TYYHQ,AEOIVRQ4ELTA76SML2EVSFT4UM6A,AHEXJOGQ4ZOV6QSW3IHMLRYGFMQA,AEWG5SV4CCM5NUDRMA22BMJDGZVA</t>
  </si>
  <si>
    <t>B0B2X35B1K</t>
  </si>
  <si>
    <t>Noise ColorFit Ultra 2 Buzz 1.78" AMOLED Bluetooth Calling Watch with 368*448px Always On Display, Premium Metallic Finish, 100+ Watch Faces, 100+ Sports Modes, Health Suite (Jet Black)</t>
  </si>
  <si>
    <t>AHN6E6FWRU4KL6CALQVHR3IUMIAQ,AGHGAMWSDB7XXN3GEC4YFDG47CJQ,AGMDO4P3J3J6EV3C7KL5LNIZ3OMA,AEJVKFNPY3U6JF4OWLCJ2XMZNFWQ,AGSVPPCUSENUIYUPBIHKEYIG2NCQ,AF7HMPO2QTCXQ3LHWO4WXXWVH63A,AFF3B5BNL52NXU2E3X5MOBNVGKGA,AFX7BRLKONY7SL2HZRE7RXKZRPHA</t>
  </si>
  <si>
    <t>B09QS9CWLV</t>
  </si>
  <si>
    <t>B0B1NX6JTN</t>
  </si>
  <si>
    <t>Spigen Ultra Hybrid Back Cover Case Compatible with iPhone 14 Pro max (TPU + Poly Carbonate | Crystal Clear)</t>
  </si>
  <si>
    <t>AHROIYVXUABAGL5GUFHMEZK3WQQA,AF4VIP5F264O5O2GKFZICPZ52E7Q,AH5ZOJA5RWLFQL3XE3GPOEXYDENQ,AHM5SJCQQWFMCWZ5776MEZGW5VWQ,AE7NBFOB3OSILKUH2JW5D2E26VFA,AG3DYTM7NUZADEFMPATX4TTIKH6A,AFGEXNVVJZMM7UZDPN6EBCUWSQNQ,AFZZGR3USTVT3SLKK2EJHBPJI7XA</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</si>
  <si>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</si>
  <si>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</si>
  <si>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</si>
  <si>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</si>
  <si>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</si>
  <si>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AEJSMM2J65DGILOOHC24C74VWPBA,AFC4X5UHL2LN4PBS2TWOMIZ2GHAQ,AEO5TWJ7OMCWVSYFCFNFE7IPHZYQ,AH4V7BEA2Q4XN6RTECG52HJ2HQEQ,AEQ567MMOMWFLO5Z2P4L54R4M3MA,AF3VFLFIMQBQ33R3XIVUEAEERSHA,AHQQTNBM4SFZLLOLXJXA7N42YTTA,AHOF7ZRAY3XJT452UT7VOSM3FSXA</t>
  </si>
  <si>
    <t>B09HSKYMB3</t>
  </si>
  <si>
    <t>MI REDMI 9i Sport (Carbon Black, 64 GB) (4 GB RAM)</t>
  </si>
  <si>
    <t>AHZWXUWE3RGLDH4JJUK3HT3VMBJA,AFWUWJMEO4IQEMHKMUXYUILK47LQ,AHESBMCCD2JGQWVMDSW2G6QVJS7Q,AGJ2JB67X6WE4WZMZH4NWXHEGP4A,AEH5FAS6HXOZKYQOUM2YV5KKCNHQ,AGZYICOVCDNGVWXHJCDF63UTU7FA,AFIAREIU3BQVJUNZTYKC5I4TTN7A,AGVOPDVJX5H5BXDGMWPRSWAJSJAQ</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</si>
  <si>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</si>
  <si>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</si>
  <si>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</si>
  <si>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</si>
  <si>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AEXCQMYUSJFK3Z4POJQTN7YOHRVQ,AHETGN27YLTEFPHLK2EM3JEE7JJQ,AE2NBVHMJEM7COMHX2XJ4UPZ7D7Q,AFSIUC3ZDSMMALO7LFNQ46WZMU3A,AHAO6YBR3EDW2EMTABK3HCGJ6LDA,AFHUNQB64BPF4MYZRRLEYY3KW4JA,AE4VZLYVX3UP3NDMCIFWLLDGVO2A,AHNKMCRLNHO3LUTYPZ5C4WBK5JYA</t>
  </si>
  <si>
    <t>B0B5YBGCKD</t>
  </si>
  <si>
    <t>POPIO Tempered Glass Compatible for iPhone 13 / iPhone 13 Pro/iPhone 14 (Transparent) Edge to Edge Full Screen Coverage with Installation Kit, Pack of 2</t>
  </si>
  <si>
    <t>AFUWV4HNHDWYGFGEHEMCKPR7HPBA,AH2QS2327TLYTXS5YHXNAS7X7URQ,AHWO6S34K43AUMEEVHEVFHHPOVQQ,AHRPIB6BCK5TKG2R5DH5H3AMRIHA,AEAYBCVEBO7ZZ4SXPQUEWWYXO7IQ,AGE6KNDSGW2KYR7DTGGTFWVWTGGQ,AFRRGE2IZFVEUFIY6PUKMSGSMZ5Q,AG5WZLHPQHKNWCKK3EZQG73THRGA</t>
  </si>
  <si>
    <t>B09MY4W73Q</t>
  </si>
  <si>
    <t>Amozo Ultra Hybrid Camera and Drop Protection Back Cover Case for iPhone 13 (Polycarbonate| Back Transparent - Sides Black)</t>
  </si>
  <si>
    <t>AEQRBL6PVEWH7MEXRN2ZI6FDU54A,AH365TQ2EE2HZM2YUGEBUUA3CBVA,AEIRPCB2GKJMM2D42JI56EZHN2PQ,AEOPPOFRNOWYNA3NCZ7FXRRILVBQ,AFGBMMBD6NTVHNHMZSTDYVKFE2SA,AHTJ4RNDSCXMGFI5GTVYAQNM6DKA,AGOJBMYF6L6P3HQ4W5N46QQIAPUQ,AFKWNS6UYCGBMT6TITLEW7DRFR4A</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</si>
  <si>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</si>
  <si>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</si>
  <si>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</si>
  <si>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</si>
  <si>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</si>
  <si>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</si>
  <si>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AG3EJCPDMWMFHVD75JLK6447GEYQ,AG6U76PUTURMNUURSZUAARGW4JGQ,AFUPVR34RLXDQ4KH53C63MQSFISQ,AH6TCUCBZUAI6HVVV3CRMHOYA7EQ,AHDLB7WWZVSRDGIQWDPGPKV6MUZA,AGPTBPJMGFIJOZ7TDQYIDTKYELCQ,AGWOADYNA3ENWC5E2ZTCG44PPUVQ,AE4VHTKSWGIZRK2VBPA5W4BVVW6Q</t>
  </si>
  <si>
    <t>B08VB57558</t>
  </si>
  <si>
    <t>Samsung Galaxy S20 FE 5G (Cloud Navy, 8GB RAM, 128GB Storage) with No Cost EMI &amp; Additional Exchange Offers</t>
  </si>
  <si>
    <t>AEGEOVAES62OFGQTSPSDSQ5U7SHA,AGMBYTP5MS3JCQZ2NHRA3L2FTC6A</t>
  </si>
  <si>
    <t>B0B9BXKBC7</t>
  </si>
  <si>
    <t>WeCool S5 Long Selfie Stick, with Large Reinforced Tripod Stand up to 61 Inch / 156 Cms, Ultra Long Multi Function Bluetooth Selfie Stick with 1/4 Screw Compatible with Gopro, Camera, and Ring Light</t>
  </si>
  <si>
    <t>AFPYH3UF3GB4RNX3MX46AXFM2FTQ,AGWEQHJSUA4YCG44RKCCKPFNHNYQ,AER7URKAHGBZZUO54FO5YIX3BOJA,AEPCLRI6TOAXADIFPVP6BVUV6ZYA,AHMJGVHC6Z2PFDPRVL3FFO6HVWEQ,AHV4FNKMIPRVWQREJHBT3T7KQH3Q,AHHJWO56X2DQATPTWFHER2LAVAGQ,AGXRHQVYZUCT2IESEBL3JYAJ7ZNA</t>
  </si>
  <si>
    <t>B09NY6TRXG</t>
  </si>
  <si>
    <t>POCO C31 (Royal Blue, 64 GB) (4 GB RAM)</t>
  </si>
  <si>
    <t>AF33ARIIERSZ4KGYWLBGIJO3PUQA,AGYPPUPGC6R6YHQ34BXG47EF27SQ,AGJETGMWID7POEU5LDGFS4RPXSAQ,AGRA45O5QGXARH6WCZBOIHOCESJA,AHJCD4A5IUH54M6QRKEW4LUHVJ2A,AHUDJY4VCIHRMXKXIYZEDXGGXGZA,AGXYMK52TU4YHFTS64FNCTDPJENQ,AGJBNYIE4GPKFMI52C33ZNTMSVAA</t>
  </si>
  <si>
    <t>B09NVPJ3P4</t>
  </si>
  <si>
    <t>Noise ColorFit Pulse Grand Smart Watch with 1.69"(4.29cm) HD Display, 60 Sports Modes, 150 Watch Faces, Fast Charge, Spo2, Stress, Sleep, Heart Rate Monitoring &amp; IP68 Waterproof (Electric Blue)</t>
  </si>
  <si>
    <t>AF3JE3MHGVCOATHASUTMN3VGF3UQ,AEDSNOOD2D6SJAET2BTNBHLV2SSA,AGGTMAPT4WBWP2C62I6CGW22QNCA,AGC6NVLEXXVXAOMXP46RL2622EBA,AFMZPE7XRDTD4DOUAAMZOME6HG7A,AFOTHR4JPCQC4JXBR3WV4C6T5XHQ,AEJMCBDH3VXRL4SPYOC23J4OG6OA,AFE2254KL46HW7HEMQMQAGTC2LUA</t>
  </si>
  <si>
    <t>B0B3NDPCS9</t>
  </si>
  <si>
    <t>B09VGKFM7Y</t>
  </si>
  <si>
    <t>Amazon Basics 2 Amp USB Wall Charger &amp; Micro USB Cable (White)</t>
  </si>
  <si>
    <t>AFQ7AUYJOIE2HH63KIUQK45ENQ2A,AHT7TTZ5JOTUL7CYSG5BBVPKD37A,AFB2AKARKRKHAB2PUCALX2GXOM3A</t>
  </si>
  <si>
    <t>B07QCWY5XV</t>
  </si>
  <si>
    <t>Mobilife Bluetooth Extendable Selfie Stick with Tripod Stand and Wireless Remote,3-in-1 Multifunctional Selfie Stick Tripod for iPhone Samsung Mi Realme Oppo Vivo Google More,Black</t>
  </si>
  <si>
    <t>AHYXJP46LXOTLZ5FXX53OWHFNWXA,AGJH265WIJJRU5CH6R2T3KPDUHUA,AGURQUXEVAYTPSF26X64GZTYMTVA,AEDNDNSMKKRKDTTX67VVJMEQEPPA,AGCUQVPEVBIWQQBLSEKK2LSICLPA,AE3FZBDL2DKG5S23STYXDBEFCLFQ,AHSDXCJVYDH2MU3PQR7TRI5TA4LA,AETU3IBTWBZE4PUKESCCMCBU7FLA</t>
  </si>
  <si>
    <t>B098QXR9X2</t>
  </si>
  <si>
    <t>Ambrane 27000mAh Power Bank, 20W Fast Charging, Triple Output, Type C PD (Input &amp; Output), Quick Charge, Li-Polymer, Multi-Layer Protection for iPhone, Smartphones &amp; Other Devices (Stylo Pro, Black)</t>
  </si>
  <si>
    <t>AEI2GKBIJPYIB7KUV7EKAFN5P4IA,AGC2IANVZWHPGJS6KPCVASYQ5N2A,AEJSFU2MHQAGBDP2LWKW2KDEJHBQ,AFHCBV4DAEF7UL3EHVLA2VQ7R3OA,AERBFUQ2XX22U7LPZTRG6A2HUTAA,AFJJ6ZOQE2X5M5FZHRUGNGHXPS7A,AEHH6FPWXY4NFI63UAHKFRAGWICQ,AEITDY3ZQ4YK4EAX6QNI43CLAKPA</t>
  </si>
  <si>
    <t>B07H1S7XW8</t>
  </si>
  <si>
    <t>STRIFF Wall Mount Phone Holder Wall Mount with Adhesive Strips, Charging Holder Compatible with iPhone, Smartphone and Mini Tablet (Pack of 1) (White)</t>
  </si>
  <si>
    <t>Electronics|Mobiles&amp;Accessories|MobileAccessories|Mounts|Shower&amp;WallMounts</t>
  </si>
  <si>
    <t>AETBZL6TIGY24P3Y6WNN2BNIZIDA,AEM5NWHHVCMHY2LZH5CHNDXON3SQ,AGNOLV6ZQ6SYXOYLHBC4ORHEDL4A,AH5GPY4UE5MUMN6G5NV2BXMUUUZA,AGGCSIEZNAMED5ULILRMUMIZZ4QQ,AFN6SDYZHCOQKXW2WE4MBM3SUQ2Q,AGD6N3XPM2FBWJ5RWHLC5UDE55YA,AEMI7K7IYACRHQ4ULRGRW6JA23PA</t>
  </si>
  <si>
    <t>B0BNXFDTZ2</t>
  </si>
  <si>
    <t>Fire-Boltt Tank 1.85" Bluetooth Calling Smart Watch, 123 Sports Mode, 8 UI Interactions, Built in Speaker &amp; Mic, 7 Days Battery &amp; Fire-Boltt Health Suite</t>
  </si>
  <si>
    <t>AHBB6UBYHJ5FH2BUFQ2BCXHWQFJQ,AE4S7RU4C77FN2E57NMJIFAMH7RQ,AHAUWOVUAQX7D73DVER7HM3WKQZQ,AFVUKW5J3PRPHQ5ZIFK275YXQOPQ,AFXAQKHWVGXPXQ34RWZX3QER6MFA,AF3Q3H3ST2EQI2CBI5V2AZFGETRQ,AGI6BX5V7Y2QSCVLAAHXBHEHQ7VQ,AHVWARXU523WDIQTATHFC5NICFFA</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</si>
  <si>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</si>
  <si>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</si>
  <si>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</si>
  <si>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</si>
  <si>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</si>
  <si>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</si>
  <si>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AFAYH4FG2MUZTFGDVONVIOV4W3KQ,AFXA26HZQUFUW7XEXH5GMEEZSPMQ,AHFDNDR53QEPY535GSA7C7ZDQ5DA,AGXTHFOTWKYIA6ES5PVGEF2IHWFA,AHCSJSWJF6TFP3YDLCRVCNWPZFTA,AELOYAHMYOGED3PPIMLJIHD7DHGQ,AGNX3V74DONZBBVE2CYREKRCKAQA,AEG6YPCCZCXOX53TAJ7RCARHGZ3Q</t>
  </si>
  <si>
    <t>B0B9BD2YL4</t>
  </si>
  <si>
    <t>KINGONE Wireless Charging Pencil (2nd Generation) for iPad with Magnetic and Tilt Sensitive, Palm Rejection, Compatible with Apple iPad Pro 11 inch 1/2/3/4, iPad Pro 12.9 Inch 3/4/5/6, iPad Air 4/5, mini6</t>
  </si>
  <si>
    <t>AEAX7BRPDS3NSYCZQBQDL5DGZDVA,AFI76LT4UP2L3SFJMDMH2C5SM6RQ,AFK4TVL4GOKGSKXKVD4ROM3NWE3Q,AFNAPG6Q3WJAMY4MYDEV2W7JSPLQ,AF645AUHJGIUD7JY2VHG5TBNYNQQ,AHZZFBL24XXVLW6H44MOB6LBHH5A,AEV5AKL64UCEJJJCSVVBLHHWU7SQ,AHCDJWUO4YVS63AGSZWF2QHS7QPA</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</si>
  <si>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</si>
  <si>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</si>
  <si>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</si>
  <si>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</si>
  <si>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AGGDISUCB6COXRY7SCEYULDTYJSA,AETIHYK5L5TW5NKHBPOWXAKS4MBQ,AH77PFYHLOMFUSAQTGZKB3Y3GLRQ</t>
  </si>
  <si>
    <t>B005FYNT3G</t>
  </si>
  <si>
    <t>SanDisk Cruzer Blade 32GB USB Flash Drive</t>
  </si>
  <si>
    <t>Computers&amp;Accessories|ExternalDevices&amp;DataStorage|PenDrives</t>
  </si>
  <si>
    <t>AFNMA3FQAONYMREOFLNYF2RV4AOA,AHAYDWCGM4QNXWBCRC5LADVNADTQ,AFQFYAWOQX6T6PE5UVBUEFNBZC5Q,AHCXVEDVUKHZFJY5GZOVEXXZ5FBQ,AEPAT7E6LUSVYZ6BFUYULMMKN6HQ,AE7Y6RN5W7UID7VMJJWVAIT55JAQ,AECBZRZ5INBTHZJJIGSQJNEEEUYA,AHON2KL4HI3A5EPJ4TZU2MQF5ACA</t>
  </si>
  <si>
    <t>B01J0XWYKQ</t>
  </si>
  <si>
    <t>Logitech B170 Wireless Mouse, 2.4 GHz with USB Nano Receiver, Optical Tracking, 12-Months Battery Life, Ambidextrous, PC/Mac/Laptop - Black</t>
  </si>
  <si>
    <t>Computers&amp;Accessories|Accessories&amp;Peripherals|Keyboards,Mice&amp;InputDevices|Mice</t>
  </si>
  <si>
    <t>AF4AWOIIGQUD4IZ6QNWXVHL6OKTQ,AHGZNSZ5ECVXE3L5RCORYAQXCDAA,AGXKMOT2VJHSKVF2RGDS3WHGFBCA,AHACIJNM7YURLENNI7T2GIOMOQZA,AE3KVLQI3N4354HVJ5YAIHRJFQSQ,AHYCGGRP7XQVIYP6NRVZI6A7FH2A,AFWFAON3AFS63R4TZJ2DPHHB7KMQ,AFZ4LNRNW2PKH2TMZM6QH2KJNQCQ</t>
  </si>
  <si>
    <t>B09CTRPSJR</t>
  </si>
  <si>
    <t>Storio Kids Toys LCD Writing Tablet 8.5Inch E-Note Pad Best Birthday Gift for Girls Boys, Multicolor (SC1667)</t>
  </si>
  <si>
    <t>Computers&amp;Accessories|Accessories&amp;Peripherals|Keyboards,Mice&amp;InputDevices|GraphicTablets</t>
  </si>
  <si>
    <t>AGQ3YJHNFI6CFAOTHMHNA3BEH4AQ,AGIGNUSWYO2OQDTSK25NQWQYTKKA,AHIJZTKPBCAZCSUIZU3JPERUM55A,AFJQGE6TV2BR754CRHDMTKOCTHNQ,AGHD2OMQH2SJZ7PQONIDBG63ZBKQ,AGPBPLV5X666GMBRNJCVLJNNH64A,AHRBK243XJM2ALAIV4RQOYVTH54A,AHNZPDWG65TAYC72YLSK2DUCA6BQ</t>
  </si>
  <si>
    <t>B08JQN8DGZ</t>
  </si>
  <si>
    <t>boAt Airdopes 121v2 in-Ear True Wireless Earbuds with Upto 14 Hours Playback, 8MM Drivers, Battery Indicators, Lightweight Earbuds &amp; Multifunction Controls (Active Black, with Mic)</t>
  </si>
  <si>
    <t>AGGDISUCB6COXRY7SCEYULDTYJSA,AEHVGO7QNRXBJXCIN7ZS2IBKCMUQ,AGCTCXJXG6EKLF6ANAPIKPTAW75A,AGACS7BZV5ZPI2NOFQUC4S6LVZGA,AF4WE2MXXMQUPLKNPGCVP6N3K3FQ,AHX75KI55PFZY6J6PHO7A2AENXQA,AFT3ZU3OLRGDMPBARQP3BOKLGWSA,AFFB7SSARMFDEYKPBPVDII3AFIVQ</t>
  </si>
  <si>
    <t>B0B72BSW7K</t>
  </si>
  <si>
    <t>SKE Bed Study Table Portable Wood Multifunction Laptop-Table Lapdesk for Children Bed Foldabe Table Work with Tablet Slot &amp; Cup Holder Brown Black</t>
  </si>
  <si>
    <t>Computers&amp;Accessories|Accessories&amp;Peripherals|LaptopAccessories|Lapdesks</t>
  </si>
  <si>
    <t>AECQPIQJEIF5ASVCNW43FEDLAATQ,AEO2Q72MKWA5DPWBFQQ63ALQW7AQ,AEW2N6ZN62QQ5C5RXHU4TSK2EYRA,AGLPUYATOE2KVD36DZ2VD4QAOZCQ,AFC5T42J2P6CMZQUXB4IVBEZSAFA,AEAFK6ITOXRVS34MTPODTIE4UWLQ,AGNXO5MSN4KKBGSQR3YT26CYYBQA,AGKMK57A4J54JG5OUHPMVGGPVUKQ</t>
  </si>
  <si>
    <t>B08TV2P1N8</t>
  </si>
  <si>
    <t>boAt Rockerz 255 Pro+ in-Ear Bluetooth Neckband with Upto 40 Hours Playback, ASAP  Charge, IPX7, Dual Pairing, BT v5.0, with Mic (Active Black)</t>
  </si>
  <si>
    <t>AHDTCW665XEPKY4WAUG3DREFCCYQ,AGPE4RKV5YRZPGLXQ46D7DMCFDLA,AHDKSXMFH5GRBJ6QJAPSEKXC6AYQ,AF7PR2PDWUSBNAQWPFIBW4J5OHBA,AGAWIQ7HOF4I2AFI7CD5ENI7BCDQ,AFF5TLCH4IYWCZK3FG64LZ4FHRHA,AFR53YXK7LLTSYXP3UALTFVDQCAA,AHO4LIQVYAUKT6MMF4Y7MN5Z57YQ</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</si>
  <si>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</si>
  <si>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</si>
  <si>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</si>
  <si>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AHE52HKDGFCWSQO7STU7NRWWHTWQ,AHCBTTZL4LES5ZR54PCU6LSVKYPQ,AFZRZORHYQ6TSM25CRDS6UDSLUDA,AGWC4Q23F4DQ6TOMY2OBPZUB3W3A,AGGXWYRLPMULBPR7OXPEV6SNOMIQ,AGSMAA22LXXQD6VGCO3X5MMAT4RA,AFCTDH6RSQB5Q2F5E3ZXQL5I2RMA,AG4QFJXKZLMRSSLHOSL4XYGM6G6Q</t>
  </si>
  <si>
    <t>B07T5DKR5D</t>
  </si>
  <si>
    <t>ZEBRONICS Zeb-Bro in Ear Wired Earphones with Mic, 3.5mm Audio Jack, 10mm Drivers, Phone/Tablet Compatible(Black)</t>
  </si>
  <si>
    <t>AGG35S7QJCAA7Y4FOAUY6IXKP75Q,AEFI7KCPVSZ2JTMHAZ7AXVWCZR7Q,AFCDH6KOUMXDXYT5J6RI66H6H4RQ,AF46JR3IL4FMLAHLNGPOCTPWWO4A,AFWFXXYDJSIBNGG573MZOZ5RW4UA,AEZTQHAUCPBSKVZ3RAZ7E52E4JWQ,AGB6S2IB6ENELR6KLDKCNQUGY6TA,AFE2763GMEXU4LL3TH6HPCL6FWYA</t>
  </si>
  <si>
    <t>B07PR1CL3S</t>
  </si>
  <si>
    <t>boAt Rockerz 450 Bluetooth On Ear Headphones with Mic, Upto 15 Hours Playback, 40MM Drivers, Padded Ear Cushions, Integrated Controls and Dual Modes(Luscious Black)</t>
  </si>
  <si>
    <t>AFU4JDUZDD6N5MUGLULCRLUQLHDQ,AGI4QJTBBCTTOJUOUV5X6ROZH4OQ,AGUKIFBPQ5LFT3NFKXAMUVEYNSQQ,AGVBFFFQVNSBYFKF5OKWVY4EPALA,AH4Q3Q5642PKPJSMYRWPYFL3TXEA,AGYUHTEK4JFB4XX5QUITAD2DWWXA,AFPBJHSPYTYE2YXNTCZYAXLQXKZQ,AEDMMOCM4OA7BFGRBDZP2RIROZFA</t>
  </si>
  <si>
    <t>AFHFQB5UN57HBBYIGBV4YYZDXSZQ,AGPBZBEFPFL64PWRZX32JSZUHDMA,AH32ZSUDD2AINXSY42RIVL5RBCIQ,AEGEQUSFQ3L5GTTYJEM34ZLSZN5Q,AEXNZJKAL3YMVOOAUSE3BZFP4JPQ,AELMNMBT5LVUJB7C3PHTT4NTETXA,AENLU2UJ3XK6A2ORODWSHIRNY7SQ,AFZ5LXQHEOBA4QWHTTF3TQNP7XIQ</t>
  </si>
  <si>
    <t>B07JQKQ91F</t>
  </si>
  <si>
    <t>JBL C50HI, Wired in Ear Headphones with Mic, One Button Multi-Function Remote, Lightweight &amp; Comfortable fit (Black)</t>
  </si>
  <si>
    <t>AGBB4DAVTI36DUQN2NLQNXJLG37Q,AG5H3U5TC6HICM23GAH5FKKIZAYQ,AF53WDXQTVOHTCIUK5YSGJXGVLSQ,AGVGHUTVQQMXT76XTN2CYSHDUJNA,AHXN6UXEHQZVJHLCNWCYHA2IAZQQ,AGTC2E3OIYPYGNKPF2XISDGZWZEA,AEQJY72BUJBIQCYK6V7CIZFEGFKA,AGS74K5IWCYY7PLGQZR7KGVOPCYA</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</si>
  <si>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</si>
  <si>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</si>
  <si>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</si>
  <si>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B01L8ZNWN2</t>
  </si>
  <si>
    <t>HP v236w USB 2.0 64GB Pen Drive, Metal</t>
  </si>
  <si>
    <t>AH3VUICGCKITW2W3TEED2EIY3ZTQ,AGTVGGF42U3KPHT3BTNHNX73XSVQ,AHMMC3QMOKVDBOOVOHAFZSCLWDAA,AGRHECE4JDSOZKHEAH5YNWV6YNKQ,AGIL2JPFUVXPBA4PNMMVAIPXAKWQ,AFPOLXH4MXKCJI33QBTKLOA25A3A,AF5M3QNBEEXBHH6BOPCHIU7V2WVQ,AGWVF275SEYSCYQXQFO7KEL5AAQA</t>
  </si>
  <si>
    <t>B009VCGPSY</t>
  </si>
  <si>
    <t>HP X1000 Wired USB Mouse with 3 Handy Buttons, Fast-Moving Scroll Wheel and Optical Sensor works on most Surfaces (H2C21AA, Black/Grey)</t>
  </si>
  <si>
    <t>AEKLQGYWRYPMVY7BPBGHFZHW2KHQ,AFY6F4SOQGV36CVSEIW32NCNCSUA,AFZJRXAD3NPFKJU56SZBKYK3X4DQ,AHPF7KBSD6D2KESY7LO7JWUYU6IA,AGCILAMQ3VYCN54F3LUXGIFBXTSA,AGE7AOWKJLOVFXMMTBYYLT35OEXA,AGWQVVOQMKQDKPGOT66L7MEXJXIQ,AFLSABEQELMYX7MQMC76CE3YZA4Q</t>
  </si>
  <si>
    <t>B0B296NTFV</t>
  </si>
  <si>
    <t>Portronics Toad 23 Wireless Optical Mouse with 2.4GHz, USB Nano Dongle, Optical Orientation, Click Wheel, Adjustable DPI(Black)</t>
  </si>
  <si>
    <t>AGORBC2ADNWTLGRWKCZRO7GOG7RQ,AHW6N3FDZXLXEEXO53Q3SMVFLCDA,AFLGGMV4SBRWIXXHBCHESRA5WMVQ,AHXAAOXPYBOJOTHOOTDEEPQJ7FVQ,AFNROTTTTJQQPZPRJWWPSPBEPVQQ,AHKEHV7YSGK2ZCMEUQYS6LJNURKA,AEFXAZ2UATTLLEZX44V5WMEGNS4A,AHERJ7CWJFLTCL3H64F27OBZBHBA</t>
  </si>
  <si>
    <t>B07TCN5VR9</t>
  </si>
  <si>
    <t>Boult Audio BassBuds X1 in-Ear Wired Earphones with 10mm Extra Bass Driver and HD Sound with mic(Black)</t>
  </si>
  <si>
    <t>AECPFYFQVRUWC3KGNLJIOREFP5LQ,AHHURVABUYFBH5VMO37ELU6VL4BA,AGINNSDVZYV5ZKNNIJO7GL2ODKJA,AHGTFXNFYDEBYKFIM5AGTVJHLQWQ,AETX622QBRE6A5D6JOV5JW3NDXUQ,AGJDDBKFP2QLF76TQ4G2LWTVVXLQ,AFYQCTYLY5N5ZAB2DBAKWUZNBF7Q,AFZQHGNNUAQ2MMHXAE3IUISW6OFQ</t>
  </si>
  <si>
    <t>B00ZYLMQH0</t>
  </si>
  <si>
    <t>Dell KB216 Wired Multimedia USB Keyboard with Super Quite Plunger Keys with Spill-Resistant ‚Äì Black</t>
  </si>
  <si>
    <t>Computers&amp;Accessories|Accessories&amp;Peripherals|Keyboards,Mice&amp;InputDevices|Keyboards</t>
  </si>
  <si>
    <t>AF2PEMNSWZSUIHRAPJGOPJ7GAF6A,AHJATMZUL2L2MVZDRBBE2YCLSDUQ,AHMCOOZB4T62PFVOC5KYTRN7AKCA,AHO6HF6W242DPCOUL337SAZ4RFWA,AEPIMKMLGRFWLU7CETWUPBCLFR7Q,AGT4OV5ZEJELU6LGJ3SVHQBHUBYQ,AGBJZG3XMZ3WPI7FY2DLYYXSBUNQ,AHG4NWCAUQ7X2Q2OYOIB5WRNPHWQ</t>
  </si>
  <si>
    <t>AEJQT5NMTAM2ZRPQDNGLOL6NTKRQ,AHIKFQ5VP6QGYQK3GJICMV4U7ULA,AHWEF3345QLMPIGGOW6VUYJZEFDQ,AFLEQIFCKD7EUBQTHJ7T7XF4MWMQ,AGOYRCQ3PNL2AIXWYLPSXVQYGJEA,AHLORXFV6I3JRBNER3O6DIOVWM5A,AH445QA3XXIV6FPASBU6OBICSLYQ,AHT6SE3YNTHR76UT4QDQKBHEH5EQ</t>
  </si>
  <si>
    <t>B01HJI0FS2</t>
  </si>
  <si>
    <t>Dell MS116 1000Dpi USB Wired Optical Mouse, Led Tracking, Scrolling Wheel, Plug and Play.</t>
  </si>
  <si>
    <t>AH5ZFNLZLJW24YKDQMDHCWGT3MLA,AETSU7SDMZB4653PYWJ54WIPTYJA,AE3XDACOGNEPOGDQHEDJWR4R3JBA,AGLYWTUJ7XAWSKGMRXZEMUHNN3QA,AGAPGK7QBUJDHYEHVEZIJSSU6RXQ,AGJ2FLVYPLUMJGSB434XS3BTEU7A,AFPDB7JSVPNWJT6KF53C3O5ORJQA,AH3M2HOCS7VMTXCOYYI2AKZTFQDA</t>
  </si>
  <si>
    <t>B076B8G5D8</t>
  </si>
  <si>
    <t>Boya ByM1 Auxiliary Omnidirectional Lavalier Condenser Microphone with 20ft Audio Cable (Black)</t>
  </si>
  <si>
    <t>MusicalInstruments|Microphones|Condenser</t>
  </si>
  <si>
    <t>AHB43CZ4RHLJ5S6CBOWX6MEI7J4Q,AF3XMPDSQQDSRN2PG5NGPECLPRDQ,AHQF77NZIRBV6LQMO6VEC6O5FL4Q,AFIKD3VY6WOYWPMJUTELWZAXHIXQ,AH6NJEFXD5ISMZJQICGKAZPQQGWQ,AGQS2PKNNCEBXCPSYKOO4I2DGZNQ,AEMACSBSMT4WLJPLOKIWGFJLJJEQ,AH2MIHS2WTWM7R5DFWRUZVTYK7TQ</t>
  </si>
  <si>
    <t>B014SZO90Y</t>
  </si>
  <si>
    <t>Duracell Ultra Alkaline AA Battery, 8 Pcs</t>
  </si>
  <si>
    <t>Electronics|GeneralPurposeBatteries&amp;BatteryChargers|DisposableBatteries</t>
  </si>
  <si>
    <t>AF37SWB5BJAXD6F2Q74M6HJIHADA,AFP7XI3X4GGJVQCYYPJZ3Y3KZJFA,AFC5CQXBCJCOU4VWPCMLLQV5NJRA,AF5L22PGGUCE6JRZN7Q6CZJMMH5A,AEZQUPHUINOCTERMXT3HOTVPLYGQ,AGLYWTUJ7XAWSKGMRXZEMUHNN3QA,AF2GJR4HSNPC5E7MMHUMDK5QR4PA,AHR6Y7I727FA6UYUHTZYNGOGDV2A</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</si>
  <si>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</si>
  <si>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</si>
  <si>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</si>
  <si>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AEVPRYZLGHNMEZA5BYGIX36LYZXA,AEZPOZQEEBFFXZ2EQUYJI4VIQILA,AE4FRP3D6KIQG7H3GP436GUD52VQ,AGIUJI423LLZ56YOUAQ5NEYLFVEA,AGGT6VCILAXDI3NPIFAKXBGDYVQA,AHYLFL4VWQ2J4OOZXMEPISX5G64A,AHONFHGWU5UFOW2K622LL7B26M3Q,AETTZUILIPB5I7FQ272YUGEJ4SNQ</t>
  </si>
  <si>
    <t>B00N1U9AJS</t>
  </si>
  <si>
    <t>3M Scotch Double Sided Heavy Duty Tape(1m holds 4.5Kgs) for indoor hanging applications (Photo frames, Mirrors, Key Holders, Car Interiors, Extension Boards, Wall decoration, etc)(L: 3m, W: 24mm)</t>
  </si>
  <si>
    <t>Home&amp;Kitchen|CraftMaterials|Scrapbooking|Tape</t>
  </si>
  <si>
    <t>AGXGYUPGIFDGD6LPTVB2XVE7JWNA,AH2ZUPRKPAFHMLFBVWD26PDVJK4Q,AGAXCWBSPZUPB6GKZKHS3WDT52YA,AHJBGHHXDRA7M5MKCLYLYDNWSURA,AGS35GMYV4YBWSINMHG7KX6VCX5A,AFX2CQSR3SBHOJQWQHBLDIHQG3RA,AEEE77EDIHNXZHXAC77EGZGKGSLQ,AH64TGKPMKB5SNT76NT4ZDNF5YEA</t>
  </si>
  <si>
    <t>B07KY3FNQP</t>
  </si>
  <si>
    <t>boAt Bassheads 152 in Ear Wired Earphones with Mic(Active Black)</t>
  </si>
  <si>
    <t>AFYMFZN2MFKODDI25OZKLO36LCHA,AE46PAL3I6SQVZG4CQR754OYQ7RA,AFILVEY4BG7TP2XCLB7N6AGAZMFA,AHKAHUT2A5EOQTRLYEOO6W6BQSTQ,AELYRRH5SBV6UFG3GU6BFG5BR2QQ,AES5I6RABQPPMKSG73P546HHSHFQ,AHTP6VRCDVSOFKPWMXJLFWKU2VJQ,AF27PDSYD6M3T6GI6X3VMQXOGUUA</t>
  </si>
  <si>
    <t>B07QZ3CZ48</t>
  </si>
  <si>
    <t>boAt BassHeads 122 Wired Earphones with Heavy Bass, Integrated Controls and Mic (Gun Metal)</t>
  </si>
  <si>
    <t>AEY3XQ3NAOS4ZK53VDEVWJ72UYMA,AFENYA36PCVR7U6VQVSGHGIUH7KQ,AEEYC3VV6XNJOUKLAKNJCTNZ37DQ,AE35LUYKKECJUBLJE373GGQIZNOQ,AF75CFR7RD3EVKMOZ6TU5J7GOOVA,AEIHLPUUYWECA55HPXXHUPKVA6JA,AFAEMQGQFXD6JFPE2PTK6THIH53A,AGUZOTZKNVCVN57MFLCTCNCTDLCA</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</si>
  <si>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</si>
  <si>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</si>
  <si>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</si>
  <si>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AGUV3QWPJUZF72A7TRV5XZLSRP2Q,AHQMSLQQ4T7RDZBR7K6FFS2WTG3Q,AFZVV44R3C5A6YYCZDNUTMEKD7OQ,AEZKAOXLKYZBBTZ6MEL33LAY2O5Q,AF5AATC7IJVSDOVSKOGL4KE5M52A,AF4KWHA553OSYR5DLLBBDEHHBRJA,AFEVXMESJYDWLJBXPN7HVX62TPOQ,AFI2SQEGAA3335ZEAMB52XPPHS2Q</t>
  </si>
  <si>
    <t>AEL5HU25IP7YT5WK3LXNC5M36NBA,AG6OO5TADBKM6RSXLN54U2LYYPXA,AFBICZEMDBBG2PL7T424USBD3PNQ,AH6KGRI6O5D37TRWQAKYLMWIZMKQ,AFQY3C6LSFBOO4FUHKKVD7Q6LFIQ,AEP3MKB5RNDLJPK4JW22FX74WKFQ,AFDTYPH2YS7I3XDWEY5I6RXU53MA,AEUXJSPLBCM6V4UCEVFPF53YC4GA</t>
  </si>
  <si>
    <t>B08ZJDWTJ1</t>
  </si>
  <si>
    <t>Seagate Expansion 1TB External HDD - USB 3.0 for Windows and Mac with 3 yr Data Recovery Services, Portable Hard Drive (STKM1000400)</t>
  </si>
  <si>
    <t>Computers&amp;Accessories|ExternalDevices&amp;DataStorage|ExternalHardDisks</t>
  </si>
  <si>
    <t>AFWREBMJRX47V7TJD5E7VUBKZY3Q,AFKUWB5DABB7DVVRNJADCSDKFJ5Q,AGCKABAFBXEB4DLQSVS2YPRFULZA,AEWO5MXEBFN3PMJAXYAUXB4OMBOA,AGBNLIOKIT72A2TBLG6A35XUEIMQ,AGDC3KZSQJMQL3GNEEMOIZRKXUAQ,AENODPH3RWTEZMADDI7ZXXD5UBLQ,AGGJWLZDECN7FGJ45NLF4JOUE27A</t>
  </si>
  <si>
    <t>B08FTFXNNB</t>
  </si>
  <si>
    <t>HP w100 480P 30 FPS Digital Webcam with Built-in Mic, Plug and Play Setup, Wide-Angle View for Video Calling on Skype, Zoom, Microsoft Teams and Other Apps (Black)</t>
  </si>
  <si>
    <t>Electronics|Cameras&amp;Photography|VideoCameras</t>
  </si>
  <si>
    <t>AHLLRY3ISUM56WO2EJYCDE4J6E3Q,AGL2WQUXIVJ7MJZO2FQA5YEEKYGA,AGPMMNZ6KT752BNQNASY52CKSHHA,AFTPAQY425APNC5O64CFVBNYGUMA,AFFGWYKF2QF2IRGERWSNOLQ2QW7A,AFFQMKXLAXT54MS2POKG6RZSRQXA,AE3ZQLAKLHGLFWBN2LOJTSYYN7HA,AHI4OYSIYXJIJIXAO73LAUJTEICQ</t>
  </si>
  <si>
    <t>B08YDFX7Y1</t>
  </si>
  <si>
    <t>ZEBRONICS Zeb-Dash Plus 2.4GHz High Precision Wireless Mouse with up to 1600 DPI, Power Saving Mode, Nano Receiver and Plug &amp; Play Usage - USB</t>
  </si>
  <si>
    <t>AFJ7UDS63R5ITGAMOSRK7KNWHSSA,AH7ZV5NZPWUYLZQLPVYXXYV4VOVA,AHIHRVMHYHOH5D52QNATDQ6G3VRQ,AFDTXWDJNXAYUGM542YUPNIBHBOQ,AFICHFCZ5WJJOZ6HM67EQ2L3YYTA,AEP7EC356VG6MRFKXMOMUB7P54XA,AG2SFK64KDQ5YXJ2DRZSQHA7IAIQ,AGKFITVCPLXDAGC5SLHFRLXPQYYA</t>
  </si>
  <si>
    <t>B087FXHB6J</t>
  </si>
  <si>
    <t>Zebronics Zeb-Companion 107 USB Wireless Keyboard and Mouse Set with Nano Receiver (Black)</t>
  </si>
  <si>
    <t>AEU3E6TTMRR3RHIFOK3IF6XYSDLQ,AEZYNEENP5XHNOPLJJETULXZCA3A,AEGIDWKG4HE7J5FFY65JSBQTELFA,AG5DWPD54QGSLWJ6QUFERLPNAX4Q,AGHNMCD4YF3P2TJZ4OARR35PZT5Q,AEXUB3TKS66IKTFNZZYLP4CJ2IZQ,AFGWFXKWBDBAQ6Q2FCANAK7ZJGUA,AFZDR5KNLP6HTBN33LC3AZ472J5A</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</si>
  <si>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</si>
  <si>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</si>
  <si>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</si>
  <si>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AEDCAWW6MGT4UO4RRH7NOK3EH5SA,AFMZX4QR2GN2JMC5GZS66RJM4YTQ,AFLG2PW5COQFF4ALCTWAHMWQ5XBQ,AGT75OEHIEIVEH3WH3ARDJGVUM2Q,AEZW37RE5IIP2MCYW7NCWO3CTJCA,AFGLU4AR4M7DZADQJX5SUGNZW7UQ,AG6YU7BHITXUFJ22336KYWROTZKA,AFWHBJHINMLO6RESQFNCY27BFGHQ</t>
  </si>
  <si>
    <t>B0B31BYXQQ</t>
  </si>
  <si>
    <t>Boult Audio Airbass Z20 True Wireless, 40H Battery Life, Zen ENC Mic, Type-C Lightning Boult Fast Charging (10Mins=100Mins), BoomX Tech Bass, ENC, IPX5 in Ear Earbuds with mic (Green)</t>
  </si>
  <si>
    <t>AGGSPBWHNKPM222VK2PCN4PHRMWQ,AHKPIQ3BNCTJ2EVZ3SWK45X6S2MQ,AEZ4XP6EQ5UIJF5YHBGJ3EPP4MOA,AFIND4QQKETURXU76GI6655ZFS4Q,AF6SCWIB7NVHZI4WWZHXAY2JJUGA,AEE2XYKFE3DMNYQTOCBK3PEVORQA,AH7X6273K5JCM64M6H4NHACJNOPQ,AHJE2BSA3PARAUPU7WEXWJ6WS3KQ</t>
  </si>
  <si>
    <t>B07SLMR1K6</t>
  </si>
  <si>
    <t>SanDisk Ultra Flair 64GB USB 3.0 Pen Drive, Multicolor</t>
  </si>
  <si>
    <t>AHTYSJ2UVZO5LT77K37P423ZMQXQ,AHYQION7F7POWPGNNAFXPK64RSNQ,AHKUNPS4ZAWFCFMIOFSKV5LF7IOA,AH4O4H2WHIKNWUYTERTGOH4FFY7A,AFIS2LYGKHAXZN6NFF2JJI2M4TBA,AFQLKJFTCAK4X2YI2B72OID4IVLA,AHQIKKPBVNWP27JVQYZSYMEG6XAA,AGKYYB6ZSV2OI4BSXLKISFSFLGUA</t>
  </si>
  <si>
    <t>B092X94QNQ</t>
  </si>
  <si>
    <t>boAt Rockerz 330 in-Ear Bluetooth Neckband with Upto 30 Hours Playtime, ASAP  Charge, Signature Sound, Dual Pairing &amp; IPX5 with Mic (Active Black)</t>
  </si>
  <si>
    <t>AFLLCZFPCLWLDKVX63KDI75LX7EA,AG6UWS47VN74SMHL4KL57DEJMBIA,AHVRHERJSRHVM63FSTZZI5SRWFKQ,AEXK4GFZSUC45HV5ZMD6ZSF2CK2Q,AGEE5MMSCUBGNWYJ3WY622OZ7Y6Q</t>
  </si>
  <si>
    <t>B0846D5CBP</t>
  </si>
  <si>
    <t>Casio FX-991ES Plus-2nd Edition Scientific Calculator, Black</t>
  </si>
  <si>
    <t>OfficeProducts|OfficeElectronics|Calculators|Scientific</t>
  </si>
  <si>
    <t>AFES6HMBN5CAV5HWKASX5HS743BA,AE2SYKBDNNE4PVOOYME4HQILKXTA,AFDMSPZU56HC6LYNPSPFLBTALJMA,AGVSDTELCGKF3H54PJHYWO22MGFA,AEEOHRSGRB777SO6I4OOPWZ4DQ4A,AF3CZ6OL3AA35DQULP6J2TCEOJOQ,AHTXWZCWVFIFVLHBN27YWHVPXTUQ,AGVJ4GQPFR3DJ4ZV4ZT6EXE3ZNUA</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</si>
  <si>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</si>
  <si>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</si>
  <si>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</si>
  <si>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AETEHTDQT4GMZAJW5NTRO77AQBZA,AHMFYDHJQSNEIQVXXGRBHFN4HIXA,AGDVBHF2VZWQBVPW2LSCWM523PCA,AFHCO46ICGCCZ7HI7WZSESKXHVSA,AFOVQIU4VXRHWZ2ON5VX6DOVPRVQ,AGYOOAFQSB2ESYS42MNEKUCHNQGA,AEMEVA4RPDV7TUZZGW42VEOVSMXQ,AETIV4U656LPL5QIPSWXR2INPE4Q</t>
  </si>
  <si>
    <t>B08H9Z3XQW</t>
  </si>
  <si>
    <t>boAt Bassheads 242 in Ear Wired Earphones with Mic(Blue)</t>
  </si>
  <si>
    <t>AFG3EU556AXTCQXSTGYD2ACM5H6Q,AF65DDTW2IWXZ4TJJ7ZMVMH7J35A,AF2YGWDQLV72RCMMOSU2FVQCMVTQ,AGGMCQ2FU6ORE3JKL6VUTHPQKZZA,AGJK54UTZLRAIC27TJYRC2FITPNQ,AECA5GYEXI5PM7SREQZXQQBLP5PA,AGVJCBYEOVBLWDFZ42IPRVYU25RQ,AEVPRYZLGHNMEZA5BYGIX36LYZXA</t>
  </si>
  <si>
    <t>B08LPJZSSW</t>
  </si>
  <si>
    <t>DIGITEK¬Æ (DTR 260 GT) Gorilla Tripod/Mini 33 cm (13 Inch) Tripod for Mobile Phone with Phone Mount &amp; Remote, Flexible Gorilla Stand for DSLR &amp; Action Cameras</t>
  </si>
  <si>
    <t>Electronics|Cameras&amp;Photography|Accessories|Tripods&amp;Monopods|TripodLegs</t>
  </si>
  <si>
    <t>AFIVMGZO74QYOK7KXVJMFH36PTPA,AEILB3YJC5WD4FNH2SCVAGPRDRBA,AEOCPQRJLJDQSJTXD4NVM6LYDWLA,AFHPT2SC2FCLRFYAXBVAYHGPFA6Q,AHDEBPMFVRVWVX6O4KIOLHJ743AA,AEHTBYQI7XPSICO42RVPPDG6GYAA,AGZFM5HJWJ6EYQ5AKAXM22NAPRLQ,AHFUCGQIN5PXICCP3SSBXKBIMIIQ</t>
  </si>
  <si>
    <t>AGQT36ICAXRXAG4IXZUULJZIH4XQ,AGKL2QQZYTI6LCC4CDJEGIV3EDUQ,AGFI73CMZKYLOYXJFEQBOGGVTTMA,AELXR5NQFM7D6VMAQLQ75LZKBRQA,AEOFVQUVTVP7AU7TM7IZBXJC3NOA,AHG33QRWJPAIDBY3URAHOVO67T5A,AEWCPYNJLQRK7UW54HDWPA45R6SA,AHLDP6L4GQIF7MJWWMNALXNQXYEQ</t>
  </si>
  <si>
    <t>B08CYPB15D</t>
  </si>
  <si>
    <t>HP 805 Black Original Ink Cartridge</t>
  </si>
  <si>
    <t>Computers&amp;Accessories|Printers,Inks&amp;Accessories|Inks,Toners&amp;Cartridges|InkjetInkCartridges</t>
  </si>
  <si>
    <t>AGQCLZES57R2QEDXM4F4NYKS4BRA,AES2RGBBQ4M5CIOUC5LSR4XORTPQ,AFKGUUI7MXXMU3IRK4KDHPAP5OCA,AEVJWZ7SNUGFWWIEFQ24USB2IELA,AEZEXVSVIXMOTKZXT4BD2BIIUI7Q,AGOUYRRLNFOWW2P323TXTZI42STQ,AEPC76LBJ62NNNFB3FLLEV6DMZXA,AFBVO5EYL6CDO3PXRSG4MK7X2JXQ</t>
  </si>
  <si>
    <t>B00MFPCY5C</t>
  </si>
  <si>
    <t>GIZGA essentials Universal Silicone Keyboard Protector Skin for 15.6-inches Laptop (5 x 6 x 3 inches)</t>
  </si>
  <si>
    <t>Computers&amp;Accessories|Accessories&amp;Peripherals|Keyboards,Mice&amp;InputDevices|Keyboard&amp;MiceAccessories|DustCovers</t>
  </si>
  <si>
    <t>AETHN2CGVNPVX5Y6SAWO6IO7QOEA,AFIZ6OD2C7QAISE7FEEQR4C2NBGQ,AGE43ATINMGDC2ODRZNEM4Q2SEVQ,AE2QGBWD4NHT3VTKAS4TCZY6S7DA,AGKWDNWN4W7YDLRGGLQ2W43GW5AQ,AHPZNS35WCST6ATG2RKUV5UMGU3A,AEETUHPLSOLA55TPPWJWAQ7DZK5A,AFQJDMJNV2HMS7L5OAQRNXKVOVOQ</t>
  </si>
  <si>
    <t>B07JJFSG2B</t>
  </si>
  <si>
    <t>SanDisk Ultra 128 GB USB 3.0 Pen Drive (Black)</t>
  </si>
  <si>
    <t>AGEN4ASYZOLVEWYV3Q2CJR42ZOEQ,AGQMPOU46LE2C4Q5COR7RRACQZ7A,AFDOB6ZOXEPJSTD5TYLQTRXTFSMA,AGDEK4RWKXOP4OS377LV7WQ2O72Q,AELVIMURPMROWIZHRTYGSLXA2SJA,AERMCSAKPLOJGCA3UDMWD3VRR2QA,AHIKZM3LUGBBQKMPY4BSYBCUI6FA,AHUBLOQI56TLETS3LQ3YZIYR5Z5A</t>
  </si>
  <si>
    <t>B09NR6G588</t>
  </si>
  <si>
    <t>Boult Audio ZCharge Bluetooth Wireless in Ear Earphones with Mic, 40H Playtime and Super Fast Charging, Environmental Noise Cancellation for Pro+ Calling and IPX5 Water Resistant (Black)</t>
  </si>
  <si>
    <t>AESKYYTGWJ7VJASMOE6QQUDXSITQ,AH6RJFHNEDVIFN34SEYOWEGNXG5Q,AEE2HCL5QT6A7E3BE2FDJ4OLCSQQ,AEQTCWOCB3X4GQI7K2RBNLVRCCRA,AF5XYEIQYYW2O3NPIGGGE22ZQDSQ,AFX3TRRDLRW7VDIT7AJQ4WFA6FOA,AEQOIDOT2CNMB2L6ZFFZ3KSUWBBQ,AH7IU6PPKPCOBZXCSAJRBQMD4SGA</t>
  </si>
  <si>
    <t>B07JPX9CR7</t>
  </si>
  <si>
    <t>Dell WM118 Wireless Mouse, 2.4 Ghz with USB Nano Receiver, Optical Tracking, 12-Months Battery Life, Ambidextrous, Pc/Mac/Laptop - Black.</t>
  </si>
  <si>
    <t>AGKMK57A4J54JG5OUHPMVGGPVUKQ,AGZAT3N2CULLOY47CAPOZIZ4IWEQ,AGDVKUWO3IY3NBBLOGIPEYI7AQGA,AG3GZQUNY2SEAOLYGGMUN36D36HA,AGYVTXWWOOWXGPOCDER3AH6ZTTSA,AF2ESYW7THWXOTQLOYLOR24YMU7A,AGEECPGW53BWDVGR3FIUX54YCUWQ,AEX3W4D5UHGTLDCIO6KWMSD3QYIA</t>
  </si>
  <si>
    <t>B08D11DZ2W</t>
  </si>
  <si>
    <t>Boult Audio AirBass PowerBuds with Inbuilt Powerbank, 120H Total Playtime, IPX7 Fully Waterproof, Lightning Boult Type-C Fast Charging, Low Latency Gaming, TWS Earbuds with Pro+ Calling Mic (Black)</t>
  </si>
  <si>
    <t>AEHQYGI5L4FFALBMC5XMT5KXSZCA,AGRR24ZLDUPIJY24ZNQ6KIOYPY4A,AHM342MR54IYOKXJGG5MN53GQQDQ,AFOE32RXBAXIE4XHWXU564FUZT5Q,AF4EXZGWO5Y622TNNQ4LPS6LLG5A,AF3VOU2M55QKFJVDQDNOWKFKOBCA,AGXDNBVCES7HTOHR2K4UBUFUAI3A,AH3XUGDVTNMIHGLJDQIRLHEY54HA</t>
  </si>
  <si>
    <t>B07Q7561HD</t>
  </si>
  <si>
    <t>Eveready 1015 Carbon Zinc AA Battery - 10 Pieces</t>
  </si>
  <si>
    <t>AH5QYAVG2DRXF32LUKZIPG7KZLDQ,AEHIU6L7VK72RINFPDTI7XSIMD7A,AF6SWZOHDVA3F74K6ATT4UMM7LAQ,AFFHIOWLVWJ4A22EGJX4ME7KQLSQ,AEM4NOAI65UBAADJVTQH7AQUAMRA,AFGXHN54PS4545UIGIHTMWU7OI6Q,AEV5KJYTEDJCSN5KFGKY4DHGZOPQ,AE47RN5UXX2ON7VIYMVW6NBT7PJA</t>
  </si>
  <si>
    <t>B0819HZPXL</t>
  </si>
  <si>
    <t>Zebronics Zeb-Transformer-M Optical USB Gaming Mouse with LED Effect(Black)</t>
  </si>
  <si>
    <t>Computers&amp;Accessories|Accessories&amp;Peripherals|PCGamingPeripherals|GamingMice</t>
  </si>
  <si>
    <t>AE6QIRYYQXWBXRANCBNV7UQU3C3Q,AFR73WEZI4S76UC6WTRTOM27ENZQ,AFCBKJAWH4J2UWEUQEGSVYNFT2YA,AFDKMC6DZFM4M7BKRFA4APKCYZHQ,AECLFSQIEBC26S2ZU7FRYDI66W2A,AFTZLBOMSZSCBJ7CK5VXRSA6FGMQ,AH3HKWLRRJWVLWWNSNRI67WU77ZQ,AHMPP4TKEPMV7DE5QB5NSFTTXUPQ</t>
  </si>
  <si>
    <t>B00LXTFMRS</t>
  </si>
  <si>
    <t>PIDILITE Fevicryl Acrylic Colours Sunflower Kit (10 Colors x 15 ml) DIY Paint, Rich Pigment, Non-Craking Paint for Canvas, Wood, Leather, Earthenware, Metal, Diwali Gifts for Diwali</t>
  </si>
  <si>
    <t>Home&amp;Kitchen|CraftMaterials|PaintingMaterials|Paints</t>
  </si>
  <si>
    <t>AGARJN3VAP4E6PQYIF74CDF3W6GA,AEC4ZK2E7SL6RXURSFAQILIAIYHQ,AHP75752OD4FMWOWITYVDF4EJ57Q,AEGZNHJ5ZCSPMTVBUTJZPDEJEGRA,AF2OFWJDSCJNZ4QFIX7VUUCHPURA,AEYL5JRPDTHDBIPN3ZSYS3ZLEK2Q,AECSR4RFQGV6P2PCOA7XPNGGBZQQ,AH7EAYMQGZAZ24G65FHVBLVAJL7Q</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</si>
  <si>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</si>
  <si>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</si>
  <si>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</si>
  <si>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AGASWLGAJEYSNHPWSR74GSDXU5JQ,AGFT22PQSW5ZDJLFLBQLNNFO6I6A,AFBRDCFTMGH6OFKCC7GQQKXBCXKQ,AGQE66MG2AEU3OO5WWLBODZ3DRCQ,AEKU5BEAVUA6QMUPL34NLEFTPXSA,AFWH2VR4TUJFCVLGMLDKY6QHFPSA,AHLVULA55BHT25TPEJKZCCTPM7CA,AGIRX4TLOCUGC4XPUAFPCQ5TLLKA</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</si>
  <si>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</si>
  <si>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</si>
  <si>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</si>
  <si>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AE3GJ4N2G2K4Q6JXYPIQSH4344CQ,AFJMCZWWZZF4HZYT5QLSXG4AKOTQ,AGGORGEJT3XXWXUJNZJNW2L6UZAQ,AENODPH3RWTEZMADDI7ZXXD5UBLQ,AEJQ7NWZITDPI44AMIPQPK7DQLCQ,AGJRVDXBXRIIRR3G7HCF5CR6XDSA,AGU4IMQTKDZTL6IFTDNG3D5CQO6A,AGKXGJ5QRZFNVZ3MKY7PHAOMT5LA</t>
  </si>
  <si>
    <t>B0B1F6GQPS</t>
  </si>
  <si>
    <t>Boult Audio FXCharge with ENC, 32H Playtime, 5min=7H Type C Fast Charging, Zen ENC, 14.2 mm BoomX Rich Bass, IPX5, Bluetooth Wireless in Ear Earphones Neckband with mic (Black)</t>
  </si>
  <si>
    <t>AGCWHOWHOTWSN4J2TFAXUEZZUBXQ,AF7COMJXY3YJUCEUEC67ZFJ5H4XQ,AGLEJTZLEMONKAC3DV6ZVJKNFQQA,AGXSNJ34NKC5WUWNLAPAUMTDOI2A,AFVHJSKGY45HGBLZAUIWDMNEXFPQ,AEH5PKQJMHETBOTMVZZU77XAOPHQ,AFPFHOITRATHZVILCGAOACZDXBGQ,AGJVNXCQNOHPS72LI4265DJ6TQQA</t>
  </si>
  <si>
    <t>B07LG59NPV</t>
  </si>
  <si>
    <t>Boult Audio Probass Curve Bluetooth Wireless in Ear Earphones with Mic with Ipx5 Water Resistant, 12H Battery Life &amp; Extra Bass (Black)</t>
  </si>
  <si>
    <t>AH3XZBFRJ3T2YATYJK2CNTCARCCQ,AF2NVFDYXGX2BT7EPAUN7WYN3TDQ,AEVRTZ6HVKKV5CVX5XBW4QQLY3NA,AH3I5Z4W5KIRTITFSOBDBDSA23SQ,AG2DKHTMNEVMFCTBVNTH6NRRKTMA,AFDJVKMG73WAOX2CNN3VTFIT76UA,AHFPVRVDCUBDIONDU5U2DAT4CVJA,AHVSH7O4J2LW4S3YH4M76PPPVLSA</t>
  </si>
  <si>
    <t>B00AXHBBXU</t>
  </si>
  <si>
    <t>Casio FX-82MS 2nd Gen Non-Programmable Scientific Calculator, 240 Functions and 2-line Display, Black</t>
  </si>
  <si>
    <t>AHDNZMNGM6UT4M2VPRPLZ7EBWCOQ,AFI2AGCYNXV2A3SKAJRTFFX65HFQ,AEPIRPEEOWBOSQVYCEWRUCZJFSAQ,AFVP63GD2YFUXERJWKNLUY3NZSKQ,AGFEBW3IPRHJNCKQUJTJQ2GBB3RQ,AHWNQOAOX5D633L5V54NRQBS6BIQ,AEKO2ZDDNGZ4CMORVWODMHM7LD5A,AHJUIXMUINDDJJDLRFHQSHGLBSTQ</t>
  </si>
  <si>
    <t>B08MCD9JFY</t>
  </si>
  <si>
    <t>Tygot 10 Inches Big LED Ring Light for Camera, Phone tiktok YouTube Video Shooting and Makeup, 10" inch Ring Light with 7 Feet Long Foldable and Lightweight Tripod Stand</t>
  </si>
  <si>
    <t>Electronics|Cameras&amp;Photography|Flashes|Macro&amp;RinglightFlashes</t>
  </si>
  <si>
    <t>AH2OGGTXFZ6MSSCZB7IRRZPFOJLA,AFV6NBHT64FRQA3KRITDIU3M7NNA,AHIKT4WX23GNGZCH5KEHHVFYZYMQ,AGQXGHRFNHL3Q7C3YGA7SESRJBRQ,AHHURWLAWRA76F6ZD3SQ2LZ5PYVA,AFI3GFCFBOM4G6QGUKQKOZYO4BGQ,AFF57GWUKTC6BV7TNG2LEFWDVRQA,AGJBCJZIXDHRCB2E2W6LKVZRPKTQ</t>
  </si>
  <si>
    <t>B083RCTXLL</t>
  </si>
  <si>
    <t>HP X200 Wireless Mouse with 2.4 GHz Wireless connectivity, Adjustable DPI up to 1600, ambidextrous Design, and 18-Month Long Battery Life. 3-Years Warranty (6VY95AA)</t>
  </si>
  <si>
    <t>AGQOIAAECVPLYNBEMZOCS6GKZWDA,AHGAVBUAPBB646EUCPJNUADKTLAA,AHG4ON6JILVZZJIB7VNEWDGQSMZA,AEOMSGRZI2GBBBATYNQ2IXWGXWGQ,AGLEATI6IBYVUFPSA2LAFAVI4ERA,AEAEURMVDILS5FIOXHO3U5UK7GCA,AF65ARGLPJKDMEKC4YE6J6TTE3GQ,AEJULQXD34VV2C2AACLTB44MWEXA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</si>
  <si>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</si>
  <si>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</si>
  <si>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</si>
  <si>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AGT57G75IGN5AEBU77WPGOUYZMVA,AHQGD54SLGLEGF2NDJAG3O7QOWJQ,AEUM5B25NOTCU5KDYMVAOBN5Y5FQ,AG6U536CQCCXIUB2KAMNSXV6FDRQ,AHLOOYOSGEO7R4A24UBQVT4UM2JA,AG2Q3W62IHB6PTZ2ZP3W2MI3EN3Q,AFQSUGIEHJ6OAZVRT6AUSLC7DJ2A,AGBEQ2VS3TLOX5JYXV47BERXYWSA</t>
  </si>
  <si>
    <t>B07GVR9TG7</t>
  </si>
  <si>
    <t>TP-Link Archer AC1200 Archer C6 Wi-Fi Speed Up to 867 Mbps/5 GHz + 400 Mbps/2.4 GHz, 5 Gigabit Ports, 4 External Antennas, MU-MIMO, Dual Band, WiFi Coverage with Access Point Mode, Black</t>
  </si>
  <si>
    <t>Computers&amp;Accessories|NetworkingDevices|Routers</t>
  </si>
  <si>
    <t>AFZQFX2T6G3DRQ5VN2RLQHKHN7OQ,AEWQ6I7BKVHK5FWMLUNE7WL225TA,AETG7JHK5RW3AFEYCBDANJNOWWGA,AHPF2D5RYZ5QDJZFGDKRPRL36Q5A,AH65VYWK4QUJQPLHAIBZ2PIVQ5WA,AGLMDXIDTQ6JHLKTJF7S2CD3PFJA,AHSCYYDMRKGSS34SATRXSBNFPLSQ,AHYPBUOGDWIPQZHL5OKLHPXJB2SA</t>
  </si>
  <si>
    <t>B0856HY85J</t>
  </si>
  <si>
    <t>boAt Rockerz 550 Over Ear Bluetooth Headphones with Upto 20 Hours Playback, 50MM Drivers, Soft Padded Ear Cushions and Physical Noise Isolation, Without Mic (Black)</t>
  </si>
  <si>
    <t>Electronics|Headphones,Earbuds&amp;Accessories|Headphones|Over-Ear</t>
  </si>
  <si>
    <t>AEKZNJLC7X57UF3F4STP3GSIIGJA,AGPESHJAGFFNOORA77CESB7XBDDQ,AFP6VTPJTBO2PC47S433EJWP6MDQ,AFVTXEYL44JFAYLMKFO7RGRQGKNA,AF62IKENODH7IRC3TVNOMP4PN2NQ,AEPPS42KFYOB2D4EZGAE4DDSL2EA,AE2YPAMPW3WE3EY6YUGZTOVDZMEQ,AEAGP3KMHVFRPDKOR7TNLXYAKA6A</t>
  </si>
  <si>
    <t>B07CD2BN46</t>
  </si>
  <si>
    <t>Xiaomi Mi Wired in Ear Earphones with Mic Basic with Ultra Deep Bass &amp; Aluminum Alloy Sound Chamber (Black)</t>
  </si>
  <si>
    <t>AHMAO37N3VRBQR5QXRATTM75KHAQ,AHQ7LIIQZN6O7YA3EYZ7SV2RIYFQ,AHMX2NZBM45ZRMYJIJGGTCHNYC6Q,AGN7DFBGDAM7NRQN6WGIZDOATS3A,AGGZJWNAT4VKG3N7PB5HVNY2GTHA,AGRESPYD37LHSEATHKCG4ED3A6SQ,AFQABEOYWJJP6XUPWCJNZ6DTPTFQ,AF2EHSXFZWWS2YEN22DV2ZCJDZZA</t>
  </si>
  <si>
    <t>B07PLHTTB4</t>
  </si>
  <si>
    <t>Zodo 8. 5 inch LCD E-Writer Electronic Writing Pad/Tablet Drawing Board (Paperless Memo Digital Tablet)</t>
  </si>
  <si>
    <t>AES4PVTQ4WEANJ2E2HOJNVVBGQNQ,AGU4YJLPDKSSANW5PJMTKRAB4TYQ,AFYMT7DOR34UG7SPECITTIOGLASA,AFOCWD5SWSKUUTLBP667KT6PGKOA,AHSXXQ7JVBY3HIPIGY2EGEL37PKQ,AGZUR76DGC2434JZIPVNBWTDRIKQ,AFOBPWQSTMENPV7ZC2SSKSXWFQ2Q,AE3FF4SDT3KWMHGTK4ENKBTY7M6Q</t>
  </si>
  <si>
    <t>B077T3BG5L</t>
  </si>
  <si>
    <t>Zebronics ZEB-KM2100 Multimedia USB Keyboard Comes with 114 Keys Including 12 Dedicated Multimedia Keys &amp; with Rupee Key</t>
  </si>
  <si>
    <t>AHJRPRAXBOIRLYMCRQ4HCACPXDVQ,AH5G5ENXXWLJAEJMD2DGGVVWCXKQ,AEZRJAZOI4QT6FMFJMPVMZEEBGIA,AF7HCYB2DO4LPCOGY4TBL6SW5QXA,AFPF5JNNNSYW22R7HPGXZGZCWJOQ,AELR5MHP3LFLHR2IFMRE3FCQIHZQ,AE6APMY2U2SCCZYPIQWLII3GJGDA,AGYT72RKZLBSL7IRSVJXQNKHJOKQ</t>
  </si>
  <si>
    <t>B079Y6JZC8</t>
  </si>
  <si>
    <t>ZEBRONICS Zeb-Comfort Wired USB Mouse, 3-Button, 1000 DPI Optical Sensor, Plug &amp; Play, for Windows/Mac, Black</t>
  </si>
  <si>
    <t>AFD574B3LT7V3OO5CRMLVYUWVDLQ,AH7GUHDHH6BRJQAKZSWN2SRQGC3A,AG6YFIPWZK7TFOKVJJTYNM25TCUQ,AHLAXX7RIGY6XLKCS5X3RRIMJMHA,AHVG34735ZFEUTFNWTE3CN6DUPOA,AGWB4RQND75EY257QYGB2MPW655Q,AFHTTR3AJAXNL2L2DCMTWPIBZELQ,AGQ7HOUDA7K64AQCEWQCKTRE2X2Q</t>
  </si>
  <si>
    <t>B0856HNMR7</t>
  </si>
  <si>
    <t>boAt Rockerz 370 On Ear Bluetooth Headphones with Upto 12 Hours Playtime, Cozy Padded Earcups and Bluetooth v5.0, with Mic (Buoyant Black)</t>
  </si>
  <si>
    <t>AFEDVL6QIKT4RDYRHGMUZAU2JSQQ,AHQQOEE4QQIMIDYPNWVDHOJKSHFQ,AHTMLMISSWFEKD2NMUHWQEZIQYFA,AGMI265U3VU5FUCE4AIUVKPIECJA,AEX4YXQCRJ7VNPCMPBWKL52L37JA,AEYY4VXTPNYVKYAOEBWGAWONPIDA,AGKQDWDU5LWC5OCTKCXLET7EJENQ,AEAQ7J2ZTABMBDMZHCHUBIMR3RHA</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</si>
  <si>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</si>
  <si>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</si>
  <si>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</si>
  <si>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AHUXD3GCY22BRMQLWN5ZEB3TGGAA,AEPHHPGRU3LZVJ3GOQ6HX5WSLUJQ,AHXQZN3N55YAWSIZRNKHRWEQ5XZA,AGKQIHXOMAM6DN7XIUVFFHL554LQ,AF76YQ4VNWMTEZXSFQDAICDLYFXQ,AHHF6TY4V2LICXXBWSKTTCUWRGAA,AE3Y3RIVJMUAJO2ABMM6V7I5V7QQ,AFGC6EORGDR3Y2COS4G5WRLHLPNQ</t>
  </si>
  <si>
    <t>B00LVMTA2A</t>
  </si>
  <si>
    <t>Panasonic CR-2032/5BE Lithium Coin Battery - Pack of 5</t>
  </si>
  <si>
    <t>Electronics|GeneralPurposeBatteries&amp;BatteryChargers</t>
  </si>
  <si>
    <t>AH3MVZYHGOVNKO5T5EWVT4HK6M7A,AEDGEVRXRPJZOKCKYHPSRPYFIDZA,AG5ZMUHXVOUVN5BBEDWNN56JLUVA,AF3QHAZ5V36AO5PE6AQGFZZSDCCQ,AFCLK65T5NMGQV7RXN3QJTOYNTNA,AHHZ7KJRSXG4SOCT5CYSHO3DWDMA,AEWZXQYKDB6JJD653R4I3TOIJXHQ,AEWMRL2WQK2553OVVG4CKRWSNYHA</t>
  </si>
  <si>
    <t>B07TR5HSR9</t>
  </si>
  <si>
    <t>MemeHo¬Æ Smart Standard Multi-Purpose Laptop Table with Dock Stand/Study Table/Bed Table/Foldable and Portable/Ergonomic &amp; Rounded Edges/Non-Slip Legs/Engineered Wood with Cup Holder (Black)</t>
  </si>
  <si>
    <t>AGXE6V4HYRRDGH33H3NE7PGF4D4Q,AFDW67WRZ2IJI7LQQP47LWZJHHUA,AFQVWAIJE5R6L6CSOOEAZ4SB4LNA,AEY3BCCYNITGIMQHCNTZIYDPA77Q,AEIYOPETQ6QHPCWMGJIFDTC5FQIA,AFBICVVDSWHTB37XUM72SGTRRL5Q,AFPMPHWQ374TQ7ZCW3RUEVPQLVSA,AGAGJNDYID4G47KUQZVTWOGT55JA</t>
  </si>
  <si>
    <t>B0819ZZK5K</t>
  </si>
  <si>
    <t>SanDisk Ultra Dual Drive Go USB Type C Pendrive for Mobile (Black, 128 GB, 5Y - SDDDC3-128G-I35)</t>
  </si>
  <si>
    <t>AEZPNXZLF5U7XEX6TOW3J56C3XDA,AGG3ECGCIKNPZJEVJKMFI24VBSCQ,AHJWICC6V4BPVHNSGZ3FCIC4KUBQ,AF3SNGFXLO2ONOHN3SHCJZMEWYFQ,AHTBWFIYIZUPOLJC7KOWKDPK4PGQ,AGNE5T4E7SEMJUDM4COI6JBNJQBQ,AFMW4FWA573DFJ2FLM5SVSJ2RABA,AFMZYKMUK4P6MPASSKTR6OB22Y2A</t>
  </si>
  <si>
    <t>B08QJJCY2Q</t>
  </si>
  <si>
    <t>Tizum Mouse Pad/ Computer Mouse Mat with Anti-Slip Rubber Base | Smooth Mouse Control | Spill-Resistant Surface for Laptop, Notebook, MacBook, Gaming, Laser/ Optical Mouse, 9.4‚Äùx 7.9‚Äù, Multicolored</t>
  </si>
  <si>
    <t>AG7XUAMM5BZSSPCBAQJ3YGYSIPXA,AGS6JTKZGW3L2TCNL3ERIOHLMCGQ,AFI4YPCZQHDV6ZO7ZJS4IEGDMNMA,AH7WGTWJ5AZHJIATOQGSXBUJ5ENA,AEQVMOXFRHZEVVSM4JNAJ7T3UHPA,AFC5NBFKNTHLIZE4PFLSCEIUHAYQ,AHWWTEG22SBYSSAAMFW4EKBWFJ2Q,AHZS47WK6D5XJ6FS6DINGACMRQKQ</t>
  </si>
  <si>
    <t>B07L5L4GTB</t>
  </si>
  <si>
    <t>Epson 003 65 ml for EcoTank L1110/L3100/L3101/L3110/L3115/L3116/L3150/L3151/L3152/L3156/L5190 Black Ink Bottle</t>
  </si>
  <si>
    <t>AEQGYJXCSCCNZSPU6KO2ROAMEJXA,AFAXMU7HOTIJ56JF2AK52OFSTR5A,AEDN6ICRLDC6CVKYHK3F5747TF7Q,AEDKALHSURZRICZ2LRUS4QMUGK5A,AHG53EP2KNCQJLYG56QPMWGNY3MA,AF2C67JL7AXARCQIW5JJGKTMIWQQ,AGPWV7WDFN56ZITTHJJTONXPBBGA,AGDVP275BZYGQLMEGEB3RSVZUS2Q</t>
  </si>
  <si>
    <t>B07L8KNP5F</t>
  </si>
  <si>
    <t>ZEBRONICS Zeb-Thunder Bluetooth Wireless Over Ear Headphone FM, mSD, 9 hrs Playback with Mic (Black)</t>
  </si>
  <si>
    <t>AFMBNWKA4H7GP6PAHPYY25A6Z4HQ,AGMBVEO4J5JYGUM6X5INZMD4FRRQ,AHKQXI6UBPLTL65RPYN7PJ24ELLA,AGWRIXDLH7IBOX4O6L3MW66IJJPQ,AHPV4OCEUB4DZDFNOPHTRE4FHN5A,AG4PTAEZKGTC4UKZX5RSZKK32JIA,AHPD7DFCKP7UFYA4KRGXU3BLR7DQ,AHSUCDSAY4VEIJ3KL6M7NSFL2W3A</t>
  </si>
  <si>
    <t>B08CF4SCNP</t>
  </si>
  <si>
    <t>Quantum QHM-7406 Full-Sized Keyboard with () Rupee Symbol, Hotkeys and 3-pieces LED function for Desktop/Laptop/Smart TV Spill-Resistant Wired USB Keyboard with 10 million keystrokes lifespan (Black)</t>
  </si>
  <si>
    <t>AEZRH2UWC5CQXUVLFUEAYAPXDFGQ,AEVMIO4NTG5PTXCPYF3BTUXZ66PQ,AF4JRMMORST2B2X2W6XBRMWNKZ5Q,AHCUDG4P7CG35HNQJUAAVOYPZ4WQ,AGA5GE5IJRW4L4BHWDNC5BFS4UUQ,AHLUETN2P3TVLZUYVNMSIJ3GVVPA,AGLKQIVDJLMLUZ5MP3HOO7CDT6DA,AEQPH4WG6ITTFAJPV2MAS6SL46IQ</t>
  </si>
  <si>
    <t>B09XX51X2G</t>
  </si>
  <si>
    <t>STRIFF Laptop Tabletop Stand, Fold-Up, Adjustable, Ventilated, Portable Holder for Desk, Aluminum Foldable Laptop Ergonomic Compatibility with up to 15.6-inch Laptop, All Mac, Tab, and Mobile (Silver)</t>
  </si>
  <si>
    <t>AHPKWPXNLGMP6BBOUC3MKMDWBIDA,AGMBJC7TRKMW6NZEZ3MPTBCTYQAA,AGMR74PGVNG5IU7X25GJGDAT63TA,AEEVP6GP6VPJ3DKV2WCQZXRYF4NA,AGBCEE2BSSGUDXRORMHMYUZVK6LQ,AEVNRR2MLSJBNKXZWO5FKQSJA6MA,AEJRNRKY5EAXSJJK4Y42EIHW7CIQ,AHSUVTV6XML6IBKSEU3PV37SNICA</t>
  </si>
  <si>
    <t>B01M72LILF</t>
  </si>
  <si>
    <t>Logitech M221 Wireless Mouse, Silent Buttons, 2.4 GHz with USB Mini Receiver, 1000 DPI Optical Tracking, 18-Month Battery Life, Ambidextrous PC / Mac / Laptop - Charcoal Grey</t>
  </si>
  <si>
    <t>AEEYJCTR44VPW4DW537EAZHK5CPQ,AGHDZUKPZDC4HH2GVGDOBXWU4D3Q,AFM7R5JRUEXGKULZMOOZCS2DWRIQ,AFDEGSSFTG26ISJWFNZXKO5VINOA,AFLJZDGN73GMYGJB4HNT2CXBEDIA,AHSPJR6ZDZZBC7PN5ENIUNZ637NA,AHGZYHF5ZRYSA3NOF7NFU4AHW2ZA,AFQ563OKBUIIL2NHNPXX7KRKPYVQ</t>
  </si>
  <si>
    <t>B00LZLQ624</t>
  </si>
  <si>
    <t>Classmate Soft Cover 6 Subject Spiral Binding Notebook, Single Line, 300 Pages</t>
  </si>
  <si>
    <t>OfficeProducts|OfficePaperProducts|Paper|Stationery|Notebooks,WritingPads&amp;Diaries|WireboundNotebooks</t>
  </si>
  <si>
    <t>AF3GETWWBGMLASY2KKNNBS2VO6DQ,AEZPNXZLF5U7XEX6TOW3J56C3XDA,AF772O5YC4ZR6O2Y4VMIWTWEZMPA,AECNKBFNUZ5AY4RLJIYQOHMMKQVA,AH7MHPNMOPCXJHV56ITYG5BNCVNA,AGVVJUVII5T3HT6O5F7YHQNOXCPA,AGEDNYHQPV3GSF7ZKA3WWGDLKGGQ,AEDVHCTFRSHLBEEGFK3H45GATQFA</t>
  </si>
  <si>
    <t>B09GB5B4BK</t>
  </si>
  <si>
    <t>HP 150 Wireless USB Mouse with Ergonomic and ambidextrous Design, 1600 DPI Optical Tracking, 2.4 GHz Wireless connectivity, Dual-Function Scroll Wheel and 12 Month Long Battery Life. 3-Years Warranty.</t>
  </si>
  <si>
    <t>AEDZXGGZW3ZS22XINYAPXX347GKA,AGGIQC3X6SACWMNN7EQANQMS36IA,AEJHA2E6YBI635Q3AKE2QNBOM24Q,AHBXRBDR7QC3GHIMO3KBIIA4U26Q,AHVNWCICNY3UEAX4JMSJGPQNPVRA,AG7KWVG7HMZOHCIDXRJ7KARTAFQQ,AGU4QDN3LU25GWIUH3PQUSSGODPQ,AFL5ZDARQ6ARU2TN3RCY7KFBJBZA</t>
  </si>
  <si>
    <t>B015ZXUDD0</t>
  </si>
  <si>
    <t>Duracell Rechargeable AA 1300mAh Batteries, 4Pcs</t>
  </si>
  <si>
    <t>Electronics|GeneralPurposeBatteries&amp;BatteryChargers|RechargeableBatteries</t>
  </si>
  <si>
    <t>AE3PTJFRVU3YM5YFYN3ICDA5X6FA,AGF5DMXE65QXZPJX6BJANVMCGHGQ,AE5VM7Y43HENV5JBN7JB4LCDHO4A,AHBWFF4SD5LBHN6R3W43JNZW4A2A,AGSOXL3BMIL55ANW7OYCFRBWUGEQ,AEY7GHROFM3MCCHU6VOU5GAUQNCQ,AE6ELRMJIUHC3CN34MMM7JRL5RBA,AHDXDGROQRENYUGOZNF4LBVDF73Q</t>
  </si>
  <si>
    <t>B09PL79D2X</t>
  </si>
  <si>
    <t>boAt Airdopes 181 in-Ear True Wireless Earbuds with ENx  Tech, Beast  Mode(Low Latency Upto 60ms) for Gaming, with Mic, ASAP  Charge, 20H Playtime, Bluetooth v5.2, IPX4 &amp; IWP (Cool Grey)</t>
  </si>
  <si>
    <t>AFWDV7TXGNYDA54LFNRDRJBTBH4A,AFEPCSTHZXN35QN2NFRS6X54AFQA,AGZEBZMUHSRT37TWDJQAIFK7R7NQ,AFRSTB6WTL3CEY6EHWNZYGP7F5IQ,AFXYRRVG6WFFNONQ2DGVUOCPP2TQ,AFGHPNJCPTG3GN4WG2YTPWNFYPHA,AGKAIBTFKDPPNNZ22TC34TRNBNMQ,AFJJH654JT5YBKS72KDWAOPPCZPA</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</si>
  <si>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</si>
  <si>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</si>
  <si>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</si>
  <si>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AGO7FWIRBIVDDEAYX2UI6DP4G6GA,AGSJBU7AZR5BNW5HGXFDNH76SNWQ,AELVWGIYLMQUY65GUKSUJYVXRODA,AGSZBM525VC5PTNWEZC6I5CTH66Q,AGQDGNLHK6VLEZF33POQLAQ6NNSA,AG76GICZHJGA7YVN4TORX36ONVYA,AH42ECAG6LPCU22T5BYN5OXQO74A,AGHDZUKPZDC4HH2GVGDOBXWU4D3Q</t>
  </si>
  <si>
    <t>B084PJSSQ1</t>
  </si>
  <si>
    <t>SanDisk Ultra Dual Drive Luxe USB Type C Flash Drive (Silver, 128 GB, 5Y - SDDDC4-128G-I35)</t>
  </si>
  <si>
    <t>AHOXZCFLXIOIPGI7DXYFAI2644UQ,AERATALW2RRDMFXI77X4JJBT23RA,AFCKOCN7FG2KC4PCZZUORJFFGEJA,AHWQSD5JHCOHW7JYN7F52ABQCJQA,AFAVZL5OGYPPWWRW6TJ7XTEHPVFA,AGKSU4ZSIR6TKLSZKM3IHFEH3FZQ,AFPXTEAIUHCMFSNSGOL4CREXR4PQ,AH4TEK5IQCC2BSF2KSQNKQEXAPLA</t>
  </si>
  <si>
    <t>AHECNVXSW6REC5TOGBH6OJXIBL4A,AFWAX2O5B5I36ESHPOWZKN25BYPA,AHSDH2Q4Q2QSUYUGEAGPIR22MT7Q,AFSJOIQSSLDDJPOWX3DDKXDA6T5A,AF7YEBOIUIR3AWM2L4PCV2MCTUOA,AGUXZXNTCLWNP7Y5QA2KYEJLBMKA,AGBT7W456GGMVOR73SNSIGLSK5DQ,AGYF2BCD5W756VOY2V5HJQCX4H4A</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</si>
  <si>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</si>
  <si>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</si>
  <si>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</si>
  <si>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AGO5SRT3ESLNL5WTRQFD5BSIYPQA,AGGNODUMRADB3PQQTLA3U7UKYEWA,AHOUPKNSFRTL4F3KLBXFMEFJSKUA,AE2BXTBQXZ54NAE4NYNFSBR2WREA,AFC3FFC5PKFF5PMA52S3VCHOZ5FQ,AFVUO24OGRVCE6Y7NXYDIOQZONCA,AFJGD6THKLQUOW46YHUM7RY2IPJQ,AEXCIDSOW3GVBORUKET6SP7RJ2PQ</t>
  </si>
  <si>
    <t>B08CYNJ5KY</t>
  </si>
  <si>
    <t>HP 682 Black Original Ink Cartridge</t>
  </si>
  <si>
    <t>AHCS34T4DOHWPNKZ2G3W76AITIKA,AGEMHG7WVU23NHOM3FGBFUDR4U2Q,AGCOAUC6ORUPLX2ZZZQR5HD3HGHA,AHO4LKHLICKCC2UKDNIAITWMGBJA,AGU4OVT7IYKSJIBKTMGCTB6DYUOA,AG6JGUFT2AOXWJS7UIOZBRYVE7VA,AFUES4NRZYASSBOKEIWJLHRO7CPA,AHDATOMH7HPV57Q6UFWUI47QEQ5Q</t>
  </si>
  <si>
    <t>B00Y4ORQ46</t>
  </si>
  <si>
    <t>Logitech H111 Wired On Ear Headphones With Mic Black</t>
  </si>
  <si>
    <t>AE4XKNCRFDT42UVC2DCKMIXW4MVQ,AFF4VJIKK6EL5VW7Z7QZGE2JAG6Q,AEV7WXLS2DB6RQA4TZIZ3A3E5L3Q,AGQUCM3GAU6HWOILIQRBR73AAR6A,AFRRHZVMJ63DSEXGYKGIGH7QJYJQ,AE5B4IQUTNKHTVKOPXPIZF7BSVCQ,AHQTD5TF5VW5IPOSAGIZ7VYFB66A,AFHJSGFTBH6DO62VXXNYJWTRC5JA</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</si>
  <si>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</si>
  <si>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</si>
  <si>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</si>
  <si>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AEACCLBAYRCRJLUMTQVS5JSOYYVA,AEBFS3LI626ABZMQMQQZAVCZMSEA,AEPNFXQVCUUGVV74K5KGJEIGCBMA,AE7YHD67JEECIX3IESFI44QL4HNQ,AFCCTAOXYH2XQNESLRQRH72G27ZQ,AGSVOGYYWRHJDZKU3MCFFYIPEVWQ,AGWVUW6YRWVQ3III5WXH7X4RE4DA,AHEH2QAVUEPNGB7EQJJWPYAOCAAQ</t>
  </si>
  <si>
    <t>B00A0VCJPI</t>
  </si>
  <si>
    <t>TP-Link TL-WA850RE Single_Band 300Mbps RJ45 Wireless Range Extender, Broadband/Wi-Fi Extender, Wi-Fi Booster/Hotspot with 1 Ethernet Port, Plug and Play, Built-in Access Point Mode, White</t>
  </si>
  <si>
    <t>AG2X6MXVRQJD5VE7SYKNUNWVOQRQ,AHHZNQQE76XX2RN65TJO57ZXDDLQ,AGQ36NZXZMWU5W2JFXIK5GCM4MUA,AFBV4HQOSFPQYP63ELMOYRE32V6A,AH6SINCM4KQ3L4MEBRPK3MNHX6HA,AHSLNF7XKYX4LHL3JCCWY2KKNEAA,AGNSJO5LAO5FKSHPW3UDKZQLPONQ,AGSA37ZLXWHMSL74K3NMUHKGHWXA</t>
  </si>
  <si>
    <t>B00UGZWM2I</t>
  </si>
  <si>
    <t>COI Note Pad/Memo Book with Sticky Notes &amp; Clip Holder with Pen for Gifting</t>
  </si>
  <si>
    <t>OfficeProducts|OfficePaperProducts|Paper|Stationery|Notebooks,WritingPads&amp;Diaries|Notepads&amp;MemoBooks</t>
  </si>
  <si>
    <t>AENFXWHBX7R7PZG2Q67PXLFGPHAQ,AESZWZDE27MOGUHBRLCLXLVPGAFQ,AG4UQP4EKBXW3ZFQFIEGYNY2UHWQ,AFOLBZKWUZVF4PQ33ISHI3DEFDUA,AFV6VAGYLU35VYPDF7TN4ZJOCTWA,AGA4MZI3ZKNPYUXSJ5OHUNI7EJPA,AFJCL4S4SSCDXKTSMZJQ7DWNWQBA,AFRUA3JDKXTUMZLL7DF6FA632JVQ</t>
  </si>
  <si>
    <t>B00R1P3B4O</t>
  </si>
  <si>
    <t>Fujifilm Instax Mini Single Pack 10 Sheets Instant Film for Fuji Instant Cameras</t>
  </si>
  <si>
    <t>Electronics|Cameras&amp;Photography|Accessories|Film</t>
  </si>
  <si>
    <t>AHVAI77H64YMRRMLITKJ5FPYALPQ,AGRSF3JCWR3L4M2GULFI4A4KCZKA,AGBRAMADVM5J4BNY7O4WWXMTYEBA,AHX5AFYII54YJY4XSBZU3HV2PN2A,AFTD5SG4EQFZYMU5MFGH4URN6PKQ,AEESPVBBOGON4LQB5OV3CCXNRKJQ,AG4FDTJABUWBNHOQZ6CDMPEV5VFA,AE637NV55PORSWGNKW547AAOV3VA</t>
  </si>
  <si>
    <t>B09DG9VNWB</t>
  </si>
  <si>
    <t>Samsung Galaxy Watch4 Bluetooth(4.4 cm, Black, Compatible with Android only)</t>
  </si>
  <si>
    <t>AEPLUJYB5UT2XVP7A2NSNSCOCVLA,AEM3SCJOCJZZLGUXTB75C57SOVNQ,AEBRBDIZFIWDBOXITGLYRRSVZBTA,AF3GJDKWGWNKAWFJPJWX5GB75VHQ,AGCDYE3ROZ5D6RN2F6OGXL4I72RA,AEXQ4SRRBRCQ6ZBY2R2Y3FP7YCFA,AF6ME2VTJURUMEZJMGCC27XEYDPA,AGFPWV2V26QRXMWUSTSGYQRVLW4Q</t>
  </si>
  <si>
    <t>B09Y5MP7C4</t>
  </si>
  <si>
    <t>Noise Buds Vs104 Bluetooth Truly Wireless in Ear Earbuds with Mic, 30-Hours of Playtime, Instacharge, 13Mm Driver and Hyper Sync (Charcoal Black)</t>
  </si>
  <si>
    <t>AHLPMR4VVPOQ2YOHBFOZ55D7OUVQ,AFXQR65B2ONAPVNIFV6RMMJXATAQ,AHKIW5FEJBZVHD4MH7LBRDKXFJTA,AE4XZRBGX3OYZRK6X25BK6UW7KPA,AFA2RHFCGLLADX2Y6VEUWDGJZPNA,AFTW5AE7RXGZCZGGGE5CIVC6ODMQ,AH3VCCMOSINF7Z5TWDQPIJTI7LNA,AHQQ5CAMLDWCOYQLE46VT6DT7T6A</t>
  </si>
  <si>
    <t>B01DJJVFPC</t>
  </si>
  <si>
    <t>Duracell Ultra Alkaline AAA Battery, 8 Pcs</t>
  </si>
  <si>
    <t>AFPSD5MVTPICFIXY5LKKTXSG7ZEA,AGJBM3XS26DC7YAEKR4MCLGOYVBA,AEZQUPHUINOCTERMXT3HOTVPLYGQ,AFSBPCLAH6PSYUW2CO7D3SLAZDXQ,AH6XCAUGFE76YB4KK6DPMXFQJFGA,AGFWFWJXJOOOZJGBRVWUFFHZVMVQ,AGKJJHQERUQMMSYWWDLXSY5VNH7A,AFXICPXB4TFIKV3SCE3LBN5W5QCQ</t>
  </si>
  <si>
    <t>B07DFYJRQV</t>
  </si>
  <si>
    <t>JBL C200SI, Premium in Ear Wired Earphones with Mic, Signature Sound, One Button Multi-Function Remote, Angled Earbuds for Comfort fit (Blue)</t>
  </si>
  <si>
    <t>AFFSKDBFEU4DW4HMBLQ52IQXBHZA,AF6PMNNWP4CSP7MYSQ6UMLKNRUJQ,AEMSMWVWDYLWF3I3SCHPJPDTS5QQ,AGTCJJ32K5W5TMGLW3ZYSCOMHWVA,AGAO5NDUOORFZEJW3M27SHMV4IVA,AG4QLX5GRMA774DI4ZA6VHAWPXGA,AG4ZT4XUVYDG34W6WLOXQPYYMX2Q,AFG4YVV6ZDOXBWVY4WW7EZ7FABJQ</t>
  </si>
  <si>
    <t>B08L879JSN</t>
  </si>
  <si>
    <t>Acer EK220Q 21.5 Inch (54.61 cm) Full HD (1920x1080) VA Panel LCD Monitor with LED Back Light I 250 Nits I HDMI, VGA Ports I Eye Care Features Like Bluelight Shield, Flickerless &amp; Comfy View (Black)</t>
  </si>
  <si>
    <t>Computers&amp;Accessories|Monitors</t>
  </si>
  <si>
    <t>AEKLUZARDMPMWERNPZFR6JD3BYBA,AFZLO4JX4Y2XDISGVAWMFE4GIZZA,AFGENKSKOZGTS6YYL5CYWKMV5MCA,AF4XQLEHSE3N5EXHAFITQTURTKUA,AEOHSSPCLSTWA4MAPWJJLJHSJDMQ,AFWL3FG6OEIIFL3TUJIB76DXYWXQ,AEUYQQW6ZI6DK2MJQTX2O7SNRENA,AHCEHLGVT3XPNMBLTOFSQRRZ3ZTQ</t>
  </si>
  <si>
    <t>B08TDJNM3G</t>
  </si>
  <si>
    <t>E-COSMOS 5V 1.2W Portable Flexible USB LED Light (Colors May Vary, Small) - Set of 2 Pieces</t>
  </si>
  <si>
    <t>Computers&amp;Accessories|Accessories&amp;Peripherals|USBGadgets|Lamps</t>
  </si>
  <si>
    <t>AEJGZNKM5ZGH6UY2YX537NWNWYDQ,AGZGGK6OUCCSLXO34PHT72EFVDQA,AERTNA7V2HRIEPGANADEJFCY524Q,AHXQK2APPFORQPV6E43FW2W6DVVQ,AEMKH7NSGFU5YGYOC54RHG54WHXQ,AEITY7VD7DALKLQUEG6PFVIR4OIQ,AFUAADADBTTU3YB2FUJQC3C6IEBQ,AH7F7ZZ6T36PJAYQ5CEN62XKFPMA</t>
  </si>
  <si>
    <t>B06XSK3XL6</t>
  </si>
  <si>
    <t>boAt Dual Port Rapid Car Charger (Qualcomm Certified) with Quick Charge 3.0 + Free Micro USB Cable - (Black)</t>
  </si>
  <si>
    <t>AFGPLYW6L6FYUGQDND7QGCRL2H2Q,AE3W6H2PP2KKMVEDIF4Z2RANULGA,AFERB3TDE3HAUIGGRZAO7LNF7SYA,AEC6SV7YUF3HQVEMSZOXIOJORZ2Q,AHHQF6UWD53IPS32OWDH7PX3LWWA,AEWG4B4DLLS74A5D5D2WYKSH4ZNA,AFYPBI2BVOVJGI2FTGVRG7IPNYTA,AFIOILAIZXRGBCG63U6QWKUJUL6Q</t>
  </si>
  <si>
    <t>B07YNTJ8ZM</t>
  </si>
  <si>
    <t>Zebronics ZEB-COUNTY 3W Wireless Bluetooth Portable Speaker With Supporting Carry Handle, USB, SD Card, AUX, FM &amp; Call Function. (Green)</t>
  </si>
  <si>
    <t>AFQ44B5ISCXUWKFHZL7HTRTYWZKA,AF3IECP2JCTQZRF55RNIHBLIVL2A,AFLK6ZRFGVUE3QE7RXQXHDOPPJUQ,AFPXGO2U6B5RAACITVCFJZEUNRKQ,AEQRAZQWNHPRGHNIFYNEIKPYOH6A,AE54CJI2T5ADE7M3QPQN7LC7ECTA,AGMN7AH7PCCN7UGWGCPJQLH2SWWA,AEAATGPU3JDB35QPGDBHURZCAH2A</t>
  </si>
  <si>
    <t>B07KR5P3YD</t>
  </si>
  <si>
    <t>Zebronics Wired Keyboard and Mouse Combo with 104 Keys and a USB Mouse with 1200 DPI - JUDWAA 750</t>
  </si>
  <si>
    <t>AE35OI7LDTOKU32IFQ3GQX5AOKFQ,AHT5CRFFKABTHYW4ECKZTQFY46NA,AEXIV3RFI5NFISHPIOIRBFCEMKUQ,AE4ADCFGK4BPHVK426KLAGJIECTA,AHGC4ISYSAWYL3CB4IONRS7WO2AQ,AHQQYHFW6CVRWYWGJ53LNZKKCSZQ,AEJOCAMBYG2VFPAYA67LRSSAMDBQ,AHESOERCB5FRKL7BYJ6QQHK4BMJQ</t>
  </si>
  <si>
    <t>B08FB2LNSZ</t>
  </si>
  <si>
    <t>JBL Tune 215BT, 16 Hrs Playtime with Quick Charge, in Ear Bluetooth Wireless Earphones with Mic, 12.5mm Premium Earbuds with Pure Bass, BT 5.0, Dual Pairing, Type C &amp; Voice Assistant Support (Black)</t>
  </si>
  <si>
    <t>AGZCXPBXKXIEQTY4AH7KM6OPQW3Q,AF7IPRBRDY6D4F7XVZW4QZZRI3KQ,AHGJXZZRXZB2T477ZTVMMKDT3LGA,AHXW4TW4TIIXXSXFZXBR2MWZLVQA,AGUQ57PHU2MEG2BIYVXDH5WDDDZA,AH2MCCISNTRUSC5FU5VOYCGL575A,AH4IURQX3DSNH4KLG3MFMVNAR64A,AFNBAIT26TZ4OJCNYY37T6SWDS3A</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</si>
  <si>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</si>
  <si>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</si>
  <si>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</si>
  <si>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AFAVJJJRDJZCFKPZ4ACGTYBLRJBQ,AEZBJMTSQQ7IGWYTZDUQ24KXSFWA,AFGZQNTKB7GCYDFGCOV2MF2VBSXA,AHM3MJSP4J3IJUZE6ENH3352KDVQ,AFDE6CEFGDYLXV7SSVU7NCEZKXKA,AHNR5FBWUV4A5XSJXNBBK26US5XQ,AH2YX7BOKWSCK4CRS3U5IOHLPPQQ,AGNBRGWKNVYUJI43BQVDG7UPV6PQ</t>
  </si>
  <si>
    <t>B01N6LU1VF</t>
  </si>
  <si>
    <t>SanDisk Ultra Dual 64 GB USB 3.0 OTG Pen Drive (Black)</t>
  </si>
  <si>
    <t>AF7IXQKBUL6NEIQG4R53LMJJUGXQ,AFVFGVFOC6WUUL7VZ3ZSBDAFMPOA,AHIQYP5QKXYWXGJC5Z6YGIZVQTKA,AGCXB54PNFRXYGF7NLH66BHO6S7A,AGJTDMCUUNZJRJKAQGZNFBSZUAMQ,AEBHV4MEUEGYYUNRYNMTNAEZFRBQ,AEFIFJIV3YDBR7WKSDYX4JEQSCDA,AGJ7FX6Z4B7QEM6DG2BT26XG6XWA</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</si>
  <si>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</si>
  <si>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</si>
  <si>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</si>
  <si>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AF3HHR5VANS5ZX2IATPSOZDFEP7A,AEGDY32LMHDQODUG3Y452L2DSSOQ,AFYM2YCDE6SZB4OHEG4NX7OWJI5Q,AGIT26W6BSDLN6OOXKXIYASNSPXA,AG6WNF3AQBACEWDTRW6UM2MALT2A,AHKRFXJ6RBOTGHZ2QFSLO5BBRHIA,AHMRH27KXXRCKPVINMYZCJRLSGZA,AGOU3P3LXMXSZTQLWKGNGS3Y5TYQ</t>
  </si>
  <si>
    <t>B086WMSCN3</t>
  </si>
  <si>
    <t>boAt Airdopes 171 in Ear Bluetooth True Wireless Earbuds with Upto 13 Hours Battery, IPX4, Bluetooth v5.0, Dual Tone Finish with Mic (Mysterious Blue)</t>
  </si>
  <si>
    <t>AEU6MYQDUVKLBHRXLKVRUIEWLX6Q,AHCIZVWUXAKRCE6KVLLMUKEL2QMQ,AGBUNLUGN3BK6UA3QIFOWGZVTLFQ,AH6WR7DW4S5LL5XV6UALLTX7XH6A,AFC5A2WLRTDARIZXW6FH3SDWVD5A,AHW76O7CH2OHYK2TO5A5BKXJMRTQ,AFEXISDUUT35W2QRLZHXXRXSAG6Q,AGB7Z7NMD5362JFEZKZOJJJHD5OA</t>
  </si>
  <si>
    <t>B003B00484</t>
  </si>
  <si>
    <t>Duracell Plus AAA Rechargeable Batteries (750 mAh) Pack of 4</t>
  </si>
  <si>
    <t>AG2ICOYPSOV5SGBKFEYHGKCNK7PA,AGJ3OQ4X262D3MAQZ3CLCRVR5R3Q,AGWXCIC2IWWGNN5I4QTFMPSLSTHQ,AHG33NYBIPVHA7BABNXDT4NDZBMQ,AFWPPZRH2WVNMVTLFNXMAJCTTVFA,AG7Y7ZU2S5Y2H7UJX6AFGQSRB7ZQ,AHAVRPA7Z3PKTTWVBVUISCKI7RYQ,AHKW7DR7CHI2WL772IRNUK3SOAUA</t>
  </si>
  <si>
    <t>B003L62T7W</t>
  </si>
  <si>
    <t>Logitech B100 Wired USB Mouse, 3 yr Warranty, 800 DPI Optical Tracking, Ambidextrous PC/Mac/Laptop - Black</t>
  </si>
  <si>
    <t>AE6DY6YWTSSE3XNHDXZDGQM2JL2Q,AES3UPSNCD37JZLHZ3OIILRLLLCA,AESL7YEFFKTIZRBEDUCMD56K6VQA,AHEV734TKPP6CEJPWIMMHA65SL2A,AGBLMQ2TLWRDFQ32LGRIVVPYOQVQ,AHKUSAJGBXVQQSDC4RCKHF6PFODQ,AEPEJSIYSFPXKOXPS2QHZ7P5VCIA,AEU44FW4XJBDB33N4LYZMVLOUYOA</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</si>
  <si>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</si>
  <si>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</si>
  <si>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</si>
  <si>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</si>
  <si>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AGQBRQKHB6V2GKNP5NQCBG3TZFPQ,AGXXROFSXQ7UYFJ4SM2KRSY5GNUQ,AE4OJDGKLBRC3SKJV2S3AHVXBWBA,AEUDSXTROWKKBDOIXDIPXVUR5GAA,AGB2VOIFUR7OVK5G6TMSPV52XHFA,AF6LSVYUDV7WMLIBPHXHBDSVFDTA,AHPXWAFSPVEID3MIG3SFU4XFOSLA,AF7QEOPISA5J33YVAQWX2EGDEPUQ</t>
  </si>
  <si>
    <t>B00NNQMYNE</t>
  </si>
  <si>
    <t>AirCase Rugged Hard Drive Case for 2.5-inch Western Digital, Seagate, Toshiba, Portable Storage Shell for Gadget Hard Disk USB Cable Power Bank Mobile Charger Earphone, Waterproof (Black)</t>
  </si>
  <si>
    <t>AGK3NNXG44TLWHYTJ2OAY4JMD3VA,AGKSHSI672DMOJKNVYC33PPKNISQ,AGTC43ZF53CWD5YIEPDMGMDP22TQ,AGHCWVVH53TQGWLKJOGWOYCLLU6A,AGWXGUALH6VESAYTZGWBZBUDTWFA,AESGEGKMDBH4NA6TM7NJILHKW3WQ,AEMDPZ5BX65L4P5KNIF3MZTZ6PEQ,AGRH5LRSEB7REHEO2KY6RSZYERTA</t>
  </si>
  <si>
    <t>B0B217Z5VK</t>
  </si>
  <si>
    <t>Noise Buds VS402 Truly Wireless in Ear Earbuds, 35-Hours of Playtime, Instacharge, Quad Mic with ENC, Hyper Sync, Low Latency, 10mm Driver, Bluetooth v5.3 and Breathing LED Lights (Neon Black)</t>
  </si>
  <si>
    <t>AH2QFGBZYKJDYPAKHEEXUKLZDYTQ,AG2RP4LU7VSU67OTVBAC6LSKI3PQ,AGC6NVLEXXVXAOMXP46RL2622EBA,AEQHT4NCWZ6DDFMOV3QW3W7N5HDQ,AGPYAZNUEWYCAGM4A4WWQNUXD25Q,AEEH35CH4JAERU44DZYQVKQVXGHA,AF67OFMRED2DAQUDHR32ZPSIZEAQ,AHFCRBRVKYQJW75E4DQHUOXK7IVA</t>
  </si>
  <si>
    <t>B07B88KQZ8</t>
  </si>
  <si>
    <t>JBL Go 2, Wireless Portable Bluetooth Speaker with Mic, JBL Signature Sound, Vibrant Color Options with IPX7 Waterproof &amp; AUX (Blue)</t>
  </si>
  <si>
    <t>AEWM6BXJQ76ZA3JH3TEG3ORMEDCA,AFWCCY4OETWIYGV47TLKUZG3NAZA,AG2SGIEE46YOK5J5WFS52KHY4PYA,AHTWRETINVEPSRPIOUQTVART3IBQ,AFRSGOLOZ6Q45OOHXXHDH25XYHCQ,AEO6PDZZEPLEYE6MLIQMEEOEVJEQ,AELS6LXTPB4C5JNSXZVLDQDAZ42Q,AFV3TYH4ZUHBEHG57TJOZ6XAQICA</t>
  </si>
  <si>
    <t>B07Z3K96FR</t>
  </si>
  <si>
    <t>Robustrion Tempered Glass Screen Protector for iPad 10.2 inch 9th Gen Generation 2021 8th Gen 2020 7th Gen 2019</t>
  </si>
  <si>
    <t>Computers&amp;Accessories|Accessories&amp;Peripherals|TabletAccessories|ScreenProtectors</t>
  </si>
  <si>
    <t>AFUWVHBC2SCTJ7VEAWEIEYW5V4KA,AFYBMZW3AZJKJJTALIIXD7ZGEHKA,AFUFHMKHZZMFJX554XNEXXTJXWEQ,AHXXQS4GRLX7EK5BE6LFT6OKTWZA,AGUPGGFPP73O6INTDQ4RCOGZA2HQ,AGNZRKED7ZOR5CWLAVUPIYAYAOGA,AET5GWBU6F666XIYM4PJ6EY5WCKQ,AHQ4S2IRIVYCHMRQ2JX27C6KY3IQ</t>
  </si>
  <si>
    <t>B0756CLQWL</t>
  </si>
  <si>
    <t>Redgear Pro Wireless Gamepad with 2.4GHz Wireless Technology, Integrated Dual Intensity Motor, Illuminated Keys for PC(Compatible with Windows 7/8/8.1/10 only)</t>
  </si>
  <si>
    <t>Computers&amp;Accessories|Accessories&amp;Peripherals|PCGamingPeripherals|Gamepads</t>
  </si>
  <si>
    <t>AFR7NDA6QYOPSCNJIDXRDRHJIYXA,AHHCHJMZSYKSIE6TTZMRNSBE7WTQ,AFSPQFXDIKOSTXLMOGOBF4WR4SPA,AGHBP6BZR4HZMOMFJ7O2A22EAEWA,AHIPJJAVOME7HM7PQCZAEOJRLLSQ,AFYOIOJCLIUTH3O47WX3UURCJZ2A,AFHSGENEII3KZX2B4PUT7PN4E2AQ,AHAMQ4BF5OY7VBA7DZTCFBRK7QPA</t>
  </si>
  <si>
    <t>B004IO5BMQ</t>
  </si>
  <si>
    <t>Logitech M235 Wireless Mouse, 1000 DPI Optical Tracking, 12 Month Life Battery, Compatible with Windows, Mac, Chromebook/PC/Laptop</t>
  </si>
  <si>
    <t>AGIOL4B6EPMZ63RZQFWZWI33O2EA,AG33OJYQIXPPS7CONXFHC5GEYEQQ,AEGA5UJCOTFHN4JW6PDCIHQGYTEA,AFQM22ZZXTGUTLGC7WE4BVLEZW7A,AHNW7DHVU2D3PR2CDGHWALCLXWPQ,AFEVDY2YG3NENBI47RFAXQ7ZEEBA,AGMFAVIBZTCLSNBIEME5SBNPIQ4A,AEWIIDMBKGRGGXGMHUDHSJRSYABQ</t>
  </si>
  <si>
    <t>B01HGCLUH6</t>
  </si>
  <si>
    <t>TP-link N300 WiFi Wireless Router TL-WR845N | 300Mbps Wi-Fi Speed | Three 5dBi high gain Antennas | IPv6 Compatible | AP/RE/WISP Mode | Parental Control | Guest Network</t>
  </si>
  <si>
    <t>AF5YAAI52AMX6HOPQF2J3SOJESLA,AEU76NMTP5BLAI4YLE37G5UXRMMA,AF5SLHZEFIV3ISEOW2STG3EWYNQQ,AE45TP5ZURNMWK6GGPJ3F75P4ZZA,AHEA3K6ANMNJUJMNXADMGWWCQ7SQ,AFIRCW3B6RJPGLBHGXSYUWY27DNA,AHNBZ3WPTLGJBSD4DMHKPHJ7XDHQ,AHCEOI6ITIDUNPWUJ4UXVSLL4YGQ</t>
  </si>
  <si>
    <t>B01N4EV2TL</t>
  </si>
  <si>
    <t>Logitech MK240 Nano Wireless USB Keyboard and Mouse Set, 12 Function Keys 2.4GHz Wireless, 1000DPI, Spill-Resistant Design, PC/Mac, Black/Chartreuse Yellow</t>
  </si>
  <si>
    <t>AH6SGND2YZGJPEXEPAT6XTKVRWLQ,AHUKUGMWTTVQ5MYELQCPYTG2PYPQ,AFDHR2G2FNUFDTSWHO4LCLMB6ZYA,AGAPQRGQHJFMTSOOUP4ASESAQ74Q,AGHDPSPN25DVVA7HJ2AH25FTKQFA,AHGT6UU5RQGF6YSGFMDIXANEX5RA,AG6L76MYOFGJ2MUPN3XH2RN6KXHA,AHI55SSF7NUY4BMJHZVXTUAI4Q7A</t>
  </si>
  <si>
    <t>B08MZQBFLN</t>
  </si>
  <si>
    <t>Callas Multipurpose Foldable Laptop Table with Cup Holder | Drawer | Mac Holder | Table Holder Study Table, Breakfast Table, Foldable and Portable/Ergonomic &amp; Rounded Edges/Non-Slip Legs (WA-27-Black)</t>
  </si>
  <si>
    <t>AHB4AEOCLEVH2JSTXPU737KTXS4Q,AHXC62FGJRYSCJEBZEZVALOML3GA,AGZPAEOZFLFBCYQLIKZGSERRSPIA,AE3T6AOS4TGSVXSZ7QPC4ANCQ3TQ,AG5Y7T4IINHLVZVMTSVQVFGJEITQ,AEYZIV7VQ5N4JLPNJBE2H5R4FX4A,AHZSWCFTWESY2N2RK4BVWBMM4TZQ,AGMSYOF7SPTTR7ZTP3VWPKWTZFVQ</t>
  </si>
  <si>
    <t>B0752LL57V</t>
  </si>
  <si>
    <t>Casio MJ-12D 150 Steps Check and Correct Desktop Calculator</t>
  </si>
  <si>
    <t>OfficeProducts|OfficeElectronics|Calculators|Basic</t>
  </si>
  <si>
    <t>AFCKVOFM46DHVEVU7M4ABUCXDLLQ,AH6ROKDEOWF5LFGRK4GWLYNSO6YQ,AGWSJPW7AT2OTWNRZGKCMRT4TPYA,AFX3S2XJA42O4HP6JF2F2MM5XGFA,AHZJIQSIZULMCKUVKKUV7WG5PEKA,AGSOOGPVVNTJXHSJK7FBA7ZJHIHQ,AE5BCR4FI23IPEGD3ZSDWOGO4ALQ,AGJ64A22CHS6NGAE6LD7G7PHCYKQ</t>
  </si>
  <si>
    <t>B09Z28BQZT</t>
  </si>
  <si>
    <t>Amazon Basics Multipurpose Foldable Laptop Table with Cup Holder, Brown</t>
  </si>
  <si>
    <t>AFJXIJRSFMMNTYMOGJK7EE5XNRAA,AHPNKUIAW65N46LJ65KLE62O2ELQ,AEY3K25JLSHVO6HLN6ADH62FJXMQ,AGX4D4PROUQBRLWAC6L2I7UQSC4A,AGI5GQ6NFKL5BOZABRAH3KIS5C7A,AGTBOVMYG7TUOXA2KTDKPHKVOUIQ,AF7NUNBNBZ2WXQ5QGBAVERSVWZYA,AGH73AG4ROQHA5BYSSFPWXK5NXVA</t>
  </si>
  <si>
    <t>B094DQWV9B</t>
  </si>
  <si>
    <t>Kanget [2 Pack] Type C Female to USB A Male Charger | Charging Cable Adapter Converter compatible for iPhone 14, 13, 12,11 Pro Max/Mini/XR/XS/X/SE, Samsung S20 ultra/S21/S10/S8/S9/MacBook Pro iPad (Grey)</t>
  </si>
  <si>
    <t>AFA6YM4NTFRGHHKYN5U7HUYEVSUA,AEB3EVUTQCHIE3PGITWK72Q6EKTA,AENDMMCGUEYDYJTVD5GZ7VWYOALQ,AGYTNS7EN2WZ2WQGLKN74NA75PNA,AFXQSIUT7B2DVWYGONQGEGVMGFTA,AGBSRQCSUBTYN644BB4FVJBC6RCA,AGK2AGWUMBCU5TCFIZSFDJORZH5A,AG6DLOLZYH4E5ZATU7HOAK4REHSA</t>
  </si>
  <si>
    <t>B0BBMPH39N</t>
  </si>
  <si>
    <t>Amazon Basics Magic Slate 8.5-inch LCD Writing Tablet with Stylus Pen, for Drawing, Playing, Noting by Kids &amp; Adults, Black</t>
  </si>
  <si>
    <t>AEREPHGDEP7EUMBCNLBQ67GNJQMA,AHLOJPA3DIPNKLDZVAW5XBTCSA5Q,AEAEGYFLA2BDHDKFUFJYT535NYGA,AFAC52GQISXYJ5DL4YVQHXGSE4MA,AFHE2TI3W6OLWLYJHVQNAT3C5BUQ,AF3T7GA6HBAC7MHVNY3RBAHOEXJQ,AEOHQRCRMKHNGRQRBVRQJUV3UB3A,AHRD7JPBFXQ2S3VWIQRTIKHYK66Q</t>
  </si>
  <si>
    <t>B097JQ1J5G</t>
  </si>
  <si>
    <t>Zebronics ZEB-90HB USB Hub, 4 Ports, Pocket Sized, Plug &amp; Play, for Laptop &amp; Computers</t>
  </si>
  <si>
    <t>Computers&amp;Accessories|Accessories&amp;Peripherals|USBHubs</t>
  </si>
  <si>
    <t>AGDY4LIW3A477KFMINSUKYRMSK7Q,AHX6FDK45XLTIXMOCTEJLIVTHJDQ,AH7QP5VH5777BLVSP5M6KE2IEOWA,AG3B6VHXNSP3NV4QKN6S2UYW3IHA,AGK67PKY5YNSHMUNIPVHWPQKPBLA,AH75SNR4HB6LTEAQRARKQV4PGRJQ,AGCF4OSJR3ZAIS426KF77KR7N52Q,AESIFL6Q25WEMARTHLWMLOCS7ALQ</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</si>
  <si>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</si>
  <si>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</si>
  <si>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</si>
  <si>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</si>
  <si>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AFSM3ANFFBHN7NCB3JYF4RZ7YQAQ,AE67ZNU72JW5PJQHCXBG7SZX63SQ,AEWHCRZOB4UBLIBAN2HJSXDEGPBQ,AEQNCSQJK3ZBHTJ7M2ID6FLUA2CA,AEFDI2YRIMBNCPVHEGTCZ3EEJJBQ,AGS3WLGMF7WWDCLGJSVULWUNPLFQ,AEF4AQOCIUBZ2YYY25OWVB42GTKQ,AFDU4WS7SYXWPP3Y7OSPKXRJUB4A</t>
  </si>
  <si>
    <t>B08CHZ3ZQ7</t>
  </si>
  <si>
    <t>Redgear A-15 Wired Gaming Mouse with Upto 6400 DPI, RGB &amp; Driver Customization for PC(Black)</t>
  </si>
  <si>
    <t>AFXRH6SHIJIG475VOAVT4QPDJHIQ,AFSUZQF66HKTKPWRUOGXQKZ6VAKQ,AFZVACGHIEIUWBF2UAWI2MU67LCA,AGFNZ473LGYCCHTA6CZKSUAYVN7Q,AFHK3ZGJ2YCZLGNZTHLEN6MVGCAA,AFF4CH4SPZXHDKB5BB25KUX22SBA,AH3NRXRMQGG7MFMMJK6V4WQJYO5Q,AFW7SE27ST3TM7KFAGQEORGOCQJQ</t>
  </si>
  <si>
    <t>B08SCCG9D4</t>
  </si>
  <si>
    <t>JBL Commercial CSLM20B Auxiliary Omnidirectional Lavalier Microphone with Battery for Content Creation, Voiceover/Dubbing, Recording (Black,Small)</t>
  </si>
  <si>
    <t>Computers&amp;Accessories|Accessories&amp;Peripherals|Audio&amp;VideoAccessories|PCMicrophones</t>
  </si>
  <si>
    <t>AFROXVCIF6PZXFXLS7DLTPT2CGCQ,AHA4ODJMDNBNUVEUSICIV66LIJDA,AECLUTC5AZMCISU3ZNO6J5POEQQQ,AFN6GFJ6JSQR5IEIT4Y34BNEZAYA,AEBPHDTDFUCW7HI35KWQYFX46I6A,AELTGGPWKKSTSM7K75CTYV6PIM5Q,AEB5GI6B4ZNBZUJQPXNXKQ5M776A,AHUPT5QRQ2NHQTMF6RUCZW6WBXXQ</t>
  </si>
  <si>
    <t>B0972BQ2RS</t>
  </si>
  <si>
    <t>Fire-Boltt India's No 1 Smartwatch Brand Ring Bluetooth Calling with SpO2 &amp; 1.7‚Äù Metal Body with Blood Oxygen Monitoring, Continuous Heart Rate, Full Touch &amp; Multiple Watch Faces</t>
  </si>
  <si>
    <t>AFUGDQG5WBWBZJE2NX2OICO3UFWA,AHFRVHCEDFHQ4PRJLJHZKNRN34KQ,AHZDDRQIN5ABLJXSOK7EZI2GZHYA,AHCN532M27HWIMZYEX5JVUYXR5EQ,AF6LU7CXBGSR5KKHAJVN2PSESNDA,AG2MRGYFBXUEYGEMBLUJC3F74LJQ,AFF5WUW7WRVIFAPDQNHER4FCQFAA,AERZ4XMT3P4TPSFNUYQ4AKUC6S6A</t>
  </si>
  <si>
    <t>B00ZRBWPA0</t>
  </si>
  <si>
    <t>Eveready Red 1012 AAA Batteries - Pack of 10</t>
  </si>
  <si>
    <t>AGY65IJP7XREWO3GUDT46474CYKA,AGU43SQ6PXZIL5F5RIBYVGP2JK2A,AESMLM2YPJKZK3XTTYJZFFK4VVSA,AFQO5BOLBEYCCQ2IQ2KCB3FWX25Q,AF3N7NRJHQ6Z5XZXU4HXESU2YXGA,AHL6VKPMWQ4A35OHVFRCPPBBEJMA,AG3YSO4JPZO3L6K2RWYUN5WXRDKA,AEMVESKWHANTAIVYKLAW7JYH4YYA</t>
  </si>
  <si>
    <t>B0B2DD66GS</t>
  </si>
  <si>
    <t>SanDisk Extreme microSD UHS I Card 128GB for 4K Video on Smartphones,Action Cams 190MB/s Read,90MB/s Write</t>
  </si>
  <si>
    <t>AHITHYIQE2EATBE3LI6GU3HJSMLA,AEZJUJQB64NT76P5L7G2ESI3636A,AHYCLMEK6HTW32Y3U6V3MVCCEELA,AHN4U6CGBQDOWUPXFU7GFTTT4LPQ,AHEN3ERHEI5OYGDGM2BXEF7EH6EA,AFFX2TCBVY23U5UDFM3NTOPUSCFQ,AHHWMM74VFNSZX4JYLKWBTMNBYVA,AENJS6Z72CJBZ6HHPJE2422AE57Q</t>
  </si>
  <si>
    <t>B09M869Z5V</t>
  </si>
  <si>
    <t>Portronics MPORT 31C 4-in-1 USB Hub (Type C to 4 USB-A Ports) with Fast Data Transfer</t>
  </si>
  <si>
    <t>AG7L3FBDA2KLNZOZWS2XF7Y2GGRQ,AH6VYUL52LC2OCCRBHLSH6IH4B3A,AGD2RAVYCENEIWLBUNTSEHBJ73QA,AED4F4GBE3CHLH5VPHQFYBNTSZJA,AGNRMULABMTY7VTZAGRBYTQ2EMCQ,AFJGD6THKLQUOW46YHUM7RY2IPJQ,AE6GYV2V4MGT4VMFHJ2CDRWVYS5Q,AGF6BP7K7OUOWT5WN4AKZWW3UDLA</t>
  </si>
  <si>
    <t>B07W6VWZ8C</t>
  </si>
  <si>
    <t>Infinity (JBL Fuze Pint, Wireless Ultra Portable Mini Speaker with Mic, Deep Bass, Dual Equalizer, Bluetooth 5.0 with Voice Assistant Support for Mobiles (Black)</t>
  </si>
  <si>
    <t>Electronics|HomeAudio|Speakers|OutdoorSpeakers</t>
  </si>
  <si>
    <t>AHICRWO4RPGT5JZX5X62PHKEIOAA,AELSKKUTL4Y2Q3KU5GP2L33XVMYA,AF34EG2TFEJSS6JCF6KVYXWFVKMQ,AFNLHG3TWOKXCUUSVQRLFJUO4EQQ,AGRLV5DOERPIHD7M2T4BROBCH5BA,AGSKNL5Y5BXTBFEM26LRS26MC32A,AH5PHT6FNGEAWO5L6B7DQSYHZMFQ,AEEFS3FOUKDT4GU4ERN6AOCMHTFQ</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</si>
  <si>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</si>
  <si>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</si>
  <si>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</si>
  <si>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AFOJ6DLJQNWRLJIVLU25OZILE6RA,AHWP57C3GNX5E32HHWT43GCSC4FQ,AHAKSS633XQSBDP63G7OCYEXPV2A,AG7IZHWLVWLGGYDRPI7FNFT5FTOA,AHQTUOLZMVDGHM233DHLOCIGDSYQ,AHBXADPUQXAIJI5XTHUKDWD3OQLA,AFT2P43UBSNDT2FIVCJGU5OXO4IQ,AFFDTA4C2KBZN6U2VLE3H4Q244QA</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</si>
  <si>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</si>
  <si>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</si>
  <si>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</si>
  <si>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AHFX3A6IT3PFKH3WJU3BRCMOAOIA,AE57P6GZXORH2I7GELKYG4WF44EQ,AEYYJ5PIFRCXNHS2EJPMJUGTDEZQ,AFSUJDWQ273XNSVOHS2DODGGBVYQ,AGKQW7XWMS7MUWWL5OHMRKRJCIBQ,AHUIE3AFZ4L4DOWE6HF5XUXBWM7A,AHBJKJCUV3CH6774KEAQSRLKXU4A,AHCP3IJRF3CCTAK5LPCJSWLVMCGA</t>
  </si>
  <si>
    <t>B0759QMF85</t>
  </si>
  <si>
    <t>TP-Link AC750 Dual Band Wireless Cable Router, 4 10/100 LAN + 10/100 WAN Ports, Support Guest Network and Parental Control, 750Mbps Speed Wi-Fi, 3 Antennas (Archer C20) Blue, 2.4 GHz</t>
  </si>
  <si>
    <t>AEWV35IS77VEIX4T7GIMS7WUPLLA,AHJJPJEYJI7CTBSWRRMIU7GW3NAQ,AEQPYAO4245QP3GSNQPFDVAKHFRA,AHLUETN2P3TVLZUYVNMSIJ3GVVPA,AE52V2LIW4Z75F47TVPERNBRPXRA,AH3EONAK3BU7EWDYJGJEBJ54KRLQ,AEDS2VTTH5GACRGL2B5F7TLJULYQ,AGOY7AILHEVOJA6SPYYUQYIFVVKA</t>
  </si>
  <si>
    <t>B00LM4X0KU</t>
  </si>
  <si>
    <t>Parker Quink Ink Bottle, Blue</t>
  </si>
  <si>
    <t>OfficeProducts|OfficePaperProducts|Paper|Stationery|Pens,Pencils&amp;WritingSupplies|Pens&amp;Refills|BottledInk</t>
  </si>
  <si>
    <t>AEWW4LJOVXD65UKE7QCBCHQZMG7A,AGVWB5YTQZC7GAIV4PCCOFF2U27A,AFUR2THG6BYV6IRA5JV6LBQNG2AA,AFSG5TXKKCLHBK3FABKJABBBUHEQ,AF2DOUVTY5LHTVWGGVE6YHW5KEGA,AFEX5OM5UOST6POIWTBW6TCEZ2YA,AFKZZOQ7J2SOXP3OHFBEDXNFINCQ,AFD6P5IRXY6KWXUW4H7X6ECRMSLA</t>
  </si>
  <si>
    <t>B08PFSZ7FH</t>
  </si>
  <si>
    <t>STRIFF Laptop Stand Adjustable Laptop Computer Stand Multi-Angle Stand Phone Stand Portable Foldable Laptop Riser Notebook Holder Stand Compatible for 9 to 15.6‚Äù Laptops Black(Black)</t>
  </si>
  <si>
    <t>AEILGA3FG3TQAYO3EITLHUVI6MCA,AHINIWK2KZENSZSLBZWEDOZMNEBA,AHCOIX4FTZHKMCOH7TPK45D2KKDA,AHYFPG47CQW6OMLRJZSHPCQJXP2A,AEDE34W5WJGXECUXTOAKRHAOUGBQ,AEZW6T6MCZ36RCAVWYLROTAAACCQ,AFSNFNBATJC5YFJ3ML5STBT5A4KQ,AGUI6FOOCJNZ5DBLVZIZPGVHXQNQ</t>
  </si>
  <si>
    <t>B012MQS060</t>
  </si>
  <si>
    <t>Logitech MK215 Wireless Keyboard and Mouse Combo for Windows, 2.4 GHz Wireless, Compact Design, 2-Year Battery Life(Keyboard),5 Month Battery Life(Mouse) PC/Laptop- Black</t>
  </si>
  <si>
    <t>AGH2D3JCXGY6SY5ZWKOIDELCLUQA,AFK54CUHW2VKQOGOWQD432GXJJJQ,AGWBDFED7HKRTXHFQFNGFDN32GFA,AGVIQIEZRWOFT45FVFJS532GJDEA,AGTM5VJF6YXWQ6RW4Q4OUT2OCX3Q,AFI5C2KZCUJSWZLUFDDRAPMFJPSQ,AF4FIRN7RPMBEFPQGRYS36ZJWW7Q,AF4ZFHPSSQQNBOH2HMEA7ONW5GBA</t>
  </si>
  <si>
    <t>B01MF8MB65</t>
  </si>
  <si>
    <t>boAt Bassheads 225 in Ear Wired Earphones with Mic(Blue)</t>
  </si>
  <si>
    <t>AEH4535UEBGBK4WIFIR5RHBM7AQA,AHBXCQFNVX4Y3DSDZYYDHORYLLSA,AEOLHHEMZIIF7EEUUV2R4TJB75UA,AFFAQFCCJ5DD22NG3VJQA3XPECXA,AHSUUCCXKIC7DV2MVAXINC3B4GOA,AF6562TF5CHMMJIIAO2TQPNYVMBQ,AGTQRL452KSW2S3HBDH75PIC4F2Q,AF6AJLI5BMDQ3ODA7AW3UMVU2X7A</t>
  </si>
  <si>
    <t>B00LHZWD0C</t>
  </si>
  <si>
    <t>Luxor 5 Subject Single Ruled Notebook - A4, 70 GSM, 300 pages</t>
  </si>
  <si>
    <t>OfficeProducts|OfficePaperProducts|Paper|Stationery|Notebooks,WritingPads&amp;Diaries|CompositionNotebooks</t>
  </si>
  <si>
    <t>AEAD2LHI2R3QVR3AQKOPB523SVUA,AGHZS375UQZ6XK6BYQCZ2YJ4TX6A,AE3EZWQC4YBZLYGELTAF4RPD4YVQ,AGHNTOZPHJSNZXAV6VXZ55QQS2VA,AE34CJ4WMOVB26TU5H42L74U5DGA,AEMLPNYNPF73NMFYHSSXRCYO2OGQ,AER43SPS7UTEVRDP7YPU3HTOQA3A,AHF2MPFWRSCS6OXUZ3D5W3C37CRA</t>
  </si>
  <si>
    <t>B08QDPB1SL</t>
  </si>
  <si>
    <t>Duracell Chhota Power AA Battery Set of 10 Pcs</t>
  </si>
  <si>
    <t>AEEF4HG4M3I4C27OWPX5SSBESB6Q,AHNRF2HZSCFRQZBZLYECIAG4X7LA,AEBY7LSKMBHUL74SXGJDSRKKPGXA,AFZOAPDLJIFD3YE3HDLTHDSWUXNA,AGHKOJMPPR3ZWSYI7BCOFHNIDP4A,AEUXGDH7N7HYBKXCLX6ISS5XYIWA,AF2FJFSVMDNTOTK5VXW324KCENIQ,AG5S67BW7SOU7MZK7VGDTLCCCFWQ</t>
  </si>
  <si>
    <t>B07BRKK9JQ</t>
  </si>
  <si>
    <t>Zebronics Zeb-Transformer Gaming Keyboard and Mouse Combo (USB, Braided Cable)</t>
  </si>
  <si>
    <t>AHEPPTU7YZ4YNMCKFBT5PG7W2CHQ,AG7URP5PKDSGZQUIBSSSVTQCYDBQ,AGVHA7GWJH65MLMZ6UEFQFPFEABA,AEZJ7W36ANQVE7DVQAVPDAMMK65Q,AGLLWVAI4Z22HEY37TBOWCHYNVMQ,AG4KCGZMX3RVD6WWOR4USWIW5P6Q,AHI7MAEVGKFALD52EV265L5ZZXTQ,AFGEKEI73SEGJGTUTZCS35U5UJXQ</t>
  </si>
  <si>
    <t>B01EZ0X3L8</t>
  </si>
  <si>
    <t>SanDisk Ultra 64 GB USB Pen Drives (SDDDC2-064G-I35, Black, Silver)</t>
  </si>
  <si>
    <t>AFQ7SOVCXM34BZ7KEFEX7M4TPD7A,AHUPUQJ3RNQZH5SI7ZK5LWNDYXVA,AF2K32KCDE5FG35MDRCWU35PBIKA,AECWYSIVTNLIIS5A2JCCXVV65YEA,AFGRH4DRQCAFVZ32E2HCJV2FY2CQ,AG3VNAPINYOYAQVGDR7ZJ4YQMHRA,AFVCCE5SH4O6EKOUDLJNKCHQCEKQ,AHXGYVTMKDT7JUK4RJDJC7ISMPDQ</t>
  </si>
  <si>
    <t>B00LM4W1N2</t>
  </si>
  <si>
    <t>Parker Classic Gold Gold Trim Ball Pen</t>
  </si>
  <si>
    <t>OfficeProducts|OfficePaperProducts|Paper|Stationery|Pens,Pencils&amp;WritingSupplies|Pens&amp;Refills|RetractableBallpointPens</t>
  </si>
  <si>
    <t>AEWRRSZJ7PFNPLN3PDWMWQJ2UEIA,AHWNKLMNWM55LSYHST2D4QJHIPJQ,AEP3BU7PNOTWYZ2YZ2IGC2AFJ4UQ,AH5PCRPW73ATTHHWOOCLLOY27RTA,AHYRVZO75V7QCBX2UY42LN6TPVHA,AGMJH3UJPOVZAA7KCWUGWNBPOPDA,AFA6VUQZIGTFOXBWJQEN4TRPEYSQ,AEFBEFEQHITZHESCPA42U5N2Y7YQ</t>
  </si>
  <si>
    <t>B08YD264ZS</t>
  </si>
  <si>
    <t>Tarkan Portable Folding Laptop Desk for Bed, Lapdesk with Handle, Drawer, Cup &amp; Mobile/Tablet Holder for Study, Eating, Work (Black)</t>
  </si>
  <si>
    <t>AHXVJ4RECEDVRCX2R7BYOMRO7KJQ,AEUNZGZ7IQFCJEFHU647HB57FC2Q,AEUWYI55HVW2GO4GRLWK4PWCTPLQ,AEDRDM7OTIWIAOWELAEAITODC4EA,AEDZ4OLR66LZO57XWMR6F43K736A,AEIXRXVWCR62IELG44BI5F7ZZUSQ,AFMCGE5U34NNKT2AGRY5TPX4OHKQ,AEFVX5GYQ6Y5MQSA25IP2FM2ZKTA</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</si>
  <si>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</si>
  <si>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</si>
  <si>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</si>
  <si>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AEMEBARDKUUI7MQSY2HXMC2DCT4A,AH36CGQ26U2XBH5AOGHYNKL5Q2OA,AFN2QOA5EGEBINN5RMANWEVQNMYA,AGLYWTUJ7XAWSKGMRXZEMUHNN3QA,AFRAZBKDRASUEHTVFD2LOQLK7DCQ,AEP7EC356VG6MRFKXMOMUB7P54XA,AH4QHKISYAAMVDYY7BKOAN2BNLAQ,AHKEJNX6BD23WELVKN25GORPR2NA</t>
  </si>
  <si>
    <t>B07V82W5CN</t>
  </si>
  <si>
    <t>HP USB Wireless Spill Resistance Keyboard and Mouse Set with 10m Working Range 2.4G Wireless Technology / 3 Years Warranty (4SC12PA), Black</t>
  </si>
  <si>
    <t>AFTFXABT3BDNGAMCE5GCZ5BIZOGQ,AHGJUEH2OCUBOVSJSKQSHCSOW7ZQ,AELVCY3WRWL2IPLH6BX2VXKUHDDQ,AFQ4223SMNWNRIAGWCCSB6AN6PRQ,AE5XTZM6CCS7KOS6K2CEYEESQJUA,AFSBYWJB5BRFON6DVK7M5YRGL72Q,AGIP2P2RM5LF2Z6NRCGYE6IZA27Q,AFAY4E5XO4Z7KO4FYOWQYQSKT4KA</t>
  </si>
  <si>
    <t>B08HD7JQHX</t>
  </si>
  <si>
    <t>HUMBLE Dynamic Lapel Collar Mic Voice Recording Filter Microphone for Singing Youtube SmartPhones, Black</t>
  </si>
  <si>
    <t>AFILRU3X2FCDPDW5UKLT6C7OPJSA,AFWTGD4FCS2E2U2TDCOEOGP2FWEA,AFHMG44566SPMVPBLRU7VTTJ26VA,AFBDL2XOOPYMHMLABSXN4JAF3WOA,AGZK3EYB72FFZWRS77DCYORIIZZQ,AGPQASU7OTDRO76TQFWP7NVDKD6A,AE62ADD7WHBES7SB2GESKXCE2R7Q,AFZZ3LQJXGZL2I3L2FI2I4ZYEDPA</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</si>
  <si>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</si>
  <si>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</si>
  <si>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</si>
  <si>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</si>
  <si>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</si>
  <si>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</si>
  <si>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B09ZHCJDP1</t>
  </si>
  <si>
    <t>Amazon Basics Wireless Mouse | 2.4 GHz Connection, 1600 DPI | Type - C Adapter | Upto 12 Months of Battery Life | Ambidextrous Design | Suitable for PC/Mac/Laptop</t>
  </si>
  <si>
    <t>AFLLEPVLIAH2DFSHAZ77KWFM72ZA,AHY2YZWK63CNZ626MC3TFQRBB7RA,AG3PG2EM3MIT6IYPS5KZRIAF4QDQ,AE2KS6ZY376YMGX7RNKV7VXUEGFQ,AHUPZTSAPO7GABNBTIBDYNFKYFKQ,AENQGQZ4L2CTB7HT4QUUZB3IJO6A,AFZDZGWHZNPZ3VLECIBYSFUDGT4A,AGOYRUEHDI3SH7N4KBLQS4KE6G2A</t>
  </si>
  <si>
    <t>B08C4Z69LN</t>
  </si>
  <si>
    <t>Crucial RAM 8GB DDR4 3200MHz CL22 (or 2933MHz or 2666MHz) Laptop Memory CT8G4SFRA32A</t>
  </si>
  <si>
    <t>Computers&amp;Accessories|Components|Memory</t>
  </si>
  <si>
    <t>AHT3PNU446CPE3MJRLGDF5V2R5EA,AFM4NVMFZR7V3YHD54FEHQXFQBXA,AFZEG6L4GPWPLCNRA727ERKMBPBA,AF6ZV6WLSN2HCC3XHTVHZOMRRZ3Q,AEIRWUG67FDIYGZLFOLIOT3LAZ4A,AH67GVYCB2QS6CIQIZ7IFYKSMXCQ,AF7V4J7TH7SIZBZW2ZKS56QML76A,AGNGKPDG2KXIZC5EXKPKSBJTSBNQ</t>
  </si>
  <si>
    <t>B016XVRKZM</t>
  </si>
  <si>
    <t>APC Back-UPS BX600C-IN 600VA / 360W, 230V, UPS System, an Ideal Power Backup &amp; Protection for Home Office, Desktop PC &amp; Home Electronics</t>
  </si>
  <si>
    <t>Computers&amp;Accessories|Accessories&amp;Peripherals|UninterruptedPowerSupplies</t>
  </si>
  <si>
    <t>AGZRJIMJCQUUHZG34JSIL5PSXGTA,AHHGP3WIV7RMRVERWVUEYLPYXYHQ,AGB2GEXGTW7TMVVANDCMSSXHC45Q,AHMRZCSYJPOWABVP3722Z6YZR7KA,AFILVH3E6XXNDPWWK5NDSVKXLEHQ,AG4V65HMYF6P3SFTT3ACUTVJ5ZWQ,AEYUOB6DIP2L2UJDHWMN3TIFU2CQ,AE3BKBMK2CPOW3B3NOAN6753O4TA</t>
  </si>
  <si>
    <t>B00LHZW3XY</t>
  </si>
  <si>
    <t>Luxor 5 Subject Single Ruled Notebook - A5 Size, 70 GSM, 300 Pages</t>
  </si>
  <si>
    <t>AGKET6EBMS4XL3NJXMR2JOPTFO5A,AEWBMDGEZ4X45MQ755DGGWVOA5PQ,AEDWE7SRSLUC4O4UBDVW2PG6RALA,AGP2G2TDF5Q5HZECH6MKPXWAFWDA,AHHLEAFO3POG5JSN5OBR6S23N3PQ,AGNPEDP5PPB3WS77KHG6YFLDZRUA,AGEZS5T62DR6CMVOT6PTWIKB5G2A,AEXIQRY2ZR6B6GRHEYZEMLUEUAQA</t>
  </si>
  <si>
    <t>B098JYT4SY</t>
  </si>
  <si>
    <t>Zebronics Zeb-Jaguar Wireless Mouse, 2.4GHz with USB Nano Receiver, High Precision Optical Tracking, 4 Buttons, Plug &amp; Play, Ambidextrous, for PC/Mac/Laptop (Black+Grey)</t>
  </si>
  <si>
    <t>AG775T6JDIUUYOZ5VGCCQLTCDVRQ,AFQPZZYIFMI3C6LLIUI7J32N2ENQ,AE35FM3ZVTBEQGYDRYS6BVM65J5A,AETNHAGXKVVCV37ZG5BSJULYPI7A,AHGJVDDNG2LCJPZUBWBLWIJVH5HA,AHKU2DWXK73RVA5XWKV75XR6WFQA,AGC7CC6P34RRKZDPNW5BIM55VA3A,AG5C253AVEWRSVYUA7CC5DCJAXZA</t>
  </si>
  <si>
    <t>B08CFCK6CW</t>
  </si>
  <si>
    <t>Boult Audio Truebuds with 30H Playtime, IPX7 Waterproof, Lightning Boult‚Ñ¢ Type C Fast Charging (10 Min=100Mins), BoomX‚Ñ¢ Tech Rich Bass, Pro+ Calling HD Mic, Touch Controls in Ear Earbuds TWS (Grey)</t>
  </si>
  <si>
    <t>AF6F5SXN6WZEJUZNPNBN7WYT5HPQ,AE5Q66OAQVOETNNHP2BPN5WIBVJA,AEH2RH7OIWT7S4QEODICS53N57KQ,AEHOWFK4BF6CWRRJDVZUZOVUL64Q,AFJ5LGRDRG2RMQGAD5BJC5YXQSJQ,AHTXV552AQKBQFWD55KKCHCNLVZA,AH2A7GWJRYJ67HRIGNYIKLIU3ORA,AEUXJKOEYXTPEXZALZOBJP3QBI3Q</t>
  </si>
  <si>
    <t>B09P564ZTJ</t>
  </si>
  <si>
    <t>Wembley LCD Writing Pad/Tab | Writing, Drawing, Reusable, Portable Pad with Colorful Letters | 9 Inch Graphic Tablet (Assorted)</t>
  </si>
  <si>
    <t>AHE44P32QOQ7RN7NMKUUNY5UCWUQ,AEXGNEQORPZO3LRAOYSYY2YEKINA,AGQL4UZV6XLH5QKBJPXX5F2SVRDQ,AGKF7OIXWGSJTEV3DW2MLSSCFK6Q,AF4F7MWCZXPUGRG54DXLB53MOJPA,AEUW4Y5YDVZYXKFQ7BOQZ6IL6MPQ,AGKF4F2CY6D6E6FT2SK2ERSQJBIQ,AE3VYASU5PP6DWIZJ66PBLNM4PLQ</t>
  </si>
  <si>
    <t>B07MSLTW8Z</t>
  </si>
  <si>
    <t>Gizga Essentials Multi-Purpose Portable &amp; Foldable Wooden Desk for Bed Tray, Laptop Table, Study Table (Black)</t>
  </si>
  <si>
    <t>AGVFCAHYGUUYGNODPT4TQQXTUGHQ,AFWK27A6IAU3NDNZKOC6VSFUPT7Q,AEUNRLYPFHSNIUTSTYF72R7XCSMA,AGIXZFCBWQFPGYRBGOMZN4HDJ22Q,AFODHW3TDUL5H2EGNF4DOL5KWEHA,AGQMTHUQSTGTZAMDFWDNAUTLQN4Q,AE3MQNNHHLUHXURL5S7IAR7JTGNQ,AHUAVIIVYTKSFJV2C42QS4BXFOMQ</t>
  </si>
  <si>
    <t>B09N6TTHT6</t>
  </si>
  <si>
    <t>E-COSMOS Plug in LED Night Light Mini USB LED Light Flexible USB LED Ambient Light Mini USB LED Light, LED Portable car Bulb, Indoor, Outdoor, Reading, Sleep (4 pcs)</t>
  </si>
  <si>
    <t>AECKRXKG6P4WDPQMPD3XPO5ZZ5QA,AF23F2BUJEUNAGZDIOQJKUYF6LAQ,AHRDRWRO47YAE3WV6X6SXN6DJZBA,AHJ57MLUC2YLYZQKU3CX6UL5PGJQ,AGCKYTS6NKAUMR36K3LGAKBK7HLQ,AGMB47WHJPH52A57TVE43RY5DIZA,AHYSFGBB7ME3WWWP6PX55YHNYFBA,AHS5UBL4UFHYRUJRMMJKY2CUTOLA</t>
  </si>
  <si>
    <t>B098R25TGC</t>
  </si>
  <si>
    <t>Noise Buds VS201 V2 in-Ear Truly Wireless Earbuds with Dual Equalizer | with Mic | Total 14-Hour Playtime | Full Touch Control | IPX5 Water Resistance and Bluetooth v5.1 (Olive Green)</t>
  </si>
  <si>
    <t>AE5VN6K6A4NJNWVYSEWB62MA3GMA,AGJE2YGFQDWL6E6O3XOBPQ3YJIHQ,AEG3CL326V5AJNOLTC2BCUTR6NHQ,AF2L335C5YSJANG7RGOAGSFB6J3A,AFBUKSAGU3IQF6O63H3C52YQ3KDA,AEWN45SDFVQU23BOZRMYOYRAIVNA,AGRGAYQYSNND6OH2E5YMILNQLBBQ,AE4LFM6DUWG3H3L2O7BRXRDWMPQA</t>
  </si>
  <si>
    <t>B0B2PQL5N3</t>
  </si>
  <si>
    <t>Lapster Gel Mouse pad with Wrist Rest , Gaming Mouse Pad with Lycra Cloth Nonslip for Laptop , Computer, , Home &amp; Office (Black)</t>
  </si>
  <si>
    <t>AE2TSJXRS5BXE6X7WFS7HOFJKCOQ,AEQTFT2S7RDVYEGOX5RBADQ4VY2Q,AHPCHA3K3ZQDEKCNSZJ56BD4HY2A,AH75O6CQEPN6J3Q6VH4WIVD4HZUA,AHNK4EL2BOSS6WRMONWHNWAF5KRA,AERG3U7VI5YCANZA73XOR6KT2SZA,AHAN5RDTJMGOCIYJZKWO2SJFOB3Q,AGHS26EBVZK3HDJBO26J7C5HYCSQ</t>
  </si>
  <si>
    <t>B07DKZCZ89</t>
  </si>
  <si>
    <t>Gizga Essentials Earphone Carrying Case, Multi-Purpose Pocket Storage Travel Organizer for Earphones, Headset, Pen Drives, SD Cards, Shock-Proof Ballistic Nylon, Soft Fabric, Mesh Pocket, Green</t>
  </si>
  <si>
    <t>Electronics|Headphones,Earbuds&amp;Accessories|Cases</t>
  </si>
  <si>
    <t>AGYALNUKBTA6RNY7Z2SC3VH2JT2Q,AHQDHG6EKCV57TQLXPKVE7KAYNVA,AHCJIH6NMUZJQMRBAA5PYGR45WWQ,AF4IW4EBDSC5S2XTNUNVHFYUJS7Q,AE4KVX5GHYODL52WEFZP43XMAQGQ,AHCNPSJTDABFVKVD6GQGNFVLHCQQ,AHSHLUYM2IFSKX2JWJBR6JAAP7HQ,AFYRXRWGIWPROKMMVR6ELUFSFSGA</t>
  </si>
  <si>
    <t>B08GYG6T12</t>
  </si>
  <si>
    <t>SanDisk Ultra SDHC UHS-I Card 32GB 120MB/s R for DSLR Cameras, for Full HD Recording, 10Y Warranty</t>
  </si>
  <si>
    <t>Electronics|Accessories|MemoryCards|SecureDigitalCards</t>
  </si>
  <si>
    <t>AFMALPNH6MGGBFCSBABKO6HN2KKA,AHVP3JOVGO4JRMQQPHMEUNYSLZEA,AGMHQJ2A77R33DA4XP3ZHYOMOTHQ,AF5VMYLEUAE5OBUOA4XYAVE3FJEA,AH5UVEDAQ5T5QN3ZCZIDM5TNAAFQ,AHKX52UJ5M3DNLQFUIONNKE3TSUA,AFWTGD4FCS2E2U2TDCOEOGP2FWEA,AFAFL4TW6TSNMNULD4R22QMZVDIA</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</si>
  <si>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</si>
  <si>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</si>
  <si>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</si>
  <si>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AEYREUEKXGYJ52TGYDI3BEH44BTQ,AFY6F4SOQGV36CVSEIW32NCNCSUA,AGD6B62KZDV23C7SNNGH527OSMDQ,AGYGJLVA3D5IZCPCTZ2TRLD7FMPQ,AGRLWIEF6OTIY3HBUUQOGQN26K6Q,AFC577LBGWLZKE53GGT7GGJE5BZQ,AHBQ36XNYYCHTWJGBDIP53OJLBDA,AHE7Y3GGVB7K7SZY6AG3SAD3QINA</t>
  </si>
  <si>
    <t>B00J4YG0PC</t>
  </si>
  <si>
    <t>Classmate Long Notebook - 140 Pages, Single Line, 297mm x 210mm (Pack of 12)</t>
  </si>
  <si>
    <t>AEDKNRNG6YV7UXI72VNLX4DK3XMA,AGOEYA7EZQOCWCZNMHZIS4SESREA,AEY7ZU2T6RLK6AL3INXMZP4VGQCA,AGM4GRCJABX6KMUTF7LJMPUL5BKA,AF6O7NBOMM3QIVE6BOOJII5Y736Q,AFTKVEHGY6PGODF22MSSXW6GIXJA,AEG7RME35Q4ONPV74W2CUT46XFBQ,AEP72RVSIU32NKEQVLVZT5YMSZGQ</t>
  </si>
  <si>
    <t>B073BRXPZX</t>
  </si>
  <si>
    <t>Lenovo 300 Wired Plug &amp; Play USB Mouse, High Resolution 1600 DPI Optical Sensor, 3-Button Design with clickable Scroll Wheel, Ambidextrous, Ergonomic Mouse for Comfortable All-Day Grip (GX30M39704)</t>
  </si>
  <si>
    <t>AH5Y6ZCLABCUE2X6JBWZBNQO232A,AEWQXQDOQAMTNRLYVT65ODCFGMLQ,AEMMWXTPKDUDSHPWJAJWU7QUV6KA,AGGAGBP6E3H4EOJFHMKLV6UTDAFA,AFQDYNJV76K5BEIS7BWNA7HN4EIQ,AGBVG2PAA7ORCTFXCNEII55L66CA,AFVYZFTM3SUEGYESW55OJNGUAJVA,AGVKIL6EHMVCD6XP4SLWUBJRWGAQ</t>
  </si>
  <si>
    <t>B08LHTJTBB</t>
  </si>
  <si>
    <t>Dyazo 6 Angles Adjustable Aluminum Ergonomic Foldable Portable Tabletop Laptop/Desktop Riser Stand Holder Compatible for MacBook, HP, Dell, Lenovo &amp; All Other Notebook (Silver)</t>
  </si>
  <si>
    <t>AGQNPJPVAIIWZMD7X5LKPA7WMQDQ,AGPJ54XLGYPWACFVEJ2KWYJYREZQ,AFJFRA7ICAY5EGWEPVUYVN5F4F6Q,AFCINWNSTFJ34CLKQUKDBPPT76RA,AHTNFP2NA52A4C2BE5WK6PFOCSIQ,AHNEADEWNAYISDYQMQWYLB5DC46A,AHPK4TPPZPW5SZTVGVTF2AR33XSQ,AGERE7VCY2MX4KDYA2UECKHFYG5A</t>
  </si>
  <si>
    <t>B07VTFN6HM</t>
  </si>
  <si>
    <t>Western Digital WD 2TB My Passport Portable Hard Disk Drive, USB 3.0 with¬† Automatic Backup, 256 Bit AES Hardware Encryption,Password Protection,Compatible with Windows and Mac, External HDD-Black</t>
  </si>
  <si>
    <t>AHVPFHNEPCJFLAXKD5IGQRRBHMWA,AE7N4FEGNJFTRCFIDRMGOBDVTOKA,AF6FIGYER3CY6DBUHEUCV7C6WNMQ,AF7IXQKBUL6NEIQG4R53LMJJUGXQ,AFKAKXB7ROJUPGDQFMMREJPHKRGQ,AFZEG6L4GPWPLCNRA727ERKMBPBA,AFJZ3VZZ6FQUGCAV2NYXFS44TAMA,AGQ33PJLVCO67H7X7FFQPI3WIXWQ</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</si>
  <si>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</si>
  <si>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</si>
  <si>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</si>
  <si>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AECYNJOWTBY3PX3PXUDDWBLIOPSA,AEPARPN2RVNADVDOWX5E43NSRLBQ,AEUSMIS4UMLQRJF7OOIJ6KTVQYDA,AFESZUVJABZQU6FJXCLTVXNWXDZQ,AH6T7UQ53KSUT77BDESOKVK3KCUA,AGLC3O6OCQK6CXGYLFWPEWDEZXKQ,AFRFNC6ASQGGZVH3NLZE6KT3MR5Q,AEMVIKFENPWUSU4YOQKPSDR2MLPQ</t>
  </si>
  <si>
    <t>B09M8888DM</t>
  </si>
  <si>
    <t>Portronics MPORT 31 4 Ports USB Hub (USB A to 4 USB-A Ports 4 in 1 Connector USB HUB(Grey)</t>
  </si>
  <si>
    <t>AECNNZVKQPR25O2GJGFWLHBH367Q,AF56FEP276BYOI3GE7GYBD2GONQQ,AHN5GS7H5SE5ZCFJH4KQOWDUKARQ,AFDIF43EHQD67SR2HWPO3W6B7FDA,AFUVPBEMV5BKKLHXC35CUJ45FV6Q,AGWTCY3ED5Q52QJACMXUFJ32UUGA,AE2IJXBP54QRMOS6COSQSEWEJ6TA,AGGC7EXQIXQQET64Y4ZRMOZBK46Q</t>
  </si>
  <si>
    <t>B07Z1YVP72</t>
  </si>
  <si>
    <t>AirCase Protective Laptop Bag Sleeve fits Upto 15.6" Laptop/ MacBook, Wrinkle Free, Padded, Waterproof Light Neoprene case Cover Pouch, for Men &amp; Women, Black- 6 Months Warranty</t>
  </si>
  <si>
    <t>AHAZZ6OGFULNRHTS2SR7HAH223NA,AHNCXTHT7W36ICJ75NEKWWA2AK5A,AFMD4SE25XE75YQ5PNLPNHC7NGPQ,AH3DPG47VN4IXIXJOLBB4IYDHCSQ,AGQGCM2UQZEIKDZL6CHD5CMSWKRQ,AGUUT3CETO52AO4E5ZCNGSFGLEFQ,AHBXADPUQXAIJI5XTHUKDWD3OQLA,AGEFHKQ5LOZMS63V47JBZPDDQI5A</t>
  </si>
  <si>
    <t>B082FTPRSK</t>
  </si>
  <si>
    <t>Zinq Five Fan Cooling Pad and Laptop Stand with Dual Height Adjustment and Dual USB Port Extension (Black)</t>
  </si>
  <si>
    <t>Computers&amp;Accessories|Accessories&amp;Peripherals|LaptopAccessories|CoolingPads</t>
  </si>
  <si>
    <t>AEKJYGHV46KB5CVLQS54Y77VRNDA,AGDONPW67V5WB44YKDWUNIOUCVOQ,AH2G773PSDMH6YDWZTQV46JBDUQA,AGH6Q37L7DIEWBSU3EIR5G2M2IYQ,AFOJCT5TZP6RXPWS6JH3AA6XLGFQ,AH5MGTEZZ3XQQ2VDXWYOWDBBOAOQ,AECQAMC4JK52F4BZZJ23CKZEWXNQ,AFMLNZDRKLSCQYTW64DIOGHX4ZXA</t>
  </si>
  <si>
    <t>B09RF2QXGX</t>
  </si>
  <si>
    <t>Gizga Essentials Webcam Cover, Privacy Protector Webcam Cover Slide, Compatible with Laptop, Desktop, PC, Smartphone, Protect Your Privacy and Security, Strong Adhesive, Set of 3, Black</t>
  </si>
  <si>
    <t>AEKOR4KOSCMLNF7H2XKEERKJ4XRQ,AEMVIKFENPWUSU4YOQKPSDR2MLPQ,AHKONLROYYEFMPWU5WN7NC5VZIEQ,AE3Q5LLITMWIVXRKSDTAIBKUX67Q,AERW2VF2TNA3IAT752HDPH76RFXQ,AHYXOLBCMSIEDFBT2ZQZUWIT75UQ,AHSMRRBBAXRO4SUTY5CLNUTHR5BQ,AELVCVKV5L55NF25RIF5XOTZLBRQ</t>
  </si>
  <si>
    <t>B01KK0HU3Y</t>
  </si>
  <si>
    <t>HP Z3700 Wireless Optical Mouse with USB Receiver and 2.4GHz Wireless Connection/ 1200DPI / 16 Months Long Battery Life /Ambidextrous and Slim Design (Modern Gold)</t>
  </si>
  <si>
    <t>AG6FYUMRVTFM4OWVDHQF4KDQXG3Q,AH2DKPO2N3KYSDBPUHBDHARSSX2A,AEVJPCOO6CKJVR6FZRQHFFDXQXHQ,AHWAN6UWMQFAMU7OUT4YA6BUEUDQ,AGBCACABUIMCCGTZLCVST6F57IPA,AHWONJ43Z6G6Z6BLCJGD7HHGIU4A,AGULGNC3BZBAM5CYV3RDAIQXN6LQ,AH5ZYVU5B5QHUAH4QDCDJ2NJCWFA</t>
  </si>
  <si>
    <t>B07JF9B592</t>
  </si>
  <si>
    <t>MAONO AU-400 Lavalier Auxiliary Omnidirectional Microphone (Black)</t>
  </si>
  <si>
    <t>AHQ4Q75NBEWOM4OWOXUZW7V247NQ,AEQCAMSZJTMNIKXAPXCKT5XLOWIA,AGCHPEKLU5ZFHDV7K3QYXNJQP6JA,AFFXN6T5QGDHRUO24P4PM56E7AAA,AGUPZJ4VI66F5L3GN2VT6QDZEAJQ,AFVIFCKLO7ADXYQAQ2T74HUJEBEA,AFRCL2UST67EVGUTDLV2JGI4OKUA,AFCCTAOXYH2XQNESLRQRH72G27ZQ</t>
  </si>
  <si>
    <t>B086394NY5</t>
  </si>
  <si>
    <t>TABLE MAGIC Multipurpose Laptop Table Mat Finish Top Work at Home Study Table (TM Regular- Black) (Alloy Steel)</t>
  </si>
  <si>
    <t>Computers&amp;Accessories|Accessories&amp;Peripherals|LaptopAccessories</t>
  </si>
  <si>
    <t>AE5JR5HPVSNYE3USXPC5DD5QZPEQ,AGTCKJGZ3Z6MWRYDZBR3BBJSFYZQ,AFFOKWDBWHTD73ESMLG5EHU6D64Q,AEBJF5IZ4I3DJKCO5DFA6UPGX3NA,AG7BFEWBPUBPVFTK47EIJDAYUBNQ,AG37JNOSIVJOXSZEPVVPPBFCS56Q,AHIF77XCTU4RPZQLTOMGSXQAJIQA,AFUHQIJJYON4KDALBU5NF4TOUAFQ</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</si>
  <si>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</si>
  <si>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</si>
  <si>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</si>
  <si>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AHSVH7UVP3JM3CKGD7QPMP5ZXTNA,AHPQISIB2DAWTJO3NBJYFMEDERFQ,AHEVYUNLYXJXL5LUWGSH4XBESUJA,AEKJOTUYTW5GOZPGXAN7FOMQ6SUQ,AGYRWNDZCQ4RHAQ6YZIBCQDFMH7Q,AGEMPEOZMB2CNDKH3XBKWQ4NT6PA,AG37JNOSIVJOXSZEPVVPPBFCS56Q,AHHTWGSVW6ENNVUTEPAFHRLQJPFQ</t>
  </si>
  <si>
    <t>B07NC12T2R</t>
  </si>
  <si>
    <t>boAt Stone 650 10W Bluetooth Speaker with Upto 7 Hours Playback, IPX5 and Integrated Controls (Blue)</t>
  </si>
  <si>
    <t>AFOPJWBWQAT3U43C3O3HJE7MJJCQ,AEWBG5DA5BABI4GNKJHLAY3IOTPA,AE5BBOZWRMK46CA2IDKPBVIQIFAQ,AHZRZRBWNNDHG2KXXLPRZVBTHTUQ,AHVOFX6HOS5RQTDPP6UONVCRODLQ,AFURZKQOYCUW7VM4OARS72JDTB3A,AHKCSY3JWTOFWMOBQZX7KXDDMQFQ,AE74526CGYUJIWO3DRBFRBTN2I3Q</t>
  </si>
  <si>
    <t>B07WKBD37W</t>
  </si>
  <si>
    <t>ESnipe Mart Worldwide Travel Adapter with Build in Dual USB Charger Ports with 125V 6A, 250V Protected Electrical Plug for Laptops, Cameras (White)</t>
  </si>
  <si>
    <t>HomeImprovement|Electrical|Adapters&amp;Multi-Outlets</t>
  </si>
  <si>
    <t>AGNE5T4E7SEMJUDM4COI6JBNJQBQ,AES63PZGZP33ZVO55CCO2WYML7NQ,AHQYGDH4CNFRYRTPCENNJNJHULTQ,AEMDF6YAXYO7WQUIAFGEULA7NWWQ,AFDV4H4KLTJ55TV4USUXZQ3SM47A,AHHGXR7CKVXIJ2ZT7XLLXW4DK7DQ,AEBMBHYSJBU324NU4URUAU4RHB2A,AEYMLF2UAU4DY2LCCDIDPFEIAAAA</t>
  </si>
  <si>
    <t>B08JMC1988</t>
  </si>
  <si>
    <t>boAt Stone 180 5W Bluetooth Speaker with Upto 10 Hours Playback, 1.75" Driver, IPX7 &amp; TWS Feature(Black)</t>
  </si>
  <si>
    <t>AEJYXUANEWSM2G7VHRZDANCYLPYQ,AGGUTNEUBYL4DWFU3VO3SR64QPKQ,AHFDICPWOMD7PR4EWYPOT5JZTX3Q,AFUTBH6P5GKM7JEHII7LKYB3XKDQ,AGNHQQDJF2WSXFFIAY5RS22DBECA,AH26TJQO7WSE7QTSY7DWLILS4QSQ,AH6F53CHVVYPMBUDQWTG3LJZVCCA,AEF6JSVY55DHBPROF6AK72DB43ZQ</t>
  </si>
  <si>
    <t>B09GFN8WZL</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</si>
  <si>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</si>
  <si>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AGMR74PGVNG5IU7X25GJGDAT63TA,AFZHVPBS7NVVW2M7U4TXWIQBRKAQ,AHOARBR5RTZEZWDSDTRGIBNM7TJA,AH3PPZMEFKEJLVVCX3FZ264SEY4Q,AHAFEMDFYHJDWIR4CF4JD3HIA6ZA,AHOQRYDRLIO5O3MPE76LHWANC7EA,AFANGSCZERSUTYMODCZNYRH7NL4Q,AFBIER33V2UVWGHQNBRTHEVLIW6A</t>
  </si>
  <si>
    <t>B095X38CJS</t>
  </si>
  <si>
    <t>BRUSTRO Copytinta Coloured Craft Paper A4 Size 80 GSM Mixed Bright Colour 40 Sheets Pack (10 cols X 4 Sheets) Double Side Color for Office Printing, Art and Craft.</t>
  </si>
  <si>
    <t>OfficeProducts|OfficePaperProducts|Paper|Copy&amp;PrintingPaper|ColouredPaper</t>
  </si>
  <si>
    <t>AG7MI6MZP3GMUTO65QNUR25VP7VA,AHBZCVGYU7BO7DCSNDWCXK5GQP2A,AECMWB3HNGTTXL2CN4FR6NFXD5GA,AEDRNOENRBIMTJ75EUOOTKRN7YOA,AE5GXCIX32PZKCLESSPQFXILAPNA,AHM3VIGOFAIX3B5LBTVFIH3JPL2A,AGN44TXNKAN6TOS4VEW5N347GCNA,AHZZISWHBQV4TL3MKOJTH22IUNIQ</t>
  </si>
  <si>
    <t>B07ZKD8T1Q</t>
  </si>
  <si>
    <t>Cuzor 12V Mini ups for WiFi Router | Power Backup up to 4 Hours | Replaceable Battery | Ups for Wi-Fi Router and Modem | Ups for Router up to 2A | ups for uninterrupted wi-fi</t>
  </si>
  <si>
    <t>AF757N27JM5UZFJ3TS5FVGBYVMDA,AEMZHQJZLLZE7YLSPHME5ZJUOQ6A,AGTQADVKZIITNOSSU2VHYAEEZ7WQ,AG5QL2X7ZDWB3GK34SRUZTAXKO2Q,AFVEPSR3NXA6IPMGBTDRZNB6TY7Q,AFDLI3P4HU4RJGHXBV5X4UBM7ZLA,AGSYEEI6BBNNWJDYAHK22EYCPKQQ,AGNR2DWHR4DRJVRRUOZTUU4EY5RA</t>
  </si>
  <si>
    <t>B07G3YNLJB</t>
  </si>
  <si>
    <t>Crucial BX500 240GB 3D NAND SATA 6.35 cm (2.5-inch) SSD (CT240BX500SSD1)</t>
  </si>
  <si>
    <t>Computers&amp;Accessories|Components|InternalSolidStateDrives</t>
  </si>
  <si>
    <t>AGHW3JDEF6JIRC4HB43UDMKOFXZQ,AF4N3Q6OEXVBSAHPK5NVJRGEZT5Q,AGM7YFUBLKUQPYVYZQDDPI3RXSZA,AHECHFXUUNHLH3RQ6ESN5GCUHGPQ,AGGTMAPT4WBWP2C62I6CGW22QNCA,AH42ECAG6LPCU22T5BYN5OXQO74A,AEYY76T7GEFE75ZEMXWPKW5H3LEQ,AF6SAPRZH3XU4YBLVMC6THTXAPCA</t>
  </si>
  <si>
    <t>B00P93X2H6</t>
  </si>
  <si>
    <t>Classmate Pulse Spiral Notebook - 240 mm x 180 mm, Soft Cover, 200 Pages, Unruled</t>
  </si>
  <si>
    <t>AH6NK74TCKWVMLPVFEC44ZLT546Q,AEUNLUIL7UEDSBOHDA52EP3CT43Q,AGKEIYGWTR5DFWUXTQK2GJCADGAA,AHYDGBIJQH2XC4SMUNVX2HGKOELQ,AGERLRPT3Z7WUSIERUPQ3NNUYGBQ,AGBVV6FOZ3OTCYR6XQ7UZL5OOF5A,AEBHFCOMRX6G22X3JLSCKHLXPTOA,AFZZKKAWBJWFT7ZNDHWFPI2LJTLA</t>
  </si>
  <si>
    <t>B0798PJPCL</t>
  </si>
  <si>
    <t>Portronics My buddy plus Adjustable Laptop cooling Table (Brown)</t>
  </si>
  <si>
    <t>AH4RET52ZMGRWFVZDYIC3ANTDNZA,AFZF624S3KR3ETF5MQRA2CTEEOOA,AFVQA4IJSHO64L2W67VXGZLWDGKA,AG2H434HPEN5BMI4TKNQGUCQE77A,AHPMZZOSE5TCIKKBOGRDOKZVJLMA,AEJBFSMMLP6KY56NRUUCZB6WVIEA,AGTJ7HNPS6WJFXFLM7ZFLLVPUUZQ,AH556SFTL3M6YI6NWOTRTGHA4WRA</t>
  </si>
  <si>
    <t>B09GFWJDY1</t>
  </si>
  <si>
    <t>ZEBRONICS Zeb-Evolve Wireless in Ear Neckband Earphone with Supporting Bluetooth v5.0, Voice Assistant, Rapid Charge, Call Function &amp; Magnetic Earpiece, with mic (Metallic Blue)</t>
  </si>
  <si>
    <t>AFVD56LA6WDD3SSROFLFQVHLSHJA,AFKGFQ6SM5VJVVFZM7RNLTQ4QFMQ,AFZ2XU2PKUJGH3N6MCYNRFGVUU5A,AHY6XDQNLICAHSOUPBE47XD3UDTA,AE7PU2TS7JOYITZOCZV5YQ2D4LVA,AFDQY2YWCKPDNXKZDTLPJAQ4JO7A,AHOSX5HUOCDZZKOMGTHESXDP4BQQ,AGUBBQWRKM3QWTTVHVOYM4IYMDFQ</t>
  </si>
  <si>
    <t>B09MZ6WZ6V</t>
  </si>
  <si>
    <t>INOVERA World Map Extended Anti Slip Rubber Gaming Stitched Mouse Pad Desk Mat for Computer Laptop (Black, 900L x 400B x 2H mm)</t>
  </si>
  <si>
    <t>AGRGIE4WRRX3CUQLN2RJDIJE3HSQ,AE7QGXIB227O4GIHLSTP2Z6VENCA,AEULY7BU52WW7X5U6TUNDBO2BU3Q,AFFHWVYKVSRM37YO4YB3Z6IMFLYA,AER5JFSJPXWDBT3VSBEHV6VVVIHQ,AF4TKZNEXBR44GBBFYI6D2I4KKFQ,AFO3ZXLJKCVDKFHGSXAFA6AYDE5A,AERWXGUBL74M7E5ZZ255BQBB6S6A</t>
  </si>
  <si>
    <t>B094QZLJQ6</t>
  </si>
  <si>
    <t>Seagate One Touch 2TB External HDD with Password Protection ‚Äì Black, for Windows and Mac, with 3 yr Data Recovery Services, and 4 Months Adobe CC Photography (STKY2000400)</t>
  </si>
  <si>
    <t>AG7XDPNSDQFE7CPVN7ODSPVOAD4Q,AF54QC7SIVQCZ4D2KIEIC4GESBFQ,AFNCBTSEMD3A4C34GITDLZIGOSZQ,AESAFKWCY522JNXNL3GMD7K6W6KA,AEJQ7NWZITDPI44AMIPQPK7DQLCQ,AEUJXKO6WMZSLPCK7OD2FF3LV5BQ,AEH5I544J65UH4UBNRET43YVAXOQ,AHVWI4H6HLGS3KQDKNQWF2HFGEUA</t>
  </si>
  <si>
    <t>B07L3NDN24</t>
  </si>
  <si>
    <t>ZEBRONICS Zeb-Fame 5watts 2.0 Multi Media Speakers with AUX, USB and Volume Control (Black)</t>
  </si>
  <si>
    <t>Electronics|HomeAudio|Speakers|MultimediaSpeakerSystems</t>
  </si>
  <si>
    <t>AEGWP42GIGIOVDTY5DG2A6E4AY5Q,AFAQCBEHAIWL5F5W5PTWK2V7U4TA,AG5M7MJQX6OLPQ2CFRNGKTC26IZA,AEFRDOHS5FREPDSZU6FPMMH5QXPA,AGUCBTQJ5SB74KLB7QHID3VMEQHQ,AH5FRUHWJN6LLDA3WQUHV7DSE3FQ,AG2DJXFBQPAWRGKC2LLG4IUWWJNQ,AG2VPNDAAPKBRHLK4L7CWYBZPNAA</t>
  </si>
  <si>
    <t>B08WD18LJZ</t>
  </si>
  <si>
    <t>TVARA LCD Writing Tablet 8.5 Inch E-Note Pad LCD Writing Tablet, Kids Drawing Pad 8.5 Inch Doodle Board, Toddler Boy and Girl Learning Gift for 3 4 5 6 Years Old, Black</t>
  </si>
  <si>
    <t>AFNCX33YXD6T4LAWBFYXN6RR7LZQ,AGOJ5KXS5VV6NQS3XHAGRDZ7S2BA,AFWEWWOEAAHDSL4SLZGRNGT57HDA,AFNGBQYXHSKNKA4E6M7RBIESDL2Q,AG52N6UOIS5XRAI7K6RRCGIIGGYA,AFNUG7NKSURNWMYX4JL5T7CL53XQ,AEDDSZIS6P2DL7Z4MHVXUKLW73QQ,AFFTXR2YGTS2NVJHQAAWSV7UNBPA</t>
  </si>
  <si>
    <t>B06XDKWLJH</t>
  </si>
  <si>
    <t>Western Digital WD 1.5TB Elements Portable Hard Disk Drive, USB 3.0, Compatible with PC, PS4 and Xbox, External HDD (WDBU6Y0015BBK-WESN)</t>
  </si>
  <si>
    <t>AHQM673VAJUI7R3VMP4NWML4CZLQ,AG7HW2RWBBMIKW45MHWWO3MJPAMQ,AHAMXU574LIAJQEZIHZFB2VF6XEA,AEVK6SQSDGDCBJF4OM2Z24SXE36Q,AEOOR2OZ72WSRAVRX42ADEZNXQSQ,AG7NKDJ76WUK3JVPQ72NHUHHKWFQ,AFLID5BXTJU4P2YML63YQCJDCP2Q,AFI6OXAAZYUPZN5I4RP7TC66JK6A</t>
  </si>
  <si>
    <t>B01J1CFO5I</t>
  </si>
  <si>
    <t>Redgear MP35 Speed-Type Gaming Mousepad (Black/Red)</t>
  </si>
  <si>
    <t>AG6LARJ3IHDAIRVVN6WW4Q6JTPJA,AGRR4GPFNWDS7BAR4XXDSLRWHS7Q,AENVIGC6PVWFL7WNAH2VXOSK5AQQ,AHIWMQ35DZ32I2NXFG3FZGQ5WUVA,AGJGE65PDHD3YRNJZX7AJC2OYYFQ,AFWQUAD7B6KQ6EMMOUGFBPXWFAYQ,AG6NHOI4HQRYJYKR7M2DERXZNMIA,AFW5XNPYWYUD54B4GHGBC7JTMYHQ</t>
  </si>
  <si>
    <t>B07J2NGB69</t>
  </si>
  <si>
    <t>Lenovo 400 Wireless Mouse, 1200DPI Optical Sensor, 2.4GHz Wireless Nano USB, 3-Button (Left,Right,Scroll) Upto 8M Left/Right &amp; 100K Scroll clicks &amp; 1yr Battery, Ambidextrous, Ergonomic GY50R91293</t>
  </si>
  <si>
    <t>AG3P4IMSW644U3FQ2765XNZFNC3Q,AGDKW4WQN3ZJJ4CVYLNXLCK5CNIA,AHU5TPA2UXOKQ4DDHN5RNZVBZLYA,AFHAATSERIT56U7QXWGJIL4MO3KQ,AFX5VVJ6G4NBFDWPMRQBFLYWEW6A,AFUUXVY2MHW6RYIDUUOPR2HDA5OA,AGZRENIZWCVXGLGXBQR4KWQZK6AA,AEBZFCW7Z2OSX3FS2DVMINPUZ6KQ</t>
  </si>
  <si>
    <t>B00MUTWLW4</t>
  </si>
  <si>
    <t>Logitech K480 Wireless Multi-Device Keyboard for Windows, macOS, iPadOS, Android or Chrome OS, Bluetooth, Compact, Compatible with PC, Mac, Laptop, Smartphone, Tablet - Black</t>
  </si>
  <si>
    <t>AH6LPYJT5UBJ7CIEWVHDCNQAGWZQ,AFG4CVSEFXYGJMIHZKX7JGGLCSZA,AFEXNZMRCU4SZFDGWRO6P4CMOGRA,AEUTWNKAMWBUEKXPNPWLZAV2PASA,AE4WVGQ3VRHKHQN3CNM7NCZL3BBA,AGQA6CD2EAQHTFTTONWV6IBD4PLQ,AHXVDMVAJ3EJF56HHLY7CHZK5ULA,AESCIZFPXLL5RG2IAYQEL5V2KNDA</t>
  </si>
  <si>
    <t>B017NC2IPM</t>
  </si>
  <si>
    <t>RESONATE RouterUPS CRU12V2A | Zero Drop | UPS for WiFi Router | Mini UPS | Up to 4 Hours PowerBackup | Battery Replacement Program | Router UPS Compatible with 12V &lt;2A Routers, FTTH, Modem, Set Top Box, Alexa, Mini Camera</t>
  </si>
  <si>
    <t>AEV2RFEWLJIWQDBU7FMHAUJT7PQQ,AGN4RT66HR52VG2S2I5B4LUDEZNQ,AGTTKLYUVR5XG4LXI6QWACQJJKRA,AF7EAJ3DVQJ5OV7EN7NI4ZCTUKOQ,AGCEQDLYNNIX24BEH2YDCDOSQJGA,AFZU2DMK45O2USJ3FVBIXTNRZXYQ,AHDAF6TAAIC7SNQVJIBHZSWZHPGA,AEOA3NB4DXSDU3E345Z7DFFTZLTA</t>
  </si>
  <si>
    <t>B00N1U7JXM</t>
  </si>
  <si>
    <t>3M Post-it Sticky Note Cube, 200 Sheets (4 Colors x 50 Sheets) | 3" x 3" Size | For notes, reminders, study, school and organizing</t>
  </si>
  <si>
    <t>AFCNMPYF3HBJZ3FYMKXQAMR55OSA,AFW6KM45ORMBEVYBQ4QMSGG2ODOQ,AEWQF6RZYLNE6KZGF7DKK3C7IVGA,AFSLFJUEJHEFU5FAYUPIW2DZZR4Q,AEFUZZHV62AGF5NW5JJMEQI5TJ2Q,AGYOCAXRDRTOABD7L7HRINORYK6A,AFGWCA57CSCLUTCHHHRQOHUZALAQ,AF5DDVYNOENPTAMINHPTVCNWPCZA</t>
  </si>
  <si>
    <t>B08HQL67D6</t>
  </si>
  <si>
    <t>OFIXO Multi-Purpose Laptop Table/Study Table/Bed Table/Foldable and Portable Wooden/Writing Desk (Wooden)</t>
  </si>
  <si>
    <t>AHTBDJ3J72O3A3NQNV2OUTOXP36A,AFPYH3UF3GB4RNX3MX46AXFM2FTQ,AFDER5KTHQQR7JFESKR2BGL7N3FA,AHOVXBUFOZ5ZU5QYL5B26JZ6M6SA,AFSJ6X7ZQ3N3TLGPUCWW5U2DP73A,AHQAQBNZHEDXSAPJK3W3S2BAIDYQ,AGHPAJL4PEZZNE6X6JAKEBI2UG5Q,AH7BGAGRTSO5HVQAS4TWUXAV3G5A</t>
  </si>
  <si>
    <t>B09RKFBCV7</t>
  </si>
  <si>
    <t>Fire-Boltt Ninja Calling 1.69" Bluetooth Calling Smart Watch, Dial Pad, Speaker, AI Voice Assistant with 450 NITS Peak Brightness, Wrist Gaming &amp; 100+ Watch Faces with SpO2, HR, Multiple Sports Mode</t>
  </si>
  <si>
    <t>AGDI3CM73SM6W3GZTPAXJ23GNXUA,AF2WVFRQZPM6MC653VXOF46XYNSA,AERSG63VY4JYAZNAFLHC5YBE7QYA,AGD7FEEGW5JL5H2DY4PAHXBXEOBA,AEYPXM7M4FENXD3QMAU2DHWJQSMA,AFR23LRVE7CTSLJBHQFDNYMX5HFQ,AHSNDUCUGAHGPOTD4PIVFRZK3GBA,AEV2ZXYQ2Q4ZKT5EADCYWVI62Q5A</t>
  </si>
  <si>
    <t>B08KHM9VBJ</t>
  </si>
  <si>
    <t>Airtel AMF-311WW Data Card (Black), 4g Hotspot Support with 2300 Mah Battery</t>
  </si>
  <si>
    <t>Computers&amp;Accessories|NetworkingDevices|DataCards&amp;Dongles</t>
  </si>
  <si>
    <t>AFUKXJCLJNJK6S47HUN4KLGPFHCQ,AEYU436CG3CVTGML3U4BQLM24X7A,AHWGO3DOMU5Q5D2THPQOCILMEL2A,AEC6ANESUDELYRB2T3RKNZCOXMMA,AFO5GWF5MXFJW7SF3RKUTJXPB32A,AF7P2QHPYH6Z2KS5K2V2MTRPHOOA,AEHAJER6YJ6UB74W534EA2CA355Q,AEQ4D3BU3IY4OTLZQAL6VTAOWUKQ</t>
  </si>
  <si>
    <t>B01IOZUHRS</t>
  </si>
  <si>
    <t>Gizga Essentials Laptop Power Cable Cord- 3 Pin Adapter Isi Certified(1 Meter/3.3 Feet)</t>
  </si>
  <si>
    <t>Computers&amp;Accessories|Accessories&amp;Peripherals|LaptopAccessories|LaptopChargers&amp;PowerSupplies</t>
  </si>
  <si>
    <t>AG62NLRIFTN2XEHSJ6HFEUWLNUFQ,AF52BVFW4ASG3V7VPP4S4BZII6DA,AFAS6QTXL5CPXZ6RHDRQP5FDQ5XA,AFIUCL2BAVOF2TKHTDO6SILLENFQ,AGYRHFW4K32QEH7TATXEH565CBZA,AHQH5PRVD42NW5O7FLDL2ETIBOXQ,AHSXVV5G4YWE5XMUXSP6ST7S3Y7A,AGRQAZ4YPQE4JGYOYPWSYCYOLQPA</t>
  </si>
  <si>
    <t>B00CEQEGPI</t>
  </si>
  <si>
    <t>Logitech MK270r USB Wireless Keyboard and Mouse Set for Windows, 2.4 GHz Wireless, Spill-resistant Design, 8 Multimedia &amp; Shortcut Keys, 2-Year Battery Life, PC/Laptop- Black</t>
  </si>
  <si>
    <t>AF6FWJDVYLDXCQ3XUAMYDIMTDE3Q,AEVREAMLELSSIBFZAFMHJZHZOCEQ,AHFQHRUOXMDEODCDMN7DAH7O3XUQ,AFMEP5XCM2UPBSXEMETTX2WKYZXA,AHP5XVXHFNOISFJBZ3NQX75EC5QA,AGHNC3MCDVNFBHJE57OTC7AOT6YQ,AEYTSGFWZ4ZRHMCUB3CPKEWFHMEA,AEDKRMDACO4VWC4ERJ42X6USUNTQ</t>
  </si>
  <si>
    <t>B08B6XWQ1C</t>
  </si>
  <si>
    <t>DIGITEK¬Æ (DTR-200MT) (18 CM) Portable &amp; Flexible Mini Tripod with Mobile Holder &amp; 360 Degree Ball Head, For Smart Phones, Compact Cameras, GoPro, Maximum Operating Height: 7.87 Inch, Maximum Load Upto: 1 kgs</t>
  </si>
  <si>
    <t>AGSYXGAGS3QPCXMCULCHPZHVZY3A,AGYI2ZNVO366FOQR4EPOZRQFKZHA,AGSQMFOIENJJKSUCLBBILKW2Y3SQ,AG43V5KMRNBDZHB6JZNM2RSJGEHQ,AEKKUECOGRGJJGSMDTDUTI2JKL5A,AHIACMMGVA72WI7Z7AH44ID3AVUQ,AG3WWBPMVIMZILVOZGYXYAA5M6UA,AEB3YEBRITFKRFWRJ6F7VGPIR6FQ</t>
  </si>
  <si>
    <t>B01DGVKBC6</t>
  </si>
  <si>
    <t>FEDUS Cat6 Ethernet Cable, 10 Meter High Speed 550MHZ / 10 Gigabit Speed UTP LAN Cable, Network Cable Internet Cable RJ45 Cable LAN Wire, Patch Computer Cord Gigabit Category 6 Wires for Modem, Router</t>
  </si>
  <si>
    <t>AGFSOG7QWOQRQTDVWUVK4WPOPHSA,AG6UPQFCRHSQODIOVIMER3P47VQA,AFY66NURTOX762MUCC6G4QMEBE3Q,AE3NPJLVC2YRPBNFICNMX5ZB6MEA,AGAZYH7WC2DAX4C5Q2IJ3QNNTXKQ,AEBVNEPJTREFKWKSVGGA4OTLKF3A,AGCLISGESOSSRSZW6ATE4IHBDFZQ,AH6BK2HIRJPBQKUMSL42RVA2UCVA</t>
  </si>
  <si>
    <t>B08JD36C6H</t>
  </si>
  <si>
    <t>Kingston DataTraveler Exodia DTX/32 GB Pen Drive USB 3.2 Gen 1 (Multicolor)</t>
  </si>
  <si>
    <t>AHOSVRPAZVI6XRKDHV4VQKRHMV4Q,AETMXBXXZHMQXZEJUFTS4VEBC6HQ,AFK63ZR76EMT36E6263UOQCDR5FQ,AE5BEDOHJHOGLXFPGD7XGENYUXCQ,AFZS47FK76MBKOKQHQ2BEYNB2ZEA,AH3QHP5V7G52L5SDIIAFE3TN3VGA,AGFHSRASMHH6HVE5ZRM7FL7MUBOQ,AFHV7P56J3ZHPKSNHAQSO4YCETBA</t>
  </si>
  <si>
    <t>B00E3DVQFS</t>
  </si>
  <si>
    <t>Duracell Rechargeable AA 2500mAh Batteries, 4 Pcs</t>
  </si>
  <si>
    <t>AGC2PMSRLC3GK54AGSC3K4VQRNJA,AE6JJW7YL5O4AMNXCKPOXXC6PA3Q,AH4Y6H6PRTHH24FVECTXBUOCALYA,AELPPLMH55RVXKCSXTVPBOVOIX2A,AGOFVAWAS7B25ZHWYBLYIXX6FXBA,AG4HRUL6S4S7W4SSANHGXJKEBNKQ,AFI6J7FM55FQVJBAEQHVPNNQSKQA,AH3HPLFU4X7HBCFKBJZU2NOF24XQ</t>
  </si>
  <si>
    <t>B00BN5SNF0</t>
  </si>
  <si>
    <t>ENVIE¬Æ (AA10004PLNi-CD) AA Rechargeable Batteries, Low Self Discharge, AA 1000mAh Ni-CD (Pack of 4)</t>
  </si>
  <si>
    <t>AEF5RCDWM36RUTBBON7LXA26PTCA,AGLAZIZLDXX7FKDCSJ6ZLKSHW47A,AGUL3ZHFKXB2FHBKW6EMPCOZBV6A,AGGJYZTRMD5LELUKQE5ZNVQ326BA,AHTOUZO3OWX3CDI6OWWD2QY3NYWQ,AHY7SA7H5WSKZPBFECKTY6UWHFAA,AFE7A5UHWCAOYQVYDUDDHOUJFMMA,AHXG6CXWUZKDMM5DNC6BELMP26QA</t>
  </si>
  <si>
    <t>B09SGGRKV8</t>
  </si>
  <si>
    <t>ZEBRONICS Zeb-Buds 30 3.5Mm Stereo Wired in Ear Earphones with Mic for Calling, Volume Control, Multifunction Button, 14Mm Drivers, Stylish Eartip,1.2 Meter Durable Cable and Lightweight Design(Red)</t>
  </si>
  <si>
    <t>AFOBWTUOP4PHZ5K7XW4SPJWKDIKQ,AFYMFZN2MFKODDI25OZKLO36LCHA,AFRJ7RO4QSGVXMGOMAYKDF4NV5GA,AHH3N6GR7D7M2TQEMQ2YQZ6E3VSQ,AEWMKIKL7BPEMHC27IUYWYM2T7IQ,AEE7B7WVQ7D4AVZ3PNCXJEA36ZWQ,AGJ7O6CXXXUN72WOV5JID7X7ZBMQ,AFFDNRHZZZB4RCDML523QW3BV24A</t>
  </si>
  <si>
    <t>B084BR3QX8</t>
  </si>
  <si>
    <t>LAPSTER Accessories Power Cable Cord 2 Pin Laptop Adapter and Tape Recorder 1.5M</t>
  </si>
  <si>
    <t>AGI4CCISF6KU62HQAT2VM4GNNNJA,AFRVEW4OKSGZ2FNKMBGZK6CXRLHQ,AH6KDBZ4SDILJZNKGSFMW3NOWMGQ,AFHBK5CYQFTCGBI3AI5RVFZ5XCVA,AGWF4RTHPA35XFXCZZGOORF3KOTQ,AFU6A2VUU2NNOTDQNVKBCY7B5ISQ,AGBFCJ255MTTPSXYPTKWN7BLY6BA,AGB4BQGMMGUSJ2SMZJDCF7WTQSQQ</t>
  </si>
  <si>
    <t>B09VC2D2WG</t>
  </si>
  <si>
    <t>Portronics Ruffpad 12E Re-Writable LCD Writing Pad with 30.4cm (12 inch) Writing Area, Single Tap Erase, Smart Lock, Long Battery Life, India's first notepad to save and share your child's first creatives via Ruffpad app on your Smartphone(Black)</t>
  </si>
  <si>
    <t>AE376Y5V3WTFCERMS7ZVYUZCFNUQ,AF5GSV6GVHTLGBTN2NIS23BQN7HA,AEQ57W6KFWU72BECDAK5CJ3OML5Q,AEZLUYRORWZXFHOSF2KN4GKOOATQ,AGNLOWKPE2OQVARLP6ZDG5ZHQQUQ,AFQBZXNFOTEDURZEUQ4GBITKZ7CQ,AFQZ4Z5IE2BDZPQJ7OBQS6FXMWZQ,AFY2KVXOARKAYSSSHYAZXMKB7ZKA</t>
  </si>
  <si>
    <t>B09163Q5CD</t>
  </si>
  <si>
    <t>Verilux¬Æ USB C Hub Multiport Adapter- 6 in 1 Portable Aluminum Type C Hub with 4K HDMI Output, USB 2.0/3.0 Ports, SD/Micro SD Card Reader Compatible for MacBook Pro 2016-2020, MacBook Air 2018-2020, Type-C Devices</t>
  </si>
  <si>
    <t>AEKIHWXMZFS67F2COXCDUERH5PXQ,AEEOKIYMOYNGBWPWP3FJDCRYUCMQ,AFSV27BUBBO4RXKL2XTBKTIPEOSA,AER7VVMGX6M6QAMBZFMCQ6A7MZAA,AE5GTUXFCCPSGKHOEKPPBZXXFH3A,AE23WGYTUMB5R6JJMBU4V43JIW7Q,AFNMQJFHA6ZOCOGA7SINBVYAUIPQ,AEXW3VTOJOMHJUJV5ZQILFLJYNQQ</t>
  </si>
  <si>
    <t>B08K9PX15C</t>
  </si>
  <si>
    <t>Zebronics Zeb Wonderbar 10 USB Powered 2.0 Computer Speaker with RGB Lights</t>
  </si>
  <si>
    <t>Computers&amp;Accessories|Accessories&amp;Peripherals|Audio&amp;VideoAccessories|PCSpeakers</t>
  </si>
  <si>
    <t>AFC7Q5Q64XM2Y64FT7Y3L2YVALRA,AG7C5TFPIBMWQQC2SY4UPPRF6T6A,AEV3DHIQIEUNDUMXEPHJBVZ3VMHQ,AF7WOI76RSO6HPHORY46KHV2KARQ,AGLMQEABF4OCKPYA6Y4H6ITQQMXA,AEEXZXEWCWYDJLF6GTCY2Z26BNCQ,AEBEEV5D2QU7YGXUN4BJIK4UUFMQ,AHGY7QPVZJPTLRLC4ZAY2N4EISNQ</t>
  </si>
  <si>
    <t>B083RD1J99</t>
  </si>
  <si>
    <t>HP Wired Mouse 100 with 1600 DPI Optical Sensor, USB Plug-and -Play,ambidextrous Design, Built-in Scrolling and 3 Handy Buttons. 3-Years Warranty (6VY96AA)</t>
  </si>
  <si>
    <t>AFTUS3YZBNWUVW7FV7AQ4O532UNQ,AGREMFD5IKQE5NK2YCOQ4XNUTUDQ,AHHCU7EJOMSMPWWIYKX5AYZMZL4Q,AFMCUIC3C5CHX6MWTMK6NM5UDCLA,AGA3HQYJUDXUSMKY2XA7VMWANUWA,AFPORMGJWOHUS73RCALK7AQLVLSA,AE4YLPCDLNTQVAY55PYV3LYJYUSQ,AF7LYQTIS45CKK5MJKT4D2B7VWAQ</t>
  </si>
  <si>
    <t>B09Z7YGV3R</t>
  </si>
  <si>
    <t>Anjaney Enterprise Smart Multipurpose Foldable Laptop Table with Cup Holder, Study Table, Bed Table, Breakfast Table, Foldable and Portable/Ergonomic &amp; Rounded Edges/Non-Slip (Black)</t>
  </si>
  <si>
    <t>AGSPAJCL6J6YDXIAPE76RI7HR5AA,AFU6BZRZSMJBHGEYA6E7O2UZEWXQ,AEZ56Q4ETISVJMCTD6W2Z672HIPA,AFBQMEOHKDRW6CJJFN2X6BVFQ2XQ,AEUDP3SKTHEQV7VQ7TV6PCVWJUMA,AG5OWHWYJUE7GK5HV47FTXCLUL4Q,AEADGYDCRKJZHYV73SEXX5CODVVQ,AFEPF3H7CZCWZW2M4ZVRLD7HTTIA</t>
  </si>
  <si>
    <t>B00N3XLDW0</t>
  </si>
  <si>
    <t>ENVIE ECR-20 Charger for AA &amp; AAA Rechargeable Batteries</t>
  </si>
  <si>
    <t>Electronics|Cameras&amp;Photography|Accessories|Batteries&amp;Chargers|BatteryChargers</t>
  </si>
  <si>
    <t>AGLAZIZLDXX7FKDCSJ6ZLKSHW47A,AFBQNIYHQELPL3AS3CI5Y7MWAJXQ,AHCQZGA4PP2US5BBID5MH7DGIRCA,AHBAFNJWDQVW7JM7YGQOHNOCVM6A,AHJBDYJIPK5LBAZKUJ5QEN2SGAWQ,AGPESJMSSBWG5JO3AUJN4IZKD7TA,AEDY3GIDR2RJL5RYJ3TZYZ5MUJ2Q,AGF22A6YFPOU5427WPDKHGBCDTJQ</t>
  </si>
  <si>
    <t>B07Z53L5QL</t>
  </si>
  <si>
    <t>ProElite Faux Leather Smart Flip Case Cover for Apple iPad 10.2" 9th Gen (2021) / 8th Gen / 7th Gen with Stylus Pen, Black</t>
  </si>
  <si>
    <t>Computers&amp;Accessories|Accessories&amp;Peripherals|TabletAccessories|Bags,Cases&amp;Sleeves|Cases</t>
  </si>
  <si>
    <t>AEZTXYO6KQGB5TJF4C2QF4Q337ZQ,AEMDPSOBAW7LQQ7RCDG65VFSK3HA,AHR3OXVD5W52Q2MYS737HKHMTCHQ,AGWIRVRBLNDID5X4KTAFBTZU2U2A,AFYA6RUSF2C4PVOBWDACACIU2SBA,AH6ZRK276VT5ZAI6TDZ442AS57BQ,AHQTD5TF5VW5IPOSAGIZ7VYFB66A,AFC4X5UHL2LN4PBS2TWOMIZ2GHAQ</t>
  </si>
  <si>
    <t>B00P93X0VO</t>
  </si>
  <si>
    <t>Classmate Pulse 6 Subject Notebook - Unruled, 300 Pages, Spiral Binding, 240mm*180mm</t>
  </si>
  <si>
    <t>AGPGSHGMGBF6GBOQ7ZXUBQ3IFZJA,AGCTDYXDS2ERAZO6ACV6JTFOHIZA,AHRUFDHGCKZGKT54AVRPZEUTNROQ,AHMN43SPXNEJP5O5QDLMZJXUAECA,AEUDSXTROWKKBDOIXDIPXVUR5GAA,AGM6G35OHG5KQMIRRXHX72G3LK2A,AFRS67BBE6ROLU6SGM626FXNLFNQ,AEEJ44O5YFDJ7ILQI74U7XMNEFIQ</t>
  </si>
  <si>
    <t>B07SBGFDX9</t>
  </si>
  <si>
    <t>Pentonic Multicolor Ball Point Pen, Pack of 10</t>
  </si>
  <si>
    <t>OfficeProducts|OfficePaperProducts|Paper|Stationery|Pens,Pencils&amp;WritingSupplies|Pens&amp;Refills|StickBallpointPens</t>
  </si>
  <si>
    <t>AGK76H5VGHDWFQD7JTHVKZNQ5BHA,AHWXK2FU23OBRZZUAXLTBDI3GMIQ,AG6MJ7SV33TYEKAWZOY7HBZ2W2WA,AGIVUEKXGQYNDWJ2UDEE6T24G6LA,AH7Z4E2IL2MTD636EXSVY3BP6DYQ,AEQTIHVRG63RUHQ6HMSZZPITXCSA,AHYTLAOGOPXGT32G7WO2MNPWKISQ,AFPZ5LEIQUTJBH4TEJFQIQT327NQ</t>
  </si>
  <si>
    <t>B07X2L5Z8C</t>
  </si>
  <si>
    <t>Logitech Pebble M350 Wireless Mouse with Bluetooth or USB - Silent, Slim Computer Mouse with Quiet Click for Laptop, Notebook, PC and Mac - Graphite</t>
  </si>
  <si>
    <t>AGD6ND3S3MD2GWZDEJJ225BLLLUA,AF6WTL2BAI27FGX2BFG3WCXREK3Q,AG3PFOJEF5GLV3YFEAWJUTBBSIEA,AET5DKTUHQBYCL3S6OBVUHPPGDUA,AHAXFLMAGSIXKYFVDPGC3QLAEOOA,AE6EIDBISBBJAAF35WCPRRY3NORQ,AEGAAZHTQRX7HIKMQ4KTWNBICPEA,AEA7RJWIWRHGUYKUP6LJBPRSZCDA</t>
  </si>
  <si>
    <t>B00VA7YYUO</t>
  </si>
  <si>
    <t>Apsara Platinum Pencils Value Pack - Pack of 20</t>
  </si>
  <si>
    <t>Home&amp;Kitchen|CraftMaterials|DrawingMaterials|DrawingMedia|Pencils|WoodenPencils</t>
  </si>
  <si>
    <t>AETT3TJOC4QSORCIDNNMRWXFQBJA,AEKSSQBYFN4PVMF6TFSWCDM3GGBA,AH6FWLRYYSUC255E7WWU5QRIWS7Q,AFLKD5Z33WDQ2XULJBYG76T3YGVQ,AGT5DX567X2NQXMMIEMN3DPDQNSA,AED67MOMBSOFF4YGXKG4BNH4L7CQ,AHVGOLL7QJE3QK46VKGLFMON2ZZQ,AFJSUF6UQOVP4YGWFRSY6RSQJ2WQ</t>
  </si>
  <si>
    <t>B07L9FW9GF</t>
  </si>
  <si>
    <t>Zebronics Zeb-Power Wired USB Mouse, 3-Button, 1200 DPI Optical Sensor, Plug &amp; Play, for Windows/Mac</t>
  </si>
  <si>
    <t>AG65C34LATM4J3ZFKJJPDNISZKUQ,AG76GICZHJGA7YVN4TORX36ONVYA,AHHIHCEKEYDIRPJ5W7WXGLB3E66Q,AFYSF6635O2EAPR4GMVBH74FSIFQ,AHAVRPA7Z3PKTTWVBVUISCKI7RYQ,AEDH674UH53A5FKLUZCCM5LVKUQQ,AEUK344UA4FNU4PR4AWSPKWX5PPQ,AGPAK6ELVZPVKQ7GEZ7IUHNK2C3Q</t>
  </si>
  <si>
    <t>B08D64C9FN</t>
  </si>
  <si>
    <t>Ant Esports GM320 RGB Optical Wired Gaming Mouse | 8 Programmable Buttons | 12800 DPI</t>
  </si>
  <si>
    <t>AGXE2OEXIRBIE4WCKGQYVF4ZY5OQ,AE76DJPCEWHN2OTAI3SQR6WIPB6A,AF5SIAJE5YC2OYZFZZXRUTCQI2CQ,AEJ6Q7R4JYX6VAWBWTCZQ2BATFYA,AG3I2ANE4UBBMC5AH34BVK2STVZA,AECKINXPQ25FT226Z26A5P6WM4DA,AENR3S7MIPA25OAPDZHF3SYFMRSQ,AF3C2ZU2DQCZ6VXFRECIHFFYMZKA</t>
  </si>
  <si>
    <t>B00LOD70SC</t>
  </si>
  <si>
    <t>Pilot V7 Liquid Ink Roller Ball Pen (2 Blue + 1 Black)</t>
  </si>
  <si>
    <t>AG3G7G2DUJKN5YMCOYZNCADKKJUQ,AH44B2X6AT45J37MHHTU6RROTR4Q,AEK7LRAV4F5SJOHLTLWOHW2HGDKQ,AEJNQ7HJWCUBEAPBJY3WNA4KYCSA,AGQUWP2W5FVCMMXE3TITGSKHVW7Q,AFVIOYI64LWX7ZMVHYEMSMPMGEQA,AE4KGK2WCG6QWH2TOWODVEN4F5OA,AGB3BMFYPRZH26CFIYKTDIA3NGVQ</t>
  </si>
  <si>
    <t>B09X76VL5L</t>
  </si>
  <si>
    <t>boAt Airdopes 191G True Wireless Earbuds with ENx‚Ñ¢ Tech Equipped Quad Mics, Beast‚Ñ¢ Mode(Low Latency- 65ms) for Gaming, 2x6mm Dual Drivers, 30H Playtime, IPX5, IWP‚Ñ¢, Appealing Case LEDs(Sport Blue)</t>
  </si>
  <si>
    <t>AFQLURVIOJ7LVLKNHB76BZJ5KCZQ,AGWO43ZNNSWNOSQOL4QQI2LZ3PIQ,AG6UUJCP3QT24QUCT5PTQIYWUI6Q,AESTKWAZITTK43OZLDVJKVQRUF2Q,AENVPHUT7FQF3OD7CPPJYVO2YWIQ,AGZTN3YNM6RFDCZY5JPZYULSKWNQ,AFXZDRPDWF4RVB7PYC4W7EX22PAQ,AHPGVB4FAYZ7VYKWZ3CVGCYLVRNQ</t>
  </si>
  <si>
    <t>B091JF2TFD</t>
  </si>
  <si>
    <t>Boult Audio BassBuds Oak in-Ear Wired Earphones with 10mm Extra Bass Driver and HD Sound with mic(Brown)</t>
  </si>
  <si>
    <t>AHYZC7TAK75CSXYF2V57TT2XB3VA,AHVSVASRHLY4HII4CH5GEKNUWAIQ,AHU3G6JL2C765DSFVXYNANCGFATA,AEF7R2XPRQEBGHMMUTQRQNQ7CHLQ,AHMWV64SEF7KPL6YJUVNNIAIEHJA,AHBVHPQ4W6276E6FKYIQHJQ4BMRQ,AH6ZGBUYPQH5WWPNBBMYQMYOOYTA,AH4XKLZAXDJGMB74RNSTAQD6T33Q</t>
  </si>
  <si>
    <t>B07S7DCJKS</t>
  </si>
  <si>
    <t>IT2M Designer Mouse Pad for Laptop/Computer (9.2 X 7.6 Inches, 12788)</t>
  </si>
  <si>
    <t>AG7KK4DGWS4RKQ2S7Z7KDSWSNT6A,AHQOCMTZCJLDZWHA4UFRGXE3ATNQ,AF3TCDSYBVZRSHE2MU3NV74C7YPA,AG4PLTD4U6CPUFP5VA6TUWM3V5RA,AGLZNLY63W3AQ3LE22NHKILAS2UQ,AG7CR672RR6AWBT7I62TSPGNS2NA,AGJL2UK2F3UGV6J6SLRUCOI4CJVA,AGVCLAOUVKP6ZCUZFCPDPBYFYJKA</t>
  </si>
  <si>
    <t>B09NC2TY11</t>
  </si>
  <si>
    <t>Noise ColorFit Ultra Buzz Bluetooth Calling Smart Watch with 1.75" HD Display, 320x385 px Resolution, 100 Sports Modes, Stock Market Info Smartwatch for Men &amp; Women (Olive Green)</t>
  </si>
  <si>
    <t>AHI7MFQMUC5N6DRDGTYZPAKPWF2A,AF4YTGSRB6V6GKOASPKQOXBSV5WQ,AG4HJD7JUH5N2VD35E4V6VT7GLMQ,AEXQDRMTF5ZQUUSHS7BCNNYOKRQQ,AHTQKY3RQLPSFW44ZP7BN6BCKGAQ,AEFUKUMHKDI2O3TFN7HKNZIP4Y3A,AESLA7XGMFNAM724AWVRLZHL376A,AHI2K2FYRC2LPTJ3RLMDZEEDTPUQ</t>
  </si>
  <si>
    <t>B0BDS8MY8J</t>
  </si>
  <si>
    <t>Lapster Caddy for ssd and HDD, Optical Bay 2nd Hard Drive Caddy, Caddy 9.5mm for Laptop</t>
  </si>
  <si>
    <t>Computers&amp;Accessories|Components|InternalHardDrives</t>
  </si>
  <si>
    <t>AF52SZE3RZ4OMSOTV2XLI7FOVKMA,AH3M2HOCS7VMTXCOYYI2AKZTFQDA,AF3XCKUXNVV4TXZRHMFCHOP4A3OQ,AGFDIWO3DFWN2Z4EMNSGIOVOBHEQ,AEVS6WG5PFGQNGWB34Y4NBYQD5SQ,AHBHVBSLQAZYWDF5O7IURE36WXPQ,AGEZA6R66R66NKFHY5CKESBG6S6Q,AFDB5OD5HO5R7BDUFTK2VEMEOCLQ</t>
  </si>
  <si>
    <t>B09X7DY7Q4</t>
  </si>
  <si>
    <t>SanDisk Extreme SD UHS I 64GB Card for 4K Video for DSLR and Mirrorless Cameras 170MB/s Read &amp; 80MB/s Write</t>
  </si>
  <si>
    <t>AEKKBA277W5KM6HAY3YDVILIDSEQ,AGWG6TUMPUSGJEUNI37AZRZETKPA,AHUIE3AFZ4L4DOWE6HF5XUXBWM7A,AEY6TYWTFILWUXH5SPW2EUMOLBNA,AFIL2POTFUFLYZ3Q22FF2S4KIC2A,AGA5YIBRADKT7MTOS3NDW3UOM4DA,AGODCNPZG4Y2TY2CB4SBCJN5YXFQ,AHYUQQD2MUJHFJXWYZ6KCZWI5IHQ</t>
  </si>
  <si>
    <t>B09YV575RK</t>
  </si>
  <si>
    <t>Fire-Boltt Ring Pro Bluetooth Calling, 1.75‚Äù 320*385px High Res, IP68 &amp; SpO2 Monitoring, Pin Code Locking Functionality &amp; Split Screen Access, Built in Mic &amp; Speaker for HD Calls, Black, Free Size</t>
  </si>
  <si>
    <t>AGRQVHEZZHU5EBW2ZF254W4VTNYA,AHU6IYP4SSB65XIZJEDAZJGAOBGQ,AELS3TOQKIM3SA35ES73YQY4MCIA,AFUMEYL42TG3CIXNBRCFHRUCCZBA,AHIR6246Y27SKCODQVBVE2H4RVVA,AEREMM7ONA7LBDNGQSLOUJBIPYLA,AG737LKNRE3K2ZWJNPUM3H3ST7TA,AGC7DQDDBKIPBSZYRDPTLKV3LKQA</t>
  </si>
  <si>
    <t>B08LW31NQ6</t>
  </si>
  <si>
    <t>Lenovo 600 Bluetooth 5.0 Silent Mouse: Compact, Portable, Dongle-Free Multi-Device connectivity with Microsoft Swift Pair | 3-Level Adjustable DPI up to 2400 | Battery Life: up to 1 yr</t>
  </si>
  <si>
    <t>AHN4S54X3ZPVWJIMQEQYFTMAOISA,AE7EIACCCS63A5SXBSEHILB7XLSQ,AGJZM5HHO4DOX3Z3I5S4KIM2LT2A,AF23H6B4AVCBUT7K2UMY47BTZ3HQ,AFWDFNYIE6OCDEN6PENSKU56NWKA,AEL5RQF36JGHYWOMKBKVXENLZCMA,AGOFYY27SNJHGWFH2VFUC76JA7HA,AEJYF2RUYV3RI3XC7HWY4UO6F63Q</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</si>
  <si>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</si>
  <si>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</si>
  <si>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</si>
  <si>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B00P93X6EK</t>
  </si>
  <si>
    <t>Classmate Soft Cover 6 Subject Spiral Binding Notebook, Unruled, 300 Pages</t>
  </si>
  <si>
    <t>AEULM3CY4ND6RQZI7TE64I2BNOWQ,AHT3QSBKTAPMXMMZHQYBKPCCXXLA,AFNWEVF5JQ7ENJHBHIHTBYUZBXYQ,AGQNWKU6Y4KUJ5VINPKC7UGSMCFQ,AEPVIJMCNS4OBHRA6D5ZXYVNTXZA,AGE7NMAHUEHPYGY7HXDJVHUFMMCQ,AFW6KM45ORMBEVYBQ4QMSGG2ODOQ,AFWFPCA372BJOQZ4WQNB54ZB2SKQ</t>
  </si>
  <si>
    <t>B0994GP1CX</t>
  </si>
  <si>
    <t>LS LAPSTER Quality Assured Universal Silicone 15.6" Keyboard Protector Skin|| Keyboard Dust Cover|| Keyboard Skin for 15.6" Laptop| 15.6" Keyguard| (3.93 x 11.81 x 0.39 inches)</t>
  </si>
  <si>
    <t>AFW5XNPYWYUD54B4GHGBC7JTMYHQ,AHTZMXM2QRD5PWVLIPN7FOHOIH7Q,AFQL43U7R2EDDQS2B52Y2UDEC6CQ,AGCP2OGWNDP3H6ST5WI63QKBKISA,AECZMYNKZNRE7CJZQ257V2F3MRTA,AFZ4FBQATW3AY363VAW64PZ73QCQ,AHB4PH45PSYE433J2I3KXWKPFAAA,AG6CCG7PM3D2IEKTJOPSSBWLWPDQ</t>
  </si>
  <si>
    <t>B07H8W9PB6</t>
  </si>
  <si>
    <t>KLAM LCD Writing Tablet Screenwriting Toys Board Smart Digital E-Note Pad 8.5 Inch Light Weight Magic Slate for Drawing Playing Noting by Kids and Adults Best Birthday Gift Girls Boys, Multicolor</t>
  </si>
  <si>
    <t>AF63ZFTFFODG7SUOLW4HXHDUQPSA,AHCXNGYHWBSZ6FJZPUDRAFN6IVDA,AF7KWHU33BSKUSJ3JTPU4X2NBYLQ,AGHD4B4QRRL44PJCZEPMGONDVTJQ,AGI3IQPHZ7GWIDMB52JK2PXNFFTQ,AHV2PXIU5JTWA4FJ3IDGCHRFLGIA,AFSRWHDNHTHHZGPN7I2QBDAMOIVA,AEUZCEJW3VTJKTBTONLMQFYOGBNQ</t>
  </si>
  <si>
    <t>B09NNHFSSF</t>
  </si>
  <si>
    <t>CP PLUS 2MP Full HD Smart Wi-fi CCTV Security Camera | 360¬∞ with Pan Tilt | Two Way Talk | Cloud Monitor | Motion Detect | Night Vision | Supports SD Card (Up to 128 GB) | Alexa &amp; Ok Google | CP-E21A</t>
  </si>
  <si>
    <t>AEJ4BLDMPXCI2I6X5JEA52RDVWJA,AH522PPGKMDYNI7VJSVJS3PJBORQ,AGDBGZ5L5LSR7BK7VXLGKV7JJ7WA,AEYVEEU5L6MIQNKW4FGQCANJ6IIQ,AEBYPM6SOKDZXXWGVKQO6QE3KARQ,AHNBGEVBOT7Y7J4Z5AWCSDX35DNA,AE47VUN3SIUKJIBG4MYPFIOCK5XA,AEYDGBWST4L35NTPWB2CS4IRZDVQ</t>
  </si>
  <si>
    <t>B08D9NDZ1Y</t>
  </si>
  <si>
    <t>HP Deskjet 2331 Colour Printer, Scanner and Copier for Home/Small Office, Compact Size, Reliable, Easy Set-Up Through Smart App On Your Pc Connected Through USB, Ideal for Home.</t>
  </si>
  <si>
    <t>Computers&amp;Accessories|Printers,Inks&amp;Accessories|Printers</t>
  </si>
  <si>
    <t>AH6LPYJT5UBJ7CIEWVHDCNQAGWZQ,AGX3GCRGFU4IHAJZRUP655EEGSQA,AHOQRREVPSJUXUYXDOJAXWCTOYJA,AEL5PIUOHBKXOTW3VIO3KK7QLVLQ,AEJBFT4P76EAVJQOHGHTQWW3HACQ,AHVU44QPDJGJJRV2NLDRERCTAGTA,AFUS77H3MU32ZFAHB7O7Q7ZYETVQ,AGHESQ2NH7JIKXLAQ473QVFQDV3Q</t>
  </si>
  <si>
    <t>B0085IATT6</t>
  </si>
  <si>
    <t>D-Link DIR-615 Wi-fi Ethernet-N300 Single_band 300Mbps Router, Mobile App Support, Router | AP | Repeater | Client Modes(Black)</t>
  </si>
  <si>
    <t>AGMK2IKWHYVHPTNZZ27BMR4XRPZA,AGZTCSTDWS2RORRSXFGJ4BP6UXXQ,AEYDEYJFLGKSXPU2IT7RMFTPMPIA,AF3WLQXJTT5YXIF6LDRDNEQSLSWQ,AEUBKJSXZZYMYVQDEKXDJZR4LNVQ,AHCN72JLX2W43COFJHANHQKBU2EQ,AEFZDQSLOAQK43UQQF6SHZUEHDVQ,AGV3GKKLPFN2ILW3XZDNPUMFHNNQ</t>
  </si>
  <si>
    <t>B08WJ86PV2</t>
  </si>
  <si>
    <t>RPM Euro Games Gaming Mousepad Speed Type Extended Large (Size - 800 mm x 300 mm x 3 mm)</t>
  </si>
  <si>
    <t>AHTNFP2NA52A4C2BE5WK6PFOCSIQ,AH3HKWLRRJWVLWWNSNRI67WU77ZQ,AHMQ7YJYPC52BBWKM6EDMG4UP5OQ,AGACZ24ZIDYMROK4UAX6ZEKNT3IQ,AHWJYLPQD3AI7VM4ZCBGTQODXXVA,AHNK4EL2BOSS6WRMONWHNWAF5KRA,AFT7QL3HAATP44574CGT47QN4ONA,AG7VJYQTSVIZAOA3UDUAZGCTZ66A</t>
  </si>
  <si>
    <t>B078HRR1XV</t>
  </si>
  <si>
    <t>Wacom One by CTL-472/K0-CX Digital Drawing Graphics Pen Tablet (Red &amp; Black) Small (6-inch x 3.5-inch)(15x8cm) | Battery Free Cordless Pen with 2048 Pressure Level</t>
  </si>
  <si>
    <t>AEXY2DXZGQDEPR5TBDGEHYB5BFQQ,AGGCO3ZO6REDF65WNBXQ44BXPVEA,AGKZ6TKG3664GMINDWMYRVKX6JYQ,AH6R5WG7BEWKNHVPRQLNPPPEDMKA,AGH5CKVCE4AOOYYHZUNXI5Z6RINA,AGEPGXLHZTDPKQGXC4FIGNYM63IA,AEZDGTRN2Q3JLDVYEKMS6V4GQQSA,AEKXO4Y5DWMWLEINGN5ZUSJ4BF2A</t>
  </si>
  <si>
    <t>B09P22HXH6</t>
  </si>
  <si>
    <t>Lenovo 300 FHD Webcam with Full Stereo Dual Built-in mics | FHD 1080P 2.1 Megapixel CMOS Camera |Privacy Shutter | Ultra-Wide 95 Lens | 360 Rotation | Flexible Mount, Plug-n-Play | Cloud Grey</t>
  </si>
  <si>
    <t>AETNDYMC3FBFMJOQYVSXMVMKDKSQ,AHSCPCSPRAPMZNIH6UB6PIX7URGQ,AFWG4JI344C6S46UQ45JBUHOCQUQ,AERDXJS6P2HTRWVKLVW7SUBDKBGA,AFXFUNDPMG2IONSORBEGUJZOMJMA,AHZNRDTV27KCO662Q5ZOX2ZC26OA,AEJXEBKJXSB4RWFIPPOJQG6FGKTA,AE7A3OXYT2YN46P3WD37MDGTCDQA</t>
  </si>
  <si>
    <t>B00LM4X3XE</t>
  </si>
  <si>
    <t>Parker Quink Ink Bottle (Black)</t>
  </si>
  <si>
    <t>AEVJ7N5EX6TJXU2OFCDO4HSY2LJQ,AGMGQLON63U5BK3Y4TWRMLBA55RA,AEL3456JVPVXWB6RKCYTYVXKVX3A,AEUUCRDKXXXU4LJNB3ERBXQY47CQ,AHNNUOE6JO6DYVSBCELNHU63SLTQ,AGZ65RFJNJ2KCHAFLG7G6O5NTBCQ,AE6HGV4SSK2V4C4QVOKY42KZW2DQ,AEJTMP5M2622L3W6D2YHPTZ67JIA</t>
  </si>
  <si>
    <t>B09YLFHFDW</t>
  </si>
  <si>
    <t>Sony WI-C100 Wireless Headphones with Customizable Equalizer for Deep Bass &amp; 25 Hrs Battery, DSEE-Upscale, Splash Proof, 360RA, Fast Pair, in-Ear Bluetooth Headset with mic for Phone Calls (Black)</t>
  </si>
  <si>
    <t>AGPAF3K6YHEM7446WLCBQJZWORAQ,AECOALJSL7PRTK6PAPQVUM6BT3MA,AHYSFJSMB2QV5236QBEYJ7TFBMEA,AGT55L7XB6PFMNTDTRVHZTD6W4EQ,AGIGWMNDM3SRININDV7BH7YG3C6Q,AHPG3AAPVL7HKSID4IPJ5MDAMAJA,AER3MEPIVO2UH7ZC2DBFABZIBPSA,AF6LZ57BTR46HO4KDLYUF7UJZQ5A</t>
  </si>
  <si>
    <t>B07YWS9SP9</t>
  </si>
  <si>
    <t>Zebronics, ZEB-NC3300 USB Powered Laptop Cooling Pad with Dual Fan, Dual USB Port and Blue LED Lights</t>
  </si>
  <si>
    <t>AHG7RESECZ5S4EAPBC4A2DMHDOSQ,AEOPEGWC2WPLKRI7G4JLCRHB4BFA,AFEBFFAOMPMC6L3DMOXJYP355UNA,AE27PFEMMMJS44GT27KPL6VUOQUQ,AGWDATRMJQ4TWXQ5PRWFGTMMFWQA,AGCZ5ATYCHHLW3424W3YANJIDVUA,AFULIW5XYUCVPAALQEJYZFZVCKBQ,AFSTZISVUGRJGZYYDY34KP25ZTIQ</t>
  </si>
  <si>
    <t>B08WLY8V9S</t>
  </si>
  <si>
    <t>Tukzer Gel Mouse Pad Wrist Rest Memory-Foam Ergonomic Mousepad| Cushion Wrist Support &amp; Pain Relief| Suitable for Gaming, Computer, Laptop, Home &amp; Office Non-Slip Rubber Base (Blue)</t>
  </si>
  <si>
    <t>AHPLA3DROALHPBANLV74CKFA4UAQ,AFQKF4QRKCVDUZPTG4TY3QYQHYUA,AEVWWMB5UUJ6DPXQ5LA7D27G7HEA,AHG4SFZWRNQXOK66GANDZ74HIVAA,AEW2EZ75VP3NO4WVJA64BJFBM6QQ,AH6C46FX74ETQPE52ALQ6RKISIPA,AHZZXJWETMZR7SH7C22KVUT7VHAA,AGPZLMY6JJVJNVHA3JEM6XM5CSYQ</t>
  </si>
  <si>
    <t>B0873L7J6X</t>
  </si>
  <si>
    <t>Infinity (JBL Glide 510, 72 Hrs Playtime with Quick Charge, Wireless On Ear Headphone with Mic, Deep Bass, Dual Equalizer, Bluetooth 5.0 with Voice Assistant Support (Black)</t>
  </si>
  <si>
    <t>AGHTZ6M45GWLTAEPAMM6IEH2BXOA,AGVTW4CSK4PNN4WGW6E2UYMIBA2Q,AEOEJGMPT5X4TS52IF3PJOQ27NXQ,AHJBBEOG5EDRWE3TWLZWZIQ7EIPQ,AGK2S2TC3YVWNUA6ME6NPXSEFHEQ,AGYXHQWJMEIVGPFSNUOON3CFXN4A,AFYRCVBOUMS7NDZBSLAPKGVNLXJA,AFOKIAQZSW4G2XVCTMCKDBKHMWGA</t>
  </si>
  <si>
    <t>B07YNHCW6N</t>
  </si>
  <si>
    <t>Robustrion Smart Trifold Hard Back Flip Stand Case Cover for Apple iPad 10.2 Cover iPad 9th Generation Cover 2021 8th Gen 2020 7th Gen 2019 Generation Case - Black</t>
  </si>
  <si>
    <t>AGELGKPUVEJXOFDB3I3OCEGLRHAA,AGURDYN3ZRF6E6XBIP3E67PNKHKQ,AEQZ7R5E3KOSW4U65S4HFY4TOISQ,AFIUBVJJSLGYNID7GWQQHPE3KSXQ,AE565UJ6PONRGUN6Z7BBE63X6D2A,AEM3OIJTDEQTCUKSWMICRKOFPISQ,AE7ZZAYS6ZDZ3PQEPKBKRPZKQIIQ,AEPUJDSJZGXDU3PM65QI7OECGZXQ</t>
  </si>
  <si>
    <t>B01MQ2A86A</t>
  </si>
  <si>
    <t>Logitech M331 Silent Plus Wireless Mouse, 2.4GHz with USB Nano Receiver, 1000 DPI Optical Tracking, 3 Buttons, 24 Month Life Battery, PC/Mac/Laptop - Black</t>
  </si>
  <si>
    <t>AE6TTPY5R4YW3XHTPGX6CGHLMVGA,AG5CBSM4UJ7KPPFIQGZPIXASGR2Q,AHM4EBIS4ZE6DWJJBGCJ7OPTBA4Q,AE5M5KSBCHDULWFU2S2YB7JAWQDQ,AGMVFFHVHR6DRCMJOOLWQCN5ZXIQ,AECKGXUASU4IXEIMUNT2ZGT47JPQ,AHJVTASYJSVOZ7XSEMDCWOK3X44Q,AGWG3P5XN6X6JHXKXXOK67JWZRXA</t>
  </si>
  <si>
    <t>B00KIE28X0</t>
  </si>
  <si>
    <t>Camel Artist Acrylic Color Box - 9ml Tubes, 12 Shades</t>
  </si>
  <si>
    <t>AEF5YBIELXGHKIQUBYBHTEPHHAHA,AETP2GEWPZZBFPYMEMT7GSNYWYGA,AH6PZK3J5MOWJGYL4TNLJEOQCFEQ,AHHV6JDMQT4XARSRIQ7QVIJVLZCQ,AHH25W6KHMEYNBKGDDRMT4VJEUDQ,AGKFR5XM34RLI4CEM5ZA3C2Z3OMA,AEV4TPYJS3L7ZBGHNQ2QFYSOKHBA,AGSFY2HVKGNNWGDB3JVE3ILC6CCA</t>
  </si>
  <si>
    <t>B0BHYJ8CVF</t>
  </si>
  <si>
    <t>Portronics Key2 Combo Multimedia USB Wireless Keyboard and Mouse Set with 2.4 GHz Wireless Technology, Soft &amp; Silent Button, Compact Size (Grey)</t>
  </si>
  <si>
    <t>AHRVMPX2FGGIB5LCJFVMAHO7JEHA,AFG3EU556AXTCQXSTGYD2ACM5H6Q,AHW5MLVXYWBRYXXWXGQEH27GVVPA,AGD6XZR3ZUKMJYLBUAWUB4B4YLMA,AHNLTOBDXT2YN4GT5PH6FCZAYZLQ,AHDH2HUAAI2BUJ3DOD5HUQIG3EJA,AFVSLNLGZJITGITPXVRIZPHFK6BQ,AED6JXY3SFVHOYMZM4MBG6D2LGAQ</t>
  </si>
  <si>
    <t>B0BCVJ3PVP</t>
  </si>
  <si>
    <t>SupCares Laptop Stand 7 Height Adjustable, Aluminium, Ventilated, Foldable, Portable Laptop Holder for Desk &amp; Table Mount Upto 15.6 inch Laptop with Carry Pouch (Silver)</t>
  </si>
  <si>
    <t>AEBO2BBZLCJSQSMQSSZUR4JWW6UA,AFERB3TDE3HAUIGGRZAO7LNF7SYA,AEL6TWTQL7SWNSG4HKWQSG3W637Q,AEL2KKF43WA7LB7RMTMTZ24MKYCQ,AFMZ2T55AMKECVHVB3JJ5H6K2FOA,AHPDB57FWX3S3RH23DO7ZDQRGDLQ,AHNJJSSGE5AONEUXED5DKSZWMXVQ,AGX75LWRUNOTPPS7R6LLOIMAWS6Q</t>
  </si>
  <si>
    <t>B0B2931FCV</t>
  </si>
  <si>
    <t>ZEBRONICS Zeb-Sound Bomb N1 True Wireless in Ear Earbuds with Mic ENC, Gaming Mode (up to 50ms), up to 18H Playback, BT V5.2, Fidget Case, Voice Assistant, Splash Proof, Type C (Midnight Black)</t>
  </si>
  <si>
    <t>AE2XBDOYDMXVHS6NWFKR363SXNEQ,AFEWNQ3WHCXFV334RKDY6TQV5F2A,AFYHSM4NZORPAYX4P6XIV3OPZE7Q,AGGJTBH2YKIJVXXHKKLZGI7BDCMA,AGZQ2GV6RFFSGSEEGZCEA55XSYKQ,AF6RMANVDWWGUPHGAQGEI523WDTA,AHUDYFZ2QJF2XQNTH6OYYHJIDGHA,AEOJR4XRHE3AQOTMVVOIESTP34IQ</t>
  </si>
  <si>
    <t>B09TMZ1MF8</t>
  </si>
  <si>
    <t>Western Digital WD Green SATA 240GB Internal SSD Solid State Drive - SATA 6Gb/s 2.5 inches - WDS240G3G0A</t>
  </si>
  <si>
    <t>AEKGNCGEX4A2YHHJVEYHG4WG4VUQ,AGYPRRDBRPAJTRKZM23GNNMLG4DA,AEOHHIVTTMTCKM4BGPQBFUR2P6OQ,AHROOB2PRQPJF3IOOZ3NSX7YKBSA,AHSVLMKLIMZE3DJNARIJVQJFF2OA,AGYRZSILDP3KYP7AYCCKCJPHTHMA,AHISCX6HUBKW7D2SZNRHWICDLTZA,AGWXKPC2SCHOJT4MMPDYBEP4WVCA</t>
  </si>
  <si>
    <t>B07VV37FT4</t>
  </si>
  <si>
    <t>Classmate Octane Neon- 25 Blue Gel Pens | Smooth Writing Pens| Water-proof Ink For Smudge-free Writing| Preferred By Students For Exam &amp; Class Notes| Study At Home Essential</t>
  </si>
  <si>
    <t>AFE7R5FCWMXW42O5UTZ7YEAWGF7A,AHZMXBBTAGNP5FSXCLSP676YEJOQ,AFZUA67QC4VNENJEL2DUIJERYKRA,AHKCXIGVYQTE4LJIPBIFSQNYZSCQ,AHYC3B3YXT6CUZMS5X2TWWEY5W7Q,AEDV4GI2RIY5EVU7EXSDYNSRSVSQ,AFDQ5XNQEFSZJNO7MQZWRNV5TISQ,AHJCN3WBIWAFPESBIGKPYRNWEXFA</t>
  </si>
  <si>
    <t>B07JB2Y4SR</t>
  </si>
  <si>
    <t>Classmate Octane Colour Burst-Multicolour Gel Pens (Pack of 10) | Gold &amp; Silver Glitter Sparkle Pens|10 colour ink shades for art lovers and kids|Fun at home essentials</t>
  </si>
  <si>
    <t>Home&amp;Kitchen|CraftMaterials|DrawingMaterials|DrawingMedia|Pens</t>
  </si>
  <si>
    <t>AFZD4RCAOTL4JRRKT6WHVVJWDNHA,AECAPFEPRBCKU4VOBRUGOVMNJBXA,AH2UVQCFNAROZ46WLW3GCZQBZ6TQ,AE4FRP3D6KIQG7H3GP436GUD52VQ,AEZGVKB6YZLTQQTT356NGQIXBMCA,AESGKVHA72PDDC7C45OGNNEMTUKA,AFSSI6KQRVUBQ6DTUNIXZ4PJ4Z2A,AG2X6AGQIUAPKCJIXEZTL2DPVISQ</t>
  </si>
  <si>
    <t>B08KRMK9LZ</t>
  </si>
  <si>
    <t>Tukzer Stylus Pen, iPad Pencil with Palm Rejection Tilt Sensor| 2nd Gen for 2018-2022 iPad 6/7/8/9th Gen; iPad 10.2", Pro 12.9/11", Mini 6/5th, Air 5/4/3rd, Precise for Writing/Drawing (3 Spare Tips)</t>
  </si>
  <si>
    <t>AE5B5BRM3KRUUMGH2DOGYGFHAEAA,AFY5TPNWXE2RPD5FGQR3WHF3J27Q,AFH3LWABFWVDV36O4EA7EDMVB7OQ,AGVLQO56YOIYSE6RU3B634QL325Q,AE56AJOPJC6V2NF73NNWOLPERPXA,AHWBMGU2SOK2A2UZBXGWF5O7QCMA,AEVYMGVYSOXKLLJGQNUBA63NQXOQ,AFT7U6QBELQJ5BQILAGPDITY26FA</t>
  </si>
  <si>
    <t>B08LT9BMPP</t>
  </si>
  <si>
    <t>Logitech G102 USB Light Sync Gaming Mouse with Customizable RGB Lighting, 6 Programmable Buttons, Gaming Grade Sensor, 8K DPI Tracking, 16.8mn Color, Light Weight - Black</t>
  </si>
  <si>
    <t>AHIZSFJAXQCBI5OCUHJFSGIARK7Q,AFVRWGOEBQKKF7RQOZTUXZEKIBVA,AE5S6YA36LI6NLAPALMF4AY5AZ4Q,AGMUT37GOKFEAYGAMGAFXJYA2M5A,AEXXGQOF7CTRUY5RYCD5RLB73BWQ,AFAEKGGAPT6K7N6BNE5TB3CWZ4MQ,AFSN5W54IFWZYEVIOUNU7NYT7ZLA,AELB7VZWZEFBZAOH33CHYBJ2OF3A</t>
  </si>
  <si>
    <t>B0814ZY6FP</t>
  </si>
  <si>
    <t>Zebronics ZEB-VITA Wireless Bluetooth 10W Portable Bar Speaker With Supporting USB, SD Card, AUX, FM, TWS &amp; Call Function</t>
  </si>
  <si>
    <t>AHGSRT7WNHURSXA5J47RZCOKGWBA,AHHI45SVDVL245YMCPAW5MX3GIAA,AFRXSJD46OBRO2RPVIE2737OTB4Q,AHNI4LO3KW4DTBDT76SF7HJPI3LQ,AG57WIFEBPDQCK3G7H5T3KTXMRHQ,AGFHWXMDW6NRVZIBPE2NAF4BS2LQ,AESEEUG5PHMGMD5K72ZP4NW7NF3A,AGVLSI7FTT3EPIOTOVO67VBQGQYQ</t>
  </si>
  <si>
    <t>B09F3PDDRF</t>
  </si>
  <si>
    <t>Lapster USB 3.0 sata Cable for 2.5 inch SSD and HDD , USB 3.0 to SATA III Hard Driver Adapter , sata to USB Cable-(Blue)</t>
  </si>
  <si>
    <t>Computers&amp;Accessories|Accessories&amp;Peripherals|Cables&amp;Accessories|Cables|SATACables</t>
  </si>
  <si>
    <t>AG726NQTX4GKLFNXFOAQBFA6JQGQ,AHAI3QJ4Q5GQAQRQTSJGPR3BBVYA,AETDBRTOHY56QNWI57VHDA2C57HQ,AGLQDF4STKEC43X7AGQ4HR6SFKFQ,AG4KWB76KAF53ROOZQ5NG4KEAUIQ,AF3G3VBMX7MF3ZNHNO4C737BYZVA,AFALR44LTLTN7PHHQNB7HJDZMEZA,AE5WPJODNCWCZCMCMMXZ4DKDVIIQ</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</si>
  <si>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</si>
  <si>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</si>
  <si>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</si>
  <si>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</si>
  <si>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AEAJ3Z2IULDDDQC7KCSUIC62M3GA,AEUO6UO5UQUSD4SLP3YJMIP6BOWA,AE5LG42YQKQ5MSEFHFL7N2AIUGQA,AGBOOOPREO7W2ZYNMUBO63UNF5LA,AG2VIEGXWD4W3JNOTSCZR5VU52PQ,AGDKUAES3AEKOQYGU2SSSDV7GGNQ,AE5UIXZIYQZMWTMJQNMGSPZKNUXQ,AFBLE3JAWJK5XQJTOQHYLKNJX3FA</t>
  </si>
  <si>
    <t>B08Y5QJTVK</t>
  </si>
  <si>
    <t>Duracell CR2025 3V Lithium Coin Battery, 5 pcs, 2025 Coin Button Cell Battery, DL2025</t>
  </si>
  <si>
    <t>AGKIML44ZYBW3KKQQ6NNGHOF63EQ,AGJRLOKQPBND2JW7QDUL5U5MY5OQ,AGSJ3NH4VK35QJ2R3SIOG6PPP4LA,AHQR6R4RUMMQMBKTR7ZIOCSFIBGA,AGYWUI23AWDZSGA66PMAUJ4LJWTA,AFGG2P2ER6TDPATVVAMRSJNSHBKA,AHZXNS63DN6MZDH3WSKYRLWSG3DA,AHZEXACAG3YWARLUXFF6G3LK52AA</t>
  </si>
  <si>
    <t>B00LY1FN1K</t>
  </si>
  <si>
    <t>Camel Fabrica Acrylic Ultra Color - 15ml each, 10 Shades</t>
  </si>
  <si>
    <t>AEX7BFQ7AJA6LRX42T72KUOL5UVA,AH5RMYKZKKV4XY26DP4D44PIKESQ,AGV3XFWGIUXJHLG2TGMUOMPRHAFA,AETKISIGU4D6AWWNZQMNWVRWOJ4Q,AHJOREVZKA5XCCFUV4QBFLNO5GEA,AFJKLPLG5YPJLSF6BHH4W2MJI35A,AFYR2ZQMPQP6L5377C2CDAZNYAOA,AHV6MRKEUBJA3I3DDIBEB5SNNWVA</t>
  </si>
  <si>
    <t>B07DJ5KYDZ</t>
  </si>
  <si>
    <t>Lenovo GX20L29764 65W Laptop Adapter/Charger with Power Cord for Select Models of Lenovo (Round pin) (Black)</t>
  </si>
  <si>
    <t>AEHIUDWIZIPJN662N7WZ2KXXOMBQ,AHYZLCABV6IHJ54AO3Y7CVPJEO2A,AE75YQCXBMW3R4W2MVET2JICVCYA,AGTWEVGMY74N5L7YFLZQTHAA3IOQ,AHTXOR5HIEOVIAFR7JI6EZCNI3GQ,AH43WZFVRMTGXLVOGRO2Q7HVR2SQ,AGPRYLCS5QJKBCHQKRYVU5U5JUGQ,AHV64HQ62RSHY5AXQZNKUC6DGL4A</t>
  </si>
  <si>
    <t>B009LJ2BXA</t>
  </si>
  <si>
    <t>Hp Wired On Ear Headphones With Mic With 3.5 Mm Drivers, In-Built Noise Cancelling, Foldable And Adjustable For Laptop/Pc/Office/Home/ 1 Year Warranty (B4B09Pa)</t>
  </si>
  <si>
    <t>Computers&amp;Accessories|Accessories&amp;Peripherals|Audio&amp;VideoAccessories|PCHeadsets</t>
  </si>
  <si>
    <t>AFIZUD4UBB67LGWY6CVLRHKA75IA,AG2TD3527KNZZNE46UL2AK56FSZQ,AFEIKYOYXJ5RNF3MHQ6C5U7Q3ZWA,AGON45QTQGUA7BQ4YMU47OFR7A4Q,AEEZJKFACBVCAW4R5CM45YW4GGZA,AF2CV2NIYSCEV4XH4K6AHNDAJL7A,AETSE7X7ADVJXJYX6VW4SJAX5SKQ,AEDH7DZL7EV37HNO2Y774YFM6SYA</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</si>
  <si>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</si>
  <si>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</si>
  <si>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</si>
  <si>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AEAHQT2GADXG7O5HE362SSWYG5TQ,AFXIZPXW2Y4UA5NWS3EEQOVQGJZQ,AHCUW37ZFHKL7ZTUFAAOFYKTCQNA,AG2MU763T3BPRZNAXR3VCD35A4UQ,AFTZLBOMSZSCBJ7CK5VXRSA6FGMQ,AGGY6AIN2TRYYC62GJQ5B2Z6ZNCA,AF3XNLNL4NT6ZSZUXYXARJAWYFPQ,AGKYWFUBZOSOAMI4I6YA72S6I5QA</t>
  </si>
  <si>
    <t>B07SY4C3TD</t>
  </si>
  <si>
    <t>HP GT 53 XL Cartridge Ink</t>
  </si>
  <si>
    <t>AHJ3EGCWYQPUL4CX3MXHWDERT7HA,AEA4XMS33D3PRZZLZ5W6H5BDENEA,AGBJ2ZDBNU3ZZ2AUTLSCVW525R4Q,AE7TDC25GEFP6FQHGQNYGMEGA7TQ,AFJVNPC2VSQ6SO7WIZJ5Y42BU5WQ,AE4KYJVLMHHZZHZGFZ6ETCWGRCNA,AFZCPKBUAC37LWA3YEJSQ5VU2TOA,AHV6ISLIIEDA6IZXTTGCR4DLLSTQ</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</si>
  <si>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</si>
  <si>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</si>
  <si>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</si>
  <si>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</si>
  <si>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</si>
  <si>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AGYLPG3HSE4P53V3EB3MKLQ7KLTQ,AFXKSM63UF5OAWWNXC3BB46V2E6Q,AHGZZFMXCGD7QFG2Y44DLYVDGPQA,AHNNXK6R7H6EEBQ2BZE7A4HIFWZA,AGWYUX5PXASNTNHQVVFV6P5QRFRQ,AFAD7OCCGIXRKR3RT4KLNHPJKN7Q,AGYB2YEGULFOWJP6KAAK37LUEPBQ,AGDA7CERL2POC3BWBG3FR6XKGVVQ</t>
  </si>
  <si>
    <t>B08MTLLSL8</t>
  </si>
  <si>
    <t>boAt Bassheads 102 Wired in Ear Earphones with Mic (Mint Green)</t>
  </si>
  <si>
    <t>AHQWVH4J5YCLOZJMQJTB3FKA66YA,AGTATACN5LUOY6XTHGLDJV2TV7JQ,AGOD5XRGRJSYCFNFE2Y2IVAVS7AQ,AG4QBUONWQLCCWRCXBA6GKTIPGUQ,AFQVO5Y5V3FU7ISKZOPTHKBH4QEA,AEYJEPMQRPIGOQK7HFIX5BEYON5Q,AGVCOM3JOAPMV52YKVWPCTKFVWUQ,AH6XUPCGCWOG63XDNA4PRPWFX4XA</t>
  </si>
  <si>
    <t>B08Y57TPDM</t>
  </si>
  <si>
    <t>Duracell CR2016 3V Lithium Coin Battery, 5 pcs, 2016 Coin Button Cell Battery, DL2016</t>
  </si>
  <si>
    <t>AG6WNF3AQBACEWDTRW6UM2MALT2A,AGDX3YMAIQMEVYPEJAQTYTEIBPDA,AFHPPBAJGDWY57QWBC4P34LOKRHA,AGHH3UBBLW7P7IZPJDMQ7PRDX7SA,AH3DDWCUUZDBPHLX4YVCNSECLPXA,AE7DWY6A2QRWHQTYLRM7QYUNY7FA,AFUV2FBPZYYQYR6VJS2VCVPZTODQ,AGNMIY7234MP6VA5DN2HRBGQZ73A</t>
  </si>
  <si>
    <t>B09CYTJV3N</t>
  </si>
  <si>
    <t>MI 360¬∞ Home Security Wireless Camera 2K Pro with Bluetooth Gateway BLE 4.2 l Dual Band Wi-fi Connection l 3 Million 1296p| Full Color in Low-Light | AI Human Detection, White</t>
  </si>
  <si>
    <t>AFSWMOL6CDK4XP6ZX7IGXHM3GQXQ,AFFY3SQ62GIH6BU7WW6J3VIEOMZA,AHAMEHZNYR3W5ZYHIBBOBDRAAVNA,AENGEPMLQO2XYSN6FEO3FU2XOSBQ,AH6BVEKL7FDXA6ZNWZNSLUZJGPUA,AEEJESI2M64R6WO3LQGYW2J2VYGA,AFH3LWABFWVDV36O4EA7EDMVB7OQ,AFQOC7DOYC5GZ2FT3O6COXZ6VLRA</t>
  </si>
  <si>
    <t>B07GLNJC25</t>
  </si>
  <si>
    <t>ZEBRONICS Zeb-100HB 4 Ports USB Hub for Laptop, PC Computers, Plug &amp; Play, Backward Compatible - Black</t>
  </si>
  <si>
    <t>AFTZBO4S2Z7Q6UL72EUKGZRTVB6Q,AHKUVXCYKFWABRPLWPL443YZWRSA,AFRHLDDQVRCWCMDMWG44BGILASLQ,AEYPS7OXOCZW6EHN3CGLBMES2IEQ,AG36G3XPHERLKRDG7XYQ2IWJWPIQ,AHQ6JV4TKZKOSAQ6TQ3IAQW74MMQ,AHCCFBKMNPTBDV2XEM4UTUKRCEPA,AGC2F645OAT43MZ3FMQT5EWJ7RBQ</t>
  </si>
  <si>
    <t>B08FY4FG5X</t>
  </si>
  <si>
    <t>Boult Audio Bass Buds Q2 Lightweight Stereo Wired Over Ear Headphones Set with Mic with Deep Bass, Comfortable Ear Cushions, &amp; Long Cord (Black)</t>
  </si>
  <si>
    <t>AFFITBM6PHS2QO3SI23K6T5FZJYQ,AEW7WERXDAVF2JFHMPDWI2R6EWLA,AFVSNKZX2D322R5L245E7JBPXZPQ,AEIBWLUGRBR5PDQLXFISBUHOQI5Q,AE2MN74BM246562VMYFMSEFSTAJQ,AEIZWS5HEDO6KUUX3B2GWNI6LVAA,AHU7LA2O5SHVZMSFQU72YATBSO5A,AEBZ5HFJJPYLJAJL6YPW5B5TNSPQ</t>
  </si>
  <si>
    <t>B07TMCXRFV</t>
  </si>
  <si>
    <t>ESR Screen Protector Compatible with iPad Pro 11 Inch (2022/2021/2020/2018) and iPad Air 5/4 (2022/2020, 10.9 Inch), Tempered-Glass Film with Alignment Frame, Scratch Resistant, HD Clarity, 2 Pack</t>
  </si>
  <si>
    <t>AG5AXAJDBTPTEASP2CGYURERHSQQ,AEUQXSX3YSNN5L37W7I243ABWXHQ,AH2OLX25TOPFVMWSSXCIDK2ING3Q,AHSLJYCXIB6MF7XA745OIGQ5VY4Q,AG2XZP6Z52IRYUCU6GLGEUTP5HJA,AHGD2EMY5M3BGX5MUH5DMSV4BNRQ,AGK4RKTLQUZ5OQYSGOAI72QBN6PA,AESFHQDDCGPTVOTQQTTNA3IRSN4Q</t>
  </si>
  <si>
    <t>B00LZPQVMK</t>
  </si>
  <si>
    <t>Parker Vector Standard Chrome Trim Ball Pen (Ink - Black)</t>
  </si>
  <si>
    <t>AE3S2ZAEMH765KUJ57DR6HBZBB3Q,AHSIVUNTJMI5S5AJGFDE5EDQ355Q,AGQUDHVCMBW7DYS2HT5HA3QCZIEA,AFNXZNINQLTHKVRFI37VQAAFFGOA,AGVKQNHNS7PQK63FIB6EVC5GUAMQ,AEHZ4NOZ5SIDQLGODWS4UZ6RVQJA,AGBVAEUPMWYCDQIKNAD2DXEYWXZA,AEOJW7OWUZROZ6Z66ZQU33Y2ZYLQ</t>
  </si>
  <si>
    <t>B08X77LM8C</t>
  </si>
  <si>
    <t>Silicone Rubber Earbuds Tips, Eartips, Earpads, Earplugs, for Replacement in Earphones and Bluetooth Medium Size (10 Pcs Black)</t>
  </si>
  <si>
    <t>Electronics|Headphones,Earbuds&amp;Accessories|Earpads</t>
  </si>
  <si>
    <t>AFCUW5JX2EZRGRGNHO65DGJ2ZNXA,AEK5ZL5CKQD6YJFWXH2AWMYQ5L3Q,AHTPC5KX6RHKRPKQ3RRUF7ECBUTQ,AGCB4VTTLQMUON2RGBTNCDTTIRVA,AGQ4XHSMAMTMH3AKNOVGTURDJLDQ,AFVZGUHN6ZIFJGIBXSBAFVN23LLA,AFQT3KCDEBTI7PX2J4W7P3CRNQIA,AGPMBJGS7TX4RMXZRT2FILK7ZWLA</t>
  </si>
  <si>
    <t>B01EJ5MM5M</t>
  </si>
  <si>
    <t>Canon PIXMA MG2577s All-in-One Inkjet Colour Printer with 1 Additional Colour Cartridge</t>
  </si>
  <si>
    <t>Computers&amp;Accessories|Printers,Inks&amp;Accessories|Printers|InkjetPrinters</t>
  </si>
  <si>
    <t>AHBS2L7JPLUKRD5ZJQVVSFJ4LNWA,AFS5B353QRCCSU47ZJP22D6VGOPA,AE4IOLUZBOKNPMKOWBH4NSBQANGQ,AGW7EVQ7EY3BS4JCCXZ622IVSSSA,AEGALBMIH2REIAM54HH446CXCAFA,AHZ5C4DKZMCI6CTANLO3RVEGSSFQ,AGF752ZU5K45Z2R6A7PZFIVGC7EA,AFTXFBWO4GE62ATLVMHKDCZNRA5A</t>
  </si>
  <si>
    <t>B08J82K4GX</t>
  </si>
  <si>
    <t>Samsung 24-inch(60.46cm) FHD Monitor, IPS, 75 Hz, Bezel Less Design, AMD FreeSync, Flicker Free, HDMI, D-sub, (LF24T350FHWXXL, Dark Blue Gray)</t>
  </si>
  <si>
    <t>AGYJWE5KU7LQVHHG3UBK4DGPWP5A,AFAW4JGIBKTJDQE4EHYSG5PTAOOQ,AHJW63Z3OYPN456LWSNIFUY4QHBQ,AHX4QZLN7AZB65JUWMDFEDFMXDNA,AFCJIUIGZNR72BMVUBH6QSOJML4A,AHODCGFP6G5DRC3ZJONS3SKGNYUA,AFBRSDA6IG6CQY4IGPKXUR4ESI4Q,AFHI5YETSSJR7CTVO2PP6ATKWBBQ</t>
  </si>
  <si>
    <t>B07Z1Z77ZZ</t>
  </si>
  <si>
    <t>AirCase Protective Laptop Bag Sleeve fits Upto 14.1" Laptop/ MacBook, Wrinkle Free, Padded, Waterproof Light Neoprene case Cover Pouch, for Men &amp; Women, Black- 6 Months Warranty</t>
  </si>
  <si>
    <t>AEWMPPA26KJIWQL2VJLXEGGYGXMA,AGDRZZSAOT7UAMJBMLYPZYDNCJOA,AEHT3UW6AG4BFUEZQY6COIDBOBGQ,AFP4K7GIXSHORXZ227LZN2SROSSQ,AHJ2Q76VFBFNGG73ED2KVXOPNHFQ,AGNIU4W6TXLMBMH7JQ4I5ICZ347A,AHF4WTXSJ7OWJ6EQ2TDQQB4TGRQQ,AG2KUMJ53E7NT2N7NZSOUKNT7CVA</t>
  </si>
  <si>
    <t>B00DJ5N9VK</t>
  </si>
  <si>
    <t>Faber-Castell Connector Pen Set - Pack of 25 (Assorted)</t>
  </si>
  <si>
    <t>Toys&amp;Games|Arts&amp;Crafts|Drawing&amp;PaintingSupplies|ColouringPens&amp;Markers</t>
  </si>
  <si>
    <t>AE5D3EMPETKIA4VU4SZU5UIHXKQA,AFF76KWKCMR6GNPUXKEBO3N5YTZA,AEXM7ZELXVFNAKRTVDJ5RAK42KRQ,AHYHKNM6SBOIEHGTSR3YR4QMEZMQ,AHYDPSGRW6OTHG2H7LYZVV6SHZ4Q,AGQQ5W4LCISBHXT54SYYCIS75C2Q,AGLAQV6LP4AXJCMGURQX3OUNTYJQ,AHTBXGFU2EAF5DIC3PT2MVAN2BFA</t>
  </si>
  <si>
    <t>B08FGNPQ9X</t>
  </si>
  <si>
    <t>Zinq UPS for Router, Mini UPS for 12V WiFi Router Broadband Modem with Upto 4 Hours Power Backup, Upto 2Amp, Works with Existing Adapter, Also Works with Set-top Box, Smart Camera, CCTV (Black)</t>
  </si>
  <si>
    <t>AGMYVYGTIGHQQDKROQZHYI67AW2Q,AFPW7SWJI6ESX22SYZCE226UKRLQ,AEKY5CMK5HRNNZXVWGT57CJWHCDA,AHRQ54DIJ3ABHV6LPYMZWEWVBPPQ,AGLQ56XIEU243BB6V45WIIMI7UWQ,AEDW5CCSPBHRUFSD4KHK4EYEINSQ,AFAODJJHXH3RGOQXKG5D6NLOMRPQ,AFQS7C4WBSQEIHHQ5G3I5OWJLHKQ</t>
  </si>
  <si>
    <t>B07NTKGW45</t>
  </si>
  <si>
    <t>SaleOn‚Ñ¢ Portable Storage Organizer Bag for Earphone USB Cable Power Bank Mobile Charger Digital Gadget Hard Disk, Water Resistance Material - Dark Grey</t>
  </si>
  <si>
    <t>AGKYLNZN5SOR4LZAYWRHAAJY6JQQ,AF3KBDP4KUQBIEPOHOD4CTE355DQ,AGPNK4G7IXT4KWGPM4P5GZVHJWRA,AFELT2ZWY73WKNOT67ZAGVUCQ3SA,AFZE7KG2W5XOGLTWA2J4CSAHNXWA,AGA6B3KA3UVWW7IMQ2AAH7YC7SBA,AELLMRH2KBMJNAYLWDLGUMSWGBWQ,AGLXXAIFPOSW675BKK5KDZL63KVQ</t>
  </si>
  <si>
    <t>B08J4PL1Z3</t>
  </si>
  <si>
    <t>RPM Euro Games Laptop/PC Controller Wired for Windows - 7, 8, 8.1, 10 and XP, Ps3(Upgraded with XYAB Buttons)</t>
  </si>
  <si>
    <t>AGUTG6MZYET7MPUMPQXFLSNBEVUQ,AFN53ZMEK5W2MWJW6E36M4ECOFDA,AEJNJQFBSHNGTZ2KLO2IRH2CHSRA,AELJOMTIVYFHQKQIHAB6DVLU65AQ,AFWZSY64MPBL2AJQVIINPMPZBS3Q,AGCQVRAHII6LOJZ5HYLKVZTHACTA,AFKXQZUR2GH27ZHONXGHHK7SC26Q,AHZAJIIJDRADTHCXCEM6QEKG5ZUQ</t>
  </si>
  <si>
    <t>B07XJWTYM2</t>
  </si>
  <si>
    <t>realme Buds Wireless in Ear Bluetooth Earphones with mic, 11.2mm Bass Boost Driver, Magnetic Fast Pair, Fast Charging and 12 Hrs Playtime (Yellow)</t>
  </si>
  <si>
    <t>AEHC7ITQUJKLOGQJCAA6Q7V63EVQ,AGCW5OYJJFDRSHITPNJ2NGJO37XQ,AFCDWGFZNA55P5RZVVADKMJX4TMQ,AGNY7JE5TCQDY3MEVOEVAAA4C3XQ,AG72D7R72T2BX46FLNTAPNAVHNJQ,AFOTA6QJ5UKQOBJ5APZRDK3GVOBQ</t>
  </si>
  <si>
    <t>B09939XJX8</t>
  </si>
  <si>
    <t>TVARA LCD Writing Tablet, 8.5" Inch Colorful Toddler Doodle Board Drawing Tablet, Erasable Reusable Electronic Drawing Pads, Educational and Learning Tool for 3-6 Years Old Boy and Girls Mix Colors</t>
  </si>
  <si>
    <t>AGKT6MY3UZFPKSYVU5V7IOKJKMMA,AEMPOEDWHUSVZ4K5B4NSUITJN44A,AHPG3MJMT3RKYFUX36KRB3EDGOBQ,AE5GMXIOYRAI3YQEDFM4W22P6SWQ,AGHSVMFIK3RXOK2SWFPWN5TZCJKQ,AH7JVRRT5TX4TDCA3XS2HEYQIITA,AGNNU6V5L7VGIRYQ5XIJ7H4VONBQ,AHD2UUIFWNHDJHVXLGRMPLBBHSAQ</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</si>
  <si>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</si>
  <si>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</si>
  <si>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</si>
  <si>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AFFOW7D7WJY5D3E3PV26TYE7Y57Q,AFXOKMMHVI6D4RWQXJFN3YSI57BQ,AH65GLY4VWTON6HQURNVS3MWLTPA,AHPCPMJYJE4OFUAOCX2GJNYIOGGA,AFLVQOCKHNNVELC2E4SX2GF4Z5TA,AHCVGFTJLPI3BGD6EOMDLSJ43UQA,AE5JNSRY4O3FLWR6P24C76QLBZGA,AHX5PSVSNVHS4QNYCDEKIMFDERZA</t>
  </si>
  <si>
    <t>B08CTQP51L</t>
  </si>
  <si>
    <t>Robustrion [Anti-Scratch] &amp; [Smudge Proof] [S Pen Compatible] Premium Tempered Glass Screen Protector for Samsung Tab S6 Lite 10.4 inch SM-P610/615 [Bubble Free]</t>
  </si>
  <si>
    <t>AHWQQLE2M65U3ACAYST5FUV4UPVA,AFYWJTX34TSDYAHOCEDFBOESDBLA,AFTI4PPEOUKIY7E7RZNDGR36GJBA,AGIL2YVZAM2EISWCWKZ62NRHRQTQ,AGOLIHXYWOUK27IL5A3NHNA4U6FQ,AGPAK6ELVZPVKQ7GEZ7IUHNK2C3Q,AGFVR7YLNWBVHZT7ZKUMA3OUNIOQ,AFQLEJZYWVOJCCO5THP43JRGYB3Q</t>
  </si>
  <si>
    <t>B0BG62HMDJ</t>
  </si>
  <si>
    <t>Cablet 2.5 Inch SATA USB 3.0 HDD/SSD Portable External Enclosure for 7mm and 9.5mm, Tool-Free Design, Supports UASP Max 6TB</t>
  </si>
  <si>
    <t>AECMQ2RLIJLZPBV65R74ZXYWBHDA,AEDKV6ZUXIBYYQJBXOHXB3DZLYWQ,AEHWYKP6AINWLLGVCZXRT3GOBT6A,AF2LJJNMXJZHEEWT4GCNWPSLFPIA,AGJ3VD6VNEKCMGYVVAS3ZFSISKMA,AFVY6A2WBGEYOPAJNAZP6J44H5GA,AERWNTV3FQB42AN6DXOZ24NJGOBQ,AEVHDFJPXL5VW4EUXTOBVXCPZA2A</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</si>
  <si>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</si>
  <si>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</si>
  <si>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</si>
  <si>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AEHCVDRO2RQCQNWQH25CS6227BOA,AESDNVY2THX3KM33O7EBVYFFW22A,AHRITLVMUVOKHOZWEW7EX5LIHVSA,AF5UHHQGO6G4D6AJ4QC3HFU7QRAA,AFZNCL4GFSQONZC3T2E6CWDOOJ3A,AGQ33QFV6YITBYDD7Q5UZB3KPVYQ,AG726ROK2TXYFZYOHF56OXEQEVMA,AEOF6N7C4GZTUUR3VXU577V4K2XQ</t>
  </si>
  <si>
    <t>B08SBH499M</t>
  </si>
  <si>
    <t>ZEBRONICS Zeb-Warrior II 10 watts 2.0 Multimedia Speaker with RGB Lights, USB Powered, AUX Input, Volume Control Pod for PC, Laptops, Desktop</t>
  </si>
  <si>
    <t>AELPAFD33LDSPRU4SBYCF5JOSYZA,AE7CCDFNM42PHTVFFJ5JF3AFRZJQ,AFBWDDA2YE4P72CA6RHL43B3F4WQ,AEIE7R5GFFELVNO5KDRXGRS3TPKA,AEI4GFTOVHF2SESNRVUOE4N2NDNQ,AFQWXBVRW5AF53GDQLBGWN4NWXFQ,AFKIFIYLWXVSKFCEUBX4ID3T5QHQ,AF644KLEQSZZJOCIVE5XK42WW73A</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</si>
  <si>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</si>
  <si>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</si>
  <si>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</si>
  <si>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</si>
  <si>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</si>
  <si>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AGMD2UVAWOKO3W37KGZWAPI3ZB6A,AG7BC5ADBMW6EMTNHSDXNEZACGSA,AEN2I6AIAPGVXROMHAQ4NMUTOP5Q,AGZ626GSSJDOAEJZAPBMENWXFR4Q,AGDJLGA6BF6G4XFQ3ZWBHW7QZFHA,AEC7RE5DTPOP3U3VWADY32HLOKMQ,AESZAGS5TOO5QII4XYFLKFAWSZIQ,AGC5YGA5PCE6NZE2KKTR5KY3E3PQ</t>
  </si>
  <si>
    <t>B09GBBJV72</t>
  </si>
  <si>
    <t>HP 330 Wireless Black Keyboard and Mouse Set with Numeric Keypad, 2.4GHz Wireless Connection and 1600 DPI, USB Receiver, LED Indicators , Black(2V9E6AA)</t>
  </si>
  <si>
    <t>AETHN2CGVNPVX5Y6SAWO6IO7QOEA,AHWRHOUQWASZTLTB4CLOJIDZYPBA,AGQS7A3QE6JORKCGQ3K2J3Q7NOMQ,AE3IMYWXCNVEMIF3ELZZDGDXWKRA,AHSRJIWSBOMVKM6IWI4M64I3V4AA,AHQYDF33TO55QZY3STKUBB2WL3ZQ,AFP4IFI6O7PUAZ3A3KONELUOBGOA,AEFZZLVLJSICGSP4WDGTZFSDF2BQ</t>
  </si>
  <si>
    <t>B07P434WJY</t>
  </si>
  <si>
    <t>RC PRINT GI 790 Ink Refill for Canon G1000, G1010, G1100, G2000, G2002, G2010, G2012, G2100, G3000, G3010, G3012, G3100, G4000, G4010</t>
  </si>
  <si>
    <t>Computers&amp;Accessories|Printers,Inks&amp;Accessories|Inks,Toners&amp;Cartridges|InkjetInkRefills&amp;Kits</t>
  </si>
  <si>
    <t>AGWXUDJLYBQYBI5O7UHDK6QW7FYA,AHYBJJUUPQJTFXXO54OQ3J2D4N4Q,AHME467G4UTCVM75WV6LUC4H634Q,AEW5PTYK4UHR7B65WM4XTZLBYJZQ,AEYADIPLPA2P6QH53K5OLKRQS4MA,AGL3YL2HVMSNJ6JQ5FQ6HGAZEJPQ,AGLYEVGC2CQ4B6K7ZLFC6HKRXHXQ,AHL6URBGFQRDUNFGH5UCW4BGF4FQ</t>
  </si>
  <si>
    <t>B07T9FV9YP</t>
  </si>
  <si>
    <t>Redgear Cloak Wired RGB Wired Over Ear Gaming Headphones with Mic for PC</t>
  </si>
  <si>
    <t>AFZ7BSWDEUCVHARR4CX2UCO5VZEA,AHFKTS4EHCDCYQS425TALOSRSNHQ,AF65MIICMJTPBXOMJVXMRXJO564A,AEUDRXQAIOQFAJMC2HXHA5I726VA,AGHNUCRUYQXMP4652XV7ZVK5DPMQ,AFJQ6LWTWGENRRJXZLWWX27YREJA,AFWKRJGICXU2EXDCHLR5AXVCMQEA,AHFOGTDIQHP3LINYF4EQOBZ6GKZQ</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</si>
  <si>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</si>
  <si>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</si>
  <si>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</si>
  <si>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</si>
  <si>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AFCN4ZD2X2EVUUDSG4BMFT7YJA2A,AHDHRPKNTBSBYA3MRM5PYQVL32NA,AHVUIVUWUFPO7Q7OJKIUG2DA4BFA,AEXIJCTRTURULROTIL72CGUX3K4A,AH227Z3F4JYYTDOQOAYSZKNVWUKA</t>
  </si>
  <si>
    <t>B08TR61BVK</t>
  </si>
  <si>
    <t>Tabelito¬Æ Polyester Foam, Nylon Hybrid laptopss Bag Sleeve Case Cover Pouch for laptopss Apple/Dell/Lenovo/ Asus/ Hp/Samsung/Mi/MacBook/Ultrabook/Thinkpad/Ideapad/Surfacepro (15.6 inches /39.6cm, Blue) laptopsss</t>
  </si>
  <si>
    <t>AFJIOGKIZE7HIIGKY7UQYGKCHUTQ,AHWYLGBFCUWXVK26AOQEY7QNNWCQ,AFYXCGFUYNSPE2MMMHPCDDG3MPKQ,AHJDPDXYI34BCGDP4LO6EHTJXSWA,AEDN2U7HH4M3FF3HHDBHYZM2V4DA,AGBGH66QZWI6S4A5A65VS2EGULVA,AFITUHP37XFHAR6LTTXOSFZIJM5Q,AE4PAQOUOTQHDRBH74KKGQAMW56A</t>
  </si>
  <si>
    <t>B0B2CPVXHX</t>
  </si>
  <si>
    <t>Robustrion Anti-Scratch &amp; Smudge Proof Tempered Glass Screen Protector for Xiaomi Mi Pad 5 11 inch</t>
  </si>
  <si>
    <t>AFMYEBPS6GDJSJNW3W2LA22EGVZA,AGYRWNDZCQ4RHAQ6YZIBCQDFMH7Q,AFNLLROSLYHITIEK3AUCH7F67BDA,AH2I7KKNEMSGES3IVG6KQUBRENCQ,AGMK6A2BENOKD2ODSRVUFWWC5G6Q,AHCOYDQNZS4UUSG6CUGPTYFADJWQ,AEIVKBCTQJGOIDNCWIZGMGGBFZKA,AEBOS67PZZ65W6MOFB5TLA3UMHIA</t>
  </si>
  <si>
    <t>B08XNL93PL</t>
  </si>
  <si>
    <t>Portronics Ruffpad 15 Re-Writable LCD Screen 38.1cm (15-inch) Writing Pad for Drawing, Playing, Handwriting Gifts for Kids &amp; Adults (Grey)</t>
  </si>
  <si>
    <t>OfficeProducts|OfficePaperProducts|Paper|Stationery|Notebooks,WritingPads&amp;Diaries</t>
  </si>
  <si>
    <t>AEYGIH4DOWVSDCW5NMBO5B66JC5A,AFOSMRWUX356F43ZT3O46AKFXLEA,AHAAATUF2J4XWCRCFDHSGRMR4QHQ,AHTVNJD4KEN5OLLRPBMBVK65CBTA,AF3FG4DF4LJXC26OKQ7OCTTV76CQ,AENNAVVG4GBJKDQKJXQUEKQKTXGQ,AHTKG4MRV4XNZ43XSD4R7A3XSB3A,AEI4VIVXAPEKJT4MCN25ZWPE6Z7A</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</si>
  <si>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</si>
  <si>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</si>
  <si>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</si>
  <si>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AEIGFUFEU2YGVXZQSYKPUF5FTCCA,AHAO6EXKU37EEYYK3GH6ZFK4SUMA,AFB4UHZ3QF352GURQDBYC5JORT2A,AHUH2DL5E7X6EPG5NEI3PYFTXX2A,AH4PKU4P7D5AHUHDYV74RUPDD22A,AGE7RHK72JYVY6MTM33BY4SVZKOQ,AEVJRCT5FUVYU4LJMS7EEXGF4LVA,AHPDAOIVOVCS2LWI73U6DBQYETCA</t>
  </si>
  <si>
    <t>B099S26HWG</t>
  </si>
  <si>
    <t>Classmate Pulse 1 Subject Notebook - 240mm x 180mm , Soft Cover, 180 Pages, Single Line, Pack of 4</t>
  </si>
  <si>
    <t>AFXZNVON4LZKKL23DAL7IPT5ZJUA,AFSZKLP7O5V7SHFKRIC5YGKLI6VQ,AGNJT6MCU54JSU2MDPAUHNVVMPAA,AETWKKRH3YG3TDQPRO72TEEGPBIQ,AEK4IBLWWLNYTV5TXRAIVIDWDJEQ,AGEU6T4TWEHPJGK7WYQEINX4NTGQ,AFIDAKZO3JJUEQ5XHV5DQFPWMWUQ,AGC2NONP26AGZYB5HR2FYRMUAJPQ</t>
  </si>
  <si>
    <t>B08461VC1Z</t>
  </si>
  <si>
    <t>Scarters Mouse Pad, Desk Mat Extended for Work from Home/Office/Gaming | Vegan PU Leather | Anti-Skid, Anti-Slip, Reversible Splash-Proof ‚Äì Deskspread ~ Navy Blue &amp; Yellow</t>
  </si>
  <si>
    <t>AFTJIOQOYRDJGI723DK74GWNDZ2A,AHHUIFGGDKLFQ5JQ6GKTCFP5ICTQ,AFJ4RYVZPFVURFU2KARPMUWJHY5A,AG4HRCTC3U32DT5KTF5D2KYASGSQ,AFXXUQYCEVF3LETU5PSA77TAE5FA,AFKQ3TOYUPI6L7KPMRWMFU26JUMQ,AG4FIDFQU6LP6QMFQY53VSV5JYXA,AHWPQ2ZMZFHAYASC4DS6LFCQ4D5A</t>
  </si>
  <si>
    <t>B00K32PEW4</t>
  </si>
  <si>
    <t>Casio MJ-120D 150 Steps Check and Correct Desktop Calculator with Tax Keys, Black</t>
  </si>
  <si>
    <t>OfficeProducts|OfficeElectronics|Calculators|Financial&amp;Business</t>
  </si>
  <si>
    <t>AGJ2FUFEZ6Y65C3CZA6XJ4J74NFA,AEOMLWH4R5GQ2PAEYWT7DXBDIDFQ,AGZSGTXSS3U5JRRIRFWBTC7N37VQ,AHYE53BX5R2BNJHNSISJLEXOIAPQ,AHXUXPQFBUYDK4PEVU2BEKXMY4XA,AFN3Q6PA5YJYY5MW4JJW7KD3CFMQ,AE3RFRGO7TRR2B3HPMSS4UGJZDMQ,AHKSCTFHQOFIBISZ7QXIL7KOIVGA</t>
  </si>
  <si>
    <t>B07LFWP97N</t>
  </si>
  <si>
    <t>Gizga Essentials Laptop Bag Sleeve Case Cover Pouch with Handle for 14.1 Inch Laptop for Men &amp; Women, Padded Laptop Compartment, Premium Zipper Closure, Water Repellent Nylon Fabric, Grey</t>
  </si>
  <si>
    <t>AHAV4CJCMF5EPFWOHKYSWKTHHKLA,AEKLUTZJ4NAMIM57BQ2PMV4RGR2Q,AFJXXS2L6HWWPY3JISX5SCNOEJRA,AG3W26PYXB5PZLCXPAT3747IYCYA,AFICN5SUTEMROEAXGDQQ6R5DWIMQ,AFWO26UIM72Q7ZPHSQ3DUGDM6H6Q,AERVTE2EIAQT7NEI6VGV4DJIUXCA,AGOMT3O5U4TB4TZVFQFNDKP5GT7Q</t>
  </si>
  <si>
    <t>B0746N6WML</t>
  </si>
  <si>
    <t>Parker Vector Camouflage Gift Set - Roller Ball Pen &amp; Parker Logo Keychain (Black Body, Blue Ink), 2 Piece Set</t>
  </si>
  <si>
    <t>AFVTO4K2IG5AYWZPOAEA2QGPZZ4A,AHWTCTHLUKPJP2IUI4BQMHLGSEAQ,AHAPQUB4R4LW5DVZEUNCXW3PB5BQ,AEHTBA3SGAOECHU5ZCSRUW4NUGLA,AETY3ZRXJNRJ7NEK7BMH2XXO26KA,AGLWKVJOI7HQ24WJBODYR5E556SQ,AEH27CVZQNPB3YDLTNLPLCNNMKOQ,AERPXYDL77A3TGZVEC4E7COXPNJQ</t>
  </si>
  <si>
    <t>B07W9KYT62</t>
  </si>
  <si>
    <t>TP-Link AC1200 Archer A6 Smart WiFi, 5GHz Gigabit Dual Band MU-MIMO Wireless Internet Router, Long Range Coverage by 4 Antennas, Qualcomm Chipset</t>
  </si>
  <si>
    <t>AHGPGK7X35WHOVKQHT3OCUQ7KJNQ,AE7SXDPE4UX5MOB32PS4V63RPVEA,AE7DSLIHNWRP33ZULLHXQA4KM5BQ,AHG2ZF34JUECM4ZYKFDRRUIKDIXA,AHQ2DKS5UNONNHOGPYRRL3JMYFBQ,AEFES7Z2WEM3TVJHVRRRPIGRRXVA,AFOLBZKWUZVF4PQ33ISHI3DEFDUA,AEDM7KPWGF43EOIT2OHPQEMDTBSQ</t>
  </si>
  <si>
    <t>B08D9MNH4B</t>
  </si>
  <si>
    <t>HP Deskjet 2723 AIO Printer, Copy, Scan, WiFi, Bluetooth, USB, Simple Setup Smart App, Ideal for Home.</t>
  </si>
  <si>
    <t>AGTIINLWR6VP2OSW5R25BYBG5HLQ,AH3GNW4PAYTBNJZT6ZQBT3734A6A,AGWYCIPKHZXJUZXRJ7EB4TAH6OVQ,AFLHRHONMOZXHDC2ZOZHFL4YJIQQ,AFQV3ZTQ5BMBAWI2XBAE2KGC4KUA,AHGYV4BZYGAHGRKZJ3B56CVDCKLA,AHRBCLLX7TIU43LLXCP3GSMLMN6A,AHPWNTIG3ROOC7L2MFN27UHBQ2CA</t>
  </si>
  <si>
    <t>B09MKG4ZCM</t>
  </si>
  <si>
    <t>Xiaomi Mi 4A Dual_Band Ethernet 1200Mbps Speed Router| 2.4GHz &amp; 5GHz Frequency|128MB RAM | DualCore 4 Thread CPU|4 Omni Directional Antenna|Mi Wi-Fi app-Parental Control &amp; Anti Hacking|Repeater, White</t>
  </si>
  <si>
    <t>AGNLXH7GFRBUEG3GEYNDW6B6Z55Q,AFMRUR3XGB44Z6JGCPGIS6B7MXDA,AGERS4EZVITFCCWLQIZ7P4XAEAEQ,AHEYB5YSDOJS2CX5ZYJGEGSQ4JEQ,AF5EHB4Q72MUV3PTDIRKOU6RZJNQ,AGPBIM77CMHJZPR4GROXSNK3GOFA,AEQ2EQIV34AERSJYG3RO5D4RPS7Q,AGZQCU7SW5KKYPSR376PM6UUQDAQ</t>
  </si>
  <si>
    <t>B07RZZ1QSW</t>
  </si>
  <si>
    <t>SLOVIC¬Æ Tripod Mount Adapter| Tripod Mobile Holder|Tripod Phone Mount(Made in India)| Smartphone Clip Clipper 360 Degree for Taking Magic Video Shots &amp; Pictures.</t>
  </si>
  <si>
    <t>AEACCLBAYRCRJLUMTQVS5JSOYYVA,AETROJMOXLWYXXLMLCU7KW4HXETA,AH4BA34R2VIOKQRIJLXUDKFR3MQQ,AFYSXQBPVL6SBVWFIUWXNK5P2FWQ,AENMVCXATZBLHQGMVGSSY4XTNKRA,AHGP46O5MO2FPEVAHZM6A7EZHAEA,AGAHJYQQHZEZZ7ZVR7557735PGVQ,AET4QQ4FHIRE6OWDOEU2264PW27Q</t>
  </si>
  <si>
    <t>B07222HQKP</t>
  </si>
  <si>
    <t>Orico 2.5"(6.3cm) USB 3.0 HDD Enclosure Case Cover for SATA SSD HDD | SATA SSD HDD Enclosure High Speed USB 3.0 | Tool Free Installation | Black</t>
  </si>
  <si>
    <t>AEW6MM2KKYNQQXXAFQH4YNVRUBMQ,AG5B2JK25IVZJ4XBES43PYNFRI3Q,AF3COUSTM5YZSV3S6KASMJ6NC3JA,AHSJLI3SFLCBQV75ZJ5STARKTDBA,AH5A4BY345NKVTFEO733D6G7QNYQ,AFCNIB3CYWCWG5XWEUVDXCLNLGSA,AHSTM3IJNFXMWVR5TOSMDLHPXVTA,AGMZXK5XYLQSAZSVUHHFFIZZ6SGQ</t>
  </si>
  <si>
    <t>B00NFD0ETQ</t>
  </si>
  <si>
    <t>Logitech G402 Hyperion Fury USB Wired Gaming Mouse, 4,000 DPI, Lightweight, 8 Programmable Buttons, Compatible for PC/Mac - Black</t>
  </si>
  <si>
    <t>AFLGIDPC5GTJ4ET22CVZHSHBYCJA,AGFIU57KQ27B2HIIHLNRXEX4LD3A,AH2HEAF5KSG36DBJZATRGPWMQFFQ,AEHFXUDWPL2CJNEDKMN5473JESNA,AGUZ3J4FHC3D4PBXVYJSJLCYLR6A,AEE5TKO2YQMMVIBAGMEE4BQS6ZHQ,AHHWAZU4DKWHDYX6TXUOHE56T5AA,AHOGJRONCJE5ZAJX5CV76QCAKC5A</t>
  </si>
  <si>
    <t>B075DB1F13</t>
  </si>
  <si>
    <t>Panasonic Eneloop BQ-CC55N Advanced, Smart and Quick Charger for AA &amp; AAA Rechargeable Batteries, White</t>
  </si>
  <si>
    <t>AEOZN7QHTHMBMPZ44PLKH7ML2GFA,AHBZTGUKAUVUWWRIX5NAR3LFRRDQ,AHBZTGUKAUVUWWRIX5NAR3LFRRDQ,AHXL7635W54KBJSQMVBH5NU5M5HQ,AE7ODFGTGXOJ43E766LIKWOZWYTA,AEME7YWZ3YMKQOAKJY6QV5XKRQXQ,AGMGMQ6LB27Y52XFBO7LZIGDTRQQ,AHJICOXQKSOPQGHIO62545GNPNNA</t>
  </si>
  <si>
    <t>B0148NPH9I</t>
  </si>
  <si>
    <t>Logitech K380 Wireless Multi-Device Keyboard for Windows, Apple iOS, Apple TV Android or Chrome, Bluetooth, Compact Space-Saving Design, PC/Mac/Laptop/Smartphone/Tablet (Dark Grey)</t>
  </si>
  <si>
    <t>AE7D3RJLZB7FRIEHCAY6O2ATRJDQ,AGR6MSMT6NDHTYUYWIF25PIVEEQQ,AGDGOIKF2V3IFHQLZ7QSCAYQTRNQ,AHQ6LZRLPWZRHXDESLTHYTIQPKVA,AHNLTNUGEDFJQZDRMZTHFFEV6YHA,AE4ENCSAVBVYJVFC3GMNMRDSD2KA,AEBRFXFON7LZTJCLJHVYUTGAG4JA,AEA7RJWIWRHGUYKUP6LJBPRSZCDA</t>
  </si>
  <si>
    <t>B01JOFKL0A</t>
  </si>
  <si>
    <t>Canon PIXMA E477 All-in-One Wireless Ink Efficient Colour Printer (White/Blue)</t>
  </si>
  <si>
    <t>AHV4RBRC5YCXKIOQC2Y4PFTQPZJQ,AEXNDM5WOVFGYVZEG5WIZCIJVN6Q,AFU42F26AWWMHVXXPQBCV3TMJCQA,AHRL6UH5ZPAO25IZNBKRHIBU75MQ,AFNKZKUMVGEZPPAHKKX66IV6RJ6Q,AEK6GCTCP57ROUFQRMAH5X3NVLOQ,AEMKNUIMZACX7TT5FMUOPSS5YNMQ,AE47Z7OIMUONNOFNS74AL5G3SEUQ</t>
  </si>
  <si>
    <t>B079S811J3</t>
  </si>
  <si>
    <t>Redgear Cosmo 7,1 Usb Gaming Wired Over Ear Headphones With Mic With Virtual Surround Sound,50Mm Driver, Rgb Leds &amp; Remote Control(Black)</t>
  </si>
  <si>
    <t>AGJBZ5PXDKBX5LAIWE4RFKQRZOPA,AHZ3OEXV4JL4MNSPNLNCAKIDTGNQ,AHSI5YU57HTLXWPV3GB3YBW6ISDA,AFKYLXLD4CQD2ZTR2332YUOELWAQ,AGO7DPNCGHKXTC2ABQIMLYLWLRDA,AEKKCP7NXBVTMBOUE3MX2X2NTNQQ,AGQWMX7SUHHGX32GDU3UFQOZJ7RQ,AEZGTPDU5BSCNFPNTFRPZEHHKKUA</t>
  </si>
  <si>
    <t>B0083T231O</t>
  </si>
  <si>
    <t>Belkin Essential Series 4-Socket Surge Protector Universal Socket with 5ft Heavy Duty Cable (Grey)</t>
  </si>
  <si>
    <t>Electronics|PowerAccessories|SurgeProtectors</t>
  </si>
  <si>
    <t>AGT572FSHJL725535LQUNZXHTO2A,AGGIJ2Y7MC4VSMU572S7NZMHGSTA,AHQXV74OUKWTTJSEF3A63MBXSCAQ,AF2GX6LD7IUTQ5V4S3VZ2LMZMAJQ,AGPB4U5YAXMJXJV6SGR5TAXFXMBQ,AFJO4HYHQHYRKJJNE3ALLGPP4J5Q,AG5GIDKTKJL5GQO4WODHFI2ALUSA,AFON2UWSBTUCG5QSHZOAMHVI4WSA</t>
  </si>
  <si>
    <t>B086PXQ2R4</t>
  </si>
  <si>
    <t>Classmate Long Book - Unruled, 160 Pages, 314 mm x 194 mm - Pack Of 3</t>
  </si>
  <si>
    <t>AGFI7QAP24WKYIKSVOKOI6AH5QWQ,AE3OLFD74JMTB3BH445H4VU2KR4Q,AHVSB2RAFNPMGZEKR7Y5SW6XN3PA,AHP7DRD4MLKSHBJGYJWJFEVRA6LA,AHPINNJOLXOPGJXN2Y6S5NVCW6JA,AGFPOSNBSZEQER27XB5IHLWGJL3A,AGW6CYJRLVAP5TGYYDZ5CD4CTYXQ,AFEIC7ACC5JILEDYC52PZLVKB4QA</t>
  </si>
  <si>
    <t>B07L1N3TJX</t>
  </si>
  <si>
    <t>Artis AR-45W-MG2 45 Watts MG2 Laptop Adapter/Charger Compatible with MB Air 13‚Äù &amp; MB Air 11‚Äù (14.5 V, 3.1 A) Connector: MG2 (T Tip Connector)</t>
  </si>
  <si>
    <t>AF7KVNWBD7JWYLKGKXBYJ5O7RQ4Q,AENT4PFAUWIXBLC63RBXFSIQS25A,AFNJ2FA2TZWNELD25ME5HKAFNN3A,AE7HD2B333CUTVNEKKQ2OFF3ZWNA,AH7QP5VH5777BLVSP5M6KE2IEOWA,AFHOIELXNNNUIH657DZGY66E47BA,AG56GJXG2U4TIZ42J4H5SIAOZFSQ,AEE5ETMIZN42YFYSNE3DUQUSWEJA</t>
  </si>
  <si>
    <t>B07YFWVRCM</t>
  </si>
  <si>
    <t>Imou 360¬∞ 1080P Full HD Security Camera, Human Detection, Motion Tracking, 2-Way Audio, Night Vision, Dome Camera with WiFi &amp; Ethernet Connection, Alexa Google Assistant, Up to 256GB SD Card Support</t>
  </si>
  <si>
    <t>AGVKCM3HYXDY24CDSPW7OCLKBY5Q,AFLU4N3XW4NR5F76OYE32MFHFNDQ,AHCTMBY6ILZV6NI6M6AMLCOF4ICA,AFCMAZH6M3TVEIJMUB2MX7OYSKSA,AFVHSUME3FXLMVWOAUMSW2FQY5OQ,AFKXPQJBEVNNZLC74ISHNFVCO6CA,AFELQDSWBB36DNLRMGBO2JO3C7GQ,AESUWQB3L5GNP2BJPUD4MXJ5D7EQ</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</si>
  <si>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</si>
  <si>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</si>
  <si>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</si>
  <si>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B09XXZXQC1</t>
  </si>
  <si>
    <t>Xiaomi Pad 5| Qualcomm Snapdragon 860| 120Hz Refresh Rate| 6GB, 128GB| 2.5K+ Display (10.95-inch/27.81cm)|1 Billion Colours| Dolby Vision Atmos| Quad Speakers| Wi-Fi| Gray</t>
  </si>
  <si>
    <t>Computers&amp;Accessories|Tablets</t>
  </si>
  <si>
    <t>AGIQYUS55MG4UWXTEF4PRMPZWPQA,AH4VWAKSTYSTM4XW5I4VA4VOGL6A,AGXLDDFUAUJIXQ5SZK2CKHJGCO4A,AFDV3XB5P65LS5FRSIEWKAY3K3JQ</t>
  </si>
  <si>
    <t>B083T5G5PM</t>
  </si>
  <si>
    <t>Sennheiser CX 80S in-Ear Wired Headphones with in-line One-Button Smart Remote with Microphone Black</t>
  </si>
  <si>
    <t>AF7IXQKBUL6NEIQG4R53LMJJUGXQ,AHB43CZ4RHLJ5S6CBOWX6MEI7J4Q</t>
  </si>
  <si>
    <t>B0BHVPTM2C</t>
  </si>
  <si>
    <t>HB Plus Folding Height Adjustable Aluminum Foldable Portable Adjustment Desktop Laptop Holder Riser Stand</t>
  </si>
  <si>
    <t>AH6ZYHC4ECJ56T4GGZCL6MITCTMA,AE4TXVJAXHK5R7IELJNWWYHFIN6A,AEIJ7SPIJQQGYL2ILSVFV7L7KUCA,AGPQF6FIRVMT534CMDQOPD43MABQ,AEWSLNWPA73PVMUGHDJFRBKEAPSQ,AGBYFOYR3NI4NL3YQNDGZZF2IK4Q,AEM3QOT5IZHF2LEZT6LFD3OTDOLQ,AHK3VCLMISL3QD2KOQSW6WHTC6QQ</t>
  </si>
  <si>
    <t>B01NBX5RSB</t>
  </si>
  <si>
    <t>HP 65W AC Laptops Charger Adapter 4.5mm for HP Pavilion Black (Without Power Cable)</t>
  </si>
  <si>
    <t>AF33NXAARAF2D6VUOBSIWL5CV5MA,AFPPWBB7UVUGIXVIQVFWL5CN6XAA,AFM47S7NXDRALSGXS4LAFU743QJQ,AG7B6TJPNXKVLBY3RPA6HSCFJW2Q,AHBJAEOHXRCVYWBFYUOG2G7NTVLQ,AF6DRSZOQ6E5M6BH27L3GA3SYW4Q,AHAPGUPBVNULSTPS5Y3SXCSWGT6A,AEQGO3ENRW4OGBGWUNECEWY7LMZQ</t>
  </si>
  <si>
    <t>B08MWJTST6</t>
  </si>
  <si>
    <t>Tukzer Fully Foldable Tabletop Desktop Tablet Mobile Stand Holder - Angle &amp; Height Adjustable for Desk, Cradle, Dock, Compatible with Smartphones &amp; Tablets (White)</t>
  </si>
  <si>
    <t>AEB6ZUPDFZXQWXHE72JVVSO4ZFGA,AHPZYFKIAW7DX6SSCSGI27FGMZTQ,AFMXLK3YUJVFGQV33RBZQ4IDUPTA,AHMG256GFFJ3XGDBZ33VX2SHQ4OQ,AGWJWL3N6X3HBXK4SKRP6FWDSBGA,AEUNYC2KUYOZRA2TH2WTZ3RG44WA,AHEMPQZQUAERYFBDHQWBEN2KXO2A,AF4ND7E7FHRXWLU2TP27B7BIRJBQ</t>
  </si>
  <si>
    <t>B07R99NBVB</t>
  </si>
  <si>
    <t>Gizga Essentials Cable Organiser, Cord Management System for PC, TV, Home Theater, Speaker &amp; Cables, Reusable Cable Organizer for Desk, WFH Accessories, Organizer Tape Roll, Reusable Cable Ties Strap</t>
  </si>
  <si>
    <t>HomeImprovement|Electrical|CordManagement</t>
  </si>
  <si>
    <t>AEG6NCZPUEEC3YY267IS3YMFRBWA,AE3S562OZDGHRXCXEO6AXOU3W5AQ,AE4ENCSAVBVYJVFC3GMNMRDSD2KA,AFREKZH5BGM747DB57WHR4RTR3QA,AEIFPFERCLDOHEDLTL4AT54MGQYQ,AEEGGAYRYXP6RHFL64B5MD5RVOKA,AGB7JIFSP63DCBEXSQJ7NV4QOYMQ,AGTVC53G6H2H6XPYPMPKWPVMEYNQ</t>
  </si>
  <si>
    <t>B00LY12TH6</t>
  </si>
  <si>
    <t>Camel Oil Pastel with Reusable Plastic Box - 50 Shades</t>
  </si>
  <si>
    <t>Home&amp;Kitchen|CraftMaterials|PaintingMaterials</t>
  </si>
  <si>
    <t>AF2RABP57DKRSINAD3R2DKITOV7Q,AEGE3H7UIM7FCTYQKD3MMRM3EXMA,AF35WMTKE2Q2F5DQEVAGC5VDLAYA,AEW2XGFZJOWDL6B4TNN4TZC2TRFA,AFQIRFHBUQALCU2BDHWX6T6YOJ2Q,AGFIPI7I4JGMPSNAVSWCA4P2WIAQ,AF4LSZBP7I7DOSKCLX5MZGSR7WJA,AHPDWYQTQGOMTW2T43NC4QQJIWSQ</t>
  </si>
  <si>
    <t>B08497Z1MQ</t>
  </si>
  <si>
    <t>HP M270 Backlit USB Wired Gaming Mouse with 6 Buttons, 4-Speed Customizable 2400 DPI, Ergonomic Design, Breathing LED Lighting, Metal Scroll Wheel, Lightweighted / 3 Years Warranty (7ZZ87AA), Black</t>
  </si>
  <si>
    <t>AHPRNMXR66DD77CEYCS5XWD6SIIQ,AFSP434VUSNRSG4UX2ZLIWZXZ2KA,AEBIJEXNYPRKO5MKEV6Y3B7T3CCQ,AGVOEUHI37YTWKDUKVJVBC3EEREQ,AH6NMSZEUI2NAFVB4F2ZHK2IE5SQ,AHMBCE3D5FLL2VTWRXIWZCXIYXRQ,AH35ZZDDDXAUW4RYSRKV4QYYOS3Q,AF2BZP4VGYYRYIHU2HKLQUSH4ETQ</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</si>
  <si>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</si>
  <si>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</si>
  <si>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</si>
  <si>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AE2XMB6CEF4SCPYQI75GHNYEAXIA,AGGZZQ5IGA5QAIGYO5NZ6PVT3D7Q,AE6DVWUAWPSVBSLLUQYNPPSQQAJA,AGY5QPHPBISAP2NWFXQM6IUE2FSA,AGFVUN4637QP6LIOV5R4RLQWPRAQ,AGFVDEDXE3HZWF4WGRUEPMDEGISA,AGLQGHCAPA45C7LFUS257GLOBJIQ,AHHZDQ4MJ63XTHK5UTCXGFSPQNTA</t>
  </si>
  <si>
    <t>B09Q3M3WLJ</t>
  </si>
  <si>
    <t>Robustrion [Anti-Scratch] &amp; [Smudge Proof] [Bubble Free] Premium Tempered Glass Screen Protector Guard for Samsung Galaxy Tab A8 10.5 inch [SM-X200/X205/X207] 2022</t>
  </si>
  <si>
    <t>AEEFUBM5UGOQDCGWGY6JORVEO5QA,AHAYM6PMIGKODC5HL7EZ4X3RP6CQ,AHAX2XSXLJNPZD2VD24CXKB3YTDA,AETDMDOVSXTTR5XJPFQC5GABM44Q,AEV5HEZN2S7XTGGBJT353UZI3GMQ,AEXXGJ2SYJPB5NKCDX67RWMIXR3A,AEL73DAP3UV4QKJST55GPFBB4ZRQ,AGIBRWVH463CHA7ITXB5DLE2V7MA</t>
  </si>
  <si>
    <t>B09B9SPC7F</t>
  </si>
  <si>
    <t>PC SQUARE Laptop Tabletop Stand/ Computer Tablet Stand 6 Angles Adjustable Aluminum Ergonomic Foldable Portable Desktop Holder Compatible with MacBook, HP, Dell, Lenovo &amp; All Other Notebook (Silver)</t>
  </si>
  <si>
    <t>AFQ3U3VBOCWRK5FO7AHRDUWWSU3Q,AHAJYQR4MXON2FRMHGMXO5AQMB6A,AF6PSKIGQI3XF6ONPKLUZWTTIJ6Q,AEAHUUJODQRTT2CHUPUCRGDHYTKQ,AHXACIKX2GST7YTDG3AUJJ2XDI7Q,AF772HDBWQAREJWQ2CLI2OHNSKIA,AHHSFGNEBL7YFX6MBHHJ7YO3UJSA,AHVBXZN2O5ZS3WTPVLPL2FICSBKQ</t>
  </si>
  <si>
    <t>B099SD8PRP</t>
  </si>
  <si>
    <t>Lenovo 130 Wireless Compact Mouse, 1K DPI Optical sensor, 2.4GHz Wireless NanoUSB, 10m range, 3button(left,right,scroll) upto 3M left/right clicks, 10 month battery, Ambidextrous, Ergonomic GY51C12380</t>
  </si>
  <si>
    <t>AH25R3GOS3TJRM57EUOXPJ6YJDFA,AHI5ZCPOFUPHGSJW7H5HCL3DYX5A,AE4CCI6LBWFJBG4CLFJFLCJZ7YRA,AGJ7SMZ3VQE3KH5WMLS6XPVDDZVQ,AGSBNTGWSEIU7PSDD3BDPKZ2K3CQ,AFLVPDTAQYKZ7OA4FBXW5NOHY2IA,AF5IQBN7EH66YYEVQXIEYZQMDQXQ,AH32IF3JR7M24NTRWQY3HTUUZCQA</t>
  </si>
  <si>
    <t>B00S2SEV7K</t>
  </si>
  <si>
    <t>Pilot Frixion Clicker Roller Pen (Blue), (9000019529)</t>
  </si>
  <si>
    <t>OfficeProducts|OfficePaperProducts|Paper|Stationery|Pens,Pencils&amp;WritingSupplies|Pens&amp;Refills|LiquidInkRollerballPens</t>
  </si>
  <si>
    <t>AFSJUWV2I4CD53EPCRMOQJ3CWR3Q,AGLYAYWTFPPMLELDG7MBUTWQZTKA,AHAAYO56NUYMNL7O7P65YAAKV6TA,AFWPXEXJRSEYWLZSQDGUDSBDHBLQ,AES4QRD3RAYW2ORTU7E7K76ODZ5A,AFRXDI4SII4JBMPANDYIBWAXES6A,AGH6HBX2KQ7SPFSKTLA3TXXEODHQ,AHWWSRDGMUI3RUPRJLQY7DLHKXIQ</t>
  </si>
  <si>
    <t>B08WKCTFF3</t>
  </si>
  <si>
    <t>ZEBRONICS Aluminium Alloy Laptop Stand, Compatible with 9-15.6 inch Laptops, 7 Angles Adjustable, Anti Slip Silicon Rubber Pads, Foldable, Velvet Pouch Inside, Zeb-NS2000 (Dark Grey)</t>
  </si>
  <si>
    <t>AHMBY2YCZ6C6D5ZPODSHKAMFGXJQ,AG3O6DYHU7RR4V2YEZCO42RILNPA,AFZVM6YEGV5SQ2KKZFMEJZ25NKQA,AF77N36Z4TV2XEXVZL25HASNQP4A,AF5KHBJBXENJYBREN6IA25CAEGWQ,AG36M6YGRB65XEJ4LMC2U77FR76A,AEVCX7TC4UG5RDTPZTYNHJB5F3RQ,AH3VJYYQHPSF6ZL66EW2AX25XSDA</t>
  </si>
  <si>
    <t>B08498D67S</t>
  </si>
  <si>
    <t>HP K500F Backlit Membrane Wired Gaming Keyboard with Mixed Color Lighting, Metal Panel with Logo Lighting, 26 Anti-Ghosting Keys, and Windows Lock Key / 3 Years Warranty(7ZZ97AA)</t>
  </si>
  <si>
    <t>AEVZ5C4WDFLWANNAZDB3Q33OK6JQ,AGEHBUZ4FXMTXQ5W26K2YUNJDKFA,AEUNGOJK6SA34KCHNR47RY4AUQLQ,AFRWVROVBN5XNW6BTASVE47FBIHQ,AGP75AQH4URU3HHHPEIOT6NUT53A,AE3BO5WPWSLE4GZMDE2Y4HJYS6CA,AGKCXGDP6B3EETRONNRLMW2FEZBA,AE45GZLSH4SCD2YNBBHFAT7PULIA</t>
  </si>
  <si>
    <t>B00C3GBCIS</t>
  </si>
  <si>
    <t>GIZGA Club-laptop Neoprene Reversible for 15.6-inches Laptop Sleeve - Black-Red</t>
  </si>
  <si>
    <t>AH63HFCY2DBQCGPIVKPHXNHTA7WA,AFWFWVCRK5WBT2KNQO54ZRY6EGGQ,AEP4K42PEUOFUZBSUUDCSQBLE3AQ,AHR6J42MLK352GDZSY7SDIR7FRAA,AH6SYTU35PM6FS3MYCMZE2HUHX5Q,AHOUXQHR4KHOOR6GRVONQNICCGGQ,AF3RAGM4J65OMFTJPKIZ5EZSKDNQ,AG5PVVOM55OQOZLE6RR7HRGV4E3A</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</si>
  <si>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</si>
  <si>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</si>
  <si>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</si>
  <si>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B00EYW1U68</t>
  </si>
  <si>
    <t>TP-Link TL-WA855RE 300 Mbps Wi-Fi Range Extender (White)</t>
  </si>
  <si>
    <t>AFPBB55ERBMYZ772BNASND7FMW5A,AHM727ZYMMQDPUHJ6OWCUCU4355A,AFS3O2OIRQF5ECXHPLIAACRYS7ZA,AHMR6LPDRS6LA5Q4IPR7CR5C5UNQ,AHNKAHK6RYA2C67WMJPAHYF2SOOQ,AFAE3QQ4QXQFUDMR6PPV7Z2RBBXQ,AF2XP36RNYHP6ECLKWEGNJMPIMWQ,AG2GORYENZ57Q2GI5YX363VVLIWA</t>
  </si>
  <si>
    <t>B08SMJT55F</t>
  </si>
  <si>
    <t>boAt Stone 250 Portable Wireless Speaker with 5W RMS Immersive Audio, RGB LEDs, Up to 8HRS Playtime, IPX7 Water Resistance, Multi-Compatibility Modes(Black)</t>
  </si>
  <si>
    <t>AHL435VQHZZXB545DXGLIZSACFOQ,AG6OEN75DD6ADCNOYEGCMHZRI22A,AF3CWTDKJKG76CDV3IL6X72ZC6EA,AF73CGOZKN7MGOT7NZBIJFV35UQA,AF4CMSAMBV4RKGO4LWDE4LY5K2QQ,AGVG3B4ICKXGMOKDYKEOWIAO7LSA,AFVLASKUEKD7ILQRPFL4TAUJAUUA,AH2Z5DXERV53SFHROV27HKERTZPA</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</si>
  <si>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</si>
  <si>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</si>
  <si>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AGLOZNSKAGH5XUZEAZ3FZTQ22CHQ,AFAT7XOWTWEFHD5OPAUPOMHDS6ZQ,AFOQM6Q5YBLXIBXQ3OX462DOEJTA,AHRIS5H6Y3RZXHEWWOIH4G2LYJRA,AEHJFSE7VES6WCXZMR7OAQ6W7NIQ,AEGAHQJXL5G7G3Q7RBN6RDVGUTVA,AF6HEKQ4VQN3LEYA35NQCEG6LAWQ,AEYIX2KJOD6M2ELCQRD2AQATBBKQ</t>
  </si>
  <si>
    <t>B086Q3QMFS</t>
  </si>
  <si>
    <t>Classmate Drawing Book - Unruled, 40 Pages, 210 mm x 297 mm - Pack Of 4</t>
  </si>
  <si>
    <t>AENWPLS2BHDMH4O6DD7EYV5DOGHQ,AGWEZX7ZMZNEDPVTPFZIOKD3RUJQ,AE4JUNCUKPAHHGNR2OJEXJ64ZJOA,AH3AYKWBYIOGWAQURE34B6PGJWLQ,AHQXC2MQJWWBWFCLJQWZ4KCT6BCA,AF2GCLO5T7RRFOW2NCDF2POWFGLQ,AGPAK6ELVZPVKQ7GEZ7IUHNK2C3Q,AFQKN26SJVBLDXPECZHMTIAYVLSA</t>
  </si>
  <si>
    <t>B08498H13H</t>
  </si>
  <si>
    <t>HP GK320 Wired Full Size RGB Backlight Mechanical Gaming Keyboard, 4 LED Indicators, Mechanical Switches, Double Injection Key Caps, and Windows Lock Key(4QN01AA)</t>
  </si>
  <si>
    <t>AG4CULPDENY6NXR67DNAQU5VM42Q,AE6XZBRHYTRKG33Z6UGCG7EUQ2UQ,AFLCRL5P6JC24SEQTM6ASIJUVC2A,AECBTAP3SOAAMWUSNGBILNOOM5DQ,AEC5C3VXEKLH62ITNOMMUYIE2CAA,AFB6GXJEM6T4SHB3BQJ5G4UC5VAA,AFTCVC4B2DKVF5IF7GQYAWOA2X3A,AHFYGXWTFW2WTUEEYAKS3BYPQQ3A</t>
  </si>
  <si>
    <t>B07LFQLKFZ</t>
  </si>
  <si>
    <t>Parker Moments Vector Timecheck Gold Trim Roller Ball Pen (Black)</t>
  </si>
  <si>
    <t>AG23N2Z5CVKFJZ6ZLIYU4NQTDKFA,AG2T5VLGSYCC4K6VINWC2USGSDJQ,AHZHDTTEM2NV5MW3BUGSBU63WTWQ,AGCFGQ3GOFTORIPXP5KJ7ZIB56ZA,AGZMM56YS4MIVU5GTMUXWREFS7PA,AE6IJ467G5TQ72ECC4ESEAAE2BUA,AFU3MFN7EXNXOFFXW7NUKIKIKOAA,AGQYYL7HPZZCZQXA3ZV66J6RXZTA</t>
  </si>
  <si>
    <t>B00LY17RHI</t>
  </si>
  <si>
    <t>Camlin Elegante Fountain Pen - Black/Blue/Red</t>
  </si>
  <si>
    <t>OfficeProducts|OfficePaperProducts|Paper|Stationery|Pens,Pencils&amp;WritingSupplies|Pens&amp;Refills|FountainPens</t>
  </si>
  <si>
    <t>AE6FSULFZEB65U7FWSETNHLBP5JQ,AGV3YW3GZJTWUP4FC7UBOYRWEFUQ,AE6HGV4SSK2V4C4QVOKY42KZW2DQ,AH2NX4DPPSUUQYJJYAECCBRBJK6Q,AEJ47MXJRDNX6VPRKKW5KD56SAFQ,AEHOGFWLLZ3VXB3FKNIMZU5QBQQQ,AGCU4M3EJ346F7J4DKXK4C6FKXKQ,AHH4X42X46T6KKBR7G3L7TCGV3OA</t>
  </si>
  <si>
    <t>B07W14CHV8</t>
  </si>
  <si>
    <t>CARECASE¬Æ Optical Bay 2nd Hard Drive Caddy, 9.5 mm CD/DVD Drive Slot for SSD and HDD</t>
  </si>
  <si>
    <t>Computers&amp;Accessories|Accessories&amp;Peripherals|HardDriveAccessories|Caddies</t>
  </si>
  <si>
    <t>AF3I4EPZQIK3OVITINOGTUMCWQ7A,AFGJUJ3SUS35KINKLVKUSSPQOF7Q,AFLU4N3XW4NR5F76OYE32MFHFNDQ,AEBQPMPROYPTAQLTNBBFS4OQBYGQ,AGS4LZEEXWBXM5YCLRHDMZFDHVXQ,AGTW4HJCRU3PV3RWFQZ3OY7A6FLQ,AHKHL25G2FSHGHSMWDVH47N2IEFQ,AGY7TVIILTBSFMWBPYTIWLTOEZ2Q</t>
  </si>
  <si>
    <t>B09F5Z694W</t>
  </si>
  <si>
    <t>Canon E4570 All-in-One Wi-Fi Ink Efficient Colour Printer with FAX/ADF/Duplex Printing (Black)- Smart Speaker Compatible, Standard</t>
  </si>
  <si>
    <t>AFXXFWMGUKQDP27JRILRUKME7R4Q,AE6JO5FOQR3D3UE4GTIJT5FVRNKA,AHT5FELZRNJ4ITAESWGATN2COH3A,AECMC4ZTLI2FFUQHAXVILRVCNJHA,AGIPLO4AJSNUVZ3ASVSHC2BZXFFQ,AH2KQR23MJYSJCXDH3J6AUCON5FA,AES2TTA7I6H32D6TO6IGDCI7DFOA,AH33GQ3GIETSNVJGQPQOFZIQBR5Q</t>
  </si>
  <si>
    <t>B0B25LQQPC</t>
  </si>
  <si>
    <t>Crucial P3 500GB PCIe 3.0 3D NAND NVMe M.2 SSD, up to 3500MB/s - CT500P3SSD8</t>
  </si>
  <si>
    <t>AFJAEGGXB3SFKV3CIQG672BJD3HQ,AGT25A2JUMFSTJ6FK7AJZIFRHRIA,AGB5B7QDVRRWO43PODQ7BRQBS4PQ,AF7XW2VZLPVXOMLEC2WU7FPUJ66Q,AFP74SQR57V4DO4IH2RW3KKQBGZA,AFCYUWRUBILFTKYMBHMVJSIJKK5Q,AFW7SE27ST3TM7KFAGQEORGOCQJQ,AEL3GVS4JNKIOZHRQCGE6CUJISDQ</t>
  </si>
  <si>
    <t>B01LYLJ99X</t>
  </si>
  <si>
    <t>HP v222w 64GB USB 2.0 Pen Drive (Silver)</t>
  </si>
  <si>
    <t>AFRA4BGAKHDU2PFBCHKEPSVG5OYA,AENPE6KZIPHD7QUDJVPDKRMTR2UQ,AEW7M23YLNN4FJNU2N6DLN3BAZMA,AF5EUX755HPX32CSZZYARRK6VSRA,AGEWLEEAALGWMCPDGMT4H5OVJI2A,AEL3EZQDKJFXIQ6MBXGKGGKVZGYQ,AG77EF477UX6JHDRZFZM23ZRG5HQ,AFBOZIRKFRPTQJZKZE7CFSSDK2WQ</t>
  </si>
  <si>
    <t>B014SZPBM4</t>
  </si>
  <si>
    <t>Duracell Ultra Alkaline D Battery, 2 Pcs</t>
  </si>
  <si>
    <t>AEGQJH2NIAS54T7WKAHKVEO4B67A,AFDH4NWAAHAVKPQVBCSZEHPVFYRQ,AHHMIBI4WD5JRIXCHLFWBDUBUANQ,AESHIA4Q3VBR5HCJJMRGUIBHBQKA,AHV6JCRY6F36XXVSJAQ3SKYLHUFQ,AFXAZGN66ICO6QGG2A4PZVZMPUJA,AEVIV42RTEB4DEQLJOVPRLGAJBRA,AHC5UZYDEQJY55XHOYR4Y7YYPDIQ</t>
  </si>
  <si>
    <t>B08CZHGHKH</t>
  </si>
  <si>
    <t>BESTOR¬Æ LCD Writing Tablet/pad 12 inches | Electronic Writing Scribble Board for Kids | Kids Learning Toy | Portable Ruff for LCD Paperless Memo Digital Tablet Notepad E-Writer/Writing/Drawing Pad Home/School/Office (Black)</t>
  </si>
  <si>
    <t>AGRDTPMUHWAPVCLIT32C7WW2V6JA,AG6JGI37HP3HKED7FYSE6HNY2OZA,AHGX46NEAGEBIMLPLC4TB3Z342QQ,AGU6A55DL2E56WX7673GFMC6HEYQ,AHORMKJSJGUFFI6JCZP3AGVQIIPQ,AEPHE5IYH65CT6E4RFVU2QFQ5RDQ,AGBSKFFDGK7DFN3J54X4VMY7MUIA,AGBBOHCULMY33RU5XRNNOVVN2ZGQ</t>
  </si>
  <si>
    <t>B0B2RBP83P</t>
  </si>
  <si>
    <t>Lenovo IdeaPad 3 11th Gen Intel Core i3 15.6" FHD Thin &amp; Light Laptop(8GB/512GB SSD/Windows 11/Office 2021/2Yr Warranty/3months Xbox Game Pass/Platinum Grey/1.7Kg), 81X800LGIN</t>
  </si>
  <si>
    <t>Computers&amp;Accessories|Laptops|TraditionalLaptops</t>
  </si>
  <si>
    <t>AF5IDL42LBZCZ7A5YDGM2QFNUHEQ,AHPQHJVDA6JHFNRN7OBYTBTJXBYQ,AF5ZRMB3EOZXTXOOBVEVJTGZ2XFA,AFK4JLZVY6JQ3VZHAVISLJ72RAAQ,AFS27RNTNLFALK27VK3TX4JHPA5Q,AH75IN5WV5BWRPLR7QFKFIN6XLEQ,AGE3DIZBUUHDRMIUR37KDA5WMESQ,AEYMSQGEOI3PJTI3DKWC2ANWVIMA</t>
  </si>
  <si>
    <t>B078W65FJ7</t>
  </si>
  <si>
    <t>boAt BassHeads 900 On-Ear Wired Headphones with Mic (White)</t>
  </si>
  <si>
    <t>AFM6IHWXNLXOBO3JZTO5DN5QJROQ,AHXEMXDI7LE4FLGEUHSK426PVKOQ,AG6HMWEV2ABV7VF344EGP4SNMLHQ,AGNK4GKNE65RYXUXCDFO6B22NXCQ,AGVHESKGY3VL6CHECT2G2NPFWYWQ,AGTATACN5LUOY6XTHGLDJV2TV7JQ,AFFGWYKF2QF2IRGERWSNOLQ2QW7A,AF6WO26Y4PHPBSGOCHOH66BVQ6HA</t>
  </si>
  <si>
    <t>B08S74GTBT</t>
  </si>
  <si>
    <t>Zebronics Astra 10 Portable Wireless BT v5.0 Speaker, 10W RMS Power, 15* Hours Backup, 2.25" Drive Size, up to 6.4" Mobile Holder Support, Carry Handle, USB, mSD, AUX Input and FM Radio with Antenna</t>
  </si>
  <si>
    <t>AE42EZDBUFSJZGL66F275G54PSUA,AHFGOPCKQ4SMDFRKGLYFOAKTYXUA,AHW2UJ6K5LK5BL7LHAD72ZGWJ4MA,AEPWUTZXVJGKU724YMMK4AFRB73Q,AGJ3RV3MOS7D4IMNR7PHFGTDGKPA,AFUWFYMER6VM4ARW5VTGF3KEYM5A,AGFVVKJUZWYWIXOOMYTJYRV4ZSZA,AEL4TWNZSN7KFL3W76ADWINWR6KA</t>
  </si>
  <si>
    <t>B07QMRHWJD</t>
  </si>
  <si>
    <t>SWAPKART Portable Flexible Adjustable Eye Protection USB LED Desk Light Table Lamp for Reading, Working on PC, Laptop, Power Bank, Bedroom ( Multicolour )</t>
  </si>
  <si>
    <t>AETGW4KBMIJPPNVLPKB7R7O3FSQQ,AEYRRD5MDFEO4UXUUKZ4HYJIWCXA,AECQXTLQHIUJGVCJRIZGBG74HZMA,AEG6WS6DQBW7RUYV5N6Z4QKCWSPA,AGE6GHTP6TZV6IMHAQU3X3GSEVGQ,AFPJLOHRAM3HFFNXMWTZN7GT5FMA,AHI2MWHMTDESX4HL7HFIN5B2URKA,AEDP3USNSZXGRPOONSUFGDM7YDKA</t>
  </si>
  <si>
    <t>B07W7Z6DVL</t>
  </si>
  <si>
    <t>Infinity (JBL Fuze 100, Wireless Portable Bluetooth Speaker with Mic, Deep Bass, Dual Equalizer, IPX7 Waterproof, Rugged Fabric Design (Black)</t>
  </si>
  <si>
    <t>AHBISYTXOMEMKDTXVEKH57D2X3RA,AEOSGU32LYFVLXEHETK4QU4UDWEA,AE3MPP4472M7T34QT5674QU2XC3A,AHGDXMKQ7B3CJHLZ3GCXWMDMPGSQ,AF6OH7C5LOWQK2VR6DKMNSKHMUFQ,AFLY6EXAO7CNVWL2AVBQVO224Y3Q,AF6SSEMMZHBAKRV5BGIBKWRCNCTA,AHUMH22K5KBLNH2K2GA3EEXOWSPQ</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</si>
  <si>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</si>
  <si>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</si>
  <si>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</si>
  <si>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AHHCE7SDKWRKQDLFXF2YNMGODDRA,AEJQ5PXFKFXUBKWMC5RYF2WLEZSQ,AGZDR3Y6MNTBZRSP754LCZGHCLPQ,AE4DHHEU4Y3LQBPIJKXC4IBXB4WQ,AEJ674BKH3ZTC2JQA5PMMQ62I7MA,AFVIELPXTPPBI7HXOXX72AIPJHGQ,AF7V6CVPDC3UJNI3UODXF5FCU4XA,AFYCNW74WYKEQYYNUDBTD4V45H2A</t>
  </si>
  <si>
    <t>B00H47GVGY</t>
  </si>
  <si>
    <t>USHA Quartz Room Heater with Overheating Protection (3002, Ivory, 800 Watts)</t>
  </si>
  <si>
    <t>Home&amp;Kitchen|Heating,Cooling&amp;AirQuality|RoomHeaters|ElectricHeaters</t>
  </si>
  <si>
    <t>AFF4TQVTALIJ24PF3PWD376ONLXQ,AHF4Q46ABHEW3O6SZQMAXB6R6ZLA,AGKD2FZGZLQPA3VITZMPXL2OQMHA,AEF46LTPVXW3BL7J4RETUFLLW3RA,AEKFSZLXX2ULI3U46YCZPRILVW6A,AESYTC5OIXBUIDGPDE53XYOENLWA,AEV4CXMHUNKPH56BNTAMEH7EOMZA,AHFXBNDCOX7XWOQ3AG6PTK6LOF2A</t>
  </si>
  <si>
    <t>B07VX71FZP</t>
  </si>
  <si>
    <t>Amazon Brand - Solimo 2000/1000 Watts Room Heater with Adjustable Thermostat (ISI certified, White colour, Ideal for small to medium room/area)</t>
  </si>
  <si>
    <t>Home&amp;Kitchen|Heating,Cooling&amp;AirQuality|RoomHeaters|FanHeaters</t>
  </si>
  <si>
    <t>AHMOBOPW4OAANJ3VXXWX2QGJA6NA,AF5IGDDLQ6JNALQVE2QDWW3Y7GFQ,AEH7AAYSP6ZITYT2K6PDMCY4PGTA,AG4RZDXIU2IUVLGT75YVH3KJTEUQ,AGWTF5MKOLD3VVQUFRQEPN2F7TCQ,AEEPWPF5DKQ2OMNUTMCXXLZLF3RA,AEFXFHQQRNGTHNUGCIDULRC6BHLQ,AFSTZARBDNESVFT7AANAHBHV3QUQ</t>
  </si>
  <si>
    <t>B07NCKMXVZ</t>
  </si>
  <si>
    <t>StyleHouse Lint Remover for Woolen Clothes, Electric Lint Remover, Best Lint Shaver for Clothes</t>
  </si>
  <si>
    <t>Home&amp;Kitchen|Kitchen&amp;HomeAppliances|Vacuum,Cleaning&amp;Ironing|Irons,Steamers&amp;Accessories|LintShavers</t>
  </si>
  <si>
    <t>AGQZ46RQ5YJFVCSGI4BJGNXB7DZA,AFS6PV7PIU6VP4IPE6ED6EG75Z6A,AFDOCCV3LNI3FFF37HOQKLRU4NCQ,AH37HVSNIOJ3DJOGCWS6UFXOKR4Q,AFHIBNHDDDHLLVSXTV4DRYLOWM5A,AHUXZUPCP7X4ZSLLP3S3M23PTTLQ,AHJ3NVF3ERE5CN626OPOX6AEPQ2A,AGHQDSDG5ATRKOSV5HZPFFQBJ5KQ</t>
  </si>
  <si>
    <t>B0B61DSF17</t>
  </si>
  <si>
    <t>beatXP Kitchen Scale Multipurpose Portable Electronic Digital Weighing Scale | Weight Machine With Back light LCD Display | White |10 kg | 2 Year Warranty |</t>
  </si>
  <si>
    <t>Home&amp;Kitchen|Kitchen&amp;HomeAppliances|SmallKitchenAppliances|DigitalKitchenScales</t>
  </si>
  <si>
    <t>AFMJDZKFVMHFW64W22IJYRZLNS7A,AFQ7WK2RARMAY3NCZVYXQ5OH2XGQ,AEGVHZAPQ2JZ5NRAROTG75MC6PUQ,AHXQBGXJGDE2LRTXCTNKJA4ELAEQ,AEY3S4MECAO4HYQZYG4CTY7EQAOA,AGL76XCJ2EWY36ABPD25DHZRMQMA,AFUC5YIDC3M4XEGLETZWLMIFJT6A,AFTW6YWBCDN5KJ4MWVXSFPHJRD5A</t>
  </si>
  <si>
    <t>B07VQGVL68</t>
  </si>
  <si>
    <t>Glun Multipurpose Portable Electronic Digital Weighing Scale Weight Machine (10 Kg - with Back Light)</t>
  </si>
  <si>
    <t>AG2KSOZBBZY3A37U4Q273OYH2IAQ,AE2KY7GO5HPPGPTMF2M5Q2GT7AXA,AE7B5IIEKRJEPJUD7MU45QZIRLYQ,AHKEH7HFR3AZJEZMS2FU4B3SFCCQ,AGXNLZFFY7QM6ZYXUJ7VLPXH6DXQ,AFFOKWDBWHTD73ESMLG5EHU6D64Q,AG3H5M4RSVVBD3XRPC4MVFPUGTRQ,AFYA3XLIG4JUAVDGJR6XDG4XZXOQ</t>
  </si>
  <si>
    <t>B01LWYDEQ7</t>
  </si>
  <si>
    <t>Pigeon Polypropylene Mini Handy and Compact Chopper with 3 Blades for Effortlessly Chopping Vegetables and Fruits for Your Kitchen (12420, Green, 400 ml)</t>
  </si>
  <si>
    <t>Home&amp;Kitchen|Kitchen&amp;Dining|KitchenTools|ManualChoppers&amp;Chippers|Choppers</t>
  </si>
  <si>
    <t>AGJTPXSZDYEWZM76UMJXCHUUPJSQ,AH4ON4ZDRHM5PWVW6725NRNU6VCA,AHTTCQ7A5VN7L4335W3VEZG6QDQA,AFL5LUHNIIKW6G6GPQML7SFN2W5A,AFHJ53JKOT2VWMLKXNADZHOFDMCA,AF3DB2GLX5C4YCCPB7CJYRQPANTQ,AH723Y45K7AIA5HG27CCBVDZQPYA,AGDB3UZ4G544VVY2ZDHJUI6KOLJQ</t>
  </si>
  <si>
    <t>B07VNFP3C2</t>
  </si>
  <si>
    <t>Prestige 1.5 Litre Kettle 1500-watts, Red</t>
  </si>
  <si>
    <t>AEDCFJT7COKZ3DP4YGWKH6KU7LAA,AFCOSVW2NHSFLPG7O5EKP2YRUERQ,AEI6GYSN3UARZSSWIR5HYUEF44XQ,AHCOKF4M3PRZWEENXHMFXKAZSYBA,AE3Z6FOZQTLXHRH3FSDWSUVG774Q,AH2OOR5NWZ5OB4GTDQ24D6CS6DNQ,AHWLIKXRCLQS7T7SHUAAJOKBQTLA,AHBYDX5JRGNFCSRBXDXTITOBNQ5Q</t>
  </si>
  <si>
    <t>B00LUGTJGO</t>
  </si>
  <si>
    <t>Bajaj RHX-2 800-Watt Room Heater (White)</t>
  </si>
  <si>
    <t>AGI3LMXQXP4MEFM4NDQTJTXXQBVQ,AFC2IZIMLDQRHPP6HME2J34YYOOQ,AGRB3PSBBGROCDVUZ4T5NQCFGULA,AFV6EB63VB7UKYIEUYKNYEXHV5IA,AHS5BOPH3WRQV2BD4IWZRGDYQVVQ,AFYWFSV7SQAJW6KLYQN4D5OVIUNA,AH4GBZYOUGBQQ2XQQHY6WKQZTIKQ,AFFBDPS3XMGKIVKYZIMXQZJGEI7A</t>
  </si>
  <si>
    <t>B01MQZ7J8K</t>
  </si>
  <si>
    <t>Prestige Electric Kettle PKOSS - 1500watts, Steel (1.5Ltr), Black</t>
  </si>
  <si>
    <t>AGYJ6QNPZV2B6GT2AC4MVSENRPQQ,AHGQK5T2FWW7VSK76KSD6XOP72BQ,AE72VFMVHB7UT4FFROPQ4KJPAAQQ,AFNFRCOPOSSJLZQELMABX23PG4HQ,AGG5AUMCUIQNY4UVAAJCUF4SBIXQ,AETJFXXUOXIZDBIMIPODYJPTTB5A,AH6ZJI3PGOEZ6VHZ6GDE7XLD5KTQ,AH4ODBOTYE45XNPWGDCJX2BJ4ZVA</t>
  </si>
  <si>
    <t>B01GFTEV5Y</t>
  </si>
  <si>
    <t>Pigeon by Stovekraft Cruise 1800 watt Induction Cooktop (Black)</t>
  </si>
  <si>
    <t>Home&amp;Kitchen|Kitchen&amp;HomeAppliances|SmallKitchenAppliances|InductionCooktop</t>
  </si>
  <si>
    <t>AFVYGOA4AWO77UIPMUNH6YSKSB5A,AEJMVHQ4LOSVJQ5BOXQREVQBC5RQ,AGZFPOD265HIFGO55KLY54L2IWQA,AFKT7G2UM46AJTJZXWBFXXH36B7Q,AGS6NNHGXGDDXIK4A2KFIXOO3A4Q,AENVIDMF6GS74EEWE2EBBUD3EURA,AHGBW4HBRJEUNLSHM376MUW2QCIQ,AGNGCIEWFRNNNYEDUUFQRBBWAVFA</t>
  </si>
  <si>
    <t>B00NW4UWN6</t>
  </si>
  <si>
    <t>Prestige PKGSS 1.7L 1500W Electric Kettle (Stainless Steel)</t>
  </si>
  <si>
    <t>AGQPAKYDQNK56M5SRVNDN4XOEDKQ,AGA3QPDGKGEZFTLXEDT75FTCIVJQ,AEHY4R257RX5JX5BBSG5AHMO6GSA,AGE2X752RF7ALEWIUKXEJLXE65AQ,AGIGNDQO5K5X7LAIW7FW6U4Z2ENA,AERK5QQB3RYTBTTOGUJ5ZR7BD55Q,AEUMBCFNMBKPZ24SALMXIQDSHJGQ,AHHNW3TC4PO5FFOT44YTXIBYQWGQ</t>
  </si>
  <si>
    <t>B01NCVJMKX</t>
  </si>
  <si>
    <t>SHOPTOSHOP Electric Lint Remover, Best Lint Shaver for Clothes,Lint Remover for Woolen Clothes ,Lint Remover for Sweaters</t>
  </si>
  <si>
    <t>AGTBYZOGBXCBMYG2AN7LT4WYRZRQ,AFDWZMVLTXWWCX2UZVGVO5JLXCYA,AFXVKJMZW54XSXP6CQHUWEDPUDEA,AG4W4DLB7L3TFL5MDB7P465HOLDA,AGVEAOLFUM3KCYMH2CDHGD2NKGVA,AENJD2WI3N6QPTI4MTSQ5JABLCHQ,AFDV7XXJCNSWA3R466A2OB6WX66Q,AE4WFHYQM5DHVK4TJMYABWXRPMHA</t>
  </si>
  <si>
    <t>B00O24PUO6</t>
  </si>
  <si>
    <t>Orpat OEH-1260 2000-Watt Fan Heater (Grey)</t>
  </si>
  <si>
    <t>AE6PYJAIQ4PNYJNVMWW6NOCP2SPA,AGQBKNH24HGPL3INPZWJQ4GFRDJA,AHWV6EKDNZ7ZGNEPMUJNXT7JHSRA,AFR4RHGUIRKKR7YFRFXHRHPBAEDQ,AETZFDQIFECA7GMZHIA2CHVPLIJQ,AHIP2HW7P357NTKOSI5YIEQVN27Q,AF2QTRAXJNM6RNHLGYYPDJ32KOOQ,AHDQ55QTDUSZWLSZABNYVS34WPFQ</t>
  </si>
  <si>
    <t>B07GXPDLYQ</t>
  </si>
  <si>
    <t>PRO365 Indo Mocktails/Coffee Foamer/Cappuccino/Lemonade/Milk Frother (6 Months Warranty)</t>
  </si>
  <si>
    <t>Home&amp;Kitchen|Kitchen&amp;HomeAppliances|SmallKitchenAppliances|HandBlenders</t>
  </si>
  <si>
    <t>AHMFATKIPX3KHDWWE63O3F5UM3DA,AFKMOTBVCZEGAYHCXPFHV4PFTD3A,AGGH7NCERRPXKHPP6E4WC7RFWO4A,AGEWO7FPEHZGQ5BE5EA74C32GCPQ,AF7LH47LBG5ORFG2V4LDGVM7IJQQ,AH7OVX5ZLGYOQAEYLGW6GTEW7DVA,AGZPS6UBMMPBTMNAETWPQEHSXKYA,AEX7B6KZABJXFXZJRIAGCYLDKM7Q</t>
  </si>
  <si>
    <t>B01C8P29N0</t>
  </si>
  <si>
    <t>Bajaj DX-6 1000W Dry Iron with Advance Soleplate and Anti-bacterial German Coating Technology, White</t>
  </si>
  <si>
    <t>Home&amp;Kitchen|Kitchen&amp;HomeAppliances|Vacuum,Cleaning&amp;Ironing|Irons,Steamers&amp;Accessories|Irons|DryIrons</t>
  </si>
  <si>
    <t>AEWW4RY2BE6FRKM6CVAJ2Z4ZTR7Q,AHJRPRAXBOIRLYMCRQ4HCACPXDVQ,AFCCVMGUWTBRWJCYRW6PAMN5AXLQ,AEL3F2M663FPAM5NGOPIHDLQLQGA,AGTBHLMFZBZYGUWZPZRHRJVZKZ3A,AHK7J2EVK33WETV524DZPUYL24YQ,AFT2MH26JCXVVBN73QZEFU3ZCQ4A,AEPUWVGQ64XTHKV2C3CFSR5Y34SA</t>
  </si>
  <si>
    <t>B08KDBLMQP</t>
  </si>
  <si>
    <t>Croma 500W Mixer Grinder with 3 Stainless Steel Leak-proof Jars, 3 speed &amp; Pulse function, 2 years warranty (CRAK4184, White &amp; Purple)</t>
  </si>
  <si>
    <t>Home&amp;Kitchen|Kitchen&amp;HomeAppliances|SmallKitchenAppliances|MixerGrinders</t>
  </si>
  <si>
    <t>AGEWFIJDNQ73TIDHQIEMY6PTF7SQ,AGWAYDRCPJOSWY4HN36O4426WURQ,AG3JTK7QUAB6PSV7ECWRFCZCWNYQ,AETCTQA5AB7VTMMOTMZW2HNO264Q,AGBSGY5FA7YYUAR7KJTBGDEZ6TXA,AFIUVXNEPQTVOPLMJ5462QTEWXRQ,AHMTTSRZB6U63UH4TW6J63UXIYEQ,AEFHQZEKUBGETK53T6ASRZZROQRQ</t>
  </si>
  <si>
    <t>B078JDNZJ8</t>
  </si>
  <si>
    <t>Havells Instanio 3-Litre Instant Geyser (White/Blue)</t>
  </si>
  <si>
    <t>Home&amp;Kitchen|Heating,Cooling&amp;AirQuality|WaterHeaters&amp;Geysers|InstantWaterHeaters</t>
  </si>
  <si>
    <t>AF7XWA4GXXWKOYLWWKGKZIP5O7DQ,AHDS5LB3MMUPNWTCDQEXTSXOPSOQ,AGNIQYBJFY2NWMGIXJQQRKWAENEQ,AGJVSVELOXYVHW65UU77WNDG45XQ,AFHVZ4KFVKXPO55UNZLOJEQIUQYQ,AFV4TP7EA6GRZX4WZUQTAFBWIR2Q,AE7IAOHK4VD5SU2NV3WDE5Y5TVHA,AEUJMQ7IHJCECNPJLEOKEI4JLDPA</t>
  </si>
  <si>
    <t>B01M5F614J</t>
  </si>
  <si>
    <t>Morphy Richards OFR Room Heater, 09 Fin 2000 Watts Oil Filled Room Heater , ISI Approved (OFR 9 Grey)</t>
  </si>
  <si>
    <t>Home&amp;Kitchen|Heating,Cooling&amp;AirQuality|RoomHeaters</t>
  </si>
  <si>
    <t>AHVZAVZYUTJOGQMHGNQVLQSOJNOQ,AF6ZNHSI6WAZLVT262M2JAHJGLNA,AFPDQ7U6JPPT2K2VW6KANBWLNFAA,AEJKIHINZUORIJHJTKKC4LLSLI3A,AFG4PDUEAAG3L4OYGKZOSPZYY3OA,AFMGKNFQZYEZLDII52VE3BSLNNYA,AFCYURWTX5HHOTUJUFX3TTTWICTQ,AGS7F3T2TCPZLLH6EIC7FAFKKCPQ</t>
  </si>
  <si>
    <t>B083GKDRKR</t>
  </si>
  <si>
    <t>Havells Aqua Plus 1.2 litre Double Wall Kettle / 304 Stainless Steel Inner Body / Cool touch outer body / Wider mouth/ 2 Year warranty (Black, 1500 Watt)</t>
  </si>
  <si>
    <t>AE42ODBABKBHKRL2PW5XSBEB2IWQ,AFZVZZKBT4ICJLQIMTJ2ZK44UMIQ,AHZDTJJ7PM3GN33LCJB2YWN4QCZA,AEZ25F4GGF4YOFE6XLJ2SN6TNRGQ,AECUHYUPESWI2DB5JMEZQF77VWOA,AEJJNCWMRDOBBFSPLRZQ6BPGI3OA,AFK3PX2HPROWVOD27NFYCUDWKRGQ,AG67OUXW2WVTJESMZA7F2RPZXWGQ</t>
  </si>
  <si>
    <t>B097R2V1W8</t>
  </si>
  <si>
    <t>Bajaj Splendora 3 Litre 3KW IWH Instant Water Heater (Geyser), White</t>
  </si>
  <si>
    <t>AFQCUNSSU6YNN2GEJ2262U55BWYQ,AHBHL7H673C44RP62CLQ7UQASFPA,AEZPAJHK366QB5JCBQNS26MJHZKQ,AHS5BOPH3WRQV2BD4IWZRGDYQVVQ,AE3XNUB7K2MKUGB4H4KY2JY7WVQQ,AHQY4GZWNNMFCUAMF636EUJ6VJCQ,AER5B5J5MQT3PMDDBKQQ5AMBCELQ,AHTQKXAE7KNE4O3RPOSYYJMMGOLQ</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</si>
  <si>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</si>
  <si>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</si>
  <si>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</si>
  <si>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AFDP6MHD6SSBGTNIH6VX4FQDKNUQ,AGOYO7V7CGV5RA6ZABQLCA25AA6Q,AH7E646VV2CGNVST6ONFXBGJW3UQ,AEGUITV4JAB3VYFYBCTJPGIHXAHQ,AEGN7HVNZ43GTPKGZMHH2CUDQ6GQ,AEU4KWBPB2M6CZASQ7PZ5GFSYSZQ,AFEX2Y2RWUU2SSU4VYFKNX77YU7A,AEJQYFK5UHOS5NSQUPYPSTE7DRQA</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</si>
  <si>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</si>
  <si>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</si>
  <si>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</si>
  <si>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AF4RZTGOIDIWKKEFQWE3PIURRV2Q,AG4ATWAPS6UTAKDEZLP43YRIHKVQ,AG7WPF7DVFD23RMJ7UATEGMI6ASQ,AGQDAPNRFPKXPBX7IO6D5PZ5U6WA,AHHIYGP3CYZMZCQ75JLV6FKKXFYQ,AEONAJKQPOJFD47DLBXAD656UMPQ,AFVVQAUFB2HFUQO6U752FCLT53RQ,AFJXMQS4GNTUM3XD54H5AH62S7XQ</t>
  </si>
  <si>
    <t>B09X5C9VLK</t>
  </si>
  <si>
    <t>Lifelong LLMG23 Power Pro 500-Watt Mixer Grinder with 3 Jars (Liquidizing, Wet Grinding and Chutney Jar), Stainless Steel blades, 1 Year Warranty (Black)</t>
  </si>
  <si>
    <t>AFHU7KCA3ZL6XOL3PYSGYJM4LAZA,AESFKEVRHPM6BNLUQT46FFXXXHUA,AH4CB6DJWIC6OY3KIOSDCPJLII4Q,AHGGKBW74PHXCYDZCZL3DQ5ZXYQQ,AEEWA3EFIRGINHXPIZFLU74HKVXQ,AGOJAM5G7KHARFVDHTRDFHZGR2IA,AEXVKGPHYLNTVNLQTB56KSFVNQ5Q,AHNI4MEMANGCZNN7HIVCE73ZLBTQ</t>
  </si>
  <si>
    <t>B01C8P29T4</t>
  </si>
  <si>
    <t>Bajaj Majesty DX-11 1000W Dry Iron with Advance Soleplate and Anti-bacterial German Coating Technology, White and Blue</t>
  </si>
  <si>
    <t>AHWC6QG7WU35GLKYM6XTOTHAXCIQ,AHUMG2C3F47APL74MJHMZGU3GHPQ,AF76BLD2T2D257G2MT7QQIC6TPEA,AGMFUQGKKH2I3HTOGMMFWPKY4UIA,AGHVNRHBJBY3T6MVECCGKYF2E7LQ,AEIC54X2ISV3NK4SBJUMSTJWRMLQ,AGKP6HWXW4AV5DK5A4GJ7EJ4TFUA,AHVOBL5JCW6AGGH3Z34W5I3ZLOZQ</t>
  </si>
  <si>
    <t>B00HVXS7WC</t>
  </si>
  <si>
    <t>Bajaj Rex 500W Mixer Grinder with Nutri-Pro Feature, 3 Jars, White</t>
  </si>
  <si>
    <t>AE23RS3W7GZO7LHYKJU6KSKVM4MQ,AEQUNEY6GQOTEGUMS6KRUEYNXJSQ,AGYPIE5BICV44WEEEPJVEFQOCJSQ,AFR7CEQKWZE53IHHOWBIPAMYKL4Q,AGBV7FBP4SEITF6UKRFKTV7O32IA,AHQVOY54QKPIQZIJ57JKCGQPVV3Q,AEMCVRRD3XQRGFHC2VFCXHJEMESQ,AFBWXU7DUWCIK5MRDCLBXWTWN7ZQ</t>
  </si>
  <si>
    <t>B096YCN3SD</t>
  </si>
  <si>
    <t>Lifelong LLEK15 Electric Kettle 1.5L with Stainless Steel Body, Easy and Fast Boiling of Water for Instant Noodles, Soup, Tea etc. (1 Year Warranty, Silver)</t>
  </si>
  <si>
    <t>AHM4ZOXDCO5UNP4WQUXKP4NWX64A,AGHJ3BRARYIXJRGPKDIOLJYK4U2A,AFPA2366UQ6OXRQN6CDE6GBLHHIA,AG7C4WOSISFMNRWDAGVEOHVNUYSQ,AEN7C6UI4MTHHJN4TQDCCHDDJC3Q,AG57LS7SGNITPOERH5OV4VQHSVJA,AEQX24T5VMQGIZE6EZ3F5LKQP6EQ,AFP3BW7UQEWCU2KNQEJDKWTCDXRA</t>
  </si>
  <si>
    <t>B09LQH3SD9</t>
  </si>
  <si>
    <t>Lifelong LLQH922 Regalia 800 W (ISI Certified) Quartz Room Heater with 2 Power settings, Overheating Protection, 2 Rod Heater (1 Year Warranty, White)</t>
  </si>
  <si>
    <t>AHFAYARHKASPMG7VH6BITH7O52SQ,AE7XJTRAUD7W4BJAEVEKHQ5GDJIA,AG6SHJNJ2HSGSXQLN3COPFEMZ7UA,AHFLEWWPES5LH4ZHJGDJ7OJR2Z7A,AGQRMUQ4NGNWNHTYIPKAKIDKCFMQ,AFCRKUO577ZOIVRSZNAU4PXSM2ZA,AGSDGCCAX3E4CZSREKNHJSIKKYWA,AHTHQNIPIGKQNVMT2PV4MGD5OZJQ</t>
  </si>
  <si>
    <t>B09KNMLH4Y</t>
  </si>
  <si>
    <t>R B Nova Lint/Fabric Shaver for Cloths, Lint Remover for Woolen Sweaters, Blankets, Jackets/Burr Remover Pill Remover from Carpets, Pack of 1</t>
  </si>
  <si>
    <t>AHNVMNUO3GZIOGQKKAGSPTXY5VEQ,AFKDML4DUIIFJPCMTZZMJTLQR5VQ,AFWWEYDN3ERGL6UJNV7GF6PB66JA,AFNBPDYECMALHAA3NL6L3JUUAWBQ,AFQ7CJTBPHCZUKFO6G7Y33VCXLKA,AGLQVPXIXE7WNSV7S5QV5UCNQUZQ,AGYVZCXMAA6OB3UGJXCUBQCQCYRQ,AECLL66KOCXSQJ2GAS5FF2DEIXQA</t>
  </si>
  <si>
    <t>B00ABMASXG</t>
  </si>
  <si>
    <t>Bajaj Immersion Rod Water Heater 1500 Watts, Silver</t>
  </si>
  <si>
    <t>Home&amp;Kitchen|Heating,Cooling&amp;AirQuality|WaterHeaters&amp;Geysers|ImmersionRods</t>
  </si>
  <si>
    <t>AFIIPGUQPWYMXSWDC6UMMV2GNLFA,AGJZTKPLF46HDRMNKDGJWKPX4UYA,AER7I64JAJJI72G6VZ6H4O6Y22UQ,AHFSBUDBRXKMCYZPP6BEZKRNOQTQ,AGF3A3NHVCJAOUUJY4W3GLAGGVRA,AFR5UNEGJS5HATA2W22UHEXKKY4A,AEMPRFMWCAOCHQJTMMRQDNTOK4NQ,AFLN27ZNTKWROZVTQW6EZEQSEQ5A</t>
  </si>
  <si>
    <t>B07QDSN9V6</t>
  </si>
  <si>
    <t>INALSA Electric Kettle 1.5 Litre with Stainless Steel Body - Absa|Auto Shut Off &amp; Boil Dry Protection Safety Features| Cordless Base &amp; Cord Winder|Hot Water Kettle |Water Heater Jug</t>
  </si>
  <si>
    <t>AFBFA6KBCRGWVDW4KGK4IGLOZOMQ,AGWE57ZFO2W7KE4W6DUUKGFDFS2A,AHDEJNJ2AC2S56IT72GATCSDCD5A,AG22NVWB5NWRKIG3YU3FV547ATKQ,AFX5MLF4YHBERVPZOKYPHY3KYYYA,AFVAWKSZHBYC7JWPLEDGHUTTOPBQ,AEBDNHLXROGGOSFVHA76BYKSNO4A,AEEGGTGGYA4JE55NEKYL4DOOZANA</t>
  </si>
  <si>
    <t>B00YMJ0OI8</t>
  </si>
  <si>
    <t>Prestige PIC 20 1600 Watt Induction Cooktop with Push button (Black)</t>
  </si>
  <si>
    <t>AHXSYSLVVATNHR4SWPLA3L63YUTQ,AFFX4KVZMUXIEDXAJRMDEXK2RUYQ,AFY52SCGUVXVGOTEYS4SI2DNI6LA,AG2ARPIPDP5V6IADKVV3L65PFDWQ,AHR4VCSSS3ASHLNKCARGYORIBO2A,AESMEEYPQQLSSH32LMFSEYGPETVQ,AFFMRURM355RMYWJADFZ5ALXRHUA,AGSB7TRZSONDCRCQI6SC3NVWFQPA</t>
  </si>
  <si>
    <t>B0B8XNPQPN</t>
  </si>
  <si>
    <t>Pigeon Healthifry Digital Air Fryer, 360¬∞ High Speed Air Circulation Technology 1200 W with Non-Stick 4.2 L Basket - Green</t>
  </si>
  <si>
    <t>Home&amp;Kitchen|Kitchen&amp;HomeAppliances|SmallKitchenAppliances|DeepFatFryers|AirFryers</t>
  </si>
  <si>
    <t>AECUHYUPESWI2DB5JMEZQF77VWOA,AE22MK2NXQD3ZARLIOL3SLD4GU6A,AFV75LSQUFRY327UWQEBYQKLFSMA,AEUFMJPVYKUAB34FPZ53O2EE7VNQ,AHAHSX35S3ZUCKX2UAB3DPGWCYJA,AG2GXBIXLFJD652RYILCZS44PBAA,AEPZDUAEBII7N7RRWKTPKON6HB3A,AEZSW3HIRJ2OUNDQHDJEB7NMGUWQ</t>
  </si>
  <si>
    <t>B0814P4L98</t>
  </si>
  <si>
    <t>PrettyKrafts Laundry Basket for clothes with Lid &amp; Handles, Toys Organiser, 75 Ltr Black &amp; Grey</t>
  </si>
  <si>
    <t>Home&amp;Kitchen|HomeStorage&amp;Organization|LaundryOrganization|LaundryBaskets</t>
  </si>
  <si>
    <t>AFY43URPP4H2YAU54BXZXHAA4PFA,AFXPNU67DDECPJPSNRFI2E6H5LDQ,AH5YJG3CUXNP5ESN5HM4NHPAFB3Q,AG7DFEJVZNB4PW34WVGQPVLU7CKQ,AHHCC6KDIDI7OF6J6HV7OBGG2JGQ,AEATZAGPDVY63OECCENTN5XZHNNQ,AGBV77FUBU636MRHY2SQULBIMXIA,AFE4WCUSKXY43CIWV6NPOUUZD33A</t>
  </si>
  <si>
    <t>B008QTK47Q</t>
  </si>
  <si>
    <t>Philips GC1905 1440-Watt Steam Iron with Spray (Blue)</t>
  </si>
  <si>
    <t>Home&amp;Kitchen|Kitchen&amp;HomeAppliances|Vacuum,Cleaning&amp;Ironing|Irons,Steamers&amp;Accessories|Irons|SteamIrons</t>
  </si>
  <si>
    <t>AF7IXQKBUL6NEIQG4R53LMJJUGXQ,AGBITVO2DOMNZU6DB4QF2WXXELLA,AFKLAG22RFOVUU5PLNHQ5K6J44ZA,AFLBQUGX2NEY6DLJBUN7O6LGH4QQ,AFESOELYFWWZ3LND4HLBVI3PLAYA,AF7N24U3P7U7KXYPZXEKACPE2KEA,AELHJ3ZSDT52K3IHCRSBUZF4LXQA,AEOEMKEL2KZN2YOOK6FKZ7NYK3XQ</t>
  </si>
  <si>
    <t>B088ZTJT2R</t>
  </si>
  <si>
    <t>Havells Immersion HB15 1500 Watt (White Blue)</t>
  </si>
  <si>
    <t>AGEBUO6CQ3XQHSSH3PUT2M3VRIIA,AE3PNBPHVSOFM6ZFHRN65BJ623WA,AG33YAVAI5WBUVO6P3OSR7ZWEENA,AEASLP7ZXVRRT76WW6BZCHKEETPA,AEAMTNJ62GWPNSKKZKL2CBYJ7QPA,AFDE455VYYZCOICWG6PJN2OH5UZQ,AHQB5DKSV6PL6CIWHZOUYFYM3QAQ,AFE5TCTC2Z2RKYN3XOCDMTTUXYQA</t>
  </si>
  <si>
    <t>B0BK1K598K</t>
  </si>
  <si>
    <t>AGARO LR2007 Lint Remover, Rechargeable, for Woolen Sweaters, Blankets, Jackets, Burr Remover, Pill Remover From Carpets, Curtains</t>
  </si>
  <si>
    <t>AHHR537KLQY7CNKPQSL3SFUGQFYQ,AEWMRBC2Q3TOCF3OZ7VTXRKVOTTQ,AFTBMFB3LZBJXYM733IX6RA4Y32Q,AHKHDU6SJT2ATWB6NYREQFI7LMKA,AF6IWYXBJGKC5NQHDZRGTUYY52MQ,AFTGMTBHSESALH3N64ZDYSK7ZQ6A,AF2DRT4YNZ7JK3TM7IYG7T7GWCAQ,AHVZEZBMHZ3FEKFYLCZUWSDJH7PA</t>
  </si>
  <si>
    <t>B09Y5FZK9N</t>
  </si>
  <si>
    <t>Pigeon 1.5 litre Hot Kettle and Stainless Steel Water Bottle Combo used for boiling Water, Making Tea and Coffee, Instant Noodles, Soup, 1500 Watt with Auto Shut- off Feature - (Silver)</t>
  </si>
  <si>
    <t>AHFT3PEI64SYXMAXBJMISWFPD72A,AHK7QIHRRUR4GRXTSE76EZYJ77XA,AFZIDUSFQZCTHMAIP5ESQP4D46IQ,AELZIYLUUHK72SAGGIWFRQ7NZMRA,AE3PNBPHVSOFM6ZFHRN65BJ623WA,AGG5FYE77JHQSTXRPFUK4QP56OVQ,AE2SX6NXG2KPPA4PPOG6ZXAO4XRA,AFTJHDHH4SFWDRKYNRYWWJ2SCO3A</t>
  </si>
  <si>
    <t>B09J2SCVQT</t>
  </si>
  <si>
    <t>NutriPro Juicer Mixer Grinder - Smoothie Maker - 500 Watts (3 Jars 2 Blades)</t>
  </si>
  <si>
    <t>Home&amp;Kitchen|Kitchen&amp;HomeAppliances|SmallKitchenAppliances|JuicerMixerGrinders</t>
  </si>
  <si>
    <t>AFBHLRTSYYAZ2IGMVF2BNV6ZPG3A,AEVRNHFUTYUHFVYZIRFX34P3HMEQ,AGFGBKO4HNU7RBWUIQ4SEDHPVJ4Q,AHKQJGLHNS4XA3MXLSQTPUTJXGEQ,AEWL2PAPDGE7BFE4JQNQGAC2OU5Q,AEUF7JGXQJQHT6KCX2QUIH654SCA,AGUM74GIOX3I342NCGUFQLXBDFJQ,AFMQGNAKHSIPLISWAGVT76URCNBA</t>
  </si>
  <si>
    <t>B00TDD0YM4</t>
  </si>
  <si>
    <t>Philips GC026/30 Fabric Shaver, Lint Remover for Woolen Sweaters, Blankets, Jackets/Burr Remover Pill Remover from Carpets, Curtains (White)</t>
  </si>
  <si>
    <t>AF46TGPPTX6KI5LAMPWQUT2FWGAA,AEKJQ26OPCPGJGTROLSFYDTZQI5A,AG4TMVLE2E2Y6MTLHIY357BFY2MQ,AGHHIDEH53KUJLOZPDE4LR2HJQFQ,AG45O2BGKXV2KHQ7RPLX6VGRK3NA,AGGBACZMWOUQYTGTBUCNPPRSLR3Q,AFIQSIL7ISWOODN5KHNEOMLRTICQ,AGKTUWZXN4S5YSUFCOS2HZWGEVRQ</t>
  </si>
  <si>
    <t>B078KRFWQB</t>
  </si>
  <si>
    <t>Havells Cista Room Heater, White, 2000 Watts</t>
  </si>
  <si>
    <t>AE7ZYKK6AN7B2Y7ACR7JHJW236LA,AESOWISQWBKYJDU52KCZ7YS6SVBQ,AG7DKLB2T3PNRAY6LDLIW6VJMJMQ,AGTPGCOUIYSGBEI4FNB5DBNZ3YSQ,AEV7FG26UKIYP5BGJCKTAAW2P7IA,AGMNUA3JQNKB6LFY5U6IVEOUL24A,AHORRTX6YEOE4EHOZ7SMYMIVM2LA,AGW3S7WWJPRUQR3E5NM4WDXE2QNA</t>
  </si>
  <si>
    <t>B07SRM58TP</t>
  </si>
  <si>
    <t>AGARO Regal 800 Watts Handheld Vacuum Cleaner, Lightweight &amp; Durable Body, Small/Mini Size ( Black)</t>
  </si>
  <si>
    <t>Home&amp;Kitchen|Kitchen&amp;HomeAppliances|Vacuum,Cleaning&amp;Ironing|Vacuums&amp;FloorCare|Vacuums|HandheldVacuums</t>
  </si>
  <si>
    <t>AF23KL3IJO4DTXNR7B6VYLGMPPOA,AEM63IRT3VZEHLKD6EJGEHLR26DQ,AF3YLRSNTFBT3D5CVTFYEMZXEOVQ,AEZ2UVTU6QGVMCNZVF23LFFHQGEQ,AESGDAOGZ3PXGVZBESS6OBCAT4UQ,AE2LUQX7TDOHRQ6KSHCG46LFH2SQ,AE5HN6WL7NRP4AQWHEA2OGRZNAIQ,AFKSXB5D4V7OTDHTLNFF5COQ4C5A</t>
  </si>
  <si>
    <t>B00EDJJ7FS</t>
  </si>
  <si>
    <t>Philips Viva Collection HD4928/01 2100-Watt Induction Cooktop with Feather Touch Sensor and Crystal Glass Plate (Black)</t>
  </si>
  <si>
    <t>AFVKRRAFQOO6G7UIAK6H44N3AHUQ,AEDG2D2EUJBTRXOTXTERTO45O3YQ,AGQMHEOMID4JPWI362AEVAFIAM3A,AFRUVFPVIIIWUPPXM7EQEXD6I5BQ,AETNTQXA5XZFHEBM6KKNB3I4SH3A,AH4KRGUX424RRJAJL2N7BQKGC3XA,AG73LD2KHD5QVU277LLIT3VMT7ZA,AHSIPI7MVS5ICRZJW6FJEDI2TBKQ</t>
  </si>
  <si>
    <t>B0832W3B7Q</t>
  </si>
  <si>
    <t>Pigeon By Stovekraft ABS Plastic Acer Plus Induction Cooktop 1800 Watts With Feather Touch Control - Black</t>
  </si>
  <si>
    <t>AGI226GQCKRT4Z3EB3IW3VTJRT6A,AET5HQF3I4LQLCIILH3ZVBKLSBGQ,AFWFT42A53TOEEBRRN6C5HLLBTSQ,AHBF7XZLKLGYAH7Y44ELCRD3NTSA,AGRZFB35TUXB4ZWLVYPPBUN5YNUQ,AH7TTTBSXRAFZR4KAGYIFV3J7ZIA,AED5BT2OISJYFBV7A2B33PXRM27A,AHIZGOKS3XBB5L524ZR3OZBCVWVQ</t>
  </si>
  <si>
    <t>B07WNK1FFN</t>
  </si>
  <si>
    <t>AGARO Esteem Multi Kettle 1.2 Litre, 600W with 3 Heating Modes &amp; Rapid Boil Technology</t>
  </si>
  <si>
    <t>AGKKNM6BD3A6GKIOIIX4JJBDLDYQ,AFD4QMZGWAYTZ3UNBOFRY6VZ2RTQ,AEWCCNZCVTSPJOV3Y5WKHQNKOMFA,AFIWLA4V26PMEUGOVI5YCG3P2CQA,AEF43YVI4VWAPHIJ6PVL72WYMLZA,AFTIKI6VVBGFNSNZNF42LO54PYDQ,AHOQDOFZZ7JZLFNM72XUCART76XQ,AEUKN7UQLOQ63SSRFPMYFGH2T5UA</t>
  </si>
  <si>
    <t>B009P2LK08</t>
  </si>
  <si>
    <t>Bajaj Minor 1000 Watts Radiant Room Heater (Steel, ISI Approved)</t>
  </si>
  <si>
    <t>AHQKNH5JPOQWCNN2ZCUK34VEJAKQ,AEFYKJA3MREFE47PSGVWXKAZNX5A,AHDMM2TUZE7W7XK5BLDOMBCAKCGQ,AEND2YIQWXODS5XLFTNBWNCFHJHQ,AEFDI2YRIMBNCPVHEGTCZ3EEJJBQ,AFMLMNJBBQY6VM55KS2KJR2XVLSA,AFQRLX3MNPS6RGV4NY5BEXMGZNKA,AFQQYXNVJ7GGOQT4GZBROESNKX4A</t>
  </si>
  <si>
    <t>B07DGD4Z4C</t>
  </si>
  <si>
    <t>Butterfly Jet Elite Mixer Grinder, 750W, 4 Jars (Grey)</t>
  </si>
  <si>
    <t>AHFKBN3ZZECQJAP2WEVEDSPH67CQ,AGKAHQZZVWL46MMG723MEZ2B5JXQ,AG77YVKGFFYDUVVPDE2TNAYYMKOA,AFEVFMYDEJHU4LZC5NIFNHXIBTHA,AFZFVBUJXA6PBKJ2FDOYPBEACFKA,AFSZBGFWEAXEDMC4FY3MQB43MSBQ,AGO5KIAIKOB2PPLPFLDLLDMGBQAA,AGY7KGVDNN7DDK5MP4CKRINLVGIA</t>
  </si>
  <si>
    <t>B07GMFY9QM</t>
  </si>
  <si>
    <t>SOFLIN Egg Boiler Electric Automatic Off 7 Egg Poacher for Steaming, Cooking, Boiling and Frying (400 Watts, Blue)</t>
  </si>
  <si>
    <t>Home&amp;Kitchen|Kitchen&amp;HomeAppliances|SmallKitchenAppliances|EggBoilers</t>
  </si>
  <si>
    <t>AF2FWVZPG6WMO4ERTECABX7BLUGQ,AFHFTUD3BM25DHFHSE7N642W5LEQ,AF7JB6HX2S3TCZRZSRJFOWRCW7CQ,AFDVOFPLM2S3QKJ4FVMZRSCKOT5A,AGDKPXTUSV3HTZTBDED64VHC5J5A,AEA6LQAAQNTPHS6NGAL6DDVFJZ3A,AFX3KZYHLGEF5Y2EAEGRMVVPBHTA,AHXGBF2ZTVWC64GMFRCTEINBQZIA</t>
  </si>
  <si>
    <t>B0BGPN4GGH</t>
  </si>
  <si>
    <t>Lifelong LLQH925 Dyno Quartz Heater 2 Power settings Tip Over Cut-off Switch 800 Watt Silent operation Power Indicator 2 Rod Room Heater (1 Year Warranty, Grey)</t>
  </si>
  <si>
    <t>AEB475WQGOIS7R5P667OS3Y4YYSQ,AH7D2QWLLWMHIP2H3OQZ63D4RMEQ,AHKZLDWBBDU4KGY6XTFJVWSZDZVQ</t>
  </si>
  <si>
    <t>B0B2DZ5S6R</t>
  </si>
  <si>
    <t>Amazon Basics 1500 W Electric Kettle (Stainless Steel Body, 1.5 L)</t>
  </si>
  <si>
    <t>AGPSLGGTW5EHCUCCFEPSMH76H3NQ,AFJ2YACJOQIL4CKZZEDPSP3PZHOQ,AGKHBAELL7AOON2QVRG6EQ6YV6RQ,AFOQ5WEUSSLHKGE5MTWWJTN3AXOA,AERBX2ZBWXBE4HAVQ2Z33QANOOAQ,AHWU7AHDKBJQGVBN77UECJRMP2ZQ,AHRLM722B3LWWPMVM7FEFAZN5JZA,AHD5JQAEIHIAAAFUCBHJQ4VXH2GQ</t>
  </si>
  <si>
    <t>B07S851WX5</t>
  </si>
  <si>
    <t>Prestige Sandwich Maker PGMFD 01, Black</t>
  </si>
  <si>
    <t>Home&amp;Kitchen|Kitchen&amp;HomeAppliances|SmallKitchenAppliances|SandwichMakers</t>
  </si>
  <si>
    <t>AHRVVXFPTDB3B4XEYTEX3C4ZF2PA,AEU7MCZY4XW4EDOXAYKPNDPTWKMA,AHF32Q6YAAQ7QNHEROCDCCWFUOPQ,AGPRDVIBLQ763CQ2BOC4WHZQ4KHA,AE3AMYF4V4BHW3J5ODDAU6WECIRA,AGKNIH5C6WURF7GXXLBVS4HCEWHA,AFSPKHQPAW6WL74AXVQ7SGVQD3UQ,AHARN7LNP2PZHIXOX4FOADQWQCBA</t>
  </si>
  <si>
    <t>B01MY839VW</t>
  </si>
  <si>
    <t>Orient Electric Fabrijoy DIFJ10BP 1000-Watt Dry Iron, Non-Stick (White and Blue)</t>
  </si>
  <si>
    <t>AFQJZK36S3SRAAAD3376U4KTPU6Q,AF5WVB3K3SQOW74FF45MMSZ7IT4A,AECTQFMI5LITXPVVXAMCEN7T4OMA,AHGYKNL6LSZEE7TP7CPLHDZXBNFQ,AHZQRNFYLWZV3PCNKMUXLLAL6Y5Q,AEU5D4GBLUFHIEJXMJEX4L6TP5FA,AHF7NDPWJ435H5NW5V6B4CLR7NFQ,AHKWS73ZN752YNYJI3RUUS2MHCSA</t>
  </si>
  <si>
    <t>B09LV1CMGH</t>
  </si>
  <si>
    <t>Lifelong LLFH921 Regalia 2000 W Fan Heater, 3 Air Settings, Room Heater with Overheating Protection, 1 Year Warranty ( White, (ISI Certified, Ideal for small to medium room/area)</t>
  </si>
  <si>
    <t>AGWW6QNDSOJD7QJMPIUX6ARHJNYQ,AGBTCEQQM6J6NFR5SH5RLAFUGFTQ,AGEBDGHKAWRQ3G2K5AKRTQTCKQSA,AH6ZP7UHCY3RFNPXJFR3EKEVNR3Q,AGJ7O6CXXXUN72WOV5JID7X7ZBMQ,AF3X5JX4FUQRCMHTMKZUDHWJ7B4A,AFNYWWOJRBL24SML73HBJVSRXMEQ,AFK6FJPTHV56DSXXPAMBI4F7YUCQ</t>
  </si>
  <si>
    <t>B01EY310UM</t>
  </si>
  <si>
    <t>Philips GC181 Heavy Weight 1000-Watt Dry Iron, Pack of 1</t>
  </si>
  <si>
    <t>AETWBQWWSOPB4VOZOE6DGW5XCJWA,AFDW64EF2N4FNSHZW32LOUJXBTMQ,AEUDVR5JPNG73EPOGFLXQVUHDVAA,AFLK4LJALINEZNWRQDQX3NZPKKFA,AF6COZRJZXGM4WLJMA2ESMYPHOQA,AHM3XHTCR53YQNLERSXFPVJNMC7Q,AGQK3ZY7A4QZOCBKS7VLUEYNRZLQ,AHMU2CWOELBGT7EFCMWFQE5444YA</t>
  </si>
  <si>
    <t>B09NL7LBWT</t>
  </si>
  <si>
    <t>Bulfyss USB Rechargeable Lint Remover Fabric Shaver Pet Hair Remover, Effectively and Quickly Remove Fuzz for Clothes, Sweater, Couch, Sofa, Blanket, Curtain, Wool, Cashmere (Grey, 1 Year Warranty)</t>
  </si>
  <si>
    <t>AFEKMA42BV5FJVCTFCTNOITU3J5Q,AGYM2FPHHKUVNPT2XIIYYCELGB7A,AEHGMGXA44JTSSOAKBIHJ2MXUJOA,AEQZUVSKU4NRHO4CPHAV32E2RBNQ,AHJ6KV7SLE2A5BW3MIEVW4BR7MXQ,AFFCDFQM4F2QGZUHKZYVVVTRQWAQ,AENA5ZRRFZPAB2FNS4TITBW5O6ZA,AEHNATRKVLZZ3X2QKTLTSJN5SOXQ</t>
  </si>
  <si>
    <t>B008YW8M0G</t>
  </si>
  <si>
    <t>Bajaj DX-7 1000W Dry Iron with Advance Soleplate and Anti-bacterial German Coating Technology, White</t>
  </si>
  <si>
    <t>AET6ITYPXTZDZO5QV36VRCTRCTVQ,AHIQYP5QKXYWXGJC5Z6YGIZVQTKA,AGKQOLRC23XPWPMGZZI4PT44WAIA,AGRTR5T37N7NSBIH253DULSBE3VA,AG7WUOUVMGXDRZPOUVXHK4MLB6LQ,AGVUDFWDMNQD6KRLLMCRY5TPG27A,AG4KV3ADPE2DJLL72U64WNSGHVUQ,AF3QTFMFYOCXB5AQRGCPFGYLOXEA</t>
  </si>
  <si>
    <t>B097R3XH9R</t>
  </si>
  <si>
    <t>Bajaj New Shakti Neo 25L Vertical Storage Water Heater (Geyser 25 Litres) 4 Star BEE Rated Heater For Water Heating with Titanium Armour, Swirl Flow Technology, Glasslined Tank(White), 1 Yr Warranty</t>
  </si>
  <si>
    <t>AHUG6D2J2WHZ6AU62RNYKNEOZECQ,AHZGY66J5FAIJFO6MDNGIIOF5YGA,AEDJTEMKFFN3UT7NI6Y2E4UKCJWQ,AE73MTFALRYHY4XMK66FIAZBOMGQ,AGMIJDZBYEDBG3KSC4CROY6AU4NA,AGXUEOA6W6AVCPVYOUKJ7BDKV5BQ,AFBZOJLKGDQJHZVHU4NLJBD33PSA,AHAXRJE6A47L2U7ES3NCCMRWUZKQ</t>
  </si>
  <si>
    <t>B08TM71L54</t>
  </si>
  <si>
    <t>PHILIPS Handheld Garment Steamer STH3000/20 - Compact &amp; Foldable, Convenient Vertical Steaming, 1000 Watt Quick Heat Up, up to 20g/min, Kills 99.9%* Bacteria (Reno Blue), Small</t>
  </si>
  <si>
    <t>AHS2AIH74SEVYE3K6Y44ZV7EASTQ,AEPRLZ5V7YTPDBKOWW4P33N6V7DQ,AGDJOZACINESSIVU4TICK2Y4BV4A,AG2OT56YJBO6ZE5TZMWJ6GRXZ2QQ,AHP6NED3QSRRORVGG4CIP5OWRJBQ,AEPGR5GLFQRW7GDYB26SWHN65ILA,AHZAHAH55JLBTMSUY3Z6R2ASMCDQ,AHCGXTWL243VQI4B7YZ4E7VO6M3A</t>
  </si>
  <si>
    <t>B0BPBXNQQT</t>
  </si>
  <si>
    <t>Room Heater Warmer Wall-Outlet 400 Watts Electric Handy Room Heater (Room Heaters Home for Bedroom, Reading Books, Work, bathrooms, Rooms, Offices, Home Offices,2022</t>
  </si>
  <si>
    <t>AH7ZFZAWQV5VTWQHLXZYDGFDNJGQ,AHFM667GXYFTR3AUJA3PYCTQNTRQ,AHMVXMVFXD52BW23VR6LGK6ZVYLQ,AFY4TSX2F5VE4VZOVGHWODY6YMXQ,AGE4VV5XHVOEH4P5GC4F6QP5WRQQ,AE65JZULZYSAXTA2EGDZEM6PBYPA,AHNDS2S3ENCHSKCCU22SVWH5UZKA,AG5BPTCQ4ZU6JWWKH2KBGNLSLKCA</t>
  </si>
  <si>
    <t>B00W56GLOQ</t>
  </si>
  <si>
    <t>Wonderchef Nutri-blend Mixer, Grinder &amp; Blender | Powerful 400W 22000 RPM motor | Stainless steel Blades | 2 unbreakable jars | 2 Years warranty | Online recipe book by Chef Sanjeev Kapoor | Black</t>
  </si>
  <si>
    <t>AF6LIODHEVBNHSICH65AHW3Q5K6Q,AHHZ7QIHLGGULJCNSO6UZWGGA62Q,AHSCIEU3X72XOBAMBBZTYIEWEFSQ,AHOMYGLSLJLCOT7Z24PZSVJY3LJQ,AGAW2EDB3HCVCKBR6DVI33KGYI3Q,AGZPN7K6DUABDZNR6UPOWFJ2ISYQ,AHTKACMLCVKP56U5L6GITRGPXIIQ,AF5IOS4YT454ICNOPYIIRH4HAHMA</t>
  </si>
  <si>
    <t>B0883KDSXC</t>
  </si>
  <si>
    <t>USHA Armor AR1100WB 1100 W Dry Iron with Black Weilburger Soleplate (Purple)</t>
  </si>
  <si>
    <t>AGHGGSIQM4RM22XLL7RSBII7HZIA,AHAYFRVMROHBYUMKXLYDCXNAJMRQ,AEMICKNJILKDILX34NH2M3J46IAQ,AGKZ3KXXYD3OEYXWWSVFJRGLFCEQ,AHCJ77IDXMNIETFDYNI3WZLPUMXQ,AGYA2I3AYUSIYU7GXXETOJPVD4PQ,AHGLGITLEVUVGIAD5XHM6GBKJTBQ,AGCFMKKXPUUHYMVVG5B6YDBV45TQ</t>
  </si>
  <si>
    <t>B078V8R9BS</t>
  </si>
  <si>
    <t>Butterfly EKN 1.5-Litre Electric Kettle (Silver with Black)</t>
  </si>
  <si>
    <t>AH2MRKVSHAWAMAXALBY6VSDCFMSA,AFF7763EFPZ7EQUC3YCFQBN6X74A,AFZHYSJFYNPWZKOWVJNTDMHHMZSA,AFSLL3D6IF2ZF2ULTI3AXEJ5RKBQ,AEO5USQ7LAEFEDAVXGMA4B27F5YQ,AH5IM4HOV6RIWNRDUNGIHY3JLV2A,AHH2OWXJPPMWL5Z7X6WUFN7RDTMA,AGYBSVPUK7GIFYY6JLCESDYEM4FA</t>
  </si>
  <si>
    <t>B08GSQXLJ2</t>
  </si>
  <si>
    <t>Crompton Arno Neo 15-L 5 Star Rated Storage Water Heater (Geyser) with Advanced 3 Level Safety (Grey)</t>
  </si>
  <si>
    <t>AGNRGEU74CPJRWEMJZHU67GWHETQ,AEPDYIUTV6ZZGRHTBTUA5SDV72PQ,AFYFUEC7XN6L5GP6AGS57WS3GTQA,AGR5UFKJIRRJ65QH7LAQ3OVUM56A,AEGFVXFBHCAZ4DHUJ2KSAP2RMMYQ,AHU4XIM4RTCDG4VBDMBY5G4CHA6A,AFHL3O7WGXMUCMEX3NRC7SLK2TIA,AHTUPS7WO6UOK73VTZHV6LBBAF7Q</t>
  </si>
  <si>
    <t>B01M5B0TPW</t>
  </si>
  <si>
    <t>Borosil Chef Delite BCH20DBB21 300-Watt Chopper (Black)</t>
  </si>
  <si>
    <t>Home&amp;Kitchen|Kitchen&amp;HomeAppliances|SmallKitchenAppliances|MiniFoodProcessors&amp;Choppers</t>
  </si>
  <si>
    <t>AGXV3SLRVNDIMF34OAZ3FYMCV7DQ,AHCJWI5KSDFQ6AGUKQDLZD7N2KGA,AHIY6OJMTRL7DOBFBAIJSJ5NQU7Q,AELCD2X4OYQWZDW24WP73RIX3CMQ,AGC7TKRMPSSFNK3OYGLFFOIHTTMQ,AEVXGIZBVYUMJBALJWOCBUI525MQ,AGMMRB4KCBUH7UG6WDXTJH4TTVBA,AFAUAE5SWPAMT4HP5SG7TPGXPJNQ</t>
  </si>
  <si>
    <t>B082KVTRW8</t>
  </si>
  <si>
    <t>KENT 16055 Amaze Cool Touch Electric Kettle 1.8 L 1500 W | Plastic Outer &amp; Stainless Steel Inside body | Auto shut off Over heating protection | Multipurpose hot water Kettle | 1 Year Warranty</t>
  </si>
  <si>
    <t>AHI2TJYEOS5WZ2OAP2BRD5PPXNCQ,AFMYS642XYLUBTRFG3M5W474FBPQ,AFIO2L3EQ43TI3JBLPVTOWZRSKWA,AHHXKLOSVKPZHXOWB4PLM7R6ZYIA,AFRDQYFHWWRO4YINJENRFBYPJFZA,AEZRHWLY6RHJXAXMNX3JRNQTYDRA,AFOLEZNNCN3OUSHBBIVMIVW2G4JA,AEBGGTLXDNNFGOIHCQYCGF2AOL3A</t>
  </si>
  <si>
    <t>B08CFJBZRK</t>
  </si>
  <si>
    <t>Prestige IRIS Plus 750 watt mixer grinder</t>
  </si>
  <si>
    <t>AHS4CWP5EVS55YZCJPTJGOYTU3HA,AGHPR6EQTULPZKUROAS4OPAIUOCA,AFKFATTS6WN5ILCVN6CMRLYR7ADA,AFZRJWGYUFNULZQLL27PLZYMTYFA,AELE7DJLGDUM3LAQRBESEJDYTKGA,AGX65SCI23EJZDXFUWB2TMZSWM5Q,AFIJ3YWPZ7XB2PZOM2VOCHGKZ6YQ,AG4P3FAK356UYE52PQV6CJD2YHMQ</t>
  </si>
  <si>
    <t>B07H3WDC4X</t>
  </si>
  <si>
    <t>Simxen Egg Boiler Electric Automatic Off 7 Egg Poacher for Steaming, Cooking Also Boiling and Frying 400 W (Blue, Pink)</t>
  </si>
  <si>
    <t>AF2OOHAIFJV65X44LFLRPUNYNXJA,AEL7OJOT5HFIZJT6RTL22ZZAUGYQ,AF43XH2JF4FSNTEDGKDV45XU3YKA,AHCQQW6WJP6K3IUVKIIXHIUVHMEQ,AG4RZWPPUDNODTIYYVLFSFHEKF4A,AGETIFKS5QE6BZCQPL5IFZ55INOQ,AHJVGRPUU4HSNRCPSCNXR6H6QHSQ,AFOUP7R7AZ6BWMGBDPE7ICSN6R4A</t>
  </si>
  <si>
    <t>B09ZTZ9N3Q</t>
  </si>
  <si>
    <t>Amazon Basics 2000/1000 Watt Room Heater with Adjustable Thermostat (ISI certified, White color, Ideal for small to medium room/area)</t>
  </si>
  <si>
    <t>AFWHK4LKZHJJVZKD23JDBSMYCTWA,AG4YW4O2PIYELIEF7RIWWELPR2IQ,AG7KEHOTRQWYCFBB3YOYWNEEKOWA,AG4VHCBBGV55FALKIZXY7Y66G2QA,AFIVHFGYMXUH432ZHISVITBGO36A,AE2QCA6OGX2KOV5CKDSU2S35R4LQ,AHS4K4PMVZYWPO23PM2ZLSJBQOBA,AHDZQ4ZYL7CHT6BLJE6QRKZ4ANIQ</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</si>
  <si>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</si>
  <si>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</si>
  <si>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</si>
  <si>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AGX7Q447BYAOPUPJVHUBUYDFSEGA,AHVLQMNM6YIXWPWKQ4N4BZCH44ZQ,AHABRYJJZ7XBTKLPL3QJVDI5JYSQ,AE7FBRGFEJAIKNXKMR47DB6P7TEQ,AG223GHNBRH433Q3MXBZ4GEXJH3A,AESDIR7ZAVXUIFSH4C33SKBN2FFA,AGY53IR3MDK7TCQ5DULDJEGUB56A,AFFN7AMQW7KD2KL7BSYMSV3IIUBA</t>
  </si>
  <si>
    <t>B097R4D42G</t>
  </si>
  <si>
    <t>Bajaj New Shakti Neo 10L Vertical Storage Water Heater (Geyser 10 Litres) 4 Star BEE Rated Heater For Water Heating with Titanium Armour, Swirl Flow Technology, Glasslined Tank(White), 1 Yr Warranty</t>
  </si>
  <si>
    <t>AFK6D62HRZSHP5W3DE5QGYUYJQEA,AHRFERCLTLB3ZDZ7HP7ZK7C47NRQ,AFBEN3XNJW575CUUZZVH57LJNXKA,AFUGJHXELHJPICD2XOZKM5LYI2PQ,AFUWAPZHIONWGZH6JSHBSMRX7B5Q,AHV5QA3S6VRKZVGXSXDQJUS4VMIQ,AEC7I37QEPNKZBAK62I4W32FSVBA,AGYE2FH2QXPNLL3DEMCGVQ3HCLDA</t>
  </si>
  <si>
    <t>B07MKMFKPG</t>
  </si>
  <si>
    <t>Bosch Pro 1000W Mixer Grinder MGM8842MIN - Black</t>
  </si>
  <si>
    <t>AHSLOMUBZXIC52OGKOTLUNTGWYTQ,AHQSHRRCDGZFLTMJRFNWVI67OEHQ,AEQKGESRWR6SUQP5ULBIYJ65HSFA,AHSMUIBMREHNFF6KSRY4CFC255AQ,AFGM4HXDHOITFTWT3H4ILBD46Y3Q,AEKRUOFGND5373O77W4ZRW5H4ROQ,AFLR42HKKN7F2O7BC7GAZJLODZEA,AGOEYCHBYOAN53ZBHUMCS5GUSVTQ</t>
  </si>
  <si>
    <t>B0949FPSFY</t>
  </si>
  <si>
    <t>Bulfyss Stainless Steel Digital Kitchen Weighing Scale &amp; Food Weight Machine for Diet, Nutrition, Health, Fitness, Baking &amp; Cooking (5Kgs, Stainless Steel, 2 Years Warranty)</t>
  </si>
  <si>
    <t>AHELT4VFJYRAZDGAQPKJRJNHBTEA,AFX2BHTN5ZAZ2DXPJQBJEV7OP4HA,AGVL5OEMHGK4CGEHMHI4VGNF3LVA,AE4OFTARTQGROJSUYBZNK5N3EZHA,AEYEJ5KQ2Z6WE3OQBH6AB5DMFPSQ,AFU5GCXUVO5GKP4XFEITEMDSD7JQ,AFWKJFBWRYWJF6IGYZF7JYNXLOIQ,AH64ILF2YFTCGYWOGMFHTSD2OLJA</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</si>
  <si>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</si>
  <si>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</si>
  <si>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</si>
  <si>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AEWWWALRID3B4CQQK7PMSARCRM7Q,AF2QBWT5Z74JZHE3S77CUOB27DAA,AG3KQMTPNTYVQP6G2VVMDJAVISLQ,AFL5X7LNIPQK32WX2QUOVSWPQWVQ,AGOTH5WF7GFVYSVFB74QR6DFFJGQ,AEX5CY5H35NM326XYFBKG2NKEY4Q,AGUESXLWNVQ34VUQZALEPPUM3FBA,AGUUSD7JHIPMDKKGSONBKFQ4CQ4A</t>
  </si>
  <si>
    <t>B01M0505SJ</t>
  </si>
  <si>
    <t>Orient Electric Apex-FX 1200mm Ultra High Speed 400 RPM Ceiling Fan (Brown)</t>
  </si>
  <si>
    <t>Home&amp;Kitchen|Heating,Cooling&amp;AirQuality|Fans|CeilingFans</t>
  </si>
  <si>
    <t>AFTXFDZKRU76YNC2ZIWIBDVQUPNQ,AG5G6IU6RDTR24OHO3LSE24JCVEQ,AGLR7ABVBBQZGXQHSD3M3NW43F5A,AGUHS3IE6FV6AU5UAXASB5FFMDZA,AF67VBH4E2L4FO3UZ7DU2CEOEFHQ,AGQYXIT75Q6ETXCF6C254IQEWDJQ,AFM6Q2NEWHU6FNNQFBKTFXZ5E2JQ,AFA77KJVXMUXJYSHWGGFHAGZJ2DQ</t>
  </si>
  <si>
    <t>B08D6RCM3Q</t>
  </si>
  <si>
    <t>PrettyKrafts Folding Laundry Basket for Clothes with Lid &amp; Handle, Toys Organiser, 75 Litre, (Pack of 1), Mushroom Print</t>
  </si>
  <si>
    <t>AEOEF4FMKNN5QZZVUQDHHKWRHCGA,AEVLNWB3IQYMTNXJ56HJUV55R2WA,AFZYCBUV5DAFUWI2O74KE6BRJZ2A,AECB5EX3CJUHCFUXJLQNDKYAXO7Q,AEI5DECZOUI4HIKFFJMOOKI7EZCA,AHRLRRSDQKWWXF4P45NYCIFDQCYQ,AGS63O4GCQFZH37FU25M656C7BJQ,AHLVAR4UGQ4I54HUEYPEQSLT7LGA</t>
  </si>
  <si>
    <t>B009P2LITG</t>
  </si>
  <si>
    <t>Bajaj Majesty RX11 2000 Watts Heat Convector Room Heater (White, ISI Approved)</t>
  </si>
  <si>
    <t>AHLQSFOZ3EHRPTEANJF2JUZUQOQQ,AE6GK7TE4UWNKQMMTNWZ5I4L3RZQ,AGQKNP62ZU4IIJVBGVQ4S2BHBEMQ,AEWL5IJ4W6YAUMCDNECFRYNWASCA,AEUCHG5CIMXJSL6RFYR2R7VY3IEA,AHI5OWQHLQO2GNR2KBIOFRAPK4LQ,AGGAKSKSFU6ZLBA6RL55HZDB3EVQ,AE6GVJU7FTFYSAV3VRKLJMZJ5PFQ</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</si>
  <si>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</si>
  <si>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</si>
  <si>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</si>
  <si>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AGOKX4THWIRFYRMYQ5KFQHJZFBLQ,AEQEI4TU3C6Z3PCZ4JLQKAJXS6MA,AHMOAECWT7K6WYFJYZT2YIPYLZWQ,AEROF7DJPVY436TITKPPU7BCQULA,AHUWSGUB25Z3JYNSJAYZ6AHBXRKA,AFTMTTM3BZVAQSSPNSPVEQ5GT5AA,AFETPEXYGOLZ7ICGWQK5ZYSRMZDQ,AELKXM5XQB3HW5ZIF7WZEW37BS7Q</t>
  </si>
  <si>
    <t>B07WGPBXY9</t>
  </si>
  <si>
    <t>Pigeon by Stovekraft Quartz Electric Kettle (14299) 1.7 Litre with Stainless Steel Body, used for boiling Water, making tea and coffee, instant noodles, soup etc. 1500 Watt (Silver)</t>
  </si>
  <si>
    <t>AEKVPYNV2YHIUCUH64CJDRAYRHTQ,AE47VDLEQSEVOXUCQTGZUFGIT2DQ,AE4KOR7RGVVZIAJPP5V4KYR7S4AA,AFBC5LMEZK2OZBMIPZTVSTMXE5IA,AEBEUDO7ACRBO5M32NSUUSUVEIJA,AE2AQ2I2SHITDWZ4YERKOBFU4KGA,AFFV7UV3IOBTH6NMTYK3D3IY7A7Q,AGCSFTTBWTI4IXP42UHMLZMI6HZA</t>
  </si>
  <si>
    <t>B00KRCBA6E</t>
  </si>
  <si>
    <t>Maharaja Whiteline Lava Neo 1200-Watts Halogen Heater (White and Red)</t>
  </si>
  <si>
    <t>AEYE6GBRAGTNWEYKWB7FR7N6TDXA,AFDEP5BAQJAZIRI4DYD3EDMU3QXQ,AHX4VILQLV2O4YDRNDB2CDINB3GQ,AEDYZS5DODYXST6PMDSAC3F5NOUQ,AFLLBLLQVZ3QSLIIGODVPUBNBBEQ,AH7CPPNFP5OSHCIZ5DOL7QFIJFGQ,AHXEZJCTKLG7GQLWYZAYJZUIO5MQ,AGVVBU3GUEICPISM53O6W5H4DZPQ</t>
  </si>
  <si>
    <t>B0B3X2BY3M</t>
  </si>
  <si>
    <t>Crompton Gracee 5-L Instant Water Heater (Geyser)</t>
  </si>
  <si>
    <t>AESS4FF6GYJRGBSKKQTONA6UA34A,AGAT4B2SOCYYE474JV7DDVOMOGGQ,AHTTSRDFCDWF3FJO3IYPBSSCEN4Q,AG3AXJDOVVUXIWQCAEX2EXEQI77A,AFTXFBWO4GE62ATLVMHKDCZNRA5A,AGIL573OE75S3SZJIUZHFWJBI35Q,AEYH6IVYMLPHU62VNOKKM2KTOIIA,AF3NRKQTW5FWJ44LYUHVL6EZ5HIQ</t>
  </si>
  <si>
    <t>B00F159RIK</t>
  </si>
  <si>
    <t>Bajaj DX-2 600W Dry Iron with Advance Soleplate and Anti-bacterial German Coating Technology, Black</t>
  </si>
  <si>
    <t>AE3DRCI3U5PRSINPY2TZAU6JEWBA,AEOSTNYHDXDWBNGEZYE6BPMPR7LA,AHJRAOGQG47ABVMM5ZQ7FF3XOPKA,AEWWWALRID3B4CQQK7PMSARCRM7Q,AE4UXKJGBAZWE6WR5DADPJBGVHTQ,AH73D5XHOYMI7FCB6QBV4C77OC2Q,AFQO3JM6M3SWDHFLMQIEWSUOKY7Q,AFASOASLRV4MRGUQHM2OPYFYRHPQ</t>
  </si>
  <si>
    <t>B08MV82R99</t>
  </si>
  <si>
    <t>Bajaj Waterproof 1500 Watts Immersion Rod Heater</t>
  </si>
  <si>
    <t>AGIVW6YDF6G7356WR2KBPADPKE7A,AEOVPFUZZRU7EA3ZJFWKXPQZATTA,AE3VLBYZZY526XUWNWWSXEEQ2O5A,AFNHLWRPD52MSE6TUXAB5VLED7AQ,AE4FFHZAQYHRMCJA7VSTKEWFAMXQ,AEOQEKGWB2B7Q5ONJFGET3MYI6VQ,AH7GMEHVW44SQG6NRGTTTK4EQPOA,AH77KODAPXPQ7E5TR4MMODAMSJGA</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</si>
  <si>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</si>
  <si>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</si>
  <si>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</si>
  <si>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AFQZVGSOSOJHKFQQMCEI4725QEKQ,AGGM6Z3RLFTGS5WMUPUYH6Q5PWDQ,AEZBNCSYGMQVNS743EVV5JXF47KQ,AFQ5B3Z4JDHK2YQBF2TOUPUUMLEQ,AHL77AYQII5RBC5R3VAPWGBA6GGQ,AEZGE3UVG5QEZDOBW4DDF2RXCSAQ,AEEP24AQWPKPYJZOKSCKSBMR362Q,AENZFOFJUL6NDGELEJLAFKEQC74Q</t>
  </si>
  <si>
    <t>B009P2LK80</t>
  </si>
  <si>
    <t>Bajaj Deluxe 2000 Watts Halogen Room Heater (Steel, ISI Approved), Multicolor</t>
  </si>
  <si>
    <t>Home&amp;Kitchen|Heating,Cooling&amp;AirQuality|RoomHeaters|HalogenHeaters</t>
  </si>
  <si>
    <t>AHQLMUZTIPYZJ3Z5YZSFDWES7DGA,AEDNS57XE64VB4TCVC5ZOKBDE2QQ,AGTHWPE64RQMU36FU325T74CWXHA,AHRZN3F4YU2GAOAJ7JM4BR5KXXVA,AENMY5MOVKGPB2MV3YQPF24GWZZQ,AEHJQV4B4LXFWLMUQVHBC4DTAMXA,AFLAZCEMJXTBN2USCU6KZLCD5QAA,AHH2YDP3RVAZJCPRGWRZYUIUPJ6A</t>
  </si>
  <si>
    <t>B00A7PLVU6</t>
  </si>
  <si>
    <t>Orpat HHB-100E WOB 250-Watt Hand Blender (White)</t>
  </si>
  <si>
    <t>AG43Z7WV62ULSGSI3JHOKCZZRSLQ,AFXOKBDDHJNQRGHFWPJZA6PL3XMQ,AEDNOJVJHRNIBUYTBMFCMOLD62VA,AGE7XVUZ2FXSRI3BK5HVLRNWAY7Q,AEX3XKLTC3JM3H5X4YEBQFLNFX4A,AHZLFVEFPM5G6NINL6C2U6DEUNZA,AH6JPKYMSSWUVSSYIRXWC3YUAYSA,AHOI4FVLH6MHWFQHKWJKAKAWTZVA</t>
  </si>
  <si>
    <t>B0B25DJ352</t>
  </si>
  <si>
    <t>GILTON Egg Boiler Electric Automatic Off 7 Egg Poacher for Steaming, Cooking Also Boiling and Frying, Multi Color</t>
  </si>
  <si>
    <t>AET3FR7J3R37VHFFZQHMBLV5ELOA,AEURVTR2NJUO6OMIUX7AL2Q6PYLQ,AGET73SJOAW2YXZSDMPGBCTZDPAQ,AEVJJUZQMXEWZJF2MJKNQDASDCSQ,AFDQAJVNVC5DM6SHSC2TDEAZEOTQ,AHG2TGE2J6EVY6LVRY5Z4T5QXDVA,AF3QTFMFYOCXB5AQRGCPFGYLOXEA,AF4OIHI7WHGZ2DHTOI7NJPSRD3XA</t>
  </si>
  <si>
    <t>B013B2WGT6</t>
  </si>
  <si>
    <t>HealthSense Chef-Mate KS 33 Digital Kitchen Weighing Scale &amp; Food Weight Machine for Health, Fitness, Home Baking &amp; Cooking with Free Bowl, 1 Year Warranty &amp; Batteries Included</t>
  </si>
  <si>
    <t>AE5LEWHQDGISBMSHQ3QRHVAO5ROQ,AHFZEHT2WQTE2ZR4SJHYNJNNST3Q,AFEMOLRLTEKGCITTKW5GIJLWG5EA,AESB5HS3GAAD5WYPYR2KUIIQRKMA,AFISQSPSCQ5GMHX7TIWHTIQL25MA,AFFHXQP3EVBLE64PWCSJKA67WJBQ,AGTOHOQW6ZML3FQTOVOB3G5VOIJQ,AEHF6MHN4CV3UGP6HKGFX5YVOUIA</t>
  </si>
  <si>
    <t>B097RJ867P</t>
  </si>
  <si>
    <t>PHILIPS Digital Air Fryer HD9252/90 with Touch Panel, uses up to 90% less fat, 7 Pre-set Menu, 1400W, 4.1 Liter, with Rapid Air Technology (Black), Large</t>
  </si>
  <si>
    <t>AGOCKZ76H6K5XE67QWLOFO5SZMJQ,AGOZSNP7TTSEJFOMPLXDVTRHKJ2A,AH7Q2MTOGJ3Q237AS6RWYKTQC7EQ,AEO4KYVQRGU36YK7VBJTVP4OBNDA,AHW2XMU277XTU7BJHUH2GORKYUIQ,AFANO6XV7I2E7Y2VFLQPNVVK356Q,AEQPE4IU4S5NOMQLA76RJV4FLVJQ,AHI6QKYX47HGLXVXLCHAUHBZJTNA</t>
  </si>
  <si>
    <t>B091V8HK8Z</t>
  </si>
  <si>
    <t>Milton Go Electro 2.0 Stainless Steel Electric Kettle, 1 Piece, 2 Litres, Silver | Power Indicator | 1500 Watts | Auto Cut-off | Detachable 360 Degree Connector | Boiler for Water</t>
  </si>
  <si>
    <t>AHA3JEZZDQPHSAYB2HWK5HNPXHIA,AEC4LE3IVY4QZXX2ZBLZJSVOLOMQ,AEUP2YQAYTICDXIVB5EASRFTVCNQ,AEUCRWSKNKIQ3QJBO4ACE46VDSCQ,AGXCGSQGSXQLI2VYDZ4H77C6QCIA,AEUQPBHW5WMPYYEEPVOA3ZTI45HA,AEHQNWJEJY5XIESTNJAGD7LXQUVQ,AGYLMTMZXZPP2XBWQQFJRGJBCAMA</t>
  </si>
  <si>
    <t>B071VNHMX2</t>
  </si>
  <si>
    <t>Philips Daily Collection HD2582/00 830-Watt 2-Slice Pop-up Toaster (White)</t>
  </si>
  <si>
    <t>Home&amp;Kitchen|Kitchen&amp;HomeAppliances|SmallKitchenAppliances|Pop-upToasters</t>
  </si>
  <si>
    <t>AHX5COLYUD4DO3WUMFCOQ47NPJFQ,AFZZF7APWEI5WIVALP3CW2M224VQ,AEDMCNDDE56FCVUPTKNCDFKM26NA,AFIHBS3KY7XZ2DGYYEIQ66UHBX4Q,AH7ZATBNY5PTPNUPHFBVKZGW646Q,AG6IV4AS3MF5FG3VYPZOG3ACGNLA,AEAYAWNX73JL6XLLTZIBP3WRPGXA,AG6BE54C5GMY47O4FSBWFNFTOGLA</t>
  </si>
  <si>
    <t>B08MVSGXMY</t>
  </si>
  <si>
    <t>Crompton Insta Comfy 800 Watt Room Heater with 2 Heat Settings(Grey Blue)</t>
  </si>
  <si>
    <t>AEWNF4GPHERXGZRJC3TOQRSXCQ2A,AHDO5PN5JGBBDMPGSGB3DRKYCBWA,AGBEDXMF6BSFODJP4MWYYTSLN62Q,AHBANMLYMR32OLUTA4UWCEM4RS3A,AGO6PVXYI6OL74JB6XZNCTPLUDNQ,AF5A6W6BXOFOFEU6XLJDHGTJWWDQ,AGJGSPUQPTXAWMNQM7DVBDMOLF2Q,AHJ3MZMF6XCTMU4Q2ZRGHQIPYTVA</t>
  </si>
  <si>
    <t>B00H0B29DI</t>
  </si>
  <si>
    <t>USHA Heat Convector 812 T 2000-Watt with Instant Heating Feature (Black)</t>
  </si>
  <si>
    <t>Home&amp;Kitchen|Heating,Cooling&amp;AirQuality|RoomHeaters|HeatConvectors</t>
  </si>
  <si>
    <t>AHFS3ZLC4Q5YY36YMZJ4NAIVELMA,AEEFPG736MUL72UDWLRNYQWVSWCQ,AHDLA5TV4URGEURWXXNFEN2ZUBGA,AE6XO6PGI4TTR6S74S4LWSPCMI5Q,AFCXBVV2GA3CHCYDIEAUKUUUFLZQ,AEL5NJ3PJDPJUBPPWZGTBTSMQB6A,AEYFNPLTZR5IH76CUH54YVZX2QNQ,AFZQ666X2VK2RSSOOKKUH4H3HPGQ</t>
  </si>
  <si>
    <t>B01GZSQJPA</t>
  </si>
  <si>
    <t>Philips HL7756/00 Mixer Grinder, 750W, 3 Jars (Black)</t>
  </si>
  <si>
    <t>AHKAX2IH662IVTVKNQJC356T3D6Q,AG6I6TM63SHK4H2BFN4VQREFP6TA,AGBOXTHG2BN67HMZCECCRG2PEJ3Q,AF5M4O2XSTVJINIWN7PC25HM625A,AHLAYQQK6ENDYDCMO5IZFMROZKZA,AG2SYAYMSOBCNG26IZLXO2QVFIDQ,AFM5RRUS4OSG5GUU4HJH2GLUZWYQ,AG5VYWN77PG2COOPPEMMZIOFVR3Q</t>
  </si>
  <si>
    <t>B08VGFX2B6</t>
  </si>
  <si>
    <t>Kuber Industries Waterproof Round Non Wovan Laundry Bag/Hamper|Metalic Printed With Handles|Foldable Bin &amp; 45 Liter Capicity|Size 37 x 37 x 49, Pack of 1 (Beige &amp; Brown)-KUBMART11450</t>
  </si>
  <si>
    <t>AFIW7SS6JYD246VDPFCNSS45PH7A,AEOI3LGG2G5YAM647D2WYTRHMPAQ,AHSKMWRIGAXR4TF5RMVJCNOIAJZQ,AFQ5YTBEEJ6L2CH67Q3TNTJDIJ7Q,AG4AFKT4PVRYWBKJMOJEKFUSU5MQ,AFPMOPGPU5NWYHAOEYSYXPI5S63A,AEK63HRZEJ3UTPW5TRT3E5PXAIQA,AHIHM65JP3HOHP2GPPDMKIAZJQCQ</t>
  </si>
  <si>
    <t>B09GYBZPHF</t>
  </si>
  <si>
    <t>Lifelong LLMG93 500 Watt Duos Mixer Grinder, 2 Stainless Steel Jar (Liquidizing and Chutney Jar)| ABS Body, Stainless Steel Blades, 3 Speed Options with Whip (1 Year Warranty, Black)</t>
  </si>
  <si>
    <t>AEMDF6YAXYO7WQUIAFGEULA7NWWQ,AE44R623GFX6JWJVREI7NZGB5BFQ,AEZHMBIKCX4X5OCDNP4T24I6ZLHA,AG6FMEC2OLWDZW3UTB3ISADQMNTQ,AFHEOUKPVR6PP3KYPZAYRZSSTGCQ,AF6NBOGYTO7OIV3HKZHKE7W5BDJA,AGQT4P6WELGHERB6AFDUWH22AZJQ,AEHADZCQJ6HAZHKR6U57FX7GAUFA</t>
  </si>
  <si>
    <t>B0B4KPCBSH</t>
  </si>
  <si>
    <t>IKEA Frother for Milk</t>
  </si>
  <si>
    <t>Home&amp;Kitchen|Kitchen&amp;HomeAppliances|Coffee,Tea&amp;Espresso|CoffeeGrinders|ElectricGrinders</t>
  </si>
  <si>
    <t>AFCEPFOBTC7XT2G2WLISEFCKSTMQ,AG7K6562RYGYYIWLBP6GELB6DZ5A,AEKVZD5V3FF7WUS2PTBK3K3SEFPQ,AH2BZV6MIJYW2HIP3CVTQ44NOXDQ,AHXWEITWPBXRDFSHW2XGLDXP4FFQ,AEZ6S3BMNXVG7NBZC6KJRY4K2IHQ,AGQG4SLFJRW4LAU2XMKXEXUWNT2Q,AFOQYWSGIAUJENDCDS563HOHPMRQ</t>
  </si>
  <si>
    <t>B09CGLY5CX</t>
  </si>
  <si>
    <t>Crompton Insta Comfort Heater 2000 Watts Heat Convector with Adjustable Thermostats, Hybrid Cyan, Standard (‚ÄéACGRH- INSTACOMFORT)</t>
  </si>
  <si>
    <t>AGOQZTWW4TWCEF63HEFYT4AEIFPA,AHFE7BRH7S5NK64EFSE44PPPE5VQ,AE6CCAMGPBVPHGMC3F5OFEGLSNXA,AH7MEOSIJPT7Z2WMJI4ROMY3I2QA,AGFRVZRJQWOFEH6MWQJS65SIXIIQ,AGMG3K7YUIDFHK5L2KD6Q2XWTIQA,AFN5VZK3VEW3GLLAIDD7I3GKBMVQ,AGFJYU5UVYUCUTX3HOBADIW4CMRA</t>
  </si>
  <si>
    <t>B09JN37WBX</t>
  </si>
  <si>
    <t>Lint Remover Woolen Clothes Lint Extractor Battery Lint Removing Machine Bhur Remover</t>
  </si>
  <si>
    <t>AF4OLYBDMHJV5DUGONVIH7GU2V7Q,AEZNF3N52DQTHYBJ6ZKUG7UWXDIA,AHJ57SAHKACWMDHRDRNH5UXKQXRA,AH4FR3DUUHVLCFVUWCBTGF7BXQKQ,AFDFQBUFDOO44TCLCYJUSZFXRGBA,AH2JJHAQBJCR3JS2MWWMMOJ4JNPQ,AGMA33G2B4VFZS7GEQGKDFA7YM7Q,AESE5F7Z2OTRLIJKOPESC73ZQ72Q</t>
  </si>
  <si>
    <t>B01I1LDZGA</t>
  </si>
  <si>
    <t>Pigeon Kessel Multipurpose Kettle (12173) 1.2 litres with Stainless Steel Body, used for boiling Water and milk, Tea, Coffee, Oats, Noodles, Soup etc. 600 Watt (Black &amp; Silver)</t>
  </si>
  <si>
    <t>AE7WYVO3LE7NWMHVORZVUYS55TJQ,AFMN7VI5JFZCWKPLS2N5LZNYAWOA,AGC774HH2OPQGNJEUGLITUQQVABQ,AFGHLIYZUGSZ226IRP5CMW6RM72A,AE6O5SNFA7JNCFCI36XMSLHPT6IA,AFXD4X5ZHUPRNQTYZIVCELJUSBYQ,AFU2A2JSELGD55YLLEA2FEDCPZPA,AEY6PEMQ7DII44WSUSC67JEWDE3A</t>
  </si>
  <si>
    <t>B0BN2576GQ</t>
  </si>
  <si>
    <t>C (DEVICE) Lint Remover for Woolen Clothes, Electric Lint Remover, Best Lint Shaver for Clothes Pack of 1</t>
  </si>
  <si>
    <t>AFR3CAZ3QN2PEXO45OEKQQ2YJPTA,AEAUTGCUVV2HSOOAJL6YMN7HG4OQ</t>
  </si>
  <si>
    <t>B06XPYRWV5</t>
  </si>
  <si>
    <t>Pigeon by Stovekraft 2 Slice Auto Pop up Toaster. A Smart Bread Toaster for Your Home (750 Watt) (black)</t>
  </si>
  <si>
    <t>AGMCZ2KDUK34T3TUMG3JCFV7FOTA,AHZLFVEFPM5G6NINL6C2U6DEUNZA,AF5GDNAQLJ3SAR4Z2GHHWCJ6PZEA,AHASL2VPJAIFFLPXEDF3X464QCAA,AE4BIPLKOA6B7N27WD53TX2UU6VQ,AHWQGQ4LHOPQXZWAVIMXQ6UQFYHQ,AFB4DO5PCKBMV3TJ37XFDTWLOVRQ,AGDZJR57Z4DRGPARXFMEQJWRLSGQ</t>
  </si>
  <si>
    <t>B01N1XVVLC</t>
  </si>
  <si>
    <t>Bajaj OFR Room Heater, 13 Fin 2900 Watts Oil Filled Room Heater with 400W PTC Ceramic Fan Heater, ISI Approved (Majesty 13F Plus Black)</t>
  </si>
  <si>
    <t>AFZ5ADF4DVYO3IS67WN2K6UKSVSQ,AEEWIC5Y6UOO3KA5O2RE5GMQMLDA,AEUWI5TDSKBQHOFTRMU3DHC36IZA,AHFGAQ7GJGA35TSLYKZG4NAUFBFQ,AF6CQDSUJMPSM7YSYVXZ6KUMZVMQ,AESIGIVPJE5SHWIW6SOEHVBHT5ZA,AGONHBXIF7DGPMNZ2LUIBBW3FHZQ,AFUKG7S3SXXBZ47G5JVMH7TN4L2A</t>
  </si>
  <si>
    <t>B00O2R38C4</t>
  </si>
  <si>
    <t>Luminous Vento Deluxe 150 mm Exhaust Fan for Kitchen, Bathroom with Strong Air Suction, Rust Proof Body and Dust Protection Shutters (2-Year Warranty, White)</t>
  </si>
  <si>
    <t>Home&amp;Kitchen|Heating,Cooling&amp;AirQuality|Fans|ExhaustFans</t>
  </si>
  <si>
    <t>AF5OHXMN4BMFYFBAHRA3KF55LEMQ,AEDYGQWG3MQCXE4NAFPHEKHC65RA,AGM6U42GP43XU2OGYR3CS2J7DHRQ,AENFJF6M6ESZKBLJAMLVOZFCCORQ,AGVNTYOKOFM4NNLYUW4PYVCGLBWQ,AH3ZXWK36A6T5DSP6ZNR42M6C44Q,AEEQ3N6TTKJ6KIQQ5GNDS7AHU7ZQ,AGCSVYGZ5WIFAKJVQBXPV23L7ZSQ</t>
  </si>
  <si>
    <t>B0B2CZTCL2</t>
  </si>
  <si>
    <t>Wipro Vesta 1.8 litre Cool touch electric Kettle with Auto cut off | Double Layer outer body | Triple Protection - Dry Boil, Steam &amp; Over Heat |Stainless Steel Inner Body | (Black, 1500 Watt)</t>
  </si>
  <si>
    <t>AGCKLWECKEAMHEPQZ4RSRYXBFI4Q,AHNMGYFOR4DBIKA2RPCDIGULYQTQ,AFOF4HGAVUO67MEWEKCNWXUYNXCQ,AHAB3QEH3EXTX52TZYS33MFECVOA,AGG5B6TRVEJCNBBDIXG2BKPS6X3Q,AFYJFR3HKB33JS7X55URE3J3GWGA,AGERLZPMLG6VNY6SAB4UTZ7WRBTA,AER3GEEUA5RF6QBIJCREKSWXID3A</t>
  </si>
  <si>
    <t>B00PVT30YI</t>
  </si>
  <si>
    <t>Kitchen Mart Stainless Steel South Indian Filter Coffee Drip Maker, Madras Kappi, Drip Decotion Maker160ml (2 Cup)</t>
  </si>
  <si>
    <t>Home&amp;Kitchen|Kitchen&amp;HomeAppliances|Coffee,Tea&amp;Espresso|DripCoffeeMachines</t>
  </si>
  <si>
    <t>AFUYYV4MJWXM6FKQL6BR44OK52GA,AE5N2V2V7NEXSAKNOV2YCEKMBTXA,AEEGIQ6LMHJWRZ3YS37ACZD6HYCA,AE4FTPFQLHBP4IG2JCSRSKXM4VFA,AEUOCCUL5KHPEVXARZLU4U42WV2A,AGBSJ7VFUFPUQO6FH2ZJXY267A5Q,AGJ52I42NLYWGYET5BK5SJWMP6HQ,AEUWACJRUOGKOVFW2FOW3RSI3SIA</t>
  </si>
  <si>
    <t>B00SH18114</t>
  </si>
  <si>
    <t>Ikea 903.391.72 Polypropylene Plastic Solid Bevara Sealing Clip (Multicolour) - 30 Pack, Adjustable</t>
  </si>
  <si>
    <t>AE7M7M6QTDYEHQKAKXIWO2OVMBXQ,AESSDAJQCU3XKBAGYDYVBCKLOTSQ,AF3DTQ5WLDISMZLEORWHXTLHV3NQ,AHF2BSEZURS7UKI23YIHED3UIJKQ,AFZKPE6ZA4U5QVICSDRTTYN7PJEQ,AECBX5NSUD2POXPYXHZSETUVH5CA,AGRBDMHDBF2KXPBPF4S5PAVY3NYQ,AG6Z3AUD67XGSSTZOR6GZX3IC3DA</t>
  </si>
  <si>
    <t>B00E9G8KOY</t>
  </si>
  <si>
    <t>HUL Pureit Germkill kit for Classic 23 L water purifier - 1500 L Capacity</t>
  </si>
  <si>
    <t>Home&amp;Kitchen|Kitchen&amp;HomeAppliances|WaterPurifiers&amp;Accessories|WaterPurifierAccessories</t>
  </si>
  <si>
    <t>AGJOLQCEFNEKB33FOCJ2YIEVT5DA,AG7ZK27I2UYNSV56CRBCTEVB7T6A,AGQVKQZEHDMHVKFJPOKCEL2AXYAQ,AF73BK6NIKVXKRPNCDXLYQSPEUQA,AFGJXN3GRKMMAAM6XCUL242N6KAQ,AGUQ2BDLQXF2QF3UR2CN6576AKIQ,AG73KSBFVJ5HI7YVT6EH5WTAY67Q,AEIRYCLKICDDTJU5QZKI65Q47MSQ</t>
  </si>
  <si>
    <t>B00H3H03Q4</t>
  </si>
  <si>
    <t>HUL Pureit Germkill kit for Classic 23 L water purifier - 3000 L Capacity</t>
  </si>
  <si>
    <t>Home&amp;Kitchen|Kitchen&amp;HomeAppliances|WaterPurifiers&amp;Accessories|WaterCartridges</t>
  </si>
  <si>
    <t>AEZVOCIG5UB5RYBT7P35LXEYGNUA,AG3OM7FBL3LB5C266XVNPJGOHPPA,AGBT373ETZCUEC7X2LVVD3FKWRAA,AEM3EO5SQFCOE4BPSMM3LKOIWL6A,AG73KSBFVJ5HI7YVT6EH5WTAY67Q,AHEQSSHSFZ6WZUZUZS7BTVNCOTAQ,AH6NHWSWYP5ISTHGMARHDD54FLBQ,AFQDM5ECIIUZH567BITZVOP6LISA</t>
  </si>
  <si>
    <t>B0756K5DYZ</t>
  </si>
  <si>
    <t>Prestige Iris 750 Watt Mixer Grinder with 3 Stainless Steel Jar + 1 Juicer Jar (White and Blue)</t>
  </si>
  <si>
    <t>AENY7MQ3WUVPIJ5I5GPDPMC3NKPA,AGUCURUVW2ZY4B5WL44GZABDZVJQ,AGRVCQ36H2PTAYD7UXHK4NEGENYQ,AEEIEOI4H2XLUKSM52M7BFRT2LDA,AGUYRXOKNFIRS6UWEO2LW3R3SMPQ,AGZ6A52CLFHFAYPVVQ2S2UDBKVYQ,AGGPRBEO44FFHMWGTEGYJIBTPHMQ,AFVQ33NU3HR2QB7KBRNEKKO2REHA</t>
  </si>
  <si>
    <t>B0188KPKB2</t>
  </si>
  <si>
    <t>Preethi Blue Leaf Diamond MG-214 mixer grinder 750 watt (Blue/White), 3 jars &amp; Flexi Lid, FBT motor with 2yr Guarantee &amp; Lifelong Free Service</t>
  </si>
  <si>
    <t>AG6A2WAGVLEAIUQYP2YYIVAFTYPQ,AE5ZU25XXCXJ33ZMNCFE55DO7IJQ,AGSWWTQ32THQ7XJUQ5QWNW6JXGDQ,AH2RQ6KCQ4TKLI7FQWZPHSIOM7PA,AFUPFBFZTP6I4AZ6DTZQBHC26XZQ,AG2ELN75KZERETVTINPKCDLHJNVA,AH5P6N6SJBMPKT6EJXXE42TW7AVQ,AETWNOMRM4BJ4ASTEJB6NT76FJTA</t>
  </si>
  <si>
    <t>B091KNVNS9</t>
  </si>
  <si>
    <t>Themisto 350 Watts Egg Boiler-Blue</t>
  </si>
  <si>
    <t>AGVCTA243VHAYH4RQKB4TVYSPC7Q,AH36BC5JQPIM7MZOMVQZLBWAN2VA,AGT4TIXFKY7JZIUJPXHX2L7PDXJA,AEAMCSAQXV3P5AXMBC4FPV3SMVWA,AFSBKYXEFH6TLZMMDGZG525HHPGA,AGUQMLMGMMN4NW2GDOV5LOH2LRLA,AEX4HFC5QP2AAU7LEIIME2NRHOQQ,AEDQG7IQKAQB77K53PPHHWV4QCXA</t>
  </si>
  <si>
    <t>B075JJ5NQC</t>
  </si>
  <si>
    <t>Butterfly Smart Mixer Grinder, 750W, 4 Jars (Grey)</t>
  </si>
  <si>
    <t>AHF3WL6GGYYJSX6HUJCDG67S4EYQ,AHH4BY2VNEWPMYROK77IHTHTZWVA,AENRAZMV4YCZETNRLK7QMEOP2YGA,AH5YCGN6R23HBNF3KOS23ZJZOURQ,AEGFTYIQOSF52XMDJABR4CC67WUQ,AFXPWPSO5PFTCR2QYR6VWGBSB2QQ,AGQYUHMAVORZ45B7TLMP7IN6ZXOA,AGULTXKCMQONHUHM6HIEJNVBTEOQ</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</si>
  <si>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</si>
  <si>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</si>
  <si>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</si>
  <si>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AGYNRGEH26Z7PFCEBRVWTJ6RZ4PA,AHLEYZIZY2JWUVX7ZJUP2ZDQHZRA,AHMJJFA7DVXYO76MLL6IAPZYNHBA,AETECGJKFYFTKFIB5ATS6YRUKWVA,AGPYC54L575ZDPY7FEGITMLYI2UA,AHPT7QLZD7MKHTRII3BGGNHDNHOQ,AEGALXWP75YMO7CPPRFZBHHM73DA,AEOLDYDAFLQTHPD7HIODC2Q7HKZQ</t>
  </si>
  <si>
    <t>B09NTHQRW3</t>
  </si>
  <si>
    <t>InstaCuppa Portable Blender for Smoothie, Milk Shakes, Crushing Ice and Juices, USB Rechargeable Personal Blender Machine for Kitchen with 2000 mAh Rechargeable Battery, 150 Watt Motor, 400 ML</t>
  </si>
  <si>
    <t>AHVLMPOZX552F4S4UIO5DEVGXBAQ,AGSFXC44XWRFJ4D5NXQWDP6EC2PQ,AHWJ3FWLEGVBAWARBPV4N23IIDCQ,AHIXHLUQXHAFN2TKJX3DSFYYQ22Q,AHVDIIKAT5MSKLZGQPMKZHBV6DZA,AHLTUC4AD6YBXWAMDU2VVL4ADPQQ,AFALTXLNKATKJWF7UVD2PAMKQYXQ,AHAVKBRQC62ZO5F4Q54MW3VLPBZA</t>
  </si>
  <si>
    <t>B008YW3CYM</t>
  </si>
  <si>
    <t>USHA EI 1602 1000 W Lightweight Dry Iron with Non-Stick Soleplate (Multi-colour)</t>
  </si>
  <si>
    <t>AE3T4QKW5KPNX5VAVCS5K43WSESQ,AECKXEN7R2D54DHRZIB6JYNXLU4Q,AHZTLZNYRSIEOCNNYMQCXWTWA62Q,AEWBJR5EYL5RCKUPUMG52JU2273A,AHWX4CNRSPTA5O3ZVOEKOUW6X6DA,AGV63VPYLUSZSWULWUIOXW446K3Q,AH6I4KMBDUUVG25ZEN636KJP7DQQ,AHHSKRWWN3SB6GQPEDWWIFS7NBIA</t>
  </si>
  <si>
    <t>B07QHHCB27</t>
  </si>
  <si>
    <t>KENT 16044 Hand Blender Stainless Steel 400 W | Variable Speed Control | Easy to Clean and Store | Low Noise Operation</t>
  </si>
  <si>
    <t>AFENRIT42SOS4O7C4PHSKJNNWIWA,AGJW32XBQ6KVXXEPOF2F7TXSI56A,AHRNCTBMQ4Q27ECKAMZP5FFDOWDQ,AE5QM7YNLDN264RDC3P7GBGFYUEA,AEQOF2P6OUP23GYS2CADPFTMVJ4Q,AHOMVPDRQ74UCNTIWQKOWVZVCVSA,AG5ZVXUMPBZT7QYYE23JJU3HTLLA,AHP3V6CE6O6VEEGPQMAT7WEGTVOA</t>
  </si>
  <si>
    <t>B0BMFD94VD</t>
  </si>
  <si>
    <t>White Feather Portable Heat Sealer Mini Sealing Machine for Food Storage Vacuum Bag, Chip, Plastic, Snack Bags, Package Home Closer Storage Tool (Multicolor) Random Colour</t>
  </si>
  <si>
    <t>AFL4CXIRQT4PT764WYAH2OT3TSBQ,AHCADERQGXE7VE4AC3LMB4JE75WA,AFDGKQUU6XZZCFHIU6DELP2PXF7Q,AGBK7JZOUSPLSNOB4YRTJWXVMKRA,AFZKOLERWHICQGFIVYFDVDPJS56Q,AHAZ2SAFDDJE74JFX4XEYZDFQTJA</t>
  </si>
  <si>
    <t>B00HZIOGXW</t>
  </si>
  <si>
    <t>Crompton IHL 152 1500-Watt Immersion Water Heater with Copper Heating Element (Black)</t>
  </si>
  <si>
    <t>AGND3HQB3XFX544IUGTCX3IKAEPA,AFPQFZQGTCOV6TB2E7EBZHW2DUHA,AGYUFUC4EKXTZHF4CFVTKB3T7OUA,AFKHLRBSPFYWOOTXEENPIWUVNZGA,AEAMTXU57DL6YNJCT53AYMLYGXUA,AFF3TSSIXAVH4BPSQVJCLNQH4BYA,AFQ6C64AFI33KOGJU5IZAB57A45A,AHUBLOQI56TLETS3LQ3YZIYR5Z5A</t>
  </si>
  <si>
    <t>B09CKSYBLR</t>
  </si>
  <si>
    <t>InstaCuppa Rechargeable Mini Electric Chopper - Stainless Steel Blades, One Touch Operation, for Mincing Garlic, Ginger, Onion, Vegetable, Meat, Nuts, (White, 250 ML, Pack of 1, 45 Watts)</t>
  </si>
  <si>
    <t>AEPRNLSE43UGWKAMTLIKPM2LEAMQ,AFGL2BJQXPTK64ZAMF54LVNZLLHQ,AFUKBGJHIZMXQXXSS4NYJIPV3E7A,AGFCNG7LPSXN2MSETPNUJX2DSGIA,AFNR7QJV4DOLLVM6ANOVMOJSBOSQ,AF3FRLNJCF23ANLTKX2GRWHJXGDQ,AFVHA7F6WGALC7CX3ALHQUYOAYNA,AFDKFR5OJZXCDJRUZ44JVGWD7SIA</t>
  </si>
  <si>
    <t>B072J83V9W</t>
  </si>
  <si>
    <t>Philips PowerPro FC9352/01 Compact Bagless Vacuum Cleaner (Blue)</t>
  </si>
  <si>
    <t>AGBITVO2DOMNZU6DB4QF2WXXELLA,AFMPYDPXNEAOY7V6ESN3RHHIFOLA,AEXMSOQXFSGNINYXVTPXWF6LNSOQ,AHJ36WVWO52FUAO4F7W2V2HUVIOA,AHDVRIPXBUVBEU4SPWOC6RGAYRPQ,AEM6HSXS6EAAW2W2YCJDURHPAOHQ,AHGWXO3TIN5RERBOPO6KS5HW6PQQ,AF476TMP4LI7EBRKEYTFE33CHLLA</t>
  </si>
  <si>
    <t>B09MTLG4TP</t>
  </si>
  <si>
    <t>SAIELLIN Electric Lint Remover for Clothes Fabric Shaver Lint Shaver for Woolen Clothes Blanket Jackets Stainless Steel Blades, Clothes and Furniture Lint Roller for Fabrics Portable Lint Shavers (White Orange)</t>
  </si>
  <si>
    <t>AFHCG4ZUNHS5X7PYX6IPZA3AO7PA,AHDH4K7B4XROK4NUUKOQMLVUGXKQ,AFAOEOKOE3IHNJKQDHAZ3JY63F6Q,AEIIOCCDVYEZSGZVFZSNYZKHM6HA,AGXJHFAXB4ZBSYHCSJUOU6TBXBCA,AGRDQEDZJUKOFPT4HQ6JNPP7PXYQ,AH4A6BDLABV357G2A6HQGCJ7KGYA,AHHJ2MPEQDEB2OL5VELPVKG7HA7A</t>
  </si>
  <si>
    <t>B097XJQZ8H</t>
  </si>
  <si>
    <t>Cookwell Bullet Mixer Grinder (5 Jars, 3 Blades, Silver)</t>
  </si>
  <si>
    <t>AFJVAVYH2K6VUCTNLA5HZ45VQFKA,AGGWXZI3DYEKKDM4B36R7ZJJKAUA,AEKJDZK63IDTROMID4JMKGJHSULQ,AGQYYNEUBQWWEQBNYIUC53RFACNA,AF43RF5XBMHJAMI2FG34NN3L7IIQ,AGU35SVLLAC34EAVBSRUVTK67DFA,AHKMF4W5DDK3NQY3YUKMZNNLPS7Q,AE5IO4H7IZTRJPKIO4L6DMQ76GGA</t>
  </si>
  <si>
    <t>B00935MD1C</t>
  </si>
  <si>
    <t>Prestige PRWO 1.8-2 700-Watts Delight Electric Rice Cooker with 2 Aluminium Cooking Pans - 1.8 Liters, White</t>
  </si>
  <si>
    <t>AGBFUWHPPCGWJDR6B4OMKVTJXAMA,AEWESDLVWVAOHCLCTFT3NQHY4ABQ,AFY6NUGEJR3FYO5JQQYPVHB7BN7Q,AGARLHYVHR5YQUAPN4UW6FDDQZDQ,AFDNYZLF2TIOIHCE6XBVDETYLS4Q,AHHBABC6Q734R46ZOTCRCVMIDE3A,AHRL7HWG5QFKUHZ37KS6WGMCSV7Q,AHMXB2SMKANWFDSUQJAZSB3J2W5Q</t>
  </si>
  <si>
    <t>B0BR4F878Q</t>
  </si>
  <si>
    <t>Swiffer Instant Electric Water Heater Faucet Tap Home-Kitchen Instantaneous Water Heater Tank less for Tap, LED Electric Head Water Heaters Tail Gallon Comfort(3000W) ((Pack of 1))</t>
  </si>
  <si>
    <t>AEU7DVFEL43XZ6T4D572W2ZLBRKQ,AGWOH7CFDMUVW52NMZWQBKBNNQOA,AGZN422FGG7JO3T5YY6IVUELOODA</t>
  </si>
  <si>
    <t>B0B3G5XZN5</t>
  </si>
  <si>
    <t>InstaCuppa Portable Blender for Smoothie, Milk Shakes, Crushing Ice and Juices, USB Rechargeable Personal Blender Machine for Kitchen with 4000 mAh Rechargeable Battery, 230 Watt Motor, 500 ML</t>
  </si>
  <si>
    <t>AGDV2MRADKOX2DX27DLTJRCUNFLQ,AEPDAG3D6JDB7GMFDWRZBRDUT6LA,AHBAP5SPTSJ44JCVAA66JL5T3GSA,AGD4WOYC5CDCE72HI5NLTKJMVCFA,AHUNCPEWHPHZGFK4NFZYGZS6HA6Q,AHKSKUA2E4Q4UTWGK5KJOQUANEHQ,AH3RXYXJCWNF4R5G2MKDNHDCHBBQ,AETJYYRMC2XH5YW67E3WLNYEXODQ</t>
  </si>
  <si>
    <t>B07WKB69RS</t>
  </si>
  <si>
    <t>Lifelong LLWH106 Flash 3 Litres Instant Water Heater for Home Use, 8 Bar Pressure,Power On/Off Indicator and Advanced Safety, (3000W, ISI Certified, 2 Years Warranty)</t>
  </si>
  <si>
    <t>AHODVRQWWJ6ZANKRQMUTC2XAP7DA,AHUK7JORZ6JUBP6Y2DJDQM7DY4UQ,AEX2J4SOFGG5MWTWNQLJ4YJPRO2Q,AF52JXL4N6RP2E7KY7IRE4IDX5AQ,AFJQNV4NJHIBN6CLE4UOSFS6KRYQ,AGAGQBMUTC7WREXUTXUVP6MXJ6MA,AH6ISURNXEG3QX4KB6LKSINS2IAA,AFGWDVXHRJHOJ5XGBMFVXVCQ6FKA</t>
  </si>
  <si>
    <t>B09DL9978Y</t>
  </si>
  <si>
    <t>Hindware Atlantic Compacto 3 Litre Instant water heater with Stainless Steel Tank, Robust Construction, Pressure Relief Valve And I-thermostat Feature (White And Grey)</t>
  </si>
  <si>
    <t>AFS5PZPVKEP3UJSDPRPDIR2MKGHA,AF25ESIE2VTCJ5TAKLIJSBHE7TXQ,AFAH7WHWITSQ33IHJU2MW5QRT7HQ,AGVT6QWGLKSYHR3YKRBKMUUSIXAA,AGPWKPQODYM5WTOVQEG5JKCWFFEA,AG7U4ELTZ4SALHGRJGQUH5TOKXFA,AHHXZ73LFPUVJKZIVPGVDLUSD7YA,AGEYZNPASS34VXF5WSWDGKXXOXJA</t>
  </si>
  <si>
    <t>B06XMZV7RH</t>
  </si>
  <si>
    <t>ATOM Selves-MH 200 GM Digital Pocket Scale</t>
  </si>
  <si>
    <t>AFMJG5IJKO7AFSAAXTAAHIKK4DDA,AHDEDC3POAU5BZGDWP33QORI3YEA,AFLPTFP6N5EL5WWVVB5ELDFJ6DPQ,AE2IURVHTZIHYVJSWHTXDKEF3QOA,AEY4DSGBLEDYOHJTHH4VKWLS777Q,AHLX7ZJKWBQ6IEC5R7O56JAVEHPA,AERUNKZJXZDXZ7WPIUH5SQHDDWUA,AFJSTDPDPNSJF5IOIZN4ALD2W2NA</t>
  </si>
  <si>
    <t>B09WMTJPG7</t>
  </si>
  <si>
    <t>Crompton InstaBliss 3-L Instant Water Heater (Geyser) with Advanced 4 Level Safety</t>
  </si>
  <si>
    <t>AENPIPI2T7E6R4HKOBKZAQFCJZUQ,AHIVPDOVK6OQN6WGTESSXAP4O3NQ,AEIOIMVJ327S7YLGXHPRMSKFRSDA,AE6XTR4HOF6A4ZYWTEYOIM7RXWIQ,AHML2YILNIL55QN5W3ALM22KK4RA,AEDASFMONSZILDTQ2KMND32254ZA,AG6DF5G6NXVTFKGB5OGNOFQ336SQ,AEQILKA6TDCEJHB22PLMICANAKCA</t>
  </si>
  <si>
    <t>B09ZK6THRR</t>
  </si>
  <si>
    <t>Croma 1100 W Dry Iron with Weilburger Dual Soleplate Coating (CRSHAH702SIR11, White)</t>
  </si>
  <si>
    <t>AFAD3K54MDC5KWKEIL4GPRMDUCSA,AHKLFZK4YWYVSSH6RENLODXSQEWQ,AFPEWRRHEEB7AE7UXZZW6AYFGI2A,AGMR6IFE74NZ6I2AKCYNT3OA4WJA,AFLHIPN4MXE2CDTUI675U5BMGJ5Q,AFG43ME6P6CX2VMBEUJ4A3VILLIA,AETAP7PLIHXSLRWHSKZ6CB4LUOEQ,AG6EJGP5G3XX3PO7XUVN23XNF7QA</t>
  </si>
  <si>
    <t>B07MP21WJD</t>
  </si>
  <si>
    <t>Lint Roller with 40 Paper Sheets, 22 x 5 cm (Grey)</t>
  </si>
  <si>
    <t>AGOUMGTCVOVNACJWHOI6QXEOFWFQ,AHWVKXF3D6CW6INGFKC4BMWAICWA,AFLFHQMJXDKP4FNRZVNDLBCI7ULA,AEMLU5KFMLIGZH36SO3PT2DLHDPQ,AHD2YKTU2NGV7WIT2AMZ5KGUCI5A,AE6HP365WCXNFAUQETWLZ5AW2KEA,AHU3ZRGSY6NBCQLHHKYG4BWGN46A,AHQI663PWIM6UA3UZUE352TAEJSA</t>
  </si>
  <si>
    <t>B09XB1R2F3</t>
  </si>
  <si>
    <t>Portable Lint Remover Pet Fur Remover Clothes Fuzz Remover Pet Hairball Quick Epilator Shaver Removing Dust Pet Hair from Clothing Furniture Perfect for Clothing,Furniture,Couch,Carpet (Standard)</t>
  </si>
  <si>
    <t>AERNKVJL26A7X5OYWX3736CMPO4A,AEEFHVT72FRALB75Y3WUTDBMMKDA,AG32CGI3PYEPSA5OYLMRI7LIUWMA,AFCHLRXHG4OTDU77ATX2U3ZW5IXQ,AGRNDHBTVELBY3ITNVNRK5J5Z6HQ,AEQVXFTKQXES527IPEG4NDB4AUTA,AHLNMKVMOMO7SMAI3TRC3RCMUAMQ,AF2JWX6HVNTE6TFYX3K3OP7G67OQ</t>
  </si>
  <si>
    <t>B08Y5QJXSR</t>
  </si>
  <si>
    <t>atomberg Renesa 1200mm BLDC Motor with Remote 3 Blade Energy Saving Ceiling Fan (Matt Black)</t>
  </si>
  <si>
    <t>AENFBKCVXFCSNELMZME3E3W7WNOA,AH2NF4GWIFI5TVCUTHW3Q3X7EUXQ,AHEFKTS3MRG4AW4YSYD2OBMREP6A,AF6X6534MZ5EQH6PSVVTGHH7WGSA,AHGDO2HIQNPHLHJND5EY3GSLNG4A,AGZNOQWZ5NBBOPJYUSKJSY3QDHWA,AGUVJ34ZNNM5AYHUUPSW4LCMUQMQ,AFISSFINCYUYWGRYU3I7QVNL6JCA</t>
  </si>
  <si>
    <t>B07WJXCTG9</t>
  </si>
  <si>
    <t>Pigeon by Stovekraft Amaze Plus Electric Kettle (14313) with Stainless Steel Body, 1.8 litre, used for boiling Water, making tea and coffee, instant noodles, soup etc. 1500 Watt (Silver)</t>
  </si>
  <si>
    <t>AHGFUWNO5JO5V5DUDHKMWTLNP5HA,AE5M7SPRDYEU6EPXVXHFGAS3WZXQ,AHVJBPTSYB54ISNJO3RFYLHEVUVQ,AHN7GHEZKML6JVIVYWBWABE7O5TQ,AHHCVLPZJDMVTNXUP3HJK3YIFDFA,AF3MKLAVO72PML63OAC3KF7F5L3Q,AEIJ2WAYER5T4QYWGJINFMXVV5JA,AGL5Z4GVIBTUZX3GXZFXEFSQC7EA</t>
  </si>
  <si>
    <t>B09NBZ36F7</t>
  </si>
  <si>
    <t>Usha CookJoy (CJ1600WPC) 1600 Watt Induction cooktop (Black)</t>
  </si>
  <si>
    <t>AFBJUY4B45VSG7ROPSXR44Y3PCJA,AFM5RQWP5UN7CKYZGLBBS4Z3SOMQ,AF7FNHSMCRU3BQJ4J5XSMGYU5ZWQ,AEDR652FAPSVVJAKQXEP6BYIKVEQ,AEYD4WEMX25FXS64S3D5Q75JBGJQ,AH7YTQORZ6PETTAX2C374QNBR4NA,AHIWN5RZTRU6WU6RDZ2QBYVQ64YQ,AH6YLT3KTDNWPMSAS4I4EYVKO5BA</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</si>
  <si>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</si>
  <si>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</si>
  <si>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</si>
  <si>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AG6W5HESRSDLBX3NCYOOUGFOWERA,AED4U5CF37HVSYPMD6KUP3YPH36A,AGUHDV5GZZQ53BGLNLV654IPDASQ,AEDMXTLZRXBSPPDRYIN6PAGXFXCA,AEVBIVJJCIRYJRR7G47DFT6SFBAA,AF65HJXCS64PXG5GMEBZOLVCZSPQ,AE5CGWMRDJN6NMXZ5XH74X2GIRNQ,AEDVMC3DUI5UUVQ43C4XLLZJGWUA</t>
  </si>
  <si>
    <t>B0BMTZ4T1D</t>
  </si>
  <si>
    <t>!!1000 Watt/2000-Watt Room Heater!! Fan Heater!!Pure White!!HN-2500!!Made in India!!</t>
  </si>
  <si>
    <t>AFEKJVIJNA64W3J3MTGDJUQ6TQOA,AFAILC2MZIU2UFLQK34GQLE4Q42A,AGYG6IP3252GADX6BGGRZFNJGN2Q,AGVR6CP2GL562CMMN3TJJDIBQKOA,AGRSBPMGH7TCQPCZ7XD7GLEJ7NBQ</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</si>
  <si>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</si>
  <si>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</si>
  <si>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</si>
  <si>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AGGFXDLCFZMTLJJDR3ZFKEOXCFLQ,AF6MHKXCPS3UEF23XLMKK25DP5YA,AEXTOEU4ZA4IBYRZ2IBBPQWISYQQ,AHLX66FYYQMBW4K2RH6ZIK7FFVLQ,AF3HP3UHZSWRRIORS4HTBUPFA2ZA,AF5DJAWOTECSDTL7XHVNCEJLFRCA,AHBLS2242VYW3MHFBFU46OIBCVMA,AHRLA5AHCTEQVN7FPFCVQK35X4WQ</t>
  </si>
  <si>
    <t>B0BDG6QDYD</t>
  </si>
  <si>
    <t>Activa Heat-Max 2000 Watts Room Heater (White color ) with ABS body</t>
  </si>
  <si>
    <t>AHA6L5K5EK56VNJQCX6ELQD6IIOA,AFT4H5AHS2IHNQ3W2MKZW4IK4WNQ,AGIMKFLKIBXWJC4A2PEJ6MUUXPGA,AFHKIWM7FFXHOGRBL4KXZJN74D4A,AFPZCHVK4AFUZ3EGRSQKX2QP2EQA,AENJEA3YN6GTB544FIMEIFBVLYBA,AGFJKRNASZD6HAOGNZ6TKXIZ7POQ,AEEKJOMZAKG7QA2HLN2OSNTKTN3Q</t>
  </si>
  <si>
    <t>B00YQLG7GK</t>
  </si>
  <si>
    <t>PHILIPS HL1655/00 Hand Blender, White Jar 250W</t>
  </si>
  <si>
    <t>AHMV7CFP5QJKQVZUWZJHE4HZ2ICA,AFZST4HYDBQ6XVQACSAAFUDJOIKQ,AFKYVEINPQ32ZQGZEDXOSUWEDFQQ,AHWOFQXJDJDNP5RV6PBCUOJTFI2A,AF4BOWODXP7NVQUEXZ6UTVGLK36Q,AGK7QXGM6LN3H4ULO2S3OFXH7LBQ,AGA4TH7LEY2HBXJYTK6Y4RA4LWDQ,AFVZYHLIYODBCD6G6VOMDXWNTV3A</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</si>
  <si>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</si>
  <si>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</si>
  <si>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</si>
  <si>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B0B9RN5X8B</t>
  </si>
  <si>
    <t>V-Guard Zio Instant Water Geyser | 3 Litre | 3000 W Heating | White-Blue | | 2 Year Warranty</t>
  </si>
  <si>
    <t>AFN56JFPWCIQUPBWBBKRTB5ACQFQ,AFYOAUU6ABZMTVU36GZK4VUGNQOA,AGHUKJEONXLCESOPBOBUE7GKTDGA,AEBWPF3PRVVFG5KWXV7X34GDFKUA,AFLRPHJSRGH5NKPA7OBXUJ2JZ27A,AG2MS6TT6QSBXJYL474XNZ4IF7CQ,AHTOYIBOEM2MAMV7T5TD5DDEKVTA,AH672OY2LDIEQUP643H3JKXAL3IA</t>
  </si>
  <si>
    <t>B08QW937WV</t>
  </si>
  <si>
    <t>Homeistic Applience‚Ñ¢ Instant Electric Water Heater Faucet Tap For Kitchen And Bathroom Sink Digital Water Heating Tap with Shower Head ABS Body- Shock Proof (Pack Of 1. White)</t>
  </si>
  <si>
    <t>AE57EASYAUGIY3LHBP7QIOETS7IA,AEIGU5AK2I65SNMDBAHWSHIONC6Q,AFT7I5VC6EBJ6RQRYTGRLAG3HXUQ,AFFBQAX7B4JEDSFQO5YV2N53DZQA,AEIBNPVAOVFKRMNCG7WQBP3KD6LA,AGTIJUTFLQK2XPPQ6CYRFIRIFB7A,AGYJCHWOAP3BOVRZTI4X2BDJVMVA,AG6FIMS4K4KZ2ZEJMESRMWXFYFXQ</t>
  </si>
  <si>
    <t>B0B4PPD89B</t>
  </si>
  <si>
    <t>Kitchenwell 18Pc Plastic Food Snack Bag Pouch Clip Sealer for Keeping Food Fresh for Home, Kitchen, Camping Snack Seal Sealing Bag Clips (Multi-Color) | (Pack of 18)|</t>
  </si>
  <si>
    <t>AHO6AWGPNKTSTMNPWGZB4WHA2U2Q,AHVONN4NTBA3GJ36PROOYHSDNZCA,AFEQ7NC66N46VGPPVC2NXFWRCW7A,AEGKENPFPHGDZPCWMBUDNHKBVQJA,AHKGDW3ZEXQJDWZST66D6WW3RAPQ,AFEYS37TMYGZWIC6XZWB5A44WHDQ,AG6ZGGBWZ3W4RS3AO36OFPMEM6EQ,AGBSZTAHL3ZLNCNV4UMDDL7PVFVA</t>
  </si>
  <si>
    <t>B08GM5S4CQ</t>
  </si>
  <si>
    <t>Havells Instanio 10 Litre Storage Water Heater with Flexi Pipe and Free installation (White Blue)</t>
  </si>
  <si>
    <t>AGUM6DLWGQ2LOM4MCKXEXKBXHXCQ,AELFZZK6GYFN3YA6TUYCQI7RO7RQ,AHYHEG5TPFHDT5P2H6KWCNRKVFAA,AEYMIOYCCMY52ONMPWEMCFKTAP7Q,AGXKXAGLG7HR6EMQAEEQBJNKAHBA,AGS2YBMKNMGOX72U5CWAN4H4IKEA,AEINPEPKMQYXLTEYJ5H2AOGO3YSQ,AHMCRTWOJAUGPXCEW6BDOCJ44YFA</t>
  </si>
  <si>
    <t>B00NM6MO26</t>
  </si>
  <si>
    <t>Prestige PIC 16.0+ 1900W Induction Cooktop with Soft Touch Push Buttons (Black)</t>
  </si>
  <si>
    <t>AHT4OY427LBXPJRGFTQ7TYZXYHWQ,AEJ3JPQBTNEBFAPDYJ7LVBEQZABQ,AHAOS6S25NW4GNVO5CYKF2VWMX3A,AFFASS4UUKBTHTT4D4HXISPCWD3Q,AEBGOR6UDRO2OU5XDIA2MV3YYFOA,AGG5NKCVBBPSMNB72ER6WLOTBCMQ,AHBWW52EK5OOJYVWM2I4NYZS7CUQ,AEV6PF6JEUSL5VE35HHTUFU65FAQ</t>
  </si>
  <si>
    <t>B083M7WPZD</t>
  </si>
  <si>
    <t>AGARO 33398 Rapid 1000-Watt, 10-Litre Wet &amp; Dry Vacuum Cleaner, with Blower Function (Red &amp; Black)</t>
  </si>
  <si>
    <t>AHNDW5VKSMBFMC7T34ASEI7Y3GZA,AG3SNVECF5ZS32DWQTW2G77ISR5A,AECXPKAOE4L7HKC7MX3HARQ2ZN7A,AHQBLD6PQTVODKX7CP7AR73VXE3Q,AHWKKP3N725TNVCGAS3RDM5MNAJQ,AFWHSXXOAGQP3TULDR5UEU7SEVLA,AEYBOFCIILSYQPBIFKTK3O4ULXHA,AGXMURTR4IJKATZQ4COPQMXAWCVA</t>
  </si>
  <si>
    <t>B07GLSKXS1</t>
  </si>
  <si>
    <t>KENT 16026 Electric Kettle Stainless Steel 1.8 L | 1500W | Superfast Boiling | Auto Shut-Off | Boil Dry Protection | 360¬∞ Rotating Base | Water Level Indicator</t>
  </si>
  <si>
    <t>AEDOY7QSF22AYSFDSBF32NURIY3A,AE4GETIZXRFI5D7IX7X66HOXA7HA,AEZX7AZEVOCXCPQVIFTY7UN6R4RA,AHGAT6WYRGMXHVJU32IRWHCKZIJA,AH7DPTXSO5T2YJSEQFZ6E3HBSLQA,AED2YYBYVHAASJ3QCTDEZUTBWVOA,AFWUD5DYUNUE5VFG3RING65BF37A,AHQB4SCMITLH3RJJGHYFYGJDFGZQ</t>
  </si>
  <si>
    <t>B09F6KL23R</t>
  </si>
  <si>
    <t>SKYTONE Stainless Steel Electric Meat Grinders with Bowl 700W Heavy for Kitchen Food Chopper, Meat, Vegetables, Onion , Garlic Slicer Dicer, Fruit &amp; Nuts Blender (2L, 700 Watts)</t>
  </si>
  <si>
    <t>AEVL6TZWDKICBU5K36HGBG65WXKQ,AFF5UYOSGQEATDUIOBUQAH2O6NAQ,AFGR637UP6QAHFJONHIC6LB54YNA,AG7RQBIKXECMXD644R2M5EZIZ2SA,AFFOJJV3AXO4KXET6TVWACH2AWSQ,AGPBFYSINH6IVWQS4CG5WP3DYCMQ,AG4U3Y2VBDUGHJ6VTFKDIZIZJPWA,AE2MUYHXVNFPILOIZ6T7B72BCR6A</t>
  </si>
  <si>
    <t>B094G9L9LT</t>
  </si>
  <si>
    <t>KENT 16088 Vogue Electric Kettle 1.8 Litre 1500 W | Stainless Steel body | Auto shut off over heating protection | 1 Year Warranty</t>
  </si>
  <si>
    <t>AEKI4HAUSUPZGRQ6Q3ATSP4TB6CQ,AEL7BRNIG3LMKHN7NGVJ5HZU53IQ,AELEAOGDLKQD35G3X3LHUYBMODDQ,AFQGS2AFY7DTJGI6UAS7EXUU7ESQ,AG6YAYQRT6LJZXH5GBEJIKTHOVPA,AEXTLIQ6EDAE75U7KIBPPOXBQXEQ,AER6XVPTNSCOWUE2CNWAGADNNTQA,AGQOVXQC5VY3JBAEXPKC3JWPFPQA</t>
  </si>
  <si>
    <t>B09FZ89DK6</t>
  </si>
  <si>
    <t>Eureka Forbes Supervac 1600 Watts Powerful Suction,bagless Vacuum Cleaner with cyclonic Technology,7 Accessories,1 Year Warranty,Compact,Lightweight &amp; Easy to use (Red)</t>
  </si>
  <si>
    <t>AGDKUP57RD2RF2PYRHJ4HC2WB6CA,AGK7S5LXXV5UHXXEY2BKNLZ52XUA,AHK6E3O55RIZSFP52ZJNTVSEEL6Q,AFRI5LEU7NP3RTVSDBIC66QJN5HA,AFN7UVFX2VSEPIBWFVWYUXLYCUYQ,AEI6Y3E7HZN7HAJIEHYUO3PELSNA,AEDEO6FQJAAYWROW5Y74WR73VOXQ,AGOWAPE7FNYHKW7NMZRABFLAPBLA</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</si>
  <si>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</si>
  <si>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</si>
  <si>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</si>
  <si>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AHMTCI6WVIFQLBPVV775QDEU32MA,AGZRJIMJCQUUHZG34JSIL5PSXGTA,AFEXCEMQFSXWUROBWWKLII6G5UZA,AHLCFOXSW7PKG6NWJAYZXJJBHCPQ,AGTOVX2YRYSUMZANWQSH2GLC4J5A,AEEQGUXKD6HEZIATDRB27PQJY4AQ,AH2GUDN2UZFH3DVNV6SNVUTX5A2A,AHGL2UG2EBUJLZLOXWW7BYZ32OWA</t>
  </si>
  <si>
    <t>B07FXLC2G2</t>
  </si>
  <si>
    <t>Tata Swach Bulb 6000-Litre Cartridge, 1 Piece, White, Hollow Fiber Membrane</t>
  </si>
  <si>
    <t>Home&amp;Kitchen|Kitchen&amp;HomeAppliances|WaterPurifiers&amp;Accessories|WaterFilters&amp;Purifiers</t>
  </si>
  <si>
    <t>AHDISL5G65X3FMRD2D2ARNXONYEQ,AFYN7CPGKOFGIEEDC6I6CFJBEKVA,AG5HPY5JX3T2DV3RHEJLE26ASMOA,AG27F7XSXLAU4JPURBUVMMFBBZHQ,AE7FR7KNV6BX4XL43G2TZAV57XVA,AGUI6MJD5ETNXKOOO5NRK6I6PBDQ,AHEWD6HCE644SLK3OBHHSH57W74A,AFCI5O36CXYYRSJKGKTGI6QHK35A</t>
  </si>
  <si>
    <t>B01LYU3BZF</t>
  </si>
  <si>
    <t>Havells Ambrose 1200mm Ceiling Fan (Gold Mist Wood)</t>
  </si>
  <si>
    <t>AH4EVNVE6UOOFIDLJ45XA6SXIILQ,AEPTX7KLFQCVKVIOQ2P5BT5DFDOQ,AFDMLUXC5LS5RXDJSJJRHNBURIVQ,AF7V2H3X3WZZAGQN57IMDJUMWJFQ,AG5QFPH67UFPAGKYCFJZNX7JRO5A,AFJDOSRR2KIFBLK2WUTPPB7ZGYXA,AH77ZPQSMKUKIL4LSIS344PLB7XA,AGKHAKG23FI4IMCXBUTKLGBDLAXQ</t>
  </si>
  <si>
    <t>B083RC4WFJ</t>
  </si>
  <si>
    <t>PrettyKrafts Laundry Bag / Basket for Dirty Clothes, Folding Round Laundry Bag,Set of 2, Black Wave</t>
  </si>
  <si>
    <t>Home&amp;Kitchen|HomeStorage&amp;Organization|LaundryOrganization|LaundryBags</t>
  </si>
  <si>
    <t>AHYKYPQWG6D57RWV5BGGMKG6D6WA,AG4HU2P24AVEA5DIVDDZPAZJB2EA,AEZYF4ZZU6FH47ONFQ4ABO7TAYAQ,AGG2W3XKE7XHPKKOO653RQ2GKYSA,AGCSGQTOFGYS47AB64E7HYCVXPSQ,AE64ROQOZG3YQPANW75Z4DGEOEYQ,AFWJRG3J53U4MB2UJKQBXEU2KLDQ,AEVZ5IEWI4C37B6QZBJEL5H3BRIQ</t>
  </si>
  <si>
    <t>B09SFRNKSR</t>
  </si>
  <si>
    <t>FABWARE Lint Remover for Clothes - Sticky Lint Roller for Clothes, Furniture, Wool, Coat, Car Seats, Carpet, Fabric, Dust Cleaner, Pet Hair Remover with 1 Handle &amp; 1 Refill Total 60 Sheets &amp; 1 Cover</t>
  </si>
  <si>
    <t>AF5YTGKUGQPPKFKV7FI2WPBEB3FQ,AFC4IGBAWQIZUIGT3HAGY3JZT5YQ,AE4MWULC56KNGZ5KY6KVDRZ3IKGA,AG47LLM626L4ZVY57SFZW7DRFXKA,AHN7KROB4JXXDRI6ZVYUNQLPABWA,AHCMLMTP2OQVADDPGN4KBRJMR7ZQ,AEDUUPZP42KTG4E4WBBN6XBQ7OEA,AEZDPO2SL7ZV6NDT4S5BGU3YO4IQ</t>
  </si>
  <si>
    <t>B07NRTCDS5</t>
  </si>
  <si>
    <t>Brayden Fito Atom Rechargeable Smoothie Blender with 2000 mAh Battery and 3.7V Motor with 400ml Tritan Jar (Blue)</t>
  </si>
  <si>
    <t>AFGFQJHNRDFOHITQCVI57A5AVAGA,AEXBETK57IVYXMVFUBPFFWL2YRYA,AFPXQQXE5LK3MD6WSXVCOQKSHCFA,AEH5UMINQMJ3YS2JJYWFZENJDF2A,AEAMCPIZZKK5QNGMASLDV27QTLVQ,AF73O2E7HIQTOJCJYSMIBSRDQAYA,AFBQQK22DRF6U2KQXU6ZSALA4NZQ,AEIHZJXM2H6AC7RCDXCNEJW3E44A</t>
  </si>
  <si>
    <t>B07SPVMSC6</t>
  </si>
  <si>
    <t>Bajaj Frore 1200 mm Ceiling Fan (Brown)</t>
  </si>
  <si>
    <t>AFE4ZYVJSLM3MSXZHWHIWFGRMNPQ,AGLLVLIYA7LEFYOBOQ3CR566Y34Q,AFYQS2VHWWGWOJ2WN5NHJBYYNFAA,AFSWWFREYBSBBK553EJS373BFDXA,AE2O7ZDZY2IUTJCPPMM5IBEO2LRQ,AGX3HZ6L74SP6BEBB3QT7GD2V6XQ,AFKJY7IMQCOSU6NB3XEGTWDUAJAQ,AEPCAKSOMWJJNCSL2JR674U7ADQQ</t>
  </si>
  <si>
    <t>B09H3BXWTK</t>
  </si>
  <si>
    <t>Venus Digital Kitchen Weighing Scale &amp; Food Weight Machine for Health, Fitness, Home Baking &amp; Cooking Scale, 2 Year Warranty &amp; Battery Included (Weighing Scale Without Bowl) Capacity 10 Kg, 1 Gm</t>
  </si>
  <si>
    <t>AFCTHM6AKLOSBDAUNR7MV55OB3MQ,AEVEJVMWQKVTVXWT3GWDQMTRE4PA,AEBVK2W3LLIF2OZWCC4ETO7AZBLQ,AGVJBZTCRZYK3FIQ6QYZXUNPQ6AA,AHJVD3DZYPZ6IGOD4X4FB2F63TTQ,AGQ22ZIP7IR5TZHO4JVX3BP6XPXA,AG25MJLUNH7VRLYA2TZIY2PCG5QA,AEEM5Q36DTXAMCJWEX2E7P6DAUUA</t>
  </si>
  <si>
    <t>B0073QGKAS</t>
  </si>
  <si>
    <t>Bajaj ATX 4 750-Watt Pop-up Toaster (White)</t>
  </si>
  <si>
    <t>AESRBPLU5VWDLZIS34S4MGRGXOHA,AFJBNICX3G744YBO6GHEEUOWA7QA,AFCSKW7HDNRLBPL55D6772QMQXZQ,AFXO7INXRRNSJ5YMHJQFI57VHBDQ,AGHAK7I2KJFR63KWOX7UMMEZTBNA,AHRKHSP6UU6ZG4D4OGLOFOUGRF6A,AFVIUQVC7WDM2MHHYV4KPGXSB7VQ,AGJMTWXAMFKENVFP4AJXVINU37CA</t>
  </si>
  <si>
    <t>B08GJ57MKL</t>
  </si>
  <si>
    <t>Coway Professional Air Purifier for Home, Longest Filter Life 8500 Hrs, Green True HEPA Filter, Traps 99.99% Virus &amp; PM 0.1 Particles, Warranty 7 Years (AirMega 150 (AP-1019C))</t>
  </si>
  <si>
    <t>AHHUP4DBXB2AQMEO27XIQ3DJSVDQ,AEIUS76RRWIKCMNHHTZWBKVRAEPA,AF7AIWHQCEGDKGZJX4LLAMMPZCWA,AEYEP4VP7QLCIKLCDTCLPP74N6ZQ,AENOM6ZJRXGIJ5MUGMZDV5YURKUA,AGGIEHGD6RJYECAZPDG32DAE32SA,AE7OLL6ZAVDAJM4L6M54XNWRV4EQ,AHGRX2KYYYN35REPQLWUVWT3UQ5Q</t>
  </si>
  <si>
    <t>B009DA69W6</t>
  </si>
  <si>
    <t>KENT Gold Optima Gravity Water Purifier (11016) | UF Technology Based | Non-Electric &amp; Chemical Free | Counter Top | 10L Storage | White</t>
  </si>
  <si>
    <t>AGYLQ6KMOYG2N4U5GNYARX2MBB4Q,AENABMLHDXXHUYBOHPRFH4X3PMCA,AFW36VYDMVOGNOQ3KW5TU52NBPYA,AFEQJU6HMTSU2TSLWVLTRMMDUVJQ,AH4A6ZXSVYUDRVTZJ5J53UD3VNPQ,AEAMXZQMDHPTSSU6VOCCG7FJ3L5A,AFPNCLF6XNCVGSLV4B3UCFJZENEQ,AFERJ3NSJPHMZPWXLNY2MB6NHERQ</t>
  </si>
  <si>
    <t>B099PR2GQJ</t>
  </si>
  <si>
    <t>HOMEPACK 750W Radiant Room Home Office Heaters For Winter</t>
  </si>
  <si>
    <t>AG2VMF3LINMMYN5BJ7Q62SD5URUQ,AEJ7GNGZJ57Y4ANWXXY75NT7XW3Q,AGZPAK4OR644KR7HVTAGM2SKWXOA,AGWG7C2G2ZJXNJ5LWLAHESFT3JAQ,AGPW26I3CWUUUI4HNHIH6FWIVJOQ,AEKW3REOLRUOHWGYXE7V662X2BSA,AEJXY4QE7AOW43DDCUHH4BCILJJA,AFZWEGAQMORO5YUZDF63YT77LLWQ</t>
  </si>
  <si>
    <t>B08G8H8DPL</t>
  </si>
  <si>
    <t>Bajaj Rex 750W Mixer Grinder with Nutri Pro Feature, 4 Jars, White</t>
  </si>
  <si>
    <t>AEBMJLSOXQ6R3AYV2E5IRO5ENPLQ,AHWRCD6UPY2VTOKI4TUA37GILDYQ,AHYG77LWWFRTEUKZEO56B2OX5LUA,AHXV3ZOII4LO45733UQAP5Z7HQQQ,AG5TSY3XDBSXVSJHBP24ET5FZOEA,AHPLEWWOIVLJKHU7LMJQATBVVIRQ,AH6XUPCGCWOG63XDNA4PRPWFX4XA,AGOUVBBZUOXEFGG7R5QBLIF34OYA</t>
  </si>
  <si>
    <t>B08VGM3YMF</t>
  </si>
  <si>
    <t>Heart Home Waterproof Round Non Wovan Laundry Bag/Hamper|Metalic Printed With Handles|Foldable Bin &amp; 45 Liter Capicity|Size 37 x 37 x 49, Pack of 1 (Grey &amp; Black)-HEARTXY11447</t>
  </si>
  <si>
    <t>AH7K632CGUBDY6LHNAPIN5X53WXA,AFEE2XTFVQFP4MAL23BITAYVUEDQ,AG66ESDG6STC3VUGMYT2JM7F5EFA,AGSRZEXRM6LPZRFZNPWPTJR52PWQ,AHTYWMV7NQIHFTT25KJHK2MHHO4Q,AGEDP3Y6PLN7EQMVYDLKLQKZBCVA,AGJYNSMQM45LCFROC6BSBGM2NXWQ,AF6AQPY5HXHCZXTPZOYY6EZFLMHQ</t>
  </si>
  <si>
    <t>B08TTRVWKY</t>
  </si>
  <si>
    <t>MILTON Smart Egg Boiler 360-Watts (Transparent and Silver Grey), Boil Up to 7 Eggs</t>
  </si>
  <si>
    <t>AH2NLR3ZG7SADP6RTRU5PDZUBKYQ,AEDHYDNNCKCAOWK442JABEE5CWLQ,AEAT6CQT34IWYKUHXFMFGRNU7Q2A,AGZ3OTE7V74KVKLKR3PS2YSCM5QQ,AHURSRZTOF3NCYIB5RPFTXSHAEQQ,AFJ4QE5S3Y4YQR2FV36TS7QDG2KQ,AFWGKSA7JKANXBJVXLCPW7NR6ICQ,AHZYN7O73FJWRPUQGZM5BEAZ3A4A</t>
  </si>
  <si>
    <t>B07T4D9FNY</t>
  </si>
  <si>
    <t>iBELL SEK15L Premium 1.5 Litre Stainless Steel Electric Kettle,1500W Auto Cut-Off Feature,Silver with Black</t>
  </si>
  <si>
    <t>AFMYG55DVSCMWPRUIPSASBB62VCQ,AGZCT4OEKDRBQMYDVQBVFUMHKU2Q,AEYZCUH5LC6COZ4TRHKSYZO3ROKA,AERRBL2CJJRDGLHKOROB52OCIEJQ,AHGTBWAQDJQGFRXUHVMEAVA4ZPUQ,AHFVKTDEOWKGGCJBKLGXF2S6YSEA,AHY22HEZTKCXWPBPU5TUS37S5LBA,AFLZU2MKLPZCUFRZF6YEXYUF4RLQ</t>
  </si>
  <si>
    <t>B07RX42D3D</t>
  </si>
  <si>
    <t>Tosaa T2STSR Sandwich Gas Toaster Regular (Black)</t>
  </si>
  <si>
    <t>AGDWMV5ZAHCSPG6IMWYOTBTOB6XQ,AE3LXXFXH6BORYJRUFKZHYY3UHYQ,AGFOD6MTODJ2BVFMYDOCLV6XQM5Q,AH7CH74XTRZWL4SHLUHGIKALPBHQ,AH7POVEBCJ2XBVILJPAO6EE4FQ5A,AF6EGJ3IP6NT47SNGHLAJ7IVUZTA,AEKGSTRWTY6EPGEDQJDF2ZGLQQEA,AEZOPOL7EG3CNIYHEUOIFRNNEDUA</t>
  </si>
  <si>
    <t>B08WRKSF9D</t>
  </si>
  <si>
    <t>V-Guard Divino 5 Star Rated 15 Litre Storage Water Heater (Geyser) with Advanced Safety Features, White</t>
  </si>
  <si>
    <t>AH24GHGDZ5S7GOOVQK24MQS5IR4Q,AGIY5PYNCW3CB5HUFM7ITHNZPFIA,AHXDON5YKOYAUSI3QKGTZNYWEVTA,AGKDHFPFLUGXAO5GYFZZ5KCCTFMQ,AFEPP3DNOQEMLSJ7H7QRFT556KAA,AE4XYBWQ4326DYVHYR2NLGVAVQYQ,AFZ7MBTXBL4II5GY4OUJUKDI4PSA,AHAPC6DCGJWYSG34J4QCJRZUOCOQ</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</si>
  <si>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</si>
  <si>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</si>
  <si>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</si>
  <si>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AF4KTTHGNSGQHWC7BH5MSSBCULSQ,AHWQEIF54O5IUHXFM4KLVIMX6YWQ,AFBQJKVQBIRCTEMBWG5L4NWR773A,AFLEMCYMHBBD4SS4YSWSCUKRMCDA,AGDA3OTCGWNENWPDHBYUKTNT6HAA,AFNUOPGKWNLCY6GPXD5H56IFRX5A,AF57FEWFICIDRUJYGJ55JQSWIENA,AHVJXVQRKI3OSKNANNJW6ODKFJTA</t>
  </si>
  <si>
    <t>B07989VV5K</t>
  </si>
  <si>
    <t>Usha Steam Pro SI 3713, 1300 W Steam Iron, Powerful steam Output up to 18 g/min, Non-Stick Soleplate (White &amp; Blue)</t>
  </si>
  <si>
    <t>AECBOMQMFPCFZ2YYN5SAQTT52Q5A,AGDMYQLJDG7WITISOEIVCEJWV3AA,AG7JD2UYSH7NDVCB4FOHEKNHW4NA,AERCPMXMGMUH5YB56JZXTD23FKFQ,AGTA4ISMM3QZ6LTUP63C4WIKPWMQ,AHSZCGWJCJJWOQ2FI6TDIDES2WTQ,AHEGBS6GMG6ATBO66V4I544GIQ4Q,AHHL6WFI4OEWNPTGO4WEDF6B7WXQ</t>
  </si>
  <si>
    <t>B07FL3WRX5</t>
  </si>
  <si>
    <t>Wonderchef Nutri-blend Complete Kitchen Machine | 22000 RPM Mixer Grinder, Blender, Chopper, Juicer | 400W Powerful motor | SS Blades | 4 Unbreakable Jars | 2 Years Warranty | Online Recipe Book By Chef Sanjeev Kapoor | Black</t>
  </si>
  <si>
    <t>AFDSTWW5X5LM7QSJ7TE2GDJEZHSA,AFIEOCOML7Z7XPPQYE7CRZW7SA5A,AFMNDDULDD4X33C2CMR6Y62SK46Q,AHRAAREBBBGBBITC3W5WP3PIP4ZQ,AGMU7VJAAQCGVXR2I45DBZ4UOXGQ,AE3WABKZUWIAANLDG7L7UURMCDKA,AEDL3PA6SU7XPRZ3LKDR7XYKZC4A,AGTJB677H6GCY62RBG77CECPEAXQ</t>
  </si>
  <si>
    <t>B0BPCJM7TB</t>
  </si>
  <si>
    <t>WIDEWINGS Electric Handheld Milk Wand Mixer Frother for Latte Coffee Hot Milk, Milk Frother for Coffee, Egg Beater, Hand Blender, Coffee Beater with Stand</t>
  </si>
  <si>
    <t>AFSZEPUJZUDS3NRVEAO5MHUCAEPA,AHU7IIQ2UVTKGV6WW7KMOU6LTXFA,AF76XTK3GUL5U7RJUHCGDNUF6JPA,AE3AAKFCFKJRKT76B4KMGZGIQNOQ,AEN6TRUOOVQSGJ2OMP76ATCWQRFQ,AF6Q6RSLWNO3YXJ3KHFWGSFMU5UQ,AGCHBCFVIMD5WH4P3TN377OC2LRQ,AFMKVDP5GTOGGOS2QQ6DONW6SJTQ</t>
  </si>
  <si>
    <t>B08H673XKN</t>
  </si>
  <si>
    <t>Morphy Richards Icon Superb 750W Mixer Grinder, 4 Jars, Silver and Black</t>
  </si>
  <si>
    <t>AGQFZAOQEKMAPWYU6U2R2SHO6S4A,AFLUP455XO2GOJYE3C6XS4OZJHNQ,AFBWIN5UT4RIRQENPJAL62AWUMIQ,AHEAXFPNYXFMJKRYN2HHVOOMTHSA,AHHM6EU3UYNVBOLWRFDKBI5BV4TA,AHMJFSNRDRGIRQDWA2YMWQOAPU2Q,AFC6F6TV4AYJGDZABEJF7CBILGFQ,AFIMXZ6IJBTM5TLCPTDUL5YL6ETQ</t>
  </si>
  <si>
    <t>B07DXRGWDJ</t>
  </si>
  <si>
    <t>Philips Handheld Garment Steamer GC360/30 - Vertical &amp; Horizontal Steaming, 1200 Watt, up to 22g/min</t>
  </si>
  <si>
    <t>AFR4DPHPUUE5HOH5IDNMNRCEHKBQ,AH46L3MY3OLQQ4JMDKONNEEHZNLQ,AFFAHR34UGZ7SE67ZFHBOPTN7VOQ,AHRQADD3EE6BOUUETM7PULXPEKUA,AEHEFYAEHA37VQC4PACWPXVNWP2A,AEXDJ6HWMOC6SRGLWALYYHWKXDIQ,AECLJOFG2C4ZUAJUS5JW52OCJGFA,AFYINVLESD3NKJPONL3Z5Y2QLHFQ</t>
  </si>
  <si>
    <t>B08243SKCK</t>
  </si>
  <si>
    <t>Vedini Transparent Empty Refillable Reusable Fine Mist Spray Bottle for Perfume, Travel with DIY Sticker Set ( 100ml, Pack of 4)</t>
  </si>
  <si>
    <t>Home&amp;Kitchen|HomeStorage&amp;Organization|LaundryOrganization|IroningAccessories|SprayBottles</t>
  </si>
  <si>
    <t>AFA6NJKGCITRFOYKD2FMBD44UBPA,AHMZC6VKUENGIMRG2EPSXG6RH23Q,AE7RZUVJXGKZLFJIM73AQTSJ6UHA,AHAXYLDPLJR5KB45YNUYJN6L7RVQ,AED6534KQCNZBMWINPAQWCHZN6FQ,AFSIL7CASV3Q2ACX5BE7KDJLWYZQ,AEIM5O3GZRMQXNPWZU7KFLA5Q5CA,AHAHC55DIXSRUXGITFAGPVUMWGLA</t>
  </si>
  <si>
    <t>B09SPTNG58</t>
  </si>
  <si>
    <t>Crompton Sea Sapphira 1200 mm Ultra High Speed 3 Blade Ceiling Fan (Lustre Brown, Pack of 1)</t>
  </si>
  <si>
    <t>AENJBTR2KDJMOAEQA4AROLV244QQ,AE666QCFHN4ZT5Q6YSSL7UXCW7WQ,AGDLBT3JTXVM7MQMJAMRPW7KSN6Q,AFRNTHDPSCZ2ZZR6GCJYOOP3KOLA,AF65AUFKDWACJHKOTBRDRESNCMAQ,AGD7U6UETXAMSDWDHOSIMIAM3HFA,AFCQLKM6YD32YVCRA6NYR6KHLZJQ,AERWYMLTYEXWK43EV6AZADRVEIOA</t>
  </si>
  <si>
    <t>B083J64CBB</t>
  </si>
  <si>
    <t>Kuber Industries Waterproof Canvas Laundry Bag/Hamper|Metalic Printed With Handles|Foldable Bin &amp; 45 Liter Capicity|Size 37 x 37 x 46, Pack of 1 (Brown)</t>
  </si>
  <si>
    <t>AGY5EGSNGK2VAYOXWLKHP5GX44YA,AGTABZK5E6233ZGRJ6FKGLWNI53A,AFLW52DUWR46PKQCPT6ON3ZC6WYA,AEAHCVLMYLKLICSIKCTUS54NVQ2A,AGOYD5LNR3QBIXOGT3AXVEQJKQIA,AHNQK6FOLGX3QNM73O2SRNGL6CWA,AEDB4HO3XZSRGBOZOKXHJDFH7EKQ,AGTBHBUUNNRIVUQ6YS2OGL37CTGA</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</si>
  <si>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</si>
  <si>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</si>
  <si>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</si>
  <si>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AFGPSJTYN4E3AQJH23WKOKD2FZCA,AG62ALOQG5SNE6G6BINPN3PFATFA,AFM6X3COP5XS2MHBZ4FG7WI4J6FA,AFFFREUP3WNQF4G2XFGWEFUHIAFA,AHVX4ICC7N4CYLFRKYLA2EMIRS4Q,AHOBXQOMXSK25FW2L4UU47YQZKWA,AE2HYLZSTHIFFYG2VTQEUMEZJNWQ,AFEWFFV3VAMZVILMHJAN4GQRR4XA</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</si>
  <si>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</si>
  <si>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</si>
  <si>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AGRJZJKWKIE573KM5FWPOH4F7YCA,AEHV4VOLDQX5XYA42OZHALYA3USA,AHOZBF2VFWS62WO3XJT73NHAPQMA,AECYWFZ53SIMOPOKAILDW3VNGRRA,AHGAALVLOMKMYOG4JAJALWFSHLCA,AG6EGJADJ2KCEGGKRPKY2B4MAJMA,AGVVZWV4QHKHNWI7FT3ENKKKBCHA,AHIRZ7N53BSLWFWNEUWYKT6NH6OQ</t>
  </si>
  <si>
    <t>B09MT94QLL</t>
  </si>
  <si>
    <t>Havells Glaze 74W Pearl Ivory Gold Ceiling Fan, Sweep: 1200 Mm</t>
  </si>
  <si>
    <t>AHF4QZVKU6HOKT3PM4JVK5LGQAWQ,AHM535GPAPUDBMUOQBNMCK4ZSUVA,AFC2EEGVUB34NVHUXNS7YZDA7JDA,AE67YDKU344VENVLFVSPVZAG7AUQ,AHJ4FPXTAZFVCFSS6452K77MSNGQ,AHLPEYRZGYC6EPS5DFTS4GKZGTQA,AFFTNLRTAYIQKHV7UYHDHCA5X54A,AECO4Q5ZTTJ4UWRTXXESCF2BZD3Q</t>
  </si>
  <si>
    <t>B07NKNBTT3</t>
  </si>
  <si>
    <t>Pick Ur Needs¬Æ Lint Remover for Clothes High Range Rechargeable Lint Shaver for All Types of Clothes, Fabrics, Blanket with 1 Extra Blade Multicolor (Rechargeable)</t>
  </si>
  <si>
    <t>AGP7FT53TVZYTLYSU63C77AMNKRA,AFYO7NAUE7PLQZUFAXIANYIKNX6A,AHJ6VHL36QKYZYOZPWP5QD3H4DQQ,AHJI2MF55Q5TE6JR2TUNNJXTACHQ,AFJ5FUWKGY7XDPJOCMQ7EZQYHEFA,AFCWD3PO4G6GJVEEMXGD4B3XDC3Q,AGEUYI7ZTBU6QTOBHLOUNLD2XTSQ,AEXBFL4AVC5RWOOWW4X5J3RV5MQQ</t>
  </si>
  <si>
    <t>B09KPXTZXN</t>
  </si>
  <si>
    <t>Rico Japanese Technology Rechargeable Wireless Electric Chopper with Replacement Warranty - Stainless Steel Blades, One Touch Operation, 10 Seconds Chopping, Mincing Vegetable, Meat - 250 ML, 30 Watts</t>
  </si>
  <si>
    <t>AHIJVXU2LMW6UBF6VPT4BGMBMYBA,AHFBBCPDGNSDA2ERIF6KEXOXR2GA,AF6CX2IKLSKGPKRPN6IPOSRFH3WQ,AH57KN6LIRGA4AESSXBDXN4IWTWQ,AEOON2BAPI6B52PB6LYJYVT2POFA,AHDV77DE22MRWM57ZJRUBXEH6TXQ,AGVD7QW2HRVYJ2J7LX4RXHRQKYWA,AFBWCVS4ZG4JQ7GII3KFL76SMBMA</t>
  </si>
  <si>
    <t>B078HG2ZPS</t>
  </si>
  <si>
    <t>Butterfly Smart Wet Grinder, 2L (White) with Coconut Scrapper Attachment, Output - 150 W, Input 260 W</t>
  </si>
  <si>
    <t>Home&amp;Kitchen|Kitchen&amp;HomeAppliances|SmallKitchenAppliances|Mills&amp;Grinders|WetGrinders</t>
  </si>
  <si>
    <t>AHS7IMVVE56BINTOOQEC3ZDFCCRA,AEZD2VA4YOHTVUTQDMYQJPI4JGBA,AF6OFPEK4C4UGOSVFMGRQQOSZRJQ,AGSJ57EXX26AKQIQRG2I54BSZPPA,AF6ES4EHMPNTBDTKJ2RVAULV4QVQ,AE77S5GV4JXA37SULMC5CYORCK5Q,AGUT6T75HH2Z5NKTDDIO2KKBG3QQ,AFXQUHNNILJZMAN3G7SSUXP5DVLA</t>
  </si>
  <si>
    <t>B07N2MGB3G</t>
  </si>
  <si>
    <t>AGARO Marvel 9 Liters Oven Toaster Griller, Cake Baking OTG (Black)</t>
  </si>
  <si>
    <t>Home&amp;Kitchen|Kitchen&amp;HomeAppliances|SmallKitchenAppliances|OvenToasterGrills</t>
  </si>
  <si>
    <t>AH4WZKCWB4OVUG2LZUAFGWSVS4WQ,AGR2F7Q2IMX7SXVQ3FE6EKNYPPJA,AEJF5A6THJTEEMQ567QOL56EGM7Q,AF4U5DZT3ZHTXHRKEL57ZPBZFF2A,AFZ3VECWAVRV5NH6BCMVMAN3YO6A,AFTFOKKNZPW4QEUQGKTB65FF6ZAQ,AEK4UQMVF6PAOC7IYVVOF3SE7PYQ,AECOJHWYPDNQKUVPWJ5LW3W4WRXQ</t>
  </si>
  <si>
    <t>B008LN8KDM</t>
  </si>
  <si>
    <t>Philips GC1920/28 1440-Watt Non-Stick Soleplate Steam Iron</t>
  </si>
  <si>
    <t>AHXO7SHNST675ORXUKNNHR2YKEKA,AEXCBFSVNHUJQOWGZSE7MC6RBHUQ,AFKM5QKOTWULFDXK6QVZZMMPOV5Q,AFB2W25SC4ZEMFT7JTVTW5L5RZCA,AEWGEZVFD5HWJUZME7IDIL6HCVVA,AGIX5B6SWYXE6XZKEJEK65LV7ZMQ,AF6HEKQ4VQN3LEYA35NQCEG6LAWQ,AHN3ZLP7PTR6WSQFI57Y5MXAOCWQ</t>
  </si>
  <si>
    <t>B08MZNT7GP</t>
  </si>
  <si>
    <t>Havells OFR 13 Wave Fin with PTC Fan Heater 2900 Watts (Black)</t>
  </si>
  <si>
    <t>AFQS7QOVM7KTUWEZSVZH4XTGNAYA,AHTXYVPQPUDA5MCBWOX3AVXH4QKQ,AHLCFOXSW7PKG6NWJAYZXJJBHCPQ,AFNCJZB5L3NOV4XSU3YAKVBNOESA,AGR543LEUIM5C7Q3GENHOCAPGEEA,AFISEMWSVQU4VQ6RZNXCUSE4UHBQ,AE7LEUVO5O6WMKYYJRLP4MUZDZ6A,AHOFRKUB2WPDHQ36EDTFQWON7WFA</t>
  </si>
  <si>
    <t>B009P2L7CO</t>
  </si>
  <si>
    <t>Bajaj DHX-9 1000W Heavy Weight Dry Iron with Advance Soleplate and Anti-Bacterial German Coating Technology, Ivory</t>
  </si>
  <si>
    <t>AFWJEGTWPLJFLEMNP6NHQWDEMR7A,AGV22RRF7Z7DKGS3NVGKRNEVDPFA,AHPNR55J5NQA5XXTTCGPUOLYWUWA,AHT3UUMHP2J4D5ED2J2TLSX3NLFQ,AFQ3EGHF7CJXP4Y34JIDWCOFQR6A,AEUAMC5SJIRMWLY4X62YAX4LFPLA,AE5JHZYLGZRTLGO7DJ7OGLD3NJZQ,AHNJTY4AOWAXORD6ELSDX6MCYHAQ</t>
  </si>
  <si>
    <t>B07YC8JHMB</t>
  </si>
  <si>
    <t>Aquasure From Aquaguard Amaze RO+UV+MTDS,7L storage water purifier,suitable for borewell,tanker,municipal water (Grey) from Eureka Forbes</t>
  </si>
  <si>
    <t>AEG4VIVKNFDYAV2FCBSOHWCVZSVQ,AHIBQJW27GSAIXAF67PPWDRPZVAQ,AHRFQ3PYMV7BBVTV3T4KRYULJT3Q,AEPAKIJPENJDKGUKTVAMOBK2ZG3A,AFZUVAVAWLFWHSJD7VW36OO2U5SA,AEW6PJ6XBMPUHS6XB4JBOQ4RBLMA,AH3VHCOFOAF2ECJSINLURTIOYRNQ,AFQLC466OW7RPNR5LJJMFSMK4LYQ</t>
  </si>
  <si>
    <t>B0BNQMF152</t>
  </si>
  <si>
    <t>ROYAL STEP Portable Electric USB Juice Maker Juicer Bottle Blender Grinder Mixer,6 Blades Rechargeable Bottle with (MULTII) (MULTI COLOUR 6 BLED JUICER MIXER)</t>
  </si>
  <si>
    <t>AFAVAR36WZOZ3TA3WC3KI2OKYJ2Q,AFG2M2SXTLVAQPPIADLDPE4FCLEA,AG4RNET5VB3G2D37WFEHZV764UYQ,AFNEINFKCBDEN7HOKXHHXVU4LDTA,AHGEURQ45YJNNNFH5RU3XS3HVOXQ,AH4IHZ6OEORKRRITBR3OU6LV2RSA,AF4K7PLAIOCYLKM6GPRXS43XTQRA,AEICD6CA4XTLZ2ZLKBJ2NQWSAGGQ</t>
  </si>
  <si>
    <t>B08J7VCT12</t>
  </si>
  <si>
    <t>KENT 16068 Zoom Vacuum Cleaner for Home and Car 130 W | Cordless, Hoseless, Rechargeable HEPA Filters Vacuum Cleaner with Cyclonic Technology | Bagless Design and Multi Nozzle Operation | Blue</t>
  </si>
  <si>
    <t>AFUZ26ZD32I23WLX6MO6UUGYB6VQ,AHEDAEYXIZIPVLI6HSDRKIGYILCA,AGLZDJ2IQJQNA35JJLQ2VOEJAR3A,AECF2E7SAWWCGKCIE7DVMFMDT24Q,AHASPHQK4TSXX66FVFKWC4GWSUZQ,AE5W7W53GHU7VOQE7ITNRK2TS3WQ,AGGQUNYVRJSUMBI556ZU7NFVAV3A,AFDS6AED2AIE46CPX2A2QTGIH2VA</t>
  </si>
  <si>
    <t>B0989W6J2F</t>
  </si>
  <si>
    <t>ENEM Sealing Machine | 12 Inch (300 mm) | 1 Year Warranty | Full Customer Support | Beep Sound Function | Plastic Packing Machine | Plastic Bag Sealing Machine | Heat Sealer Machine | Plastic Sealing Machine | Blue | Made in India</t>
  </si>
  <si>
    <t>AFMIEGKNXXCMLWZFOBJ2D377PHVA,AGPUPI62IFNLHIAOE66RZ5FVZTIQ,AHZ5DVZ5VTJKMDTENJO4AZF7E4RQ,AFTQIPE7G3JCQMHJUU5FJBMP3MAQ,AEVLJEOZYZISEJ62IBSHVFIOVGHQ,AFOOAZDIA5NTHBNJ7SCIHUSR5WHQ,AHTOWZBM7RQHHVCMS3FQA7XBWSIA,AGQ2BGDKE2PWZ4Q27KVXUQQA67XA</t>
  </si>
  <si>
    <t>B0B84KSH3X</t>
  </si>
  <si>
    <t>Wipro Vesta 1200 Watt GD203 Heavyweight Automatic Dry Iron| Quick Heat Up| Anti bacterial German Weilburger Double Coated Black Soleplate |2 Years Warranty</t>
  </si>
  <si>
    <t>AH7OT4IUCAKFYCPJ3SVLAHV7E2YA,AGONNWZMRQZR2JDLNKFLAK4V62LA,AEDJK6VC42VWN3SJOPPI4V5HAQMA,AEPUEHEXXNFRXCCSK4F3VL5ZKDMA,AFJYPDELIA7MLTKDWYGQSYIGZWZQ,AFBKP77TRJAYCQFMO54ZJU6HRZOQ,AHW6RLKKGIEJSPBA5GGRWAX6Y2IA,AEE4RPNGOYPSBZXDRDNG5JR7KMTQ</t>
  </si>
  <si>
    <t>B08HLC7Z3G</t>
  </si>
  <si>
    <t>Inalsa Electric Kettle Prism Inox - 1350 W with LED Illumination &amp; Boro-Silicate Body, 1.8 L Capacity along with Cordless Base, 2 Year Warranty (Black)</t>
  </si>
  <si>
    <t>AHA4YQ5UYLOP7A7T2KRK6ULD7LJA,AFJ2JLBLHGYGNKRMGAKXPGKHFUOA,AG5EGPN7G64EYA3BQOZNNJI3EROQ,AEBCZJWGP66A67PNQTG6AIEZSJDA,AFFTDH4LXE4M5K6ZMJSFFPGBSQ7Q,AFYXCGFUYNSPE2MMMHPCDDG3MPKQ,AGL3XBRQVHEAAZH4M5E3ATNQV6AQ,AF7V57LV5NFKILFRLD7MPSVBKOAQ</t>
  </si>
  <si>
    <t>B0BN6M3TCM</t>
  </si>
  <si>
    <t>VRPRIME Lint Roller Lint Remover for Clothes, Pet | 360 Sheets Reusable Sticky Easy-Tear Sheet Brush for Clothes, Furniture, Carpet, Dog Fur, Sweater, Dust &amp; Dirt (4 Rolls - 90 Sheet Each Roll)</t>
  </si>
  <si>
    <t>AG56BWR4QA24HMU37HCG7LXA5BIQ,AHPMTDLBF66SKRERYCJJ64OIT4RQ,AHSJSRYF6IDDAO3GFP2JDGW7AQPA,AFHFQZ4WRMY2BZ2M6EPZVRTWARHQ,AHLRT2VIZ5O7U6K7UG7P25P4S4UQ,AE6GNTASF4AF7GAW767UV2OON4EQ,AHNKJGN4LTDD3CFDIWZS5XNYZCGQ,AHWPHJR3F3WBWRACB5PHHTRKXYEQ</t>
  </si>
  <si>
    <t>B01L6MT7E0</t>
  </si>
  <si>
    <t>Philips AC1215/20 Air purifier, removes 99.97% airborne pollutants, 4-stage filtration with True HEPA filter (white)</t>
  </si>
  <si>
    <t>AHLGRFI7QX34GNBZPPXAU3XDMUEA,AGJBEJ5UYM34YEAF3O66X6ZXMJ3Q,AGCNLEMAO7Y3K2HRVTJUR46ADX4A,AHF6WK7M75GMQD5UBU5KL3CYR3PA,AFUNWCVYZL6R7BTREUZR3HWRTULA,AGJZZHGM6QJ3Q2IZZAMN3QRM2YAQ,AHNE2UTXIV6QYFTLJCK7NJQ3UFQA,AH5PIM77X6TCBZ2GSUQO474JGLZQ</t>
  </si>
  <si>
    <t>B0B9F9PT8R</t>
  </si>
  <si>
    <t>Eopora PTC Ceramic Fast Heating Room Heater for Bedroom, 1500/1000 Watts Room Heater for Home, Electric Heater, Electric Fan Heater for Home Office Bedroom (White)</t>
  </si>
  <si>
    <t>AFK6D62HRZSHP5W3DE5QGYUYJQEA,AEG62TH65UKTMBXY5MS2T7JD3YLA,AFE3JGTSN4WFROSWXKY5BS2E77CA,AF4O3IAKZFWV4LN6IOTADZX7OCLA,AHPA3OCFQE5RUJGCDKC535BV6YGQ,AG2AYRDUZHKLWJ3J2OL2K2UTOQUQ,AG3B6XNLKK4GGFYPW4JEYBG577CQ,AGPQHMB6XWAURLOJA57DPCU4HQ7A</t>
  </si>
  <si>
    <t>B0883LQJ6B</t>
  </si>
  <si>
    <t>Usha Goliath GO1200WG Heavy Weight 1200-Watt Dry Iron, 1.8 Kg(Red)</t>
  </si>
  <si>
    <t>AFQAXRM4XEA72PNIMWCW2F53ISWA,AE5VPGHORHY2ZU5RW6B3AEL4CFJQ,AGHHTIPESD2S56DORYF5DK7VWAVA,AGNUZ45QI5DHUL6EFTEDFWHH5TSA,AF265F7UPZDF6O6JA5OZNC4BMURQ,AH7ATUCWGGF2CFH6O2B6JAZLH3RA,AEIRF32A5JCOXLBOHRARCTNE6KPQ,AGOOI3OO3V3Q6GB74PMJ7HCTB2FA</t>
  </si>
  <si>
    <t>B099Z83VRC</t>
  </si>
  <si>
    <t>Wipro Vesta Electric Egg Boiler, 360 Watts, 3 Boiling Modes, Stainless Steel Body and Heating Plate, Boils up to 7 Eggs at a time, Automatic Shut Down, White, Standard (VB021070)</t>
  </si>
  <si>
    <t>AHBB6UBYHJ5FH2BUFQ2BCXHWQFJQ,AH2UMMYPAYXHX6PU4LADMKJEC6JA,AGCAHYB2PF6PZ6ADYFBM4IUMHEWA,AF6YTIKZWCOBJ5AI5DKRWFCSJWTQ,AF6PBVLOWTG4JSSUS3O2ADTEU2PA,AGKY5D26F5Z4S4EY7Q2FG7M4QRMQ,AEM3TDYU6QQQOU6MOR2LYJQMYOSA,AH7MUE7NGNKQPXN6GNFGRKRYBETQ</t>
  </si>
  <si>
    <t>B00S9BSJC8</t>
  </si>
  <si>
    <t>Philips Viva Collection HR1832/00 1.5-Litre400-Watt Juicer (Ink Black)</t>
  </si>
  <si>
    <t>Home&amp;Kitchen|Kitchen&amp;HomeAppliances|SmallKitchenAppliances|Juicers</t>
  </si>
  <si>
    <t>AG6N6OO4GIHAHRVNERRTV3FJA2BQ,AGUT3AOM4QV4CVXBGHHRMGYHB2IQ,AEQM4DMINJG5GCYEMHZBJESHCUYQ,AFOMBT36JVCMN5RXXPMIO23GE7QQ,AEQRYFSSX35ZFP64C2CHBDYS7WMA,AEKYBUI6YRXCCRTV4YZ3WJYPVRDQ,AHZGHAB5A4VIMHKF2QTICSYPMJHA,AEKJ4CW4KMMDYM2WT5PLCNTRBS4A</t>
  </si>
  <si>
    <t>B0B4SJKRDF</t>
  </si>
  <si>
    <t>Kitchenwell Multipurpose Portable Electronic Digital Weighing Scale Weight Machine | Weight Machine | 10 Kg</t>
  </si>
  <si>
    <t>AGP5YURZQ6W2GKYILORIGKB3NDUQ,AEPAZYTLJQKDOZBSNB35SQF6CMUQ,AHDSX7NV3NZQB2NZ4RLIOBKUOMYQ,AEDL37BWW4MEOIJFCGUXHFUQRXGQ,AFJN6RLNPLI6R42GH7IMYMMOXGMA,AERJQGP7X4KVPD26I4WOZDDP23KQ</t>
  </si>
  <si>
    <t>B0BM4KTNL1</t>
  </si>
  <si>
    <t>FIGMENT Handheld Milk Frother Rechargeable, 3-Speed Electric Frother for Coffee with 2 Whisks and Coffee Decoration Tool, Coffee Frother Mixer, CRESCENT ENTERPRISES VRW0.50BK (A1)</t>
  </si>
  <si>
    <t>AGMHHTX7GPWHZAUTEYQOFEEDFMDQ,AEJJGJQCIEPL3ZBNULVUVLVKOYXQ,AE4OWRO7RHZKT3HIJCC6NFJLVADQ,AFNKAJQG5UVDCWBGEMKQPVUCML5A,AFPC2CK5YPZDPLO3ETPC5XMMYIGQ,AGYWGDEV2VA2GXFIOTTX545DCUMQ</t>
  </si>
  <si>
    <t>B08S6RKT4L</t>
  </si>
  <si>
    <t>Balzano High Speed Nutri Blender/Mixer/Smoothie Maker - 500 Watt - Silver, 2 Jar</t>
  </si>
  <si>
    <t>Home&amp;Kitchen|Kitchen&amp;HomeAppliances|SmallKitchenAppliances</t>
  </si>
  <si>
    <t>AH2AVPUOI6A3TMI5OK6YM4II7HXA,AFY65T5MLGBO4CIMHS2HQASXETHA,AGJ2H3TVS44UM24XPHEXER4AGBLQ,AG7TH75OM43KHSIXXCFBZF63MNAQ,AFQJOOGXRMN263F22QY4LZYCWALA,AGQXUBN7LJR2F4IMZYO6PGOAG3DQ,AHGOLGDHHDPHLQIXJCEWKUMBERUQ,AH2UU7LYVU4G6TLQCQZTE23V72DQ</t>
  </si>
  <si>
    <t>B09SZ5TWHW</t>
  </si>
  <si>
    <t>Swiss Military VC03 Wireless Car Vacuum Cleaner | Wireless Vacuum Cleaner for Home, Car, Living Room | Wireless Vacuum Cleaner Dust Collection/Lighting Car Pet Hair Vacuum with Powerful Motor</t>
  </si>
  <si>
    <t>AGQB7NBV5YVA7UFL3TOP7HJ4YOWQ,AEMY4YVWA4HB2I27COY3GVPMIRRA,AGUNZGNJXOCN7LM2OWJY7ZH4EFHQ,AECLAPFHLKPUROW3OP3WUZDWVWIA,AGPSBG5VYA7MJYXUPP4KWCOGVUKA,AE532GAPNMVN65KBRQWSO2D7ALPA,AEWHTLRKEL4VW5AER3AN5FWUWOAQ,AE3USSWYJX32PTYGSCYTNTRCRTQQ</t>
  </si>
  <si>
    <t>B0BLC2BYPX</t>
  </si>
  <si>
    <t>Zuvexa USB Rechargeable Electric Foam Maker - Handheld Milk Wand Mixer Frother for Hot Milk, Hand Blender Coffee, Egg Beater (Black)</t>
  </si>
  <si>
    <t>AG6AS2KLLZMPPPEKF5RIJXTMA4FA,AEW6BC4YLRYKI5OZGG2TFQSVNPCQ,AGJHYTYSBPEBX6DRHFDVKOPUG3RQ,AHDOOBJBPVJQCWTNVD4L5VIQBBWA,AGXWSSAGJWT437I6SEHW2DBHPAUQ,AHP75RDBGYFPLYD5NVTHZMNJUOAQ,AFBWWOUHEYFHDWJOE42DN5YWO2MQ,AHHRYTCXJYJCRHFUK2EPOG7I3CHQ</t>
  </si>
  <si>
    <t>B00P0R95EA</t>
  </si>
  <si>
    <t>Usha IH2415 1500-Watt Immersion Heater (Silver)</t>
  </si>
  <si>
    <t>AECYTJD5MC5XGEX75UZY6T64WX5A,AH2XKE5NKEOBKOJRDJIPNYQRLCTQ,AEWVKFD6YXNBTHT7Q7CPKAPC4MKA,AGGDIBNZQHVRAJZXVXAHKBV2Y4RQ,AELBP2ICNLTZNQ7LRFSLDTGXC2IQ,AFGCWE3XJSFV3SHN5EU2N5VXWAZA,AH44PHVDPA7E2JJWAMVD7ZRPUFEQ,AFVYZFTM3SUEGYESW55OJNGUAJVA</t>
  </si>
  <si>
    <t>B07W4HTS8Q</t>
  </si>
  <si>
    <t>ACTIVA Instant 3 LTR 3 KVA SPECIAL Anti Rust Coated Tank Geyser with Full ABS Body with 5 Year Warranty Premium (White)</t>
  </si>
  <si>
    <t>AH4ZZLZF5JO74MJ3E6WURPHAOKVA,AE4IRBIAL6D4FWUJDI7G3TDMZEZQ,AESVEGOP7LNFGOWRU36WVYYSKKKA,AH2S7L7OVGU76T5ASFGR72DKZI4A,AFR7VQD5YGYX2A73CJ46ZKRNAKBA,AE5TFI4AZKIO5BARSWZQCPMUQMTA,AGEQFLTLLFRSOOMQH4DGWAPT4YWA,AE5ZOLUY3TPAUBD2KP2BEG2KKC7Q</t>
  </si>
  <si>
    <t>B078JBK4GX</t>
  </si>
  <si>
    <t>Havells Instanio 1-Litre 3KW Instant Water Heater (Geyser), White Blue</t>
  </si>
  <si>
    <t>AH6MHH7KNPHZPN7D5YSSWDQITIMQ,AGLWXRPJ6PGDPIN7URZP2525SAHQ,AHFGSNUXSEGQ4CW3BIGW2ZPZUC4Q,AFAGO45Q2ZA4UJ3XXHEWFROOKBRQ,AFS6ULEVQVU2PN6FWRWWBKKFJCLA,AGDMSEPDHPK3IT7Q737N6Y233LVQ,AGRGLAA6BU4VXMEYJWIDRM5WLNMQ,AEODRIKLIM5JTCDNMGSLTRSZFNVA</t>
  </si>
  <si>
    <t>B08S7V8YTN</t>
  </si>
  <si>
    <t>Lifelong 2-in1 Egg Boiler and Poacher 500-Watt (Transparent and Silver Grey), Boil 8 eggs, Poach 4 eggs, Easy to clean| 3 Boiling Modes, Stainless Steel Body and Heating Plate, Automatic Turn-Off</t>
  </si>
  <si>
    <t>AH3B5DMNZY5TWDFIRV76LBCK7BOA,AG2CU4JHAZYEWQCC7KV4KBLYDT4Q,AHT2V4MYATE6F4S62WMMNUAFTA6A,AHJU5CZJ7KQTPDEKA2URK6YC573A,AHVIOH2Z7CKWOZFK6ILKPPWOAUEQ,AFXJHAXEGOGYVUKP4HIERLJCGSRQ,AEATMWNUKI5O67DEVGKUJBZDATIA,AEJVMKYFUBDOVBR6ZEUPKQMWCV2Q</t>
  </si>
  <si>
    <t>B07H5PBN54</t>
  </si>
  <si>
    <t>INDIAS¬Æ‚Ñ¢ Electro-Instant Water Geyser A.B.S. Body Shock Proof Can be Used in Bathroom, Kitchen, wash Area, Hotels, Hospital etc.</t>
  </si>
  <si>
    <t>AFM3U2B3HNE4E5JV4Z6K7WD3LRUQ,AGQAYI2H5TL53UE55XVUIDAMSGLA,AE42BCXRYURRUEFT4LVAFCIOCDDA,AGIRPVIAHKBO5TNOXFX6RU5NFBUA,AEQUMN77VINPOKTGOIRX6PREJSNQ,AFWNCMMSDZDDVHVBKKDK4ZK4HILA,AHCXXOQVLFSHJOIKXMOHUSZJSDOQ,AGWU3MU6IYK77TJSYT5UIOD2IC3A</t>
  </si>
  <si>
    <t>B07YCBSCYB</t>
  </si>
  <si>
    <t>AmazonBasics Induction Cooktop 1600 Watt (Black)</t>
  </si>
  <si>
    <t>AE5DRZFQN56UNHWLA6RSKDLDXU3Q,AH7G7F5V6NZQTXGNBULKUK4X6UXQ,AEYISFG3PXSZTUJS67PADHKW55NQ,AFT2SBIE45E3P46X2VFYXXR7JTDA,AETRLDW2AUAQJPHLEUIYFEZBBU5Q,AGOXIKCKLMADHJXOXLKL2XKPA3BA,AHTDOMYCLQT2RTXY3HVZBMCDCI5A,AEUMGPKAO6GBV56NJMU4XM5S76EQ</t>
  </si>
  <si>
    <t>B098T9CJVQ</t>
  </si>
  <si>
    <t>Sui Generis Electric Handheld Milk Wand Mixer Frother for Latte Coffee Hot Milk, Milk Frother, Electric Coffee Beater, Egg Beater, Latte Maker, Mini Hand Blender Cappuccino Maker (Multicolor)</t>
  </si>
  <si>
    <t>AGCIDEDP2GEN4VHVU6CCSRL6RF6A,AEON6RS4RYLAMFJWOQSJWDJBIQMA,AFWWYJNRHXQTUZFSW3YGSFNG7AHA,AFPPBTAXYWSCAUMZ7HHCFMF4PHFA,AGOI7ZK5ZIOWDYNLON5YENWZNQDA,AHLUGCZZZXHB67SYPOESH2HT4J3A,AEAZGAS5S5WBPYJUXAAJLS6HILEA,AEXK5CI44U7BRRUHLFNCWA5DIZGQ</t>
  </si>
  <si>
    <t>B01KCSGBU2</t>
  </si>
  <si>
    <t>Philips Air Purifier Ac2887/20,Vitashield Intelligent Purification,Long Hepa Filter Life Upto 17000 Hours,Removes 99.9% Airborne Viruses &amp; Bacteria,99.97% Airborne Pollutants,Ideal For Master Bedroom</t>
  </si>
  <si>
    <t>AGJPGWOXW4667QJXNDCLUWWVZTBA,AE2MJ6XVIE6OPT647IMTCCL234MA,AETN24LLRWGF5EUGDS4FWN4E7REQ,AH7J22T7AJRXCFHZF7RUDX63Y45A,AHLIRBDDRJKUSNTL66OD3252EYZQ,AHGKNJU3CXZ5GCOAJA7JCXNZ5RCA,AEUDZWXMXFOP2BI5WVK4S524LYKQ,AGQTOEYC5PUD7R5RGXHRNFQ3BFMQ</t>
  </si>
  <si>
    <t>B095XCRDQW</t>
  </si>
  <si>
    <t>Esquire Laundry Basket Brown, 50 Ltr Capacity(Plastic)</t>
  </si>
  <si>
    <t>AHAAD3NPHK6M6MFXLOIIVQSQQBGA,AF3VI65IPCL746N6XDAW4FYVH7CA,AGG2SNNR26KGUIFF6ZH32A3WZ2AQ,AEOHEAX7CMT7YK37DNAOQVUAZZ6A,AHEBE2B3ZMN7PAIBT73AZT4IS32A,AFE5CGE2HOEQLDT4X763Y7SR2OCA,AHXWSKIC3GD2ZFTM5JW7ANXAVSIA,AHUQZSYH2QVXKCFOFZAEQ5XOJTVA</t>
  </si>
  <si>
    <t>B09CTWFV5W</t>
  </si>
  <si>
    <t>PHILIPS Air Fryer HD9200/90, uses up to 90% less fat, 1400W, 4.1 Liter, with Rapid Air Technology (Black), Large</t>
  </si>
  <si>
    <t>AFCPQ5WS6XHYA7PKRTOCC7TRJWHA,AF7NY3RD3X3ZTH7D5TZ74YPNJW4Q,AFLBPRZRXYFOHOTCHPTFLPZCQOWQ,AESL35HFDQN4QCKVN7DNGPTWU5XA,AGCKE42DFD6N3V5WX7A7XYTQ7Z2Q,AFNDA4W6XZFIIS5RLQWV27EYZIQA,AGOIFSKTNQK2PNBLRMNUWFSKXNEQ,AFQOJDCRZINCCHXU37K6DCIB6SYQ</t>
  </si>
  <si>
    <t>B0B7NWGXS6</t>
  </si>
  <si>
    <t>Havells Bero Quartz Heater Black 800w 2 Heat Settings 2 Year Product Warranty</t>
  </si>
  <si>
    <t>AFM4A33L64TPLILW4OHTSKRZR3NQ,AH6NEABVASSTXS6RPML55O5X2L3Q,AEIPEUCNAW5ORUCK4KND5X5I3DUQ</t>
  </si>
  <si>
    <t>B07DZ986Q2</t>
  </si>
  <si>
    <t>Philips EasyTouch Plus Standing Garment Steamer GC523/60 - 1600 Watt, 5 Steam Settings, Up to 32 g/min steam, with Double Pole</t>
  </si>
  <si>
    <t>AEZPN2FXQGKONKQKDSREETOWTLGQ,AGHXXH2FWY3YF4MB2EKX6RFLFBUQ,AHNMAYXQ64DDKZWPIIHOFX7UM7YA,AG6QCT5IZMD5I4TMLCLTKM3LQU6A,AFIQ2NB5ZBTPFZ5JYIRHDLJGBQKQ,AFTCFSIJBGKG45IQBJ4Q6WUUYGRA,AGLB4RAINP47QIOGR6K3BVGB6PVQ,AGIMXHQLEPJG6FIWJMBJLC7MVK3Q</t>
  </si>
  <si>
    <t>B07KKJPTWB</t>
  </si>
  <si>
    <t>Brayden Chopro, Electric Vegetable Chopper for Kitchen with 500 ML Capacity, 400 Watts Copper Motor and 4 Bi-Level SS Blades (Black)</t>
  </si>
  <si>
    <t>AHUR3WRNQOQ44GWIBTXRYLF6UTAA,AHW46KPBJ44BLDZYQTJH7QTN6FSQ,AEMR6MDZJREXTMBCB47HWPCXCW6Q,AHHLBBLNGWZWIX23N4AQKFS6XXAA,AFOBDH2OA23THZ46QVAYYN7IGF6Q,AHAGHWROWNW4HLHX42ZR5R6KWG5Q,AE3TDTXNYRURNBEATXHSUB52QUQA,AH6TJ2BWPQEIN7ZGCY7AC34W7EZA</t>
  </si>
  <si>
    <t>B071R3LHFM</t>
  </si>
  <si>
    <t>Wonderchef Nutri-blend Mixer, Grinder &amp; Blender | Powerful 400W 22000 RPM motor | Stainless steel Blades | 3 unbreakable jars | 2 Years warranty | Online recipe book by Chef Sanjeev Kapoor | Black</t>
  </si>
  <si>
    <t>AE5CXOIK2XJRKPRSKOXHICJHG3UQ,AEMURPMQFSRYZ5R7IKBPIGUEES2A,AHIV6ODNO4FNGOPKPP3HBN5O5X4Q,AGUOJUMISWCWPU7XMVMFQJKZ6OKA,AEXWFPDY7TBIL3CFRZO5BEHA76IA,AGR33RA3JZDOYDL7SJBWTHYKLZHA,AGKBZLURQIRK76CSDFFRHIZSUXOA,AHPJA5BHHKC6VNMIPWMB3R66LXGA</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</si>
  <si>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</si>
  <si>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</si>
  <si>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</si>
  <si>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B07WVQG8WZ</t>
  </si>
  <si>
    <t>Black+Decker Handheld Portable Garment Steamer 1500 Watts with Anti Calc (Violet)</t>
  </si>
  <si>
    <t>AFXYPYAOFDHWH4CXSBUVX2XXIOSA,AETDHNM3DCXJJ6K4AFAEHZQAVG2A,AGMOIWMV5LM33PKZWDSGNS5EZ6ZA,AG5FGOJE6CG3FHJTE2PNPHOGUJHA,AFUCLN7AM6VIDFUUQXMEYHHMJOTQ,AGHLLRQQL3VKZBE426YJLNV5UBDQ,AHPLUXRCABZUIN7AYXOQFSSBBYAQ,AFDJPDX5JZEXUIAHIPEIVN2QYMQQ</t>
  </si>
  <si>
    <t>B0BFBNXS94</t>
  </si>
  <si>
    <t>Personal Size Blender, Portable Blender, Battery Powered USB Blender, with Four Blades, Mini Blender Travel Bottle for Juice, Shakes, and Smoothies (Pink)</t>
  </si>
  <si>
    <t>AHRDA66XO63XYCBZJMW4EUJN3BFQ,AELE2SOO7LBNHXU7UK5F7TGQHA6Q,AHAVCLRCPYO2MFYPTURF33N7XH5A,AE762UDUDQPW4R4QHHTIL7TPTJUA,AEGZSJIUSKF2EKIKGLNKY2CU6WXA</t>
  </si>
  <si>
    <t>B071113J7M</t>
  </si>
  <si>
    <t>Sujata Powermatic Plus 900 Watts Juicer Mixer Grinder</t>
  </si>
  <si>
    <t>AHKRBVYCV4TUHOZIMGK4H55YGMFQ,AEDCUCVJEJKQWJPNYA4E5HMQ37TA,AGLUCMLVY27OWWYXIGYS2ANHQCTA,AEVH7CTRMGVDXTUSLCLNTRQHHIPQ,AEYMUCM7BPOU5UZ3M4KXIDZUZHHA,AEMIUWQVFEJISDZFQXUQCKHDZMRQ,AFAYV3BQLC3AXIEDILXRGIRHZWGA,AHMQOU4PLYHFMMN2PFQ27U5F6ABA</t>
  </si>
  <si>
    <t>B09YLWT89W</t>
  </si>
  <si>
    <t>Sure From Aquaguard Delight NXT RO+UV+UF+Taste Adjuster(MTDS),6L water purifier,8 stages purification,Suitable for borewell,tanker,municipal water(Black) from Eureka Forbes</t>
  </si>
  <si>
    <t>AE5TYL3HV3PPD3BRG5C5HJO6Z2SA,AEEBGA5NPM4BZ2UVJYRWPZVHZTVA,AHCRBWWNGNOH5TPA67UMTUK7CSTQ,AELCFPVIRUQFTZXUH25AE3VI3EPQ,AFJYBPSS4S2VWIFDX3BWJQJ7OFNQ,AG72XDX4CZHFNILZCIKRN4AMP2DA,AG7OKZNOYUX3PEFWYNO3WLKVH6MA,AFVP7U6OD4IODWNS7TFARV6HS6DA</t>
  </si>
  <si>
    <t>B0814LP6S9</t>
  </si>
  <si>
    <t>PrettyKrafts Laundry Basket for clothes with Lid &amp; Handles, Toys Organiser, 75 Ltr Grey</t>
  </si>
  <si>
    <t>AHGP46O5MO2FPEVAHZM6A7EZHAEA,AHEO6VCLJ4UDPSPS4TVOXU6I53RA,AH4EIYQSOUXMOZRLMOJQ2K2RUUXQ,AETKWJBAYZHLXKZO5UIVI3SZSLGA,AH25XUAOUMID775S3CGKTD4RMSRA,AFSZFJZYUT57KMK4OOFADUGFLKSQ,AHNNVMOSRRVE4357H7KC2YFDZCYQ,AGI6274XD65IINWKDRM324KZ3ZSQ</t>
  </si>
  <si>
    <t>B07BKSSDR2</t>
  </si>
  <si>
    <t>Dr Trust Electronic Kitchen Digital Scale Weighing Machine (Blue)</t>
  </si>
  <si>
    <t>Health&amp;PersonalCare|HomeMedicalSupplies&amp;Equipment|HealthMonitors|WeighingScales|DigitalBathroomScales</t>
  </si>
  <si>
    <t>AG22QSZIES6VEC3IVAGKQD4N7WHA,AHFGWOU2ANAHIK6VUKI267DZO5PQ,AE7JCA7MTQHV6XTNF2NQFH5DG6KQ,AHKW2FPVJKYDYZOTMPDW4CIXUHLA</t>
  </si>
  <si>
    <t>B09VGS66FV</t>
  </si>
  <si>
    <t>Tesora - Inspired by you Large Premium Electric Kettle 1.8L, Stainless Steel Inner Body - Auto Power Cut, Boil Dry Protection &amp; Cool Touch Double Wall, Portable | 1500 Watts |1 Year Warranty | (White)</t>
  </si>
  <si>
    <t>AF4PTAVL6VZB5QTMNHLKUQ3LMZLA,AGI4BM5ZRGDD4KB3QH72FI37ZKRA,AE26ZTVZB6CB4VML6JSTYTL2QG6A,AGLRTBQ52OBASLMH3FAS7DJDB5TQ,AHKTDBCHIOLSIJYHGICL222OLCCQ,AHQ6EYMJ7JXCKR4O6EDJ7P7FW77Q,AG6ARD7AF2XBUTKPW35SH7ACMJOA,AHP7P3UVBYKC36AWMWNY6V7UTIQQ</t>
  </si>
  <si>
    <t>B07RCGTZ4M</t>
  </si>
  <si>
    <t>AGARO Ace 1600 Watts, 21.5 kPa Suction Power, 21 litres Wet &amp; Dry Stainless Steel Vacuum Cleaner with Blower Function and Washable Dust Bag</t>
  </si>
  <si>
    <t>AF2CSPPKO2SSBDRBRGHC45BWIELQ,AGW4JUROHW7KRFM5ZCC2JNH4PAXA,AEW6W7DN3VIG44QTVU52ZBJOFH7A,AFU5NZ6LAHLUZ5OGIDR42FCDQAGA,AEYJ3DHU5M5R322RG6PCYUWWCXDA,AG4FCICECZZK5SGKS5PG2PLFSVPA,AEPQQCHQYPREFBONFIWGNSURTKCA,AGKQOL5HGTYAK4XZZA45NTA2UZQA</t>
  </si>
  <si>
    <t>B0747VDH9L</t>
  </si>
  <si>
    <t>INALSA Hand Blender 1000 Watt with Chopper, Whisker, 600 ml Multipurpose Jar|Variable Speed And Turbo Speed Function |100% Copper Motor |Low Noise |ANTI-SPLASH TECHNOLOGY|2 Year Warranty</t>
  </si>
  <si>
    <t>AF7QK5FHWPIIYYCVERDUJEZYTSXQ,AERRAASKR2QOMQ2YNIKRDQHAQGMQ,AH5S5HEUKPD2ZLHBH5XQFJRLLRCA,AHB4T3IC5YTSPMCDPFBABXVV34HA,AFR42H36VEYD3J2M5QXO2MV5B4KQ,AHKTL6AK4OY3ENQXT4IEV7SBIJ6A,AESQ6MV2NLTB3NJ73LIP763MMOCQ,AEAKZZZKAZKLEAAUUXG7QOL3XCQQ</t>
  </si>
  <si>
    <t>B08XLR6DSB</t>
  </si>
  <si>
    <t>akiara - Makes life easy Electric Handy Sewing/Stitch Handheld Cordless Portable White Sewing Machine for Home Tailoring, Hand Machine | Mini Silai | White Hand Machine with Adapter</t>
  </si>
  <si>
    <t>AHXNEJ47QV434CJ2CITRIYTIZFDQ,AHT3RLKKTOW7PESASK7CIHLSVNQQ,AHHUO6DFK2PMMQW22NZIN5A5YSYA,AERLNQYOTBYWZCP7AR3TNWATIFHQ,AGWXF7WOR6H5UC3A5PLXE3FXJQEA,AHXKOJKX2Y62E42WWVLND5YDZARA,AH6OEO7KA4AJEWCVSRGJAP6CGANQ,AGNMKLX5ADDTNPRKL77V54XNL5NQ</t>
  </si>
  <si>
    <t>B08H6CZSHT</t>
  </si>
  <si>
    <t>Philips EasySpeed Plus Steam Iron GC2145/20-2200W, Quick Heat Up with up to 30 g/min steam, 110 g steam Boost, Scratch Resistant Ceramic Soleplate, Vertical steam &amp; Drip-Stop</t>
  </si>
  <si>
    <t>AEBZ2HAXFK35IM72RWPADC7VH3EA,AFYJKU3CYIDTCWXSROBNCJYVGDVA,AEJY6YKEUDBOG6TW6F47ZHY4SRPA,AHOOFKHRAB2AOMAVEHT36C2N2ULA,AERTQHHQOMTDNYMD22NPY3GBBM4A,AEYA5Z6OAFIGPU5MHDGOJRJFWIBA,AEPVJ654JP5LWKT3REYOYCIROB3Q,AFLE4CBGWA423HZGZY3AYGMCR2AQ</t>
  </si>
  <si>
    <t>B07CVR2L5K</t>
  </si>
  <si>
    <t>INALSA Electric Chopper Bullet- 400 Watts with 100% Pure Copper Motor| Chop, Mince, Puree, Dice | Twin Blade Technology| 900 ml Capacity| One Touch Operation, 1.30mtr Long Power Cord (Black/Silver)</t>
  </si>
  <si>
    <t>AGYUFQB6WUOMBYRLWNULRLC4GQ3A,AGREWD4V5XIIO7ZZSLOOF5PPW4RA,AEDTSPMMJN5UL33AYZXSBOVGMRLA,AECEPMMYOPFBE6SIVWQUSUHHAC2Q,AHO4TPXF2JLVKWJRV2IDP3OD3D6Q,AFWU3N2B6R66Q23QYZUC527E2BBA,AFEF4DGU3HTWTOL5DUN2XDYHMCVQ,AHVMXVNSDIZJWJFWWFU5EXRN77SQ</t>
  </si>
  <si>
    <t>B09J4YQYX3</t>
  </si>
  <si>
    <t>Borosil Electric Egg Boiler, 8 Egg Capacity, For Hard, Soft, Medium Boiled Eggs, Steamed Vegetables, Transparent Lid, Stainless Steel Exterior (500 Watts)</t>
  </si>
  <si>
    <t>AFZESR4UNHIMTL2SQMFA3FJYKHAQ,AF2KW5BVHOC5TMH3ZBVCRSG4CCBA,AH5A5LHF3QDSOP2C5YV5RI5SFY7Q,AFJUTJ2OOOMAALQVWF4NJHMWWTLA,AFBO7V4C5TDYJ4VCEZTNK3JUAL4A,AFEUD4GVTU2JV2PXCSYQE34CM6FQ,AHFCHZTGIW3H765BOG5UQ4CS5B6Q,AGD3DH2YTXYUU3D2AHBH2FOW5BDQ</t>
  </si>
  <si>
    <t>B0B2DD8BQ8</t>
  </si>
  <si>
    <t>Wipro Vesta Grill 1000 Watt Sandwich Maker |Dual function-SW Maker&amp;Griller|Non stick Coat -BPA&amp;PTFE Free |Auto Temp Cut-off| Height Control -180·∂ø&amp;105·∂ø |2 year warranty|SS Finish|Standard size</t>
  </si>
  <si>
    <t>AGT6US6YWB52FSW73Z6GUN4YKLMA,AHNK645M7U3NYPVYHTVX7LVQAVLA,AGNLKKB5BQFDZ2VIJJFRUROTMQMA,AFNV7NMTHTVCQTNUZEDQVTJEXU2Q,AFPXQFK4SWJN6QWFRHOJ6DWMEVVA,AHPQHJVDA6JHFNRN7OBYTBTJXBYQ,AERYOOEJHPM6LGMKD2LIKMGODTHQ,AEWJA5C73VCGFR4HX5TOUINZ425Q</t>
  </si>
  <si>
    <t>B0123P3PWE</t>
  </si>
  <si>
    <t>Rico IRPRO 1500 Watt Japanese Technology Electric Water Heater Immersion Rod Shockproof Protection &amp; Stainless Steel Heating Element for Instant Heating| ISI Certified 1 Year Replacement Warranty</t>
  </si>
  <si>
    <t>AGB3FQ7523INWDNY3MAHJWA5ZGIQ,AFOLHTLOEWQQPINOVOOJ4LKDV2WQ,AEUF4QR7MJKENC3HLTNYAFOHZKXA,AHMB26HGLHBPKSOH3OUNWCBIQCFQ,AFSLUKKF3K7FMWODWA6LZ2ZVTWWA,AF7GR2MYNSFD4CNYGBK3FANOGQ5A,AF3WQWGNYVESH32NWB4I25WPG3SA,AFWXZ2W37J27GZLU6RBZZRVJYQ3Q</t>
  </si>
  <si>
    <t>B08HDCWDXD</t>
  </si>
  <si>
    <t>Eureka Forbes Active Clean 700 Watts Powerful Suction &amp; Blower Vacuum Cleaner with Washable HEPA Filter &amp; 6 Accessories,1 Year Warranty,Compact,Light Weight &amp; Easy to use (Red &amp; Black)</t>
  </si>
  <si>
    <t>AHFILHSL3P3VABTMFUYKAWTNUWVQ,AHLGS6FCOG5AUP23U6ZJRXES7DCQ,AF5LVMOSEJ52KWFQDNEI2XXPAMJA,AHCJSKRROLBCRT5CA6NDKVJMWSOA,AGDRSRFFX2RVEHUZJXQTXGRZ3NWQ,AHMLLF7BJZGHT4BUAPH6OBOSQNEQ,AETGK22TGIAO4WZO4G3NPOBRLXCQ,AF3WRE2HEDELD4RT5IV3W3OUIAPA</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</si>
  <si>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</si>
  <si>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</si>
  <si>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</si>
  <si>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B0BCKJJN8R</t>
  </si>
  <si>
    <t>Hindware Atlantic Xceed 5L 3kW Instant Water Heater with Copper Heating Element and High Grade Stainless Steel Tank</t>
  </si>
  <si>
    <t>AEUGPJCYVDS74WR3B5AAHYQ67XMA,AEPH3KDGWVA4YF2X5H4KC3MMK67Q,AHF7EJSIX2PYEQKA4EF3OLMPI6SQ,AEJ63C77IP6XR6EZNHFYI7KN6BCA,AGY6MPTJJNB3OV4PE3HOOYXG6IXQ,AE7JD7KIAYTAFPP35NQ7YUJF2GNA,AFXKLQI6SM4PUEQO7CJQ3G53PKOQ,AFI4YEGCYKF6Y5UN3GHY2AKCQYHQ</t>
  </si>
  <si>
    <t>B008P7IF02</t>
  </si>
  <si>
    <t>Morphy Richards New Europa 800-Watt Espresso and Cappuccino 4-Cup Coffee Maker (Black)</t>
  </si>
  <si>
    <t>Home&amp;Kitchen|Kitchen&amp;HomeAppliances|Coffee,Tea&amp;Espresso|EspressoMachines</t>
  </si>
  <si>
    <t>AEFYJ3VKDQDLXLOEH7TKQUXIT7HA,AFLARMOT32PZ5FPIILELCOKTTCWQ,AERLEJIKGVDMADHIHSA4DVMEJUGQ,AEDK7NNC32QPIBYSPK3J4OFILH4Q,AF4NZ4IE7EJVM3TNU3EWWNTVVPTA,AEOSZOOLVIL7K74EVIMKO7G6FG2A,AF4O4LUZMCTMSSHA7Q7DJNUIFZZA,AE7H55TQ6WG5UBHJXDIJXAZJKCIA</t>
  </si>
  <si>
    <t>B08CNLYKW5</t>
  </si>
  <si>
    <t>Lifelong Power - Pro 500 Watt 3 Jar Mixer Grinder with 3 Speed Control and 1100 Watt Dry Non-Stick soleplate Iron Super Combo (White and Grey, 1 Year Warranty)</t>
  </si>
  <si>
    <t>AFIVMIYDHVSWUJ77XS632R7TSN6A,AE5PSEM6HJVUV5QNHJVA7RRSLNVA,AHNWJSDCHTTUYK5WOJBU2YKTR3IA,AEKDDCDBJEPCINQLCPOG33CGEZ6A,AGMYHDB65TQJ72JNLCDSU7RTYDFQ,AGYELK56Z7JKZAKVNPGUEI4TGRUQ,AG5CGZYQFXZAC3I63JBZ3K424DRQ,AHNWVF7BXDF76ZZFCIHJ4WW4CWDA</t>
  </si>
  <si>
    <t>B08C7TYHPB</t>
  </si>
  <si>
    <t>iBELL Castor CTEK15L Premium 1.5 Litre Stainless Steel Electric Kettle,1500W Auto Cut-Off Feature,Silver</t>
  </si>
  <si>
    <t>AG23E67LYRJ6Y26AIHNKS6ES4OXQ,AFT6TQLA4GD3L4RAOWFVDAH3IFTA,AEYH6IVYMLPHU62VNOKKM2KTOIIA,AE42ERTVDMJOMKKWUM2TY7O2SPHQ,AGL54U42PQROPV23ORMEIR6HZNQQ,AELYVI5NYV4RAW3MAGJ3P2GX6MLA,AER5GTDM6DHXOUD4KBSKYYYWX6AQ,AGSJPBY7DN7SSADF42CAXHTGNKWA</t>
  </si>
  <si>
    <t>B08VJFYH6N</t>
  </si>
  <si>
    <t>BAJAJ PYGMY MINI 110 MM 10 W HIGH SPEED OPERATION, USB CHARGING, MULTI-CLIP FUNCTION PERSONAL FAN</t>
  </si>
  <si>
    <t>Home&amp;Kitchen|Heating,Cooling&amp;AirQuality|Fans|TableFans</t>
  </si>
  <si>
    <t>AFSG325V4OVLV4CZQO3Q4OIHYNAA,AEFIFPUVWYO3I3N2P2WD7XLI6MXA,AGZA77NZOFDILVEQM2OA4JCW6YAQ,AEZNI2AOOQKK3JT2BBLMNAPNYJCQ,AG3XIMGKJUIAVY5V3MVT5EQU6W6A,AHKW7DHRIBCVNG35XNH6SEJWI5EA,AHAWKE7CIEPMX6PGO6LF6UNT776Q,AGSA2QU7S2ACENHUDHPQBHRZTIHQ</t>
  </si>
  <si>
    <t>B08235JZFB</t>
  </si>
  <si>
    <t>Crompton InstaGlide 1000-Watts Dry Iron with American Heritage Coating, Pack of 1 Iron</t>
  </si>
  <si>
    <t>AHTJVOG52ZROVUFB64P2TTWIUCYQ,AFWZ75RYXU4BLWIZOEUMOWBSAPXA,AHACIF5SS4LL76SN3DNBDFNZQSHQ,AH2E7TXMON44B7YYHRAHWJ6HYFPQ,AG4Q3J2BSPCZD6YPMZ5FFE5A623A,AH37YFHELE7WDG7Z4C4HQWFY6DTQ,AFKYOQD6A4YUIYNDYWHM27QXER2Q,AE27QPJRG7545VJX7LYRK2EO3I4Q</t>
  </si>
  <si>
    <t>B078XFKBZL</t>
  </si>
  <si>
    <t>Prestige Clean Home Water Purifier Cartridge</t>
  </si>
  <si>
    <t>AGHNV56OVDCREEB45JCJLBST7XDA,AFZSMXS2MILXOSTT2ZEJDE3W7TLQ,AFVD6HB7DZDVOBDGJOB5OD5HRJFQ,AGGWFEEYQILYSQ7RS7GPJSTUWU7A,AEAS3VMYYUY4TJIVXZRHM6G6J7VA,AFGTTEXEMY2JB5T2LU3VKLX2IOMA,AEIJPU4PXM6JZM5QZSZWUPLV5I5A,AGEVYFS5HUW4XJWULHXIHHWYOQCA</t>
  </si>
  <si>
    <t>B01M265AAK</t>
  </si>
  <si>
    <t>Morphy Richards Aristo 2000 Watts PTC Room Heater (White)</t>
  </si>
  <si>
    <t>AETUVXSYNBLCDT2ZXECIXNWDVCEQ,AGNQO2QCWQX2CZT5KHHSNQVDD4OQ,AHBE5ZXUIVBQ63F4YQRPMX7RPATQ,AHBFNBEGK65M56REIXOVXEBAUBGQ,AHIFF4JR45VFWKDINQEHRJNWL3CA,AGBKPIZT2ILBXHFLJEQKBPAJEO2Q,AE3LGSXHC4DSCKB6JNXLAHV5KUZA,AHQXBLF3NC2JI5LCO7PUTYQMICJA</t>
  </si>
  <si>
    <t>B0B694PXQJ</t>
  </si>
  <si>
    <t>Gadgetronics Digital Kitchen Weighing Scale &amp; Food Weight Machine for Health, Fitness, Home Baking &amp; Cooking (10 KGs,1 Year Warranty &amp; Batteries Included)</t>
  </si>
  <si>
    <t>AF67LQRZS6WAY2MDTZEV7V5VKLLQ,AHCI4YNJ5ZX4GMLKZMRA5CVQPRHQ,AH2PQ7GHEBOEWANWP7BA4U6OIJGA,AHKOD27G2AIJP3DK46K55BDZELGQ,AFPQDD3DIPXU6C3Z75XBYUVWTH3Q,AEIIOCCDVYEZSGZVFZSNYZKHM6HA,AG5IEBFXQTBJ4OY2YRIDGM5T53WA,AEG3FM4NNSWVGPQKTOWSUWD5WIRQ</t>
  </si>
  <si>
    <t>B00B3VFJY2</t>
  </si>
  <si>
    <t>HUL Pureit Germkill kit for Advanced 23 L water purifier - 3000 L Capacity, Sand, Multicolour</t>
  </si>
  <si>
    <t>AECK2OJ3MXCQOGMEUQOFE6NDAU5Q,AFRKDBJPRCMNG6TYZHA3WNYGCQHQ,AFMUGZSK3VORG5NDNEGPIP43M64Q,AEPIQC3KWAW7KJEW5ITDNPQRLWOA,AE343V2CIFDUDQORRTJSRI6PXNYQ,AHAPSYB734TV27VGJABANCXUCJXQ,AHZGL7KVNWGGBE7Y6SHNILECWSFA,AERJ6EV2HUDZQHWL2HOFZJYQ4GEA</t>
  </si>
  <si>
    <t>B08W9BK4MD</t>
  </si>
  <si>
    <t>Tom &amp; Jerry Folding Laundry Basket for Clothes with Lid &amp; Handle, Toys Organiser, 75 Litre, Green</t>
  </si>
  <si>
    <t>AEIDEFLG7JQYBGDO37SBXCH7B5KQ,AGWY7U4YUFFWBPLEIZ4YZWS3R6WA,AH3HXCEWLMYQAPX5RIUV3R4ULFHA,AFWDYM3RGZH3ZTQI6VVBUGPWMBWQ,AFOFO2Y527YK7Z6NVB2U2VRO5XCQ,AFR3M7QXD7ISIXY5MTYRP375RPKQ,AGTGOOPKKZKNNZTJPIXAFO7MGBUQ,AF4ZKGB6HT37NGYK4C6VZX44NTOA</t>
  </si>
  <si>
    <t>B09X5HD5T1</t>
  </si>
  <si>
    <t>Ikea Little Loved Corner PRODUKT Milk-frother, Coffee/Tea Frother, Handheld Milk Wand Mixer Frother, Black</t>
  </si>
  <si>
    <t>Home&amp;Kitchen|Kitchen&amp;HomeAppliances|Coffee,Tea&amp;Espresso|MilkFrothers</t>
  </si>
  <si>
    <t>AGXLM7AXU7V4W4OQ3VSKDHE5D3JQ,AGLJPQA3EFCU25WU7YUBUQR7EVAA,AHZNIOL2ID4R7NAEE4BOVV3TOTSQ,AEHQFXO3FHGOI47KAVTBR4CKSEGQ,AHXRHYRPN4MICARR3YECLYRGKMFQ,AFSQYEXGBU5QTKBRQV5367KAVECA,AFROPZ2OZBGFDAOSLXX3RSLV6C5Q,AFSSX5G62IXDDJPIFOQ5CEG6R4VQ</t>
  </si>
  <si>
    <t>B08H6B3G96</t>
  </si>
  <si>
    <t>Philips EasySpeed Plus Steam Iron GC2147/30-2400W, Quick Heat up with up to 30 g/min steam, 150g steam Boost, Scratch Resistant Ceramic Soleplate, Vertical steam, Drip-Stop</t>
  </si>
  <si>
    <t>AENFDXWEAU44PPUHUUVPYH77NQOA,AHESNAO7PLB2VBKKKSFAHWBEA4CA,AE4HN6JZ6ZJYA2ACUAOQIUXSP5FA,AG4ALUK7YMBO2CIH3UPELENCTIYQ,AEIONG3VGVATP3YQSMWU4PZBE3UQ,AGOAPHGD2KXRK3K6SX7ZP3BFF2DA,AH2EUYDH6AHKHEJJLXBYOEWMVDUQ,AGY6ULRZMVHPJJPB2HEISF6GHD4Q</t>
  </si>
  <si>
    <t>B09N3BFP4M</t>
  </si>
  <si>
    <t>Bajaj New Shakti Neo Plus 15 Litre 4 Star Rated Storage Water Heater (Geyser) with Multiple Safety System, White</t>
  </si>
  <si>
    <t>AGZRM2RWS4THP5KLEQGH6NRPQTDA,AGP6HZ22S4GEDJXBDIPCABFZKPZQ,AGJWCWD4TCORDXCAWBAEDB5U7RAQ,AFNSWAGDMRM6X72NFEMXXYC7LJQA,AETK27O6JGFTV6NL5CEBS2ZFWP6A,AE5MYFZ4IHAZY7EEV6IIXV7RPLTQ,AGIWVZOMLAEWR65TNHRDLWKLL4OA,AGBI6JFU3QTM476FG362LU6SH3IA</t>
  </si>
  <si>
    <t>B09DSQXCM8</t>
  </si>
  <si>
    <t>House of Quirk Reusable Sticky Picker Cleaner Easy-Tear Sheets Travel Pet Hair Lint Rollers Brush (10cm Sheet, Set of 3 Rolls, 180 Sheets, 60 Sheets Each roll Lint Roller Remover, Multicolour)</t>
  </si>
  <si>
    <t>AHEE4KV3RGGHWUXGCNXJ4DMKM53A,AGEUYT4DWSJF64CD5VCFHPX2VMGQ,AEBHZXZIBEHNBKLIAYNXWBMDX2ZA,AEFDNKBBMU2WUSR5PXNGKH3RVGZQ,AG5M6CPA43SQPDBTR6UHVIPTRFIQ,AHREJM66P5NGBJ3674WM56ZTHF2A,AE2CMOCWNJRTN53KESNTBUNXV37A,AEDNFIJI2HDWTA4SZPMOVNEHPKOA</t>
  </si>
  <si>
    <t>B01M69WCZ6</t>
  </si>
  <si>
    <t>Allin Exporters J66 Ultrasonic Humidifier Cool Mist Air Purifier for Dryness, Cold &amp; Cough Large Capacity for Room, Baby, Plants, Bedroom (2.4 L) (1 Year Warranty)</t>
  </si>
  <si>
    <t>Home&amp;Kitchen|Heating,Cooling&amp;AirQuality|Humidifiers</t>
  </si>
  <si>
    <t>AEJS5FT3PUYMZ27UQBFICD2YXDQA,AFFHWVYKVSRM37YO4YB3Z6IMFLYA,AGJKOP63VWH3PLV46FL33T3AAMZA,AFIXS23I6JWYAYRYKIQN6XQ5DNCA,AFT5MTRDID47T6IFK3WZKMHPL3GQ,AGOFMGGVERIDKNPHMFBODPTPJ5YQ,AE5RKE23GK5T7VQBYKSUCUIHPMIQ,AHH4RVJIROHTEVGRWPYUX2SUHUBQ</t>
  </si>
  <si>
    <t>B0BM9H2NY9</t>
  </si>
  <si>
    <t>Multifunctional 2 in 1 Electric Egg Boiling Steamer Egg Frying Pan Egg Boiler Electric Automatic Off with Egg Boiler Machine Non-Stick Electric Egg Frying Pan-Tiger Woods (Multy)</t>
  </si>
  <si>
    <t>AFZ2YKWX4KR7MWSA6UOMEGGHT32A,AEP6WZ7AR6XDQSBFSQRILJOUWYIA,AHOOA3EKEVKQGQAVQE762YGB5KPQ,AH2CHLPBROIU447VRDW6K6DE5TWA,AH4H7RTFFSOM4T7YUCTXGIKLZEWA,AHPGXSE3AFIV5HHD4Q4C4EY3X2KQ,AEQEH72IPVWNOQYVPL3FMKPMSRBA,AEJALL3TNEOIEEC5G3VCPKZVCEBQ</t>
  </si>
  <si>
    <t>B099FDW2ZF</t>
  </si>
  <si>
    <t>Maharaja Whiteline Nano Carbon Neo, 500 Watts Room Heater (Black, White), Standard (5200100986)</t>
  </si>
  <si>
    <t>AEKB7MS4WMERS6DHWXCANJ5TPTRA,AGQYWUEUFKLJUS25GTEV25GOXZUQ,AECXYBWM74VM7PE44MKGWPPLUPMA,AHP67WDPXUM5SNLJEWOQWUM2LWLA,AHASFHQCZH73IANLGF6IXB2B3O7Q,AFZOF5V4W33EHJ3VL42U3O52ZIWQ,AGFCF6HSB2SOWHPEQDVQPWF2OSOQ,AF6HB6GYUYNZ4G4FDTQIGQK76WSQ</t>
  </si>
  <si>
    <t>B0B935YNR7</t>
  </si>
  <si>
    <t>KENT Electric Chopper-B for Kitchen 250 Watt | Chop, Mince, Puree, Whisk, 400 ml Capacity | Stainless Steel Double Chopping Blades | Transparent Chopping Bowl | Anti-Skid | One Touch Operation | Black</t>
  </si>
  <si>
    <t>AEUXMKJNJJBXOKFC3FADQRG2OIMQ,AH4XLMFRDKQPGZUWFZPCO5CLNVWQ,AEFCRF3XKSLRNEZ35P6P4SCLGIPA,AGAQWV5XLA3XNG4ZUSPCAKWDKK7A,AHFQD5KRJY7BD46B7QVH6J632T7Q,AFVYO2JECMG7CWP5JCMNWSIU5B3Q,AHVBDKH2WQYS37WL25RFWGDSLLDQ,AE5FLXF7GOUMGRXJNSX6UBK4SVNA</t>
  </si>
  <si>
    <t>B07JGCGNDG</t>
  </si>
  <si>
    <t>Crompton Amica 15-L 5 Star Rated Storage Water Heater (Geyser) with Free Installation (White)</t>
  </si>
  <si>
    <t>AHVHHPNIDA6XPCW2ODA2IHXUHZYA,AF2IWKFSVGHOYJKFBTMNDELPVFVQ,AGB7UMNSKR6R3WD2NM5KY7S6W57A,AEOULYDSLLD2FVDNR7WTWLQFRG7Q,AEW2QMVUPCPVEBXBZXT6GXJ7T4CA,AHTIXIDXG2UN6WNFRRMQ3VLNU2EA,AGI7FLR5BUYXHCEJCWGQPYKFSWXQ,AFI5ILRQ2722AXN6DPUEV63DSY6A</t>
  </si>
  <si>
    <t>B08L12N5H1</t>
  </si>
  <si>
    <t>Eureka Forbes car Vac 100 Watts Powerful Suction Vacuum Cleaner with Washable HEPA Filter, 3 Accessories,Compact,Light Weight &amp; Easy to use (Black and Red)</t>
  </si>
  <si>
    <t>|</t>
  </si>
  <si>
    <t>AGTDSNT2FKVYEPDPXAA673AIS44A,AER2XFSWNN4LAUCJ55IY5SOMF7WA,AE3MSW6H3AL6F3ZGR5LCN5AHJO6A,AG5OL5WIIPJBY25HISJLM5K2UBTQ,AGHFSIBYVYXUGSNYUDAHBGOIZ3KQ,AHYH6AZT3U3U44CDW5Y563UYIIUA,AFLOAOURRZZZGFBF7F6IKGXRB6NQ,AGNWBYEVAIII4MPQNKN3LFVOHYZQ</t>
  </si>
  <si>
    <t>B07GWTWFS2</t>
  </si>
  <si>
    <t>KENT 16025 Sandwich Grill 700W | Non-Toxic Ceramic Coating | Automatic Temperature Cut-off with LED Indicator | Adjustable Height Control, Metallic Silver, Standard</t>
  </si>
  <si>
    <t>AEY6PEMQ7DII44WSUSC67JEWDE3A,AFMVVM2AXA3WHTC23D2ZQH4YUTZA,AEQGRU6X2E3PF6OHP7HL7ZVTHOTQ,AEB4KX3FFG2DE2Q5CNKYTOWP5CBQ,AEASTV5BKJJIYW6WVS6JUBSK4MHA,AHQ7UT4SYDQMQB6DJDBVVHQBCXXA,AEZFDGHBWLHUXOLDPVNS3UERDNSQ,AFPMGJN4SHWHD3DBQBS2FXGBZ6TA</t>
  </si>
  <si>
    <t>B09KRHXTLN</t>
  </si>
  <si>
    <t>Candes Gloster All in One Silent Blower Fan Room Heater Ideal for Small and Medium Area, 2000 Watts (White)</t>
  </si>
  <si>
    <t>AGDD5ACY3AGTMTVBQOC3DMUR6REA,AFHT3WYWI4DB6Z42VVJZQGFFNIZA,AFSHYGNQHXNKBEXS62GRETNGH3GQ,AEZVJENT2FC3K3MKMIB4ZXDWNDPA,AHUKNKB6OS7JE4VQCHKF5363DOKA,AEIETT5YH6XRP434INQB4KSDMI4Q,AG7Y3XXKXV7O63XWG4Q7FKGNR6LA,AFZCNPDZYVYZCJ2JE5AH4SKJ7WQQ</t>
  </si>
  <si>
    <t>B09H34V36W</t>
  </si>
  <si>
    <t>Inalsa Electric Fan Heater Hotty - 2000 Watts Variable Temperature Control Cool/Warm/Hot Air Selector | Over Heat Protection | ISI Certification, White</t>
  </si>
  <si>
    <t>AF7PPF6P5ZASHL4RYP7AZQBHRRTQ,AHSCASHEA5LLVORCEIHZYHNTHUMA,AEKWTFXLMJ5IK4T2CSJT2AY2CGYA,AHDL7PIYXZ36YFNS7NBPEFD3WRUQ,AGFYVS63J2YEAO7NGQCRW3TTFB3Q,AE6VPREPQCXMNBLLF3SDM4ZWRSLA,AG35AFPFHGMNYSEFQYN6USFG3FJQ,AH7JGQRRWMJTCWMZPQZDA7324DUA</t>
  </si>
  <si>
    <t>B09J2QCKKM</t>
  </si>
  <si>
    <t>Havells Zella Flap Auto Immersion Rod 1500 Watts</t>
  </si>
  <si>
    <t>AG2VWPTTUEHEZWGDIYDJWPX7IDJQ,AEDNFNVOPMOWPCSBXQJFW6PCP3ZQ,AHJQJ4BFKEDVWHP6FIXGMF75XSSA,AENPKYWO4NMYRYNE3PNVGD4CVOAA,AEZOCEHWCXQRBNLIQCNEC43TNMGQ,AFGGQUIZ4KW57HMRGQTSERDLCFEA,AHQ5BOJJTHUA6XD6IIN7GLN53DVA,AHPM47CWRZDB6XMDV2IVXQR3KDUQ</t>
  </si>
  <si>
    <t>B09XRBJ94N</t>
  </si>
  <si>
    <t>iBELL SM1301 3-in-1 Sandwich Maker with Detachable Plates for Toast / Waffle / Grill , 750 Watt (Black)</t>
  </si>
  <si>
    <t>AFIO2JLNOU6SSNCHMG2ZED34SVNQ,AFKJ6IC227YNTE5PYNVT4YBPT2SA,AFV3HKJKN55O6CQNAAIYSAPMCPXA,AGW3GPXDCYJJB5FMX6SOXTO7PKPQ,AEYJQQMMMEZZQ2D7WGG2KJG7EUJA,AF67RC7KNNJB3EMMFB5RSJ73N7SQ,AE6DZEFBVJYVMURYFDATZFAANXJA,AF34LKGQ5JFWGMS3TVAZMUKQCO4A</t>
  </si>
  <si>
    <t>B07SLNG3LW</t>
  </si>
  <si>
    <t>Inalsa Vacuum Cleaner Wet and Dry Micro WD10 with 3in1 Multifunction Wet/Dry/Blowing| 14KPA Suction and Impact Resistant Polymer Tank,(Yellow/Black)</t>
  </si>
  <si>
    <t>AE6YWSEP7SYHCL2F5WLM3JLAPTDA,AGMOSQZYENCGDYQFYZG76EYEMCGA,AF33L2INL2ERR46KPNMQ6R5BRYXQ,AG247WO5BV4INTTCQ3H35SSEPVJQ,AER4JBQGMSVBHQGHMB6GOMU3BS3A,AGTJV66YYDYUYNBXEY2LCR7M5O5A,AHJDJPODT66LJAPROAV3ENMD4PLA,AGL5JWV3DFJIR6T23UKXMUS7BQTA</t>
  </si>
  <si>
    <t>B0BNDGL26T</t>
  </si>
  <si>
    <t>MR. BRAND Portable USB Juicer Electric USB Juice Maker Mixer Bottle Blender Grinder Mixer,6 Blades Rechargeable Bottle with (Multi color) (MULTI MIXER 6 BLED)</t>
  </si>
  <si>
    <t>AEJKHGA26MUVUZIYWZOW4B6I4X7Q,AF3B47EOSBULYG63EGZZZGO6HTNA,AGNSXRFJBDVGM7FS7YYPNCEO7XFQ,AHR53IW5LAAXGGFK3DRWRMXMM7KQ,AE5W6S5KCJV6L2WMBIOKYWQJN37Q,AH5J4DROVHI6XHMTCBAK7WWU3F4Q,AE5KAK3S3XZDPRUR2VCND2QNZTUQ,AEKG7ELYA43YNPZ2YT3ORIL2VSOA</t>
  </si>
  <si>
    <t>B095PWLLY6</t>
  </si>
  <si>
    <t>Crompton Hill Briz Deco 1200mm (48 inch) High Speed Designer Ceiling Fan (Smoked Brown)</t>
  </si>
  <si>
    <t>AEKMKQMXK2FBIL6MRKHIPN56QJAQ,AGPNJEK2EUJ6YFFPND6OSSAVG5WA,AHY5LCCPN4ZSDFIFF3JUXP2YS4TQ,AG5TXXR5HQ3GX2KC5IHGIAEZXEPA,AH7GMEHVW44SQG6NRGTTTK4EQPOA,AEOCUF6Q6MJC37C4Z5LQT3RUWV5A,AHASKB67VHNUNB3RITEIHSC2YNMQ,AGEYV75NXF3MUJH7XB456WFUK2GA</t>
  </si>
  <si>
    <t>B07Y9PY6Y1</t>
  </si>
  <si>
    <t>Sujata Powermatic Plus, Juicer Mixer Grinder with Chutney Jar, 900 Watts, 3 Jars (White)</t>
  </si>
  <si>
    <t>AHXQPNDQMOD2RJE2S6KG3CM6QRXA,AHEDAEYXIZIPVLI6HSDRKIGYILCA,AHNDQGC5II2W2NNJDKODYCGFN77A,AFEOPOMJ6P77R4KX2YKC4UXVHCMQ,AEGFHIVVOOMWQ2JRIPHMTSZ2VIYA,AEBIN6NSCXXL32OUISQKEN575X2A,AEAUDCMXHJHTKQNGANQYEVTM5ZYA,AFPWUFA4L6HJ5LJTBDR4J3MKJ4XA</t>
  </si>
  <si>
    <t>B0BJ966M5K</t>
  </si>
  <si>
    <t>Aquadpure Copper + Mineral RO+UV+UF 10 to 12 Liter RO + UV + TDS ADJUSTER Water Purifier with Copper Charge Technology black &amp; copper Best For Home and Office (Made In India)</t>
  </si>
  <si>
    <t>AHZJHJWFZLYD64GVP4PXVI2F4LXA,AEUCRZPOISXKHXMCZUH6BXTUXUWA,AFL2ICS3EEESPGYLFF7OTVYMLVJA,AG63J3CFIT6RYX32RHHYWRZ2WKKA,AE6EGCFBVJIZEZ4XPPIY3PES2SDQ,AHUZG5YJCM4UWL66ALQ744FD3OOA,AEIKB2XA64MPG7BBXRG4DT57QKPQ,AF4ECPZRARF7SK2GDSBPTINVA2CA</t>
  </si>
  <si>
    <t>B086GVRP63</t>
  </si>
  <si>
    <t>Amazon Basics 650 Watt Drip Coffee Maker with Borosilicate Carafe</t>
  </si>
  <si>
    <t>AH6NXC2M3PH6OZHLJ6YXG54VIBMA,AGSDBEOHKXCL3WBEIN5VEZK4JY4A,AFCHIB73U3D4VQHZCH4MV2Z5FESA,AGLFKVLO32UB72C43CQNOPGQVKGA,AHBUPKENA77XVDAUGWUHVZLCKSEA,AEY34MNYOS24F3P7Q3IGMQVH3ZUA,AHMBANCEQ5AJOQVPFHONG2QTDE7Q,AFNQQLFJGPPNZCI6BVYZCEAZQZQQ</t>
  </si>
  <si>
    <t>B08MVXPTDG</t>
  </si>
  <si>
    <t>Crompton Insta Delight Fan Circulator Room Heater with 3 Heat Settings (Slate Grey &amp; Black, 2000 Watt)</t>
  </si>
  <si>
    <t>AGYS2OMZE7DCEFQOBUJ7OSMPG3DQ,AF56UQ52OFSZL2KX2TPXPHBSNZ3Q,AFCOSVW2NHSFLPG7O5EKP2YRUERQ,AENAIK2GP3PTBWPAWBEFRET5BZ3Q,AH5CZZYZK64I4UNJA35AVYAY3SLA,AEPFMS33QLD2SPSAW7OBES4S5MTA,AEQBRKHWGFEJSWMMD7NCRL47IAUQ,AGQKV65KDMYKBD6ZQTXSQ74VID4A</t>
  </si>
  <si>
    <t>B0BMZ6SY89</t>
  </si>
  <si>
    <t>!!HANEUL!!1000 Watt/2000-Watt Room Heater!! Fan Heater!!Pure White!!HN-2500!!Made in India!!Thermoset!!</t>
  </si>
  <si>
    <t>AH6EYS5AIDI7KYTTTFTZZHH433UA,AEXFEVEJ7L7LN3Q2JBWZQZ3YHUEA,AGVR6CP2GL562CMMN3TJJDIBQKOA,AGQ7DDSSAIHW4EQERMBBWQWQMVTA,AEK7OBBEY4AB77GMD7E334J3CYGQ,AHNX2BVKDDWFDLQBCZVT3U6I3QDQ,AEDKU3NF2473GPBRWDHIHRTZJPXQ,AGM2UWKCJESUA2YZADPFXZ6PANVQ</t>
  </si>
  <si>
    <t>B09P1MFKG1</t>
  </si>
  <si>
    <t>Melbon VM-905 2000-Watt Room Heater (ISI Certified, White Color) Ideal Electric Fan Heater for Small to Medium Room/Area (Plastic Body)</t>
  </si>
  <si>
    <t>AENGRDSABHKCYNYJPZ2SML6FWVHA,AFNGD6S7UIHBQ2FNXUDBWCJDMLMA,AFWHWM3CHMTSRKJH7IY2U64CRVOQ,AHWQ3GYAYROPEKLLI6SVIM3S2ZNA,AEOYVLH6A6P643MDQBU67RJ4DTDA,AGKOT3DLM55KCHF3AQAOROIFZ3EA,AGWCBYRA3OJTMA3TUUUH2RKJPPTQ</t>
  </si>
  <si>
    <t>B01LY9W8AF</t>
  </si>
  <si>
    <t>Cello Eliza Plastic Laundry Bag/Basket, 50 litres, Light Grey</t>
  </si>
  <si>
    <t>AFUIW75M2VCMJ2RAD5HFEUHXCRKA,AFWO26UIM72Q7ZPHSQ3DUGDM6H6Q,AF5EL6S3V6JDA7HNA6BKXAKBMZMA,AGZ4IHSUMB233GB7DKCBY2RVARRA,AERD4G54UG5KQSX4LPXU4QPYCDYA,AHUSPS7GCSBQRWBRLXTUC6WNS3EQ,AEJP6U7ZTSGESRMPO24FNKJ6SP7A,AHOTHO6NULKUVDSAY6WBXCA2YCBA</t>
  </si>
  <si>
    <t>B07ZJND9B9</t>
  </si>
  <si>
    <t>ACTIVA 1200 MM HIGH SPEED 390 RPM BEE APPROVED 5 STAR RATED APSRA CEILING FAN BROWN 2 Years Warranty</t>
  </si>
  <si>
    <t>AFCLVEPUPFSZU5KJMDBYKGARGQBQ,AEC4ACDLYBYYFG2473OXFA6BOCHA,AGEUOPY2YJ6HCREEOLU73JCGLFVQ,AGT2HSAHUC2KL5P2RL657BNZW3EQ,AERD6R3OJ5GSAGDUSNOOSYWMJJAA,AFXYWZZ4PXDEVN5DJPTUF6SKLEGQ,AHYAQT2F3NUTKS7LIHXKTFNR7WQA,AHKSXLMJOQHJNI2U6A4FURPV5CYQ</t>
  </si>
  <si>
    <t>B0B2CWRDB1</t>
  </si>
  <si>
    <t>Shakti Technology S5 High Pressure Car Washer Machine 1900 Watts and Pressure 125 Bar with 10 Meter Hose Pipe</t>
  </si>
  <si>
    <t>AFS6NM2UFY5M77EWX5YT2KBMWBVQ,AEBC5L4UVUOB45BUSQHLNHGZC2JQ,AGF2ODSIJFBYL52VO3O77F576SGQ,AGYWLAKGGNH4OP5G5WPNQUJWLVPQ,AHNZZYO7DIGCLRTY76GJ4D5Z676A,AEVYKVKVPEDFXLD5ZL2C4PYUPVUQ,AFZ32GLS7WFVSLNXGJBJYFJWWSUA,AHBRCKJY6F5ZLV7GSUC3IXI6OSOQ</t>
  </si>
  <si>
    <t>B072NCN9M4</t>
  </si>
  <si>
    <t>AMERICAN MICRONIC- Imported Wet &amp; Dry Vacuum Cleaner, 21 Litre Stainless Steel with Blower &amp; HEPA filter, 1600 Watts 100% Copper Motor 28 KPa suction with washable reusable dust bag (Red/Black/Steel)-AMI-VCD21-1600WDx</t>
  </si>
  <si>
    <t>AHX7I43IUBTBR5SMBWXO2VWLFLDA,AGUV5JDS7DN6OSZ2CENPDKWATUQQ,AFHZWLSX6C4TWMNGGNGRE2KODIAA,AHFNG3ELM4SUVBZJXLUUMP4NZSGA,AH7PUFLOQIEDBHZZIKRKWNNIRFOA,AEJAPH5MWACXXHMLGLEDYPPSRVNA,AG7NNDG43AB32RR66C6QNTQKGO6A,AHKF4O42OIQQEWP4GOW4TCQJILTQ</t>
  </si>
  <si>
    <t>B08SKZ2RMG</t>
  </si>
  <si>
    <t>Demokrazy New Nova Lint Cum Fuzz Remover for All Woolens Sweaters, Blankets, Jackets Remover Pill Remover from Carpets, Curtains (Pack of 1)</t>
  </si>
  <si>
    <t>AE7RG5GRVSLRP2HGPKIF2JJ7BAHQ,AFCDHTYGHMNLNK2S3X6JVQOT6AXA,AG3JRPG6MIZTLYNMIRBGFYDZVLBQ,AGFY572BCNP6M74AI2RXGPJTWC7A,AF56KWTGYOCMXLKEJHOSIUZSVZ4A,AF276RVUYCN7YJGIRUR2HDODWF7A,AH4ZIAFAMC5PBWBHQZDSHS2JHUBQ,AFBJNCLV6XVUCTE24MRPXR4IURXQ</t>
  </si>
  <si>
    <t>B0B53DS4TF</t>
  </si>
  <si>
    <t>Instant Pot Air Fryer, Vortex 2QT, Touch Control Panel, 360¬∞ EvenCrisp‚Ñ¢ Technology, Uses 95 % less Oil, 4-in-1 Appliance: Air Fry, Roast, Bake, Reheat (Vortex 1.97Litre, Black)</t>
  </si>
  <si>
    <t>AGXJAYXZKJ6NCPSLX57MXJLQ3F6Q,AEQYSJWBP6DN2IV2LDP4XVNI4FBQ,AGNHWTOCLPVNZ56CWEF3QQI25ROA,AHC4JPWEXYM3O4YAKYIJZ5CAUOVQ,AECXWRKH4W4B73UW5IAHDTBZYTBQ,AEU6W4IG5BLXZ5XJ23PYFQKXYHSA,AGY4IRMJHF35GY44YCTUVQAEIJ2Q,AHVMCHCWTUWBKE4WYBY27MBIQ32A</t>
  </si>
  <si>
    <t>B08BJN4MP3</t>
  </si>
  <si>
    <t>HUL Pureit Eco Water Saver Mineral RO+UV+MF AS wall mounted/Counter top Black 10L Water Purifier</t>
  </si>
  <si>
    <t>AGIHTJB62LSES5P47SG25CPSV4IQ,AFLAZ32RGD2TCCZ6RXZSJTOPYUZQ,AGUO5HJBINPLO6XJKQ2PEMYWNJPA,AGNQNBLTVVNAB6NKW25OR3CFEBZQ,AGBLMAZ6GSLLNNDLH7WQPPGKG6YA,AFEC2BL5KGRD3QNBBU7AKNFT3DEA,AHQ3YSPSNJ6PTH7GQ5BAIYDVIQOQ,AEOV5M2XBOTAJ5HEJVKZHDOM2PYQ</t>
  </si>
  <si>
    <t>B0BCYQY9X5</t>
  </si>
  <si>
    <t>Livpure Glo Star RO+UV+UF+Mineraliser - 7 L Storage Tank, 15 LPH Water Purifier for Home, Black</t>
  </si>
  <si>
    <t>AHF45IU3KZ4H47ZP3F7CZE7MHYNQ,AFK3LUAAIPVB22RJDB74TVOSPC2Q,AGCCV4MEGM6TGD4ZCPMBQICK3SNA,AGDM3424VYOWVYWB3TYVDVD2ZZLA,AFXHSMAQBFXU4A34SCILCOV37VIQ,AGO4VY6QUDHZV2JIJXHT5V22GUUQ,AFGIOF47QJUHXAPHAUEQXT6LQJVA,AG5Y7UAFKC352NVZPMRVQRENEAMA</t>
  </si>
  <si>
    <t>B009UORDX4</t>
  </si>
  <si>
    <t>Philips Hi113 1000-Watt Plastic Body Ptfe Coating Dry Iron, Pack of 1</t>
  </si>
  <si>
    <t>AFWRX7NJDJNWOBKAJFVHN5WRNBZQ,AGMQBENGBYFDIFBCX7TTRXZJ42UQ,AFYY6ZT5ZOTXLDKDBSPRHTJLLZIQ,AGZ55KFBZ6HLW5UIQBEPIBBND6GQ,AH6ADLMJRC3DYSRBDFVJZEHXARGA,AFARITTBYR4HMMHALZPS4DZGMVTQ,AEOEFJ7ZBQWRXYKAX5BMGZQNMLFA,AEE2UIYAS7GME4GOS6EZWUK52KCA</t>
  </si>
  <si>
    <t>B08VGDBF3B</t>
  </si>
  <si>
    <t>Kuber Industries Round Non Woven Fabric Foldable Laundry Basket|Toy Storage Basket|Cloth Storage Basket With Handles| Capicity 45 Ltr (Grey &amp; Black)-KUBMART11446</t>
  </si>
  <si>
    <t>AGSOQRGXBG47F35QN7GIZU6WKZ6A,AH6K7IVGP33VRVDUW7OMJK4T4XRQ,AHL6LLEVH42TSWIRQ5SEXFRUMG2A,AF2G7CBWXGVMQKYJDB63DFT5YU3Q,AF7P56JP3WZNRN4CCTRWVH3L7C3A,AFUGNPSXEVDZS2VGJUYR6CAQQO3Q,AHAJML6W5NJNUP4ZO3N2X3FFOMEA,AGSD4DN7SI3JW6IO3LB7IR5CL4NA</t>
  </si>
  <si>
    <t>B012ELCYUG</t>
  </si>
  <si>
    <t>Preethi MGA-502 0.4-Litre Grind and Store Jar (White), stainless steel, Set of 1</t>
  </si>
  <si>
    <t>Home&amp;Kitchen|Kitchen&amp;HomeAppliances|SmallKitchenAppliances|SmallApplianceParts&amp;Accessories|StandMixerAccessories</t>
  </si>
  <si>
    <t>AGC3Z3473ZVXYFMWYSAUE2T7V3MA,AEDXKCO2L3ULRQJ5IH4QNI33A44A,AGRIBJTFIAXNL5IDSUIDXLUE6I5Q,AHZBPWQ7QCCQOXQMVWFSK5PGFP4Q,AFR3HDYVY3OY2KQFIEQO2SRPTW5A,AELVBHWVUCBMI7DE345Q3MCDAJQQ,AGNJ2LVUBOBR37BVTTXCTGYBP4RQ,AH6U7NIRXZ7NQQ67NYFWEATGKDPQ</t>
  </si>
  <si>
    <t>B07S9M8YTY</t>
  </si>
  <si>
    <t>Usha Aurora 1000 W Dry Iron with Innovative Tail Light Indicator, Weilburger Soleplate (White &amp; Grey)</t>
  </si>
  <si>
    <t>AEK23DLXXPG7UORUYI2DDS7RFVYA,AFRBQ32JL7MJAZ42PGXUPAXZSDUA,AGY755OL4WDTREH2UHZOLN2MTP3Q,AH3R5XO5VICXIDZB6BHBA5TY6O5Q,AHN6X3QCTG7BILQUFADRQKQ4I2SQ,AFK2NWB52ANDVAGQ53VJ222Y5GSA,AEZQECWFG4XZQBBXN7EBJVDWLMWQ,AESXSM7GDPH2GLFNMTOCZATE4MHA</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</si>
  <si>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</si>
  <si>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</si>
  <si>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</si>
  <si>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AFDTW4TES6JHT7YJUXKDFQJPRZXQ,AFEBFFAOMPMC6L3DMOXJYP355UNA</t>
  </si>
  <si>
    <t>B00SMFPJG0</t>
  </si>
  <si>
    <t>Kent Gold, Optima, Gold+ Spare Kit</t>
  </si>
  <si>
    <t>AH6L4HL7SHZ5FT3XJRTBG4VRQDDQ,AHM3BEM5TLDWOMRDAXTSJWFZ5TXA,AGCXOIOXQ6SMSCU5P73D2VTEEAQQ,AHJQP7JD3FSN7JT6D43MEG7F6BVQ,AET435JGPEIORB35LT7EZ4ASDRRQ,AENODVL6MR7QPBIXIIGAM54JZ6ZA,AGPIHCRS2LVMVTFCHLPYZMS6PL6Q,AGPAIQ4RMGU26NAKXGQCEB2OOS2Q</t>
  </si>
  <si>
    <t>B0BHYLCL19</t>
  </si>
  <si>
    <t>AVNISH Tap Water Purifier Filter Faucet 6 Layer Carbon Activated Dust Chlorine Remover Water Softener for Drinking Cartridge Alkaline Taps for Kitchen Sink Bathroom Wash Basin (6-Layer Filtration)</t>
  </si>
  <si>
    <t>AFNXAQBP6KZJYZD554ML2KJJTQVA,AEDNDMWWZ33RMM5UIXXGMEPSUYFA,AHH62JI45VG2IAZW6LEV5I2V5A3A,AFC6K2Z47KTGVTXKS3ZNPUEVLQDQ,AFB7NE24HEWG4SNDZWML7IYYMBLA,AEM3IXZKUN7EH2CFOJS6KL3YIFAA,AGC7SAVEMKWZRSJDQWYIBH2ZOMFQ,AHQS3NTHOXQUMLMUAE3FN4LSNCHA</t>
  </si>
  <si>
    <t>B0BPJBTB3F</t>
  </si>
  <si>
    <t>Khaitan ORFin Fan heater for Home and kitchen-K0 2215</t>
  </si>
  <si>
    <t>AGHT3K4KSG5MAQUSXRDT5VNB73GA,AE4Q5XQ7SZW35EEUJKQ3IV2IIBQQ</t>
  </si>
  <si>
    <t>B08MXJYB2V</t>
  </si>
  <si>
    <t>USHA RapidMix 500-Watt Copper Motor Mixer Grinder with 3 Jars and 5 Years Warranty(Sea Green/White)</t>
  </si>
  <si>
    <t>AGWRDM5YZKAAJ46Y2NUJSMCFD2RQ,AGAOIEU4KTRFNKU4K55O65W3MILA,AFJSEVZLNI3MKTWAMJJVH6N5BQOQ,AHQPMFJKEAFXVC3NVQLVVIPHDZJA,AFPERGOQHKWSN6M6CNDRGQJUPAMQ,AGL6KF3GSYVGK2WIV73Z5GTUN2MA,AFEE2S2P4LI6QSXWSLRVGRLHYIGQ,AGRZWZVM4SAPRBTOALQBUR6N6WQA</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</si>
  <si>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</si>
  <si>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</si>
  <si>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</si>
  <si>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B09VL9KFDB</t>
  </si>
  <si>
    <t>Havells Gatik Neo 400mm Pedestal Fan (Aqua Blue)</t>
  </si>
  <si>
    <t>AEHI7PMP7HHH3BIMEMM4D6XKJC2Q,AGZ325HAAV233447G6SUIVBMMMAA,AHA2VXNJ2E6VA2RFAAJS5ZFPF3EQ,AEJOJTOSSJNIBWO5CP655BMKQZ5A,AGLEYJPDKFHDQUKR44ANTMCVH7YQ,AFZUCCUR2EBAOJTXZAMP4GKYDGPQ,AEV6XXFLHIIAGFBXZQACBPNOKIMA,AE4GKTZA6NFJG2HC7TAMA4NIIDEQ</t>
  </si>
  <si>
    <t>B0B1MDZV9C</t>
  </si>
  <si>
    <t>INALSA Upright Vacuum Cleaner, 2-in-1,Handheld &amp; Stick for Home &amp; Office Use,800W- with 16KPA Strong Suction &amp; HEPA Filtration|0.8L Dust Tank|Includes Multiple Accessories,(Grey/Black)</t>
  </si>
  <si>
    <t>AGGPBIDY2R3EUF2WDFJDCB27YWUA,AEPQHH4GUMMN2KTD7VAT5DZFHUTA,AFBU5FXWPA2YVMWWIMGYMA2AG34A,AGIFWMCJ3D3MLPZ4N6OIIXK4EP7A,AELT5NENL2ZMZ3JT3QH5U5WSB25Q,AFRLWVFJ43WNDMOQDE3QFXJX62OA,AE46HCBRT2IIILPNCL32DZ5JHYMQ,AGIN3WL3VR42ECXY6SFGEVYAX5BQ</t>
  </si>
  <si>
    <t>B08TT63N58</t>
  </si>
  <si>
    <t>ROYAL STEP - AMAZON'S BRAND - Portable Electric USB Juice Maker Juicer Bottle Blender Grinder Mixer,4 Blades Rechargeable Bottle with (Multi color) (MULTI)</t>
  </si>
  <si>
    <t>AH6P2FS36YMFXR6BCZY4QI3A5EGQ,AHLSHAJTU5B4XBPJGON3Q4MKMY2A,AESBXYARD65VZMCEZT6TMIF2I6AA,AFJUCN3LJPEEGA2MCUJMISQ3Q6SA,AGRGJTMI3RMO44FRRNDFQCML32BQ,AGX6OXEPVDQPCMFUTJWCGPAWKMFQ,AGQZQ2BXDDXY6D5K7HZF4CFSSZ6A,AGJD4634EZVTJUCYQETIMPBL5LVQ</t>
  </si>
  <si>
    <t>B08YK7BBD2</t>
  </si>
  <si>
    <t>Nirdambhay Mini Bag Sealer, 2 in 1 Heat Sealer and Cutter Handheld Sealing Machine Portable Bag Resealer Sealer for Plastic Bags Food Storage Snack Fresh Bag Sealer (Including 2 AA Battery)</t>
  </si>
  <si>
    <t>AELHZH2PRVKJIVTQMABOTT6LUMBQ,AGNBNAIVJCEB3TBMEUWKDG6F3OAA,AEEJ6B3XBCPD2CHBKEWXRNHXM5EA,AFVUY5ZKTN2NRRFDXM6M6IOW6YXQ,AFX3VLIHVKXRNRC2HBLSBNEIV2LQ,AEQABAS4A3RXJ6CM4EX2645IUCEA,AH3SJ6WSYDG6DYJVQ7UYWAACHFMA,AFDFDVVB5IXZZBCIHG3VJVK3E3CQ</t>
  </si>
  <si>
    <t>B07YQ5SN4H</t>
  </si>
  <si>
    <t>Cello Non-Stick Aluminium Sandwich Gas Toaster(Black)</t>
  </si>
  <si>
    <t>AEYYS445R5U3OMTCXTPFPPYIOC3A,AGRJV53VRADLDOF7VTZ75QXG7Q6Q,AFRZUJVTEHFZOVRCJJMAZTI5343A,AHPGEGRJETCIIA5N5UHXPPK7ZW3A,AGUWLDNMRBUVBQTRLDFJOU7B67WQ,AGZE52HWESBYEHQE7ZWVG6MIUTBA,AHC4U7CH7PGMKPLM3K6T36QSLJBA,AFNISIS3SIIIMSYAPMEAXNWBM4SA</t>
  </si>
  <si>
    <t>B0B7FJNSZR</t>
  </si>
  <si>
    <t>Proven¬Æ Copper + Mineral RO+UV+UF 10 to 12 Liter RO + UV + TDS ADJUSTER Water Purifier with Copper Charge Technology black &amp; copper Best For Home and Office (Made In India)</t>
  </si>
  <si>
    <t>AG6ST6L57J4B7UHNXKEV55ZP3NPQ,AHJYH6BZ2SXIWIEUPNPC75P6ZWEA,AEOIPHSMBDVHZPYBH76LQEFONJQA,AFZ56RXI37SOY5JWTOPITA6FUFQA,AHTQNDXEZ2JFDY6U3YVUQXL454LA,AFFVGMQSTPJEJCPOO4ICULDQQIVQ,AGBLLO3IZWOWUZPRCZHTVSM3ZUKA,AHAC7B6KYGC4V2SR7JY3O347OBJA</t>
  </si>
  <si>
    <t>B01N6IJG0F</t>
  </si>
  <si>
    <t>Morphy Richards Daisy 1000W Dry Iron with American Heritage Non-Stick Coated Soleplate, White</t>
  </si>
  <si>
    <t>AFRHROLDDYV3Z75BI2LCW6O6OPTQ,AHTYYRQCRKLTWIECJ3QMHUNOYVRQ,AEEDAYAZG3NHVRQC4VQJO7UOGA6Q,AFR4WQF4SHGWAFPVW7SUGKDR7P5A,AH5Y6ZM2DJB7ZNP5ARJTNRW4TNHA,AGHRWZJQVN3R7S4TP5J2USU5E4VA,AE7VMF3T7AZVT6UB7TAZ2CVBTECQ,AE55VMGAF6S4FH763DDIXLTZIVBA</t>
  </si>
  <si>
    <t>B0B84QN4CN</t>
  </si>
  <si>
    <t>Wipro Vesta 1200 Watt GD201 Lightweight Automatic Dry Iron| Quick Heat Up| Stylish &amp; Sleek |Anti bacterial German Weilburger Double Coated Soleplate |2 Years Warranty</t>
  </si>
  <si>
    <t>AEPMS5PFD6A3CBZ7A5GCVJURRQPA,AFSKCZCQS5Q2D5IFYXRTCAEG5BZA,AFLYLUQJLNGO32IJITTXKWO2YOCA,AH43ILYGJQUD5563RLERPIE2UMCQ,AEW6MNLEJPNDYI52OFUVMB3EDYMA,AHFF6M6NA23SOFKPPX22FLLPRELA,AF4LT2MRA6U4IPL63X5ANNO5BLOA,AGLMUN4K5NVDCVNPMNI5OF2IH5LA</t>
  </si>
  <si>
    <t>B0B8ZM9RVV</t>
  </si>
  <si>
    <t>Zuvexa Egg Boiler Poacher Automatic Off Steaming, Cooking, Boiling Double Layer 14 Egg Boiler (Multicolor)‚Ä¶</t>
  </si>
  <si>
    <t>AGATYIKGAWO26SQJ7K7TDN2LFUSQ,AFRJHB6VXULSM53VYU5TBJL3F62Q,AEUJCWHLY4ZE4YHU5HVUSHLTKNTA,AGLD2LXDWUQZSZDFC3U7H6N3VFAQ,AHS4FBZAI7M2PJ5BAYWJDCIB3I6Q,AF5XD4J2O3Y5AVWNBSHPYLPQXQNA,AFR5OERHAWKGE5BFDJ5FVFKGGXQQ,AGANY4HWSF32KZFVMOTNULK2RQBQ</t>
  </si>
  <si>
    <t>B01892MIPA</t>
  </si>
  <si>
    <t>AO Smith HSE-VAS-X-015 Storage 15 Litre Vertical Water Heater (Geyser) White 4 Star</t>
  </si>
  <si>
    <t>AG3PLRKXVXLYQ7YHOIU4QVWWFBAQ,AHRU7JSVBHVEBWI2H2N6CVM3IIPQ,AH4ZQO5NIBMSXG7LLOGJ67WQ54IA,AFY4C2ZKXRWWGZRC2WIRBN4HTT7A,AEBBDZUR4T6MWDXS4COIUJLYXHHA,AFYENENKOXRC77BZ5JFXNG6GBNAA,AESSNDMFJZFM6Q5URYBYPEIUSYNQ,AERCNZE7BL2UQB45USYQ3NS3KDHA</t>
  </si>
  <si>
    <t>B08ZHYNTM1</t>
  </si>
  <si>
    <t>Havells Festiva 1200mm Dust Resistant Ceiling Fan (Gold Mist)</t>
  </si>
  <si>
    <t>AG2REE6BFNII6CHJQ2HQCG4Q5BWQ,AGPSJBF6CTEE4MJG3X5Z3DMJEJZA,AGY545OCMI3P63JWXM4QMK7QXCIA,AFQBNWTWNCOQH65QJK2TGLWRYCJA,AHVFTQFFKLLV5IFJDEQBTF4ZFI5Q,AH7XAZIRDIDE2HVRZAZ4J4BSG3NA,AFJI2CTQBDXHG74Q3R6S5RPYTOWQ,AHAXO75FQ7QCFXWMJF4JNHNS3A7Q</t>
  </si>
  <si>
    <t>B09SDDQQKP</t>
  </si>
  <si>
    <t>INALSA Vaccum Cleaner Handheld 800W High Powerful Motor- Dura Clean with HEPA Filtration &amp; Strong Powerful 16KPA Suction| Lightweight, Compact &amp; Durable Body|Includes Multiple Accessories,(Grey/Black)</t>
  </si>
  <si>
    <t>AE4L3MBEACOHT7Y7GGWQ72DUJ6SA,AELHNY42N2WPTZN5R42GOW2RO5SA,AG5ST5LJL5DUIYA5AH5V4EFXO4JQ,AG5V75LPUVIVS3DFZNN4UEK2FBJA,AEQSYGYF7LVSIVQEEXPC6VCMLBJQ,AH4OBRDNZVTVDLWTAV2V3B422AVQ,AHTBKWSU5IG46LZWJ3QQZKL6LTJA,AFKSCELXRYLARIVIXIWJQPHL5AHQ</t>
  </si>
  <si>
    <t>B0B5RP43VN</t>
  </si>
  <si>
    <t>iBELL SM1515NEW Sandwich Maker with Floating Hinges, 1000Watt, Panini / Grill / Toast (Black)</t>
  </si>
  <si>
    <t>AEYHTCWWZYU3JQBU6SLNFFT3OMVQ,AEEYMW4YXUA5ZC4H34CHUW5EPFKA,AFJM5RTEFFX7H3WDQYDY6GX5HPNA,AG6JEDS3UJIQHXUGHEQHW7XHL2KQ,AE3BLMRIEOFTPVYRWPR7P5QUL5RA,AGOEGXCUQTAT4C57KQHXQJ4X25PQ,AEF4QBAINOQAYMSVNXHYZE7AYTSQ,AEFIOOBMEJPER2FTC4AVKEZ44NYA</t>
  </si>
  <si>
    <t>B096NTB9XT</t>
  </si>
  <si>
    <t>Aquaguard Aura RO+UV+UF+Taste Adjuster(MTDS) with Active Copper &amp; Zinc 7L water purifier,8 stages of purification,suitable for borewell,tanker,municipal water(Black) from Eureka Forbes</t>
  </si>
  <si>
    <t>AELCV26DAB56JEU7CL2LUTR2TYKA,AHQQWCVTBJQ767433OZGYVW7OJVA,AGPQAC65TOG2HWQ42LE4JB46OUJA,AENORZWFAJOJLG4FLUB2LHOB25MQ,AHAAEQSQJFRGPLP6U2LG2TWXFVOA,AFHPAS35RXP7JEKV5KVVGGYIOV6Q,AGIWQJDJXJNGJDO5DNIML4ATNVEQ,AHZG2MJP5M6GKLC6YVHOJTZ3ZAKA</t>
  </si>
  <si>
    <t>B078JF6X9B</t>
  </si>
  <si>
    <t>Havells Instanio 3-Litre 4.5KW Instant Water Heater (Geyser), White Blue</t>
  </si>
  <si>
    <t>AENQUXAACC6E53BRVBZPXCC356OA,AEBGRX2UHNMQHYKUQFHGDUPE4UCA,AEEWHS6M7UDMDKWHZSVVHGW5JJUQ,AHJEMKM64LMY6YJR5AE3RMA2IW7Q,AHZHKXL5TIRPYY5YI5IUSYODJZSA,AHOTFNEAM62KASA6YHCDNPGNNZRQ,AGFQZRCAAKEW5ULV2UIU4RBI6IEQ,AE6ZHG2AXD6VPRRT3EUFSGVQJKOA</t>
  </si>
  <si>
    <t>B08CGW4GYR</t>
  </si>
  <si>
    <t>Milk Frother, Immersion Blender Cordlesss Foam Maker USB Rechargeable Small Mixer Handheld with 2 Stainless WhisksÔºåWisker for Stirring 3-Speed Adjustable Mini Frother for Cappuccino Latte Coffee Egg</t>
  </si>
  <si>
    <t>AGR7UFLFQ3KUH7644ARDPSSYAZ2Q,AGMHSLSOBPJRH6RCZBNKNZ2YQY6Q,AENX4IK4CRKRAOJQOLMRH6QNCTCA,AFAW47CO7UX37TKZSGRUHIKZMATA,AHUHAGOBF67BLOQGF3C5GBFOPPYQ,AF6UFCDLC6WSCFBZE56AMTOFKNVA,AG2FFL77UFH5Y44BU4FY2FKT6YAQ,AE7Q7KWRZ7MHMTD4I63KVNQQLOGQ</t>
  </si>
  <si>
    <t>B00A328ENA</t>
  </si>
  <si>
    <t>Panasonic SR-WA22H (E) Automatic Rice Cooker, Apple Green, 2.2 Liters</t>
  </si>
  <si>
    <t>AG636YCW33ZTJ3O67MQZNNNAIJVQ,AGJL5WHO3VVJALGYBKA7UUMANF4A,AG56GJXG2U4TIZ42J4H5SIAOZFSQ,AHRJPSHYWW7POL5N5G7HI6D2UXNA,AE4PB2D5M7A6CIPE4SHZMHIDDIBA,AFYZBDPD6PGSHBHPHQTOVJW4QFCQ,AHCF6MDMVOOGIZK7AQMS5E4ZOJKA,AG6S5T3PING6QXZAUDDTH6FO7ICA</t>
  </si>
  <si>
    <t>B0763K5HLQ</t>
  </si>
  <si>
    <t>InstaCuppa Milk Frother for Coffee - Handheld Battery-Operated Electric Milk and Coffee Frother, Stainless Steel Whisk and Stand, Portable Foam Maker for Coffee, Cappuccino, Lattes, and Egg Beaters</t>
  </si>
  <si>
    <t>AGVONMMX6YJEEGSYPHCV2JQBJYSQ,AF5FBMSRN3DNZ5VA7QO34JVWM3FQ,AFDPYHNXY5R5DCB7GLDCSX24CQ7A,AF3FQ4SRTJYSEHJJW2UP5WM3LRSA,AEE5QN5TSLHUPXJL4WX76DZW3YEQ,AFGIFBW7GHAMXX5YNQFSE3HQYEWA,AF36AG5NBJM77D5PW7A3Q3SNKNOQ,AEQSEIQ55YRS5ITY6PMOHDFCJJWA</t>
  </si>
  <si>
    <t>B09PDZNSBG</t>
  </si>
  <si>
    <t>Goodscity Garment Steamer for Clothes, Steam Iron Press - Vertical &amp; Horizontal Steaming up to 22g/min, 1200 Watt, 230 ml Water tank &amp; 30 sec Fast Heating (GC 111)</t>
  </si>
  <si>
    <t>AFS2KZ7HYC7JUO5JOGPAQY2IKNGA,AEXELC7IXD4IBM7P4BQNFF5PENSA,AEHSEYWIGX2757A2UWJS7J2CG3CA,AH2UIFL2ZLH7AZP6L2I6JNJNDR7Q,AGESDEISSJA7HFM6224YLOY7AOSA,AEKM3HT4LYB2UVTFZQYLNGHALBFA,AHSAKHOAXLHAC5I6OCL22DC6WOLA,AGXJ5BSSV5THYPGNS7GJJVFNOKKA</t>
  </si>
  <si>
    <t>B085LPT5F4</t>
  </si>
  <si>
    <t>Solidaire 550-Watt Mixer Grinder with 3 Jars (Black) (SLD-550-B)</t>
  </si>
  <si>
    <t>AHZFKWGDBRQKNMNQ4ZPL52OZBRKA,AGBEFVJFOQIRF7C7KY5VN6XO7JEA,AGN47LODJXDWX6WWSS5JJLKP2HWQ,AGJRVBQJIVB445HIWTFCZOI37IQA,AHCNUZM2XGWJXQHPWYVZMS5CAEMA,AFQICBBGIA6ED2FXXYEVEVKDFOWQ,AELILYZUYXGJOFN2P7KT7OEUBM2Q,AEJHZ5W2C7AYFISGPX7WSDVSIYEQ</t>
  </si>
  <si>
    <t>B0B9RZ4G4W</t>
  </si>
  <si>
    <t>Amazon Basics 300 W Hand Blender with Stainless Steel Stem for Hot/Cold Blending and In-Built Cord Hook, ISI-Marked, Black</t>
  </si>
  <si>
    <t>AGBNLIOKIT72A2TBLG6A35XUEIMQ,AFTFMOXP7SKX4NJJIYLRJ4TAKZZQ,AFQAXRM4XEA72PNIMWCW2F53ISWA,AEBDUINAFKTVCCEEHAXKR7AG5LXA,AGYKZQYHVADBHYAL7U5P7F4KSRBQ,AECVPCTS5NOO6MT4NUYJJBUT7COA,AHKUEAEHUGIV6L2V7PGR7PCJ5JIA,AFU6BDGJZI74Y35UXM2RWQLLTIHA</t>
  </si>
  <si>
    <t>B0085W2MUQ</t>
  </si>
  <si>
    <t>Orpat HHB-100E 250-Watt Hand Blender (White)</t>
  </si>
  <si>
    <t>AEQX3KIYFY6RCTFIX2J76NVKPF3Q,AGHE2Y6SEZXUO5QR44FVYOZ52B5A,AFU46CW62ED472TF44RSU3HQ7HQA,AFOCLJYM3NII6TR3FOJVXFTY2SLA,AFJDCQHDXSOYUGXT2X3FCUO7K33Q,AFPHGWJFEN2UK47F2RDYBL6YUAZA,AG7O2DWNCAQIAMWYENDUQG3P5FPA,AFKB6MWYZHS44ZDTVNSMRGBR2CGA</t>
  </si>
  <si>
    <t>B09474JWN6</t>
  </si>
  <si>
    <t>HealthSense Rechargeable Lint Remover for Clothes | Fuzz and Fur Remover | Electric Fabric Shaver, Trimmer for Clothes, Carpet, Sofa, Sweaters, Curtains | One-Year Warranty Included - New-Feel LR350</t>
  </si>
  <si>
    <t>AFXT4M4YZCGYWUG22BMXEOB7VUOA,AEZWBVOWAZGCLKUNZXNBRCMWR2TQ,AH2IMO7T23MIAIHRLZGUSPHEXSZQ,AFNIVT3EJUTT7FKZW6GZVEWWT7HQ,AEJ4WWMJAKONQU4XNWCKIGA5U4LQ,AGEMLCWZLIJVZMIMPK3J4NEX5SMA,AFP7CS7L7WZM3OXFXC77IPNINGUA,AGJCU3HCKI6FYPKYS6FBZGJOQJ6A</t>
  </si>
  <si>
    <t>B09G2VTHQM</t>
  </si>
  <si>
    <t>AGARO Classic Portable Yogurt Maker, 1.2L Capacity, Electric, Automatic, Grey and White, Medium (33603)</t>
  </si>
  <si>
    <t>Home&amp;Kitchen|Kitchen&amp;HomeAppliances|SmallKitchenAppliances|YogurtMakers</t>
  </si>
  <si>
    <t>AGYTFOW77SU6CYA7L2ID3IYBWMLA,AHAHGFYVEV3DXUG3GQFCUPBSHTZQ,AEOVVK7XRSH3T5SSQLE42FWIY3RQ,AE2XSRIZGIHUEHFRYKTLVQIKYFKA,AGHEDHPCRHKYDPXWSKRKEP7HLNDA,AGEM42HY6YHDGMWMGZYPLVHA27XA,AEHXNDAJNJXBV4NGZ2ZWKIPPJREQ,AGQ2KOOSNRJVNY3PYFXFZPRKDIDA</t>
  </si>
  <si>
    <t>B07R679HTT</t>
  </si>
  <si>
    <t>AGARO Imperial 240-Watt Slow Juicer with Cold Press Technology</t>
  </si>
  <si>
    <t>Home&amp;Kitchen|Kitchen&amp;HomeAppliances|SmallKitchenAppliances|Juicers|ColdPressJuicers</t>
  </si>
  <si>
    <t>AHJT2MQLGOFNAFFNLLJGIYO5LT5Q,AHVXXQOUU54RYRBWFDE7VI3S5PLA,AF4TTIEDYAPHWU7WG5UTJM345ZHQ,AH4CZ72FCY3JIQJAEGG3IL5MOC3Q,AHYALQ3NLFMTU52IWFICXNJIC7VA,AEIJBUDBWBW6XM22W5US5BWDBFYA,AH722R3XI2Z5PC7QQ6YUEXE6V2DA,AHWW4TSZL3AGYOBMIKJHP56I4O6Q</t>
  </si>
  <si>
    <t>B00B7GKXMG</t>
  </si>
  <si>
    <t>Wipro Smartlife Super Deluxe Dry Iron- 1000W</t>
  </si>
  <si>
    <t>AHC7U7MTAN2Y2T6X2G43SWSQHETQ,AFN6JOIM4WB7CBNNAM7JQJAJVZNQ,AER7ER4GHJ65LKQFSIRZG6DSEC5Q,AF6PJDQ5GNVGTIYXA5ZCTCKBLHEA,AHU5Q5IFZNU5KKPBZBP2Q63V5NFQ,AEBY74RXWDNJOHARPUMVQT5MY5XA,AFLIUDPXTMHWUWXDEPUT72WCMQAQ,AFIOG6MKUPF37DAJ5VTKKPFG62AQ</t>
  </si>
  <si>
    <t>B07H3N8RJH</t>
  </si>
  <si>
    <t>AmazonBasics Cylinder Bagless Vacuum Cleaner with Power Suction, Low Sound, High Energy Efficiency and 2 Years Warranty (1.5L, Black)</t>
  </si>
  <si>
    <t>AGRAAUFFZVW3L5L4MV65HRI63NPA,AGSMGWHNRQAZOOIPF7UOSNBQDNIQ,AFJZWYEHRGAPQPS5N64LTC3JOCXA,AHERFNSW6YQVDARIDK6WI3GFTCLA,AH2R6HPCGKBGV62HAZ3BH3HFMIPQ,AFAR6KANGGM4XIVC6ZDTSEONGR6A,AE2WVSMP7ZOFNGQWHUPQNRZHLOVQ,AEJNLPO52JIB3UFIIIGFMQBJCJLQ</t>
  </si>
  <si>
    <t>B07K2HVKLL</t>
  </si>
  <si>
    <t>Crompton IHL 251 1500-Watt Immersion Water Heater with Copper Heating Element and IP 68 Protection</t>
  </si>
  <si>
    <t>AGD2UEWN67Y75EOCKEJE7TSOKPDA,AGD4TUF2TI74HZLJF4SEZHSJL5LQ,AEVI6BPCNUCWF43ZU36XOMZAZUSQ,AGCRBPV45GJOL34GSLRX4FPLED7A,AE4IXYSBU6N2L4ABI3FPVKYOL4XQ,AGKCZKL5F5SWMXTE7EOOX2TVAP6A,AHAWYKI6SKVO2NGCZ4BDJ4WWSZCQ,AE6MBEP4HN5HDV6LIEEN54UBRPWQ</t>
  </si>
  <si>
    <t>B09MQ9PDHR</t>
  </si>
  <si>
    <t>SaiEllin Room Heater For Home 2000 Watts Room Heater For Bedroom | ISI Approved With 1 Year Warranty | For 250 Sq. Feet Blower Heater &amp; Room Heaters Home For Winters</t>
  </si>
  <si>
    <t>AGUJD7ONEYENBWZTZDMV2R5WUS5Q,AFX56WJDKZA5QDCLNHWGZE4WBM2A,AHQH32FK57N5R4DXCYRDFJERD3MA,AF3O2DRWWLEEYZOWDPONHNCYOYCA,AHBY5WOGTC3LCNKSXEH6XYLX4C7A,AEB2QT7KVD2RVAWLPXGQFJ3ERYWQ,AFT3QGE4IU2G7IBMCWEWET7DAAAQ,AEQR7OAEEWSVH3FXEK6VO2ELW2LQ</t>
  </si>
  <si>
    <t>B014HDJ7ZE</t>
  </si>
  <si>
    <t>Bajaj Majesty Duetto Gas 6 Ltr Vertical Water Heater ( LPG), White</t>
  </si>
  <si>
    <t>AH2PWK54MG3S6EOHGLGP3LTQJOAQ,AHKY24SIF5BG5XOFBACXN33XUO3Q,AGLCQ6Z2KEIXM7DC7JFZEN623CHQ,AGVRXUM3GMUGSUDI2BCELQ5G3MRQ,AFFJF7JN2X3UKBT33BHFMU2FCDIQ,AH3LPGUYC6VZUHBLHZKGMMBT5HGQ,AHHQ5CWRAMNLLPSINLJSICBU7CRQ,AGSHCIHX3V7HS6F6W2XTBOYFX5WQ</t>
  </si>
  <si>
    <t>B07D2NMTTV</t>
  </si>
  <si>
    <t>Black + Decker BD BXIR2201IN 2200-Watt Cord &amp; Cordless Steam Iron (Green)</t>
  </si>
  <si>
    <t>AEUTMRODCZ5QP6FRYACICHQHJGJA,AGBAIGEU4LX4TAQQOENWMZBZCV3A,AHDSUGLHNAFKFMGKJPLS5HLJFL7Q,AHBRTDUHKMIYUZLP6W7RM4IMFV4A,AHK6Y7FOVUIRNCIYQUA4BBIKXOGA,AFH3LWABFWVDV36O4EA7EDMVB7OQ,AGK46AGUBC3MLDF3UJFYKYVXX7JA,AGZ2OFZQWKMUV5RUP367QIUEDFWQ</t>
  </si>
  <si>
    <t>B075K76YW1</t>
  </si>
  <si>
    <t>Inalsa Hand Blender| Hand Mixer|Beater - Easy Mix, Powerful 250 Watt Motor | Variable 7 Speed Control | 1 Year Warranty | (White/Red)</t>
  </si>
  <si>
    <t>AFA27PWZ7R6SHPUK6YI3LUPVQAXA,AH3YMZDQPMC4SNFHGLOEIFEO5P4A,AGC7U4WCJ72KSPKZJE6SA6ULCNAA,AF2I6FEF7CCDHSXJQCMHRDLEV4UA,AGZYDFV5X762ARBCKH3CXTG4QUTA,AGBBKPN6FHVMRRHWZVRJ7O45VG7Q,AHON53VQVWWCC3G7B6BF4BE7ZESQ,AG57G63ZBJYDUGVZ2VRDSZD6L4ZA</t>
  </si>
  <si>
    <t>B0BNLFQDG2</t>
  </si>
  <si>
    <t>Longway Blaze 2 Rod Quartz Room Heater (White, Gray, 800 watts)</t>
  </si>
  <si>
    <t>AFVRAZD6HB5ALMMLJRZYAA45RKFQ,AGUO5ELH4U5ORQ4F4NYJQNZNTX3A,AEKTWPXEMR5QE53HL2AV2SVFK2SQ</t>
  </si>
  <si>
    <t>B082ZQ4479</t>
  </si>
  <si>
    <t>Prestige PWG 07 Wet Grinder, 2L (Multicolor) with Coconut Scraper and Atta Kneader Attachments, 200 Watt</t>
  </si>
  <si>
    <t>AHWEG7FHG5CEE2TMD524HYGNU32Q,AGYUMZDNBIOODZYCN4GHMJ3F44VA,AEJM34LROKAFVQ432EM4D4JLSOQA,AF5W2TAYXQ3FWMTFIEHR6R2NOCKA,AFH5ZUO3KMVT2SYS6CNMMXZA4SZQ,AH2KFGXW374DTI6UT4U7V3NFJRQA,AFMR44UPPEJS3KH7CZZTLBGUY7RQ,AFUSIVMKLXOVGMV7AEF5FRQGLJHA</t>
  </si>
  <si>
    <t>B09Y358DZQ</t>
  </si>
  <si>
    <t>Pigeon Zest Mixer Grinder 3 Speed Control 750 Watt Powerful Copper Motor with 3 Stainless Steel Jars for Dry Grinding, Wet Grinding and Making Chutney and 3 Polycarbonate lids - Blue</t>
  </si>
  <si>
    <t>AEP43IVDSJR5UREBLL53W5AJKZTQ,AEJS5VAOH7KD6X2F3TAMXOCXSOPA,AHQ2K3MM7CU5KAOLTRHNV4HHMKVA,AFR7AVNAODFBSW5HPTITQMLUOFKQ,AGFKW6ILYGZKEDCK55ADC6QLYEJA,AE24UFIVBSESSEV7UALTKP7K5Z4A,AHIFIRZZSK7NK4HWJ7FCYSHQ7KKQ,AFHYPBJQA4XGEWJLPUSFVQU2EKXA</t>
  </si>
  <si>
    <t>B09M3F4HGB</t>
  </si>
  <si>
    <t>Borosil Volcano 13 Fin Oil Filled Radiator Room Heater, 2900 W, Black</t>
  </si>
  <si>
    <t>AFIW2LGGEMKYVUE6UG2YLJ73QOLA,AEQFXB3NZOMW4N72EAGVDHFV7M4A,AGRAJW47BFWMQE426JX6TR2BCELQ,AGSJ64KS4SFGZOJTR4TWAMQHNTIQ,AETH7LKNVDPFD2WPRVL7WXXCQXQA,AFDQX4OPUFUN56VXCWO54Z7O2AEA,AGILEHPBZZUJACQFI527X6HPPS2Q,AEAKW6XSSNBTTT2SHXRSIYJ3P2KA</t>
  </si>
  <si>
    <t>B07VZH6ZBB</t>
  </si>
  <si>
    <t>Crompton Solarium Qube 15-L 5 Star Rated Storage Water Heater (Geyser) with Free Installation and Connection Pipes (White and Black)</t>
  </si>
  <si>
    <t>AHRTYUKNV36J2ZEK4CKJMQOK4S6Q,AGQAYI2H5TL53UE55XVUIDAMSGLA,AEYH6IVYMLPHU62VNOKKM2KTOIIA,AEEWPCT3NI67LDWFLJ7HICLMMZPQ,AEOXDLAGO5YUKIJDGVRZ26GTZNRA,AG6KERF2BWYB52CC56DEC3KZQYNA,AFQNKFOMPJ7YGCSP672YCJQQEVNQ,AGCMYXUQA4TOC4JPIJ2NHHMDMNNQ</t>
  </si>
  <si>
    <t>B07F366Z51</t>
  </si>
  <si>
    <t>Singer Aroma 1.8 Liter Electric Kettle High Grade Stainless Steel with Cool and Touch Body and Cordless Base, 1500 watts, Auto Shut Off with Dry Boiling (Silver/Black)</t>
  </si>
  <si>
    <t>AH2JOLKV3633COTRT3L6472Q7MIA,AH66PPDVLVKP2O6AYTIGA4LDLOAA,AGQECQXYEAY4SYHRW5NDNF36VDSA,AGE4ASVQOHHGYYYKQOMF2TLIXBRA,AHV4I63UFGYQ7AFWXLTQXSHSXCZQ,AGE23INNJKHQYZTU3WBTNSCAVGOA,AGMBBBIHMGMWKJI5OSFGKWAKJVVA,AHV6JQ726F6FJ2DHW4ZHKMXNUEYA</t>
  </si>
  <si>
    <t>B077BTLQ67</t>
  </si>
  <si>
    <t>Orient Electric Aura Neo Instant 3L Water Heater (Geyser), 5-level Safety Shield, Stainless Steel Tank (White &amp; Turquoise)</t>
  </si>
  <si>
    <t>AFFEE53W5EYO6PULAOG7PB3ROPMQ,AFVAN57JZSJMCSHMVU3E5NFDIFJQ,AEI25R6V7XEXAAD455IWKZ3KE7TQ,AHKRRFR42OZYJKV7C2IR5OCPBMYA,AHFWCOO3S3BKNSCQPHSFFOA2RGSQ,AEZ35PT3M6ROXRMLILOSFP375TLA,AHPEEMPWH4HHB3T5FECTBZYUZ6PA,AHD2XZWAMMQH5MHZD3ULZVEVVJCA</t>
  </si>
  <si>
    <t>B07YSJ7FF1</t>
  </si>
  <si>
    <t>Crompton Brio 1000-Watts Dry Iron with Weilburger Coating (Sky Blue and White)</t>
  </si>
  <si>
    <t>AF2JJYV2AX7CVSWYMLNZGFVHPLZA,AF4ZKPEZDK4MBC74G6DZYE4YPXNA,AFQRDDZDX24M6MLI75ZZBFLDSTSQ,AHL56ROKLAVDGP3ZRN45JIXXQ2GQ,AEJBNCW6FFRYFFVPDZU6AYD2LRBQ,AH7AIYFOHJAKH6SM4KNT6GNCHWNQ,AEWUBQURRQIYWSK5SBEOLZJRAP6Q,AHIRJYCO7S265XRVOHKEQJV6BPIQ</t>
  </si>
  <si>
    <t>B07TXCY3YK</t>
  </si>
  <si>
    <t>Butterfly Hero Mixer Grinder, 500W, 3 Jars (Grey)</t>
  </si>
  <si>
    <t>AFDMLUXC5LS5RXDJSJJRHNBURIVQ,AHFY5XAN2X4N5GXOJRN5Y7HNC57Q,AEQQZI7NFOSSSCFA2FOZKUDXP5QQ,AEM63GK5JFDGEBFKA42W5EPWBOHQ,AGQFO7HUNP4TATRLGLKZWTGSRZ5A,AFPADOOHAUZPXOLGIRLUVWJD62VQ,AEU72RQQFVEX4RRIWB3FIK4IOYMQ,AFUIVFZ4RBLB4N57ACNNJUDOXJJQ</t>
  </si>
  <si>
    <t>B07TC9F7PN</t>
  </si>
  <si>
    <t>Racold Eterno Pro 25L Vertical 5 Star Storage Water Heater (Geyser) with free Standard Installation and free Installation Pipes</t>
  </si>
  <si>
    <t>AEZB53KJUQPIRSWWZ2SUY6RRAQBQ,AGSBS2YJLL456NQVC5B5QZPUJTJQ,AEWY6T2UJKGOH2ANGNTSBT6RIE6Q,AHBQJUMIK5PCBS5BOXXXXZXPWSJA,AFUV6OAP3USNBV34JGI4IVNUVYSA,AHANTM5UMDC5BAOCVLTX47H4HXLA,AHUM7GQ3FUS2UTPCF3JPGU2PZGUQ,AEVKHWUPE7W4ZIG5RFWKJ2XX3UMQ</t>
  </si>
  <si>
    <t>B09NS5TKPN</t>
  </si>
  <si>
    <t>LG 1.5 Ton 5 Star AI DUAL Inverter Split AC (Copper, Super Convertible 6-in-1 Cooling, HD Filter with Anti-Virus Protection, 2022 Model, PS-Q19YNZE, White)</t>
  </si>
  <si>
    <t>Home&amp;Kitchen|Heating,Cooling&amp;AirQuality|AirConditioners|Split-SystemAirConditioners</t>
  </si>
  <si>
    <t>AGBYWFEGGX6QM6XB3ZPQADKKXAHA,AGU6LHFOEHAFE34ACLWETZLYPI6Q,AGSBWPW6GDRHH4Q5IAVAJPG3IRQA,AHRDCFOC5D7KERULZ4B6PVMKSNTA,AHJAW2YYU56TKMET3QKEKKCDZHVA,AFSHOA4IT5RS6KDJEVYLZQEBPR7Q,AHWQOW3VMVOLL2ICO6S6E5K73HEQ,AF3KZ34MBMMSO6QXOKYPGYB7H3NA</t>
  </si>
  <si>
    <t>B00LP9RFSU</t>
  </si>
  <si>
    <t>Eureka Forbes Aquasure Amrit Twin Cartridge (Pack of 2), White</t>
  </si>
  <si>
    <t>AHFGOH4GBUXQQ45BNRBY7MHPN4NQ,AHY6F4BLYRDJCSKQSQEWDPXAXKSA,AE4J6N4OTZMC3NVLJPGFTR5P7NIA,AEBI27B54C4N5R3O45S2AWCPPNPA,AETABFSDFJT4L2NJYWAECEX2QL3Q,AH67BHLOMDZFQHLSOIVQND2BCDMQ,AEALKKVOIADNBRZB3EOH2VJHP27A,AFF7ZQGFBRXWPEJTK7JZDDT2KFJQ</t>
  </si>
  <si>
    <t>B0B7L86YCB</t>
  </si>
  <si>
    <t>Green Tales Heat Seal Mini Food Sealer-Impulse Machine for Sealing Plastic Bags Packaging</t>
  </si>
  <si>
    <t>AG2BB3Q2AQB7SBFBURGYSMFHDAOA,AGFXIO346VXYI35ANHRTU7FE7ZGA,AEZIOFC5L34FZZOMGKEHXHLG6KQA,AFDS7H2OSIL3I4CZBN7C7NS4XOXA,AEBSIJDEVFVOC7PQYB3W36OLAHNA,AGHY5MD6U2E57UWJTNGFKKQ5KROA,AF23NVMNXHKORCJCQPGAW6PSXMPA,AHSOUBG4CYVABTQRPHI64FAU4NLQ</t>
  </si>
  <si>
    <t>B09VPH38JS</t>
  </si>
  <si>
    <t>SaleOn Instant Coal Heater 500W Charcoal Burner Electric Stove Hot Plate - Mix Colors - Pack of 1 - Only Charcoal Heater</t>
  </si>
  <si>
    <t>AHASL3JOKSWSNG6FWBDKBPBMMSKQ,AFJ4DAIVDLVCW24FWODAT5O5OHNA,AGQ6FH5HUONZXKRXVRE7YX7ZUPLA,AG3ED5BPXEBU5ZAGYEEECUEK42NA,AGIVSHBG4BBKKXBGKVEXQB6VKDPA,AHWEGITKZOSJIXJOMPY75CWMU4EA,AH2MFWXOR2Q2JBMEVYN5DI2VIOJA,AHSA2XYYOJJGPCMHTPC4KOVI54EA</t>
  </si>
  <si>
    <t>B01MUAUOCX</t>
  </si>
  <si>
    <t>Sujata Chutney Steel Jar, 400 ml, (White), Stainless Steel</t>
  </si>
  <si>
    <t>Home&amp;Kitchen|Kitchen&amp;HomeAppliances|SmallKitchenAppliances|SmallApplianceParts&amp;Accessories</t>
  </si>
  <si>
    <t>AEKI4KLUAOWCEBHQHFGVBZTGMPYQ,AFCLNH2ZECKMY5LXIR6WTDUJ6BKQ,AECFK7X5H4ZKSE2P4WI4SGN52XVA,AGK5OL7ZCDPBSM3GFB57JEDTMVGA,AERYRV3NSECCWSOGSJRBJDGJP4XQ,AHEYCWAGWOWMQL6IWZB4UBCM7N2A,AGQMPE5Y62H4ALYMCMPV5J25BOGA,AHYJWLKBVY2CFWRJH3MNID4CRRBA</t>
  </si>
  <si>
    <t>B09MB3DKG1</t>
  </si>
  <si>
    <t>KHAITAN AVAANTE KA-2013 1200 Watt 3-Rod Halogen Heater (1200 Watts, Grey)</t>
  </si>
  <si>
    <t>AHR5L5KIBZTDOOO4PR5ZHTTVTZGA,AGYBZE2DXTNOFDZSSKEMY5J3IWIA,AFRGFFGDKA4QQDI7KUNCOT3GHPLQ,AHHRJ2ARM7AEB4HWSZKQ4WDAMUCQ,AHL67UMLEYNKVUALRMYJSWUYJGAQ,AGZ76IWC3MJLV3HOEA5SWYXOO4CQ,AH4YG2VYP4IRM3YTUVLMI7XN5T4Q,AHONA3KJZILUFDDJONLT6IEANU4Q</t>
  </si>
  <si>
    <t>B08QHLXWV3</t>
  </si>
  <si>
    <t>Kenstar 2400 Watts 9 Fins Oil Filled Radiator with PTC Fan Heater (BLACK GOLD)</t>
  </si>
  <si>
    <t>AEGJT6ZZJCVJKSQZPBCCMRTQ4HLA,AFPXZY5YV6BY5MLHSOEIAOM2S2LQ,AF65USMMUWSGFKVXQA3ECFGFPC2A,AF2LFKOEV2AUJ6QNTNCZBGNSPFXA,AGQ4UHMMPGWZR5BVBVJPAKTKBEGQ,AHCQTOXOF3LBIK6IRYPKYQEK6DAQ,AEEZ33SWLBQZEQUUK7AM3EICB23Q,AGLQFTKRKRRYQ6JHVY6DZNSNKF7Q</t>
  </si>
  <si>
    <t>B07G147SZD</t>
  </si>
  <si>
    <t>NEXOMS Instant Heating Water Tap Wall Mounted with 3 Pin Indian Plug (16Amp)</t>
  </si>
  <si>
    <t>AECLI7T73FK3PR4D3GESJ6QUGW6A,AF2EZXMEBWRQJLUWM24ANJCE37UQ,AHAL6ROBXTH3IRCBZKOLPCLEXTLA,AGB5RPS3YTHLDOLTXGMHP6TSMGFQ,AFZUYJEJPM23P4IBOOAHFINA2TAQ,AEJI74MP3FNPF4LD575KNKIIEF3A,AEHVAFNMQZ2ED7EH35D3BV23ZQRQ,AHT77DD5D5XKYWHYSMDHYMEZ5JXQ</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</si>
  <si>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</si>
  <si>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</si>
  <si>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</si>
  <si>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AF23N54DJK4PDU75O4EWJD5GHV7A,AGAC4PQRPELTJSFKK4GVXBT5Y6TA,AFKUSVMWBALVVCQCORIG2IZBAPLA,AG3CB7GLADRTGQEELLO5J46H5XUQ,AFESIGKCPYHAG4HNKQGNS5ZFZVPQ,AGY65CCPYYWCF2YOPK5S66JDT7MQ,AGINWV2CSFV3NMNC7GOBQGNEYT2A,AEGUR22KUMKPSYANRJUB4Q42DFKA</t>
  </si>
  <si>
    <t>B09R1YFL6S</t>
  </si>
  <si>
    <t>Candes BlowHot All in One Silent Blower Fan Room Heater (ABS Body, White, Brown) 2000 Watts</t>
  </si>
  <si>
    <t>AHAXZDBQKLBWPQN5BFPSURNHWECA,AEGH2WM5MITQZBEZM5JC4XMD2DNA,AFT26OJLNGYQISACMZ53VFZPU7IA,AEPNVP5ICQGB2SDHNNEED45KH2WA,AFND3MO34GH3GBFVZRJEKYHX5QGA,AFSY2GZNTGXHQUXWYLUPH4PH2H2A,AF6KLDZHZNKJLRD7BKJB65NA57SQ</t>
  </si>
  <si>
    <t>B07Q4NJQC5</t>
  </si>
  <si>
    <t>Ionix Jewellery Scale | Weight Scale | Digital Weight Machine | weight machine for gold | Electronic weighing machines for Jewellery 0.01G to 200G Small Weight Machine for Shop - Silver</t>
  </si>
  <si>
    <t>AGMYSLV6NNOAYES25JDTJPCZY47A,AG3Z5IUUFOD24P2S22VMAWPT7TSQ,AHJNMSXBXPENCCR5EVJ63LGMQG2A,AFGN7L5DTGD5IJJ5VQ4IY7G2J35A,AGH7NWRR5Q37GMEIR26FKOLJADBA,AH4B45HPRXTJ5B5FX3WZKJ7K4FSA,AFDPHEAIYTD7MJ4LF7OK6ODJZ5KA,AETMASW5U6WCMX7VZA6DVRGR3WTA</t>
  </si>
  <si>
    <t>B097RN7BBK</t>
  </si>
  <si>
    <t>Kitchen Kit Electric Kettle, 1.8L Stainless Steel Tea Kettle, Fast Boil Water Warmer with Auto Shut Off and Boil Dry Protection Tech</t>
  </si>
  <si>
    <t>AGSSGQZGH7RKLPAP2JFZ44PHAWDA,AG4M42TGS64SVYRRH7JRNHMB7CCA,AHYXTDSENFWKRKDQ5KOMQ6IJLGXA,AGECXPAM7BHAHXRREUXEBVRADSZA,AF3SATPW2CO22VDANST5ZFMQ2I3Q,AFFQUA4I35H3PGSIRL5BL3GW2ENQ,AGND33SYSSFRKYSNBGB5CQOODQCA,AEXWB6LUEUJLRUE35I3A7PQFO3AA</t>
  </si>
  <si>
    <t>B097MKZHNV</t>
  </si>
  <si>
    <t>Racold Pronto Pro 3Litres 3KW Vertical Instant Water Heater (Geyser)</t>
  </si>
  <si>
    <t>AGAJXGDRTICIRCARGVACQLPWIFMA,AHAKYUK7XTHBF4GTP2BGSXCFIE2A,AHFGDVDHTJKY6CD6ALJ7QYIXHRLQ,AGPSJBF6CTEE4MJG3X5Z3DMJEJZA,AFAOU74I45ATGV4STWGKFXBRHODA,AFO7RG5625GORMOYYYTBYXYCUDHA,AF3776HZNNRKUL4UWNIVU4Z6ZVZQ,AH2XARVUUCZGIBNTL4MQQWNRYABA</t>
  </si>
  <si>
    <t>B07LG96SDB</t>
  </si>
  <si>
    <t>ESN 999 Supreme Quality 1500W Immersion Water Heater Rod (Black)</t>
  </si>
  <si>
    <t>AHIDFZK6JPIY7FCTPZQJR6MSWV7Q,AGWW4VSBX2UUCMM5VFMMRKV6I34A,AHCLIYZDVIIFV3V4X4VPUFCRPP2A,AG7O2DWNCAQIAMWYENDUQG3P5FPA,AFKZM7TNSX7OVVQP26GUA2NULWFA,AEOWAV5QL6F5QH5VGY4XNKWX7ABA,AHPNZU4TQSKOFPXCED37ADH7NSYQ,AHFF2NUJXGN5BFX76OICF6XVEBOQ</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</si>
  <si>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</si>
  <si>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</si>
  <si>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AFS7B5AZ62CAX22H7LCYNQXVCQAQ,AGLMS3QIE4S7KPWOXGHTANI7764A,AGBA7KYAPLBYCCWKRBEAIWCBFBLA,AG7ZZIXCIBRUJ57VCGVUKDTGVIFA,AHNJSC2JCU5WZS36B2ICX24355IQ,AEMO7DWHWH5OGU427HN45WBERE3A,AGKTT2MYU4G25XFWMD5S6DETTTGA,AG64ADZBDOLMMQKFPD6JFZDTHVHA</t>
  </si>
  <si>
    <t>B095K14P86</t>
  </si>
  <si>
    <t>Saiyam Stainless Steel Espresso Maker Stovetop Coffee Percolator Italian Coffee Maker Moka Pot (4 Cup - 200 ml, Silver)</t>
  </si>
  <si>
    <t>Home&amp;Kitchen|Kitchen&amp;HomeAppliances|Coffee,Tea&amp;Espresso|StovetopEspressoPots</t>
  </si>
  <si>
    <t>AEM2OFBD5ABDZGYUPPUYMCBFDEXA,AHWRUBKKFE6ZTAPAAR5RCSTAPQUA,AGCJW7IHJTEFPCN67EP75IOGIF4Q,AEX2AWDGQSN3Z3FHJPJMDTDHUJFA,AFNBXMGWYJWB56G33U6RTR7AI2PA,AHT7YN7PRTQQW4OPDLXHGJXEGJOA,AGOPYV5RQIH4BBSVXQVFBZLDVHVQ,AHNE3KUK352LFDTMI6GHAZ5DEL7Q</t>
  </si>
  <si>
    <t>B08K36NZSV</t>
  </si>
  <si>
    <t>KONVIO NEER 10 Inch Spun Filter (PP SPUN) Cartridge Compatible for 10 Inch Pre-Filter Housing of Water Purifier | Pack of 4 Spun</t>
  </si>
  <si>
    <t>AGKZK3N7KYOTCRFGWGDF2EJIQISA,AEROHELQUZSGEWF2SUDCANCFNRCQ,AGPTBR4QWMDZZ3XAF4EV2UMFQQEQ,AEN4W53IK6DVODM4J72SQNAYMX4Q,AEX4AU2AULOQZB35OUHUQ73Q5VIA,AEK2MRB35PXPW27B5NT7O637IMDQ,AHPUIT2YTPFHVHVWQPFEZXZZ5M7A,AE2X3X56PWZY32QSRKVU4VOIKDIA</t>
  </si>
  <si>
    <t>B07LDPLSZC</t>
  </si>
  <si>
    <t>Havells Glydo 1000 watt Dry Iron With American Heritage Non Stick Sole Plate, Aerodynamic Design, Easy Grip Temperature Knob &amp; 2 years Warranty. (Charcoal Blue)</t>
  </si>
  <si>
    <t>AFUXDVUZ2STL3ALSLWBDEAJBR7BA,AF7GFM2ILS43R3R7ZWHYAUCPAVAQ,AHWLGCCR7N4HTELCLTXAVQM3KJHA,AGY42TVO76MSDK66XDORRO3X3OMA,AEIHE3RYSQSHEDWWK75BDB37K3DA,AFIW2ET2FNOABPCJHIJORAYTPUIA,AHEC755ZTLVUV2OGFJQFWRMB2KNQ,AG6CCP43BJUOX7RZVWBHLG7WGNOA</t>
  </si>
  <si>
    <t>B07F1T31ZZ</t>
  </si>
  <si>
    <t>Raffles Premium Stainless Steel South Indian Coffee Filter/Drip Coffee Maker, 2-3 Cups, 150 ml</t>
  </si>
  <si>
    <t>AGOHEKMCFFEVVEYK75KRR6JUN5LA,AHM5VPEM324X4ZSA2GQCBCD423PA,AEK4FIY6OYHQUATRL3QUSWUSQLZQ,AGPK7LBOP4LXMHGVL246WLA53D4A,AFZDTYSBA3OFABW3ISFCOOKQK76A,AEYYA6E4ING5KL43ZEGPYXKBDSBQ,AH7YJB6PZG5KP4GCWMQCHRIO3I4Q,AGXITCDLYCTWJZOTV5ZF7ZR7O3MQ</t>
  </si>
  <si>
    <t>B0BNDRK886</t>
  </si>
  <si>
    <t>IONIX Activated Carbon Faucet Water Filters Universal Interface Home Kitchen Faucet Tap Water | Tap filter Multilayer | Clean Purifier Filter Cartridge Five Layer Water Filter-Pack of 1</t>
  </si>
  <si>
    <t>AEXIMD2ECDFFF6J2U7TZ5IXA2GSQ,AG27ECFAKUL5MDR4P7O33R52MEMQ,AFTWSUMWZSYW6GG3YXVDAXHVIWFA,AE7DUUZF744LA3EMVCLI3UJDCIDA,AFY63CMR45TQ44JBPYWHGUBOQUEA,AEPIMEBYBSIKSJF7NFEQPCLPDF7Q,AHKQBTJ7JR3SO57H22GOC7SIWG6A,AEDPJXQWX34LSNG4ZOIRO2DMYZBQ</t>
  </si>
  <si>
    <t>B09ZVJXN5L</t>
  </si>
  <si>
    <t>KNYUC MART Mini Electric Handy Room Heater Compact Plug-in, The Wall Outlet 400 Watts, Handy Air Warmer Blower Adjustable Timer Digital Display</t>
  </si>
  <si>
    <t>AFUH5D4EYPVUKL6RIODLMEAZDVEA,AG75QN74MJP35SGZVQCK7S24TBPQ,AFR3PNU34Q3NU4MZDAQTEVQGYJNA,AFEGTYZ3KEHM3T6Q47CE2F3QDTZA,AFJE6BAJEFG4B2OMCFXYFXBSWR5Q</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</si>
  <si>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</si>
  <si>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</si>
  <si>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</si>
  <si>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AG72HBSOIRQFGJN2NY3GPAEEHZTA,AGXAO67Z7IZENINTB4FWJ53Y3V3Q,AHGR7SEDTEDIYX573IXYTQL3OWUA,AHYDO3OKLMDU6UJQ6YTMQWNUITPA,AGSZKOHJZVCRZGZDDCDPNSHZLOOQ,AE4PB3GAZFWQPTCFXFFJMMZOSU5A,AH7GI2ERU3IXB3L3UMCM7UFQT6XQ,AEJDGQU75PMFGJILLZKBUARMLQOQ</t>
  </si>
  <si>
    <t>B09JFR8H3Q</t>
  </si>
  <si>
    <t>Macmillan Aquafresh 5 Micron PS-05 10" in PP Spun Filter Candle Set for All Type RO Water Purifier 10 inch (4)</t>
  </si>
  <si>
    <t>AECTTIBADJRR6PNCGQM3KLJT65XQ,AHH5S3NZXPTNEMV5ACI2OUFQPESQ,AGX67OWD4YQDA7GEIGCMB5DYUJZQ,AHVN4Q73CBYLXS6PD7JYBNQJOXSQ,AHDJXSEX24G3F2AMLX7H4VFW6Q4A,AEF46GENYIQSETB5QV7U3BFPRLWQ,AHU2YNBLYGUZR45OTIEIAG76NCTQ,AGFPDBO7Q4GQBCWMY3OPORD74ROA</t>
  </si>
  <si>
    <t>B07LDN9Q2P</t>
  </si>
  <si>
    <t>Havells D'zire 1000 watt Dry Iron With American Heritage Sole Plate, Aerodynamic Design, Easy Grip Temperature Knob &amp; 2 years Warranty. (Mint)</t>
  </si>
  <si>
    <t>AF4B327ZIB5IJWIFEVY6BWMB75VA,AGDV7VQGI42G6HVOGW2OSWKHBPWA,AGPK4QIB6E5RFJAYZCNS7XRT5OVQ,AHN2VCYDPYHUDXSLFOLGIN5J46XQ,AFYLAHK2PMQOEZJNIM4V7N7ZETYA,AHZBOE4W3PUVBX7VYDBE57VDPMBA,AFQDUFM2UWWPT2WM2ETLFVSEAVUA,AHVI4UXZR4TUQT7MQLVDZXKWTOOA</t>
  </si>
  <si>
    <t>B08T8KWNQ9</t>
  </si>
  <si>
    <t>TE‚Ñ¢ Instant Electric Heating Hot and Cold Water Geyser Tap Water with Digital Display (White)</t>
  </si>
  <si>
    <t>AHCSFNVYY5Z4MC3YQWCKQXN43UKA,AGRXFT44MBP4EAAKW4AUMJ43HASA,AHCJ4SBFDS4JQ3KM3TB6JPV7LCWQ,AEMRVATZMCTFHHWR4RGUBJ6EIY6Q,AEJTHOGZUGNSJ4U35D4JDA254VNA,AEBRKCEYVLKRYEX4DVFRH3UUWPVA,AEULXBJRVQTUU7LYUNJK4VQD2LLA,AEGU57M3ITWK676QUCVQYF4ZMM3Q</t>
  </si>
  <si>
    <t>B07Y1RCCW5</t>
  </si>
  <si>
    <t>ZIGMA WinoteK WinoteK Sun Instant Water Geyser, Water Heater, Portable Water Heater, Geysers Made of First Class ABS Plastic, automatic Reset Model, AE10-3 W (Yellow)</t>
  </si>
  <si>
    <t>AGLUPY33OM375F64CHDCQW3KF64Q,AHL6DKFWYVLNGVHHQMGWVVZY5D4Q,AEV7DR7CDJFYPKCDK2Y5WGUR6BDQ,AFTAR6G52NZQDC6ITEORXUZHXURA,AHFKFHJR6Q3FYXQH42N6O2RHLAYA,AFSIHCK5KXPIX5PVODLGUIIHVWIQ,AGX4KI4YQ2MBM4CMZEFHPLQBGPTA,AGMLCKCSUIFBF3A67WZ7OLGFYRYA</t>
  </si>
  <si>
    <t>B0762HXMTF</t>
  </si>
  <si>
    <t>KENT 11054 Alkaline Water Filter Pitcher 3.5 L | Chemical-Free Water with Balanced pH Levels 8.0 to 9.5 | Solves Acidity Issue | Equipped with Carbon and Sediment Filter - Grey</t>
  </si>
  <si>
    <t>AFZBWPKSEOJ3ZXAVS7IA5QMLX6SQ,AH4H673QHNMNQEBK6XKODER4TXBA,AFF3RSHZGO4BAR2KYIOVYD3VGZVQ,AFEVGT6SALVKATPAPCZQCUOZFA4Q,AH7MEOSIJPT7Z2WMJI4ROMY3I2QA,AGLKS2YBV32Q5F36ESVSZKN7YZVA,AF3DKAW7MUAW6MB7HC4YEPY6IN3Q,AGVNDZ4Y2VJXWYSIDOP4GXJYF5DQ</t>
  </si>
  <si>
    <t>B00K57MR22</t>
  </si>
  <si>
    <t>Sujata Dynamix DX Mixer Grinder, 900W, 3 Jars (White)</t>
  </si>
  <si>
    <t>AHNCY56JLPCF2AHRH3SO2RIKHYFA,AEBZKKPXROE4RBTBFJ6E5F5BGALA,AHMGJ3N5TJ5YYHGONQ4YANYH6EFA,AFLOWV4SAZ4GJHBZZJLRC3UYJPPA,AHJERQSJBOQHOWKP4BHQUZNAK32A,AF53E744SCKUPF4AKF4LL3VPKRDQ,AF4R7KKPJVNKJC5D3CWKKX2JZAHQ,AFJQMCVVZBRSBACG5CHFJ653CXVA</t>
  </si>
  <si>
    <t>B07TTSS5MP</t>
  </si>
  <si>
    <t>Lifelong LLMG74 750 Watt Mixer Grinder with 3 Jars (White and Grey)</t>
  </si>
  <si>
    <t>AG7YXM3CTKIWDRFUWCMM5KGHAP3Q,AHAB4O4T3BB2LJCQJ2IULLRC2ELA,AFY3BGO4YZABQCIIIVYMRYDQ3QWQ,AGQHA7FMMURNYMQ2SM2LJV372TTQ,AFFD52Y7MQO7ET2RYGACLHCZTRTA,AGPWQPY5N7CBNPKJ3RLDSLUWKOOQ,AH6WHKS34WZIDXRKN3YKSRQCBLEQ,AFXIU2GNQU5FDRWNQR2RKY5NBG6A</t>
  </si>
  <si>
    <t>B09ZDVL7L8</t>
  </si>
  <si>
    <t>TTK Prestige Limited Orion Mixer Grinder 500 Watts, 3 Jars (1200ml, 1000ml, 500ml) (Red)</t>
  </si>
  <si>
    <t>AER7IMDKY6Y2NLWEIAOEOEMWPTQA,AHBJI32NFYYFJRSI2NZ3RGNYYNLA,AFGIZWFPMU77SMMBFMVKCNRBXPOQ,AEHV36BG2B5DD6MRSRAJMEFNF2GQ,AEDONSL33XUU6IK7HCDLQEPV7GGA,AFIXIYJE5BEMYL2TLUYPGAPYPC6A,AGT2K7XLOKTPWOWG32DBORMMK4AQ,AEPSOFO2EJJOVKNXXBISGJWVHCWA</t>
  </si>
  <si>
    <t>B09XHXXCFH</t>
  </si>
  <si>
    <t>AGARO Regal Electric Rice Cooker, 3L Ceramic Inner Bowl, Cooks Up to 600 Gms Raw Rice, SS Steamer, Preset Cooking Functions, Preset Timer, Keep Warm Function, LED Display, Black</t>
  </si>
  <si>
    <t>AHD7UBRNLFOB46RIRLFXKJY6N53Q,AETPMOGJUEKAM3X4BMFBSHTDQ3BA,AEUUSCC65BXKCGFTNKBRKYCWIZYQ,AHFSOIYBAXZ3WLROODW5ATRX2XKA,AEKIANKK2HHKU6TJ2U2ERPAMQKKQ,AGGBFQHKXHD3VWPDNLO423V4TCPA,AHSMRFFHYS3UI6RA4KJSF7VDC4MA,AEBEEXG4EBJXPW7PBL4FL62NOGXA</t>
  </si>
  <si>
    <t>B0BL3R4RGS</t>
  </si>
  <si>
    <t>VAPJA¬Æ Portable Mini Juicer Cup Blender USB Rechargeable with 4 Blades for Shakes and Smoothies Fruits Vegetables Juice Maker Grinder Mixer Strong Cutting Bottle Sports Travel Outdoors Gym (BOTTLE)</t>
  </si>
  <si>
    <t>AH7CVQ6755UNVDKSBS2CKWMHOCZQ,AFMAYVBVIPFZYBTDGWSRCTASMZ2Q</t>
  </si>
  <si>
    <t>B07P1BR7L8</t>
  </si>
  <si>
    <t>Philips HD6975/00 25 Litre Digital Oven Toaster Grill, Grey, 25 liter</t>
  </si>
  <si>
    <t>AHEZ2YIPI6Z3RJH22BSRYMSPEWOA,AEHUTTWMDAOEZMG66NSX74CVMGQA,AH7T3ST2K7B725YJN7TRBAV7WTXQ,AGM4CQWT4HY2YVGKXBPKH3FFSL7A,AEXAE6XNUYOTIWU4SAWYRHN3TVZA,AFSTYN76L3OSI4XWVZFQ2YIBIL6Q,AFO6ORYOBVJCCFQJXDFUDDVWPNAA,AF5CFHHUVY7M2WGITP23UH6SJ5UQ</t>
  </si>
  <si>
    <t>B078WB1VWJ</t>
  </si>
  <si>
    <t>Usha EI 3710 Heavy Weight 1000-Watt Dry Iron with Golden American Heritage Soleplate, 1.75 Kg(White)</t>
  </si>
  <si>
    <t>AG4KXXU3X2W7U5GHPFTQUH7B74QQ,AGVNR5BV6PXJKH2OXB6HYQN5VJCQ,AGPKKHWDHRBTTI6H2PMDX32QHSSA,AEBE2BCPPVJ4IPBU2J5EPU44WQJA,AELG7IFYME5AQB2B576XLNQDAKBA,AFGKUIIJE6RZVXZ3ZZ4SNSTXE4BA,AFT3A5EEJX2ZDXDFARRX2HR5I6BA,AG5W4UZE7KIEFTWZQAPHOOCNBHGA</t>
  </si>
  <si>
    <t>B0BP89YBC1</t>
  </si>
  <si>
    <t>Campfire Spring Chef Prolix Instant Portable Water Heater Geyser 1Ltr. for Use Home Stainless Steel Baking Rack | Restaurant | Office | Labs | Clinics | Saloon | with Installation Kit (With MCB)</t>
  </si>
  <si>
    <t>AEVX4JV3C4QR3Y3V3RJXQ2WZAR4Q,AHR5JZBK66QYZSEJ37GM3K2DXDIQ,AEAOSBMIGWQY5HFXDMBRQUE3L52A,AGUEJAHXS2LL652SUQTCM52FOZHQ,AGRMA5YXQJV53ZJHIRAIZTBPJ6DQ,AEVLNW7OEHU23QZWBPF2ZLYHTBHQ,AGD6G2GDZX44OOJJCN4TLROEP7OA</t>
  </si>
  <si>
    <t>B09W9V2PXG</t>
  </si>
  <si>
    <t>Themisto TH-WS20 Digital Kitchen Weighing Scale Stainless Steel (5Kg)</t>
  </si>
  <si>
    <t>AGTISTATRBDCRY35BAIENJ3YZLXQ,AEV77VMKNNCQ5VIEWG3WOSCCVIBQ,AG23ZRBLDYWQAUQHZH5QYDKSFTPA,AFGW5PT3R6ZAVQR4Y5MWVAKBZAYA,AETYH4YVGJXWRIRQJQUZ7OR5JPNA,AFRYPUMXJ7GTS5G4YBN5B6A6UZIA,AH2AVOZLB7HONYWXE36LNSSH3W5Q,AG6XZKNID4KTQYM4ZI4EYKUIMPCQ</t>
  </si>
  <si>
    <t>B09XTQFFCG</t>
  </si>
  <si>
    <t>FYA Handheld Vacuum Cleaner Cordless, Wireless Hand Vacuum&amp;Air Blower 2-in-1, Mini Portable Car Vacuum Cleaner with Powerful Suction, USB Rechargeable Vacuum for Pet Hair, Home and Car</t>
  </si>
  <si>
    <t>AGGOQNG25MN3SQK67LCMYO2ANTNA,AGFGMHAZIHB4LSRP3ICDFTVOEYRQ,AGNDEWYGSKM75CIOKTG7OQ2JLMBA,AFHXOJYSPDBZUBOUC44SVFGLXFYA,AGRACQ6KUYCYWALI5HNKD5QLJ25A,AGQFBYYNUJXJSAWYO5LHEQDFEHKQ,AECNIS47DOPIKSIDCNYXX7B7PIKQ,AGXCVMSWE3C7GSLFIZZQAIPXK23A</t>
  </si>
  <si>
    <t>B08LVVTGZK</t>
  </si>
  <si>
    <t>Lifelong LLSM120G Sandwich Griller , Classic Pro 750 W Sandwich Maker with 4 Slice Non-Stick Fixed Plates for Sandwiches at Home with 1 Year Warranty (Black)</t>
  </si>
  <si>
    <t>AGLUHXCJJDHZGCCQWBKUF7NAKL3A,AEE4VC52GEZBJ62O6SCO43EWMT6A,AFOQTS7SC5AGY5QHWAOGODRYPSYQ,AEDWSW43DK26XB4AM4TRHLPEJ3HQ,AEUFRVIZEZ32IEDWOE3KGCZXPRKQ,AGXY2N4QLW5M2KWTEAYKQSRBLOIQ,AFCWPBRLAMVOA6L27EPNMTLS3IYQ,AEJEWDZIQ3OTE47W62ZJ2HFOLRZQ</t>
  </si>
  <si>
    <t>B07J2BQZD6</t>
  </si>
  <si>
    <t>Kuber Industries Nylon Mesh Laundry Basket|Sturdy Material &amp; Durable Handles|Netted Lightweight Laundry Bag, Size 36 x 36 x 58, Capicity 30 Ltr (Pink)</t>
  </si>
  <si>
    <t>AFZOUV6DSSLIWTHCEQED5RR6HGHQ,AFL4I5P7WCRS6SYIW4ZNKWADKV2Q,AGFKMDMUPNFM5JWT6BBY2SEVMHMQ,AFKUC4MUHKKVBKYKGLJ3W52G6SVQ,AHBS5ADSTPJ6C5GUYBPG3VBTVX2A,AHUM2M2XXYNDAMBYGMNREX3XIYBQ,AFCQXQUIMMCKM6Y743IKFKIMAYWA,AHSBMJGIRPF66VB6VR76KHJAB3SA</t>
  </si>
  <si>
    <t>B07HK53XM4</t>
  </si>
  <si>
    <t>Bulfyss Plastic Sticky Lint Roller Hair Remover Cleaner Set of 5 Rolls 150 Sheets, 30 Sheets Each roll Lint Roller Remover for Clothes, Furniture, Carpet, Dog Fur, Sweater, Dust &amp; Dirt</t>
  </si>
  <si>
    <t>AE556ASSODHNECNYDEABP6Q7Z75Q,AESPTUXAQMTJ64NCR4QI5N6WL6HA,AEOVKYUJ6EB3K2D3CALSVWOITV6Q,AEAUQLBFFDELPJFM3F6JAIX4VWKA,AFEQDV6CWBY2Y4WS6ALF2BXU7VAQ,AHRRDBQR6IU4V4XBBLSJRRML3GQA,AH5BI7KKCSC6IZ2AS4XJZSQ7QO3A,AH2OKG3SYK3EHZWPVLNDVBVJCTSQ</t>
  </si>
  <si>
    <t>B08RDWBYCQ</t>
  </si>
  <si>
    <t>T TOPLINE 180 W Electric Hand Mixer,Hand Blender , Egg Beater, Cake maker , Beater Cream Mix, Food Blender, Beater for Whipping Cream Beater for Cake With 7 -Speed with spatula and oil brush</t>
  </si>
  <si>
    <t>AEZUK5C5IY67OZ35JX7BP2WBG6JA,AEEVM3YPIPIVWHVUE4HARBANNZHQ,AH634NGKAQR32XMOCSUF6LZB3RWA,AEIVSZGOPMZLJCLU5F6NNB7AXZLA,AGSG3TQTQT32FRNXOONXQ4YWXM3A,AG5B4QNGCUV5VYRNLLOPULVJ5N7Q,AEPZI55CSYXEU74X4FXNAOIP4COA,AEP2DVN55BAR3JCNCHH4VDNORE7Q</t>
  </si>
  <si>
    <t>B09FHHTL8L</t>
  </si>
  <si>
    <t>Empty Mist Trigger Plastic Spray Bottle for Multi use 200ml Pack of 2</t>
  </si>
  <si>
    <t>AGV2QERVROHQ3E44IHQIUKCEEO3Q,AE7GOXE6DZEYGOHGHKUAODAOWECQ,AHNY4SVAISG2VQGF2Q4ADDFZIU3A,AHGCRVLMGOBN45HUKZJJX5WK2TMA,AGDLVWA7M4G3IWDMTUODZ2BQEBOQ,AGZNR56VGSBVUSPZ7ACSMX3FFFPA,AHDRIG7FTS342HRYFJSA2PVXEOTA,AF64JDHZPT4WFDN6FBVNFGIAQXQQ</t>
  </si>
  <si>
    <t>B0BHNHMR3H</t>
  </si>
  <si>
    <t>LONAXA Mini Travel Rechargeable Fruit Juicer - USB Electric Fruit &amp; Vegetable Juice Blender/Grinder for Home and Office Use (Multicolor)‚Ä¶</t>
  </si>
  <si>
    <t>AHJX6GE7IGMLFM75SMKATV5ZRZ2A,AGTYFIQ3EIVLCEU4GJXBMWRBWDTQ,AHOP3ZSYI4ZWF4GAU6Y7U33ZLTFQ,AGAMVFFHI7EL23RQYBA4JTXR6GLA,AHCBSXZTXE7A6XUG2V4664YZHESQ,AGEXNA5HHXTVUSHJNWFCDPCJOOYA,AGOARXYHOENO6YEI7N64HK5CDQCQ,AGKFFX6PBTWUNBMN53YLUH45U6VQ</t>
  </si>
  <si>
    <t>B07D8VBYB4</t>
  </si>
  <si>
    <t>SUJATA Powermatic Plus, Juicer Mixer Grinder, 900 Watts, 2 Jars (White)</t>
  </si>
  <si>
    <t>AFGVIUCA3RTCKMTDTO3XGNTHYFWQ,AE3AF67Y5YK6UG7I6HIVMWU4NWVA,AHPYT77JL5UZQ6QHBEZMYGK6WPRA,AFSXOLLBT7WLD5M6GMY4BKJP3RHQ,AHORF7KU5KCVPIXFW5LRQKGTKVFQ,AEKXXDCFC7X7LKTIFHISM4LZGYXA,AEEWUDXSGNJ3CNRK3PKT5NPCLNJQ,AHGOIGUEHWNGMJV3KAMYFP2CBJPQ</t>
  </si>
  <si>
    <t>B0B3TBY2YX</t>
  </si>
  <si>
    <t>AGARO Royal Double Layered Kettle, 1.5 Litres, Double Layered Cool Touch , Dry Boiling Protection, Black</t>
  </si>
  <si>
    <t>AFBU5FXWPA2YVMWWIMGYMA2AG34A,AGS4PLUFYAXTS4Y7Y4Q6ZT37BYHA,AECLI5ARPX2YOZANEVKSRVV36QJA,AGTOUKATNU32FIJPOWKQKZKPPJ7Q,AFM5HEUWEZMBGCZ3GGAXKAUZASGQ,AHSZV233OGYLM4RVHF7F6YJZM5NQ,AHYBTPEMPO3DK4PDH62ZYMP3LG7Q,AHUECKMZOFXYUTC6M3LUATLL6X7Q</t>
  </si>
  <si>
    <t>B088WCFPQF</t>
  </si>
  <si>
    <t>Cafe JEI French Press Coffee and Tea Maker 600ml with 4 Level Filtration System, Heat Resistant Borosilicate Glass (Black, 600ml)</t>
  </si>
  <si>
    <t>Home&amp;Kitchen|Kitchen&amp;HomeAppliances|Coffee,Tea&amp;Espresso|CoffeePresses</t>
  </si>
  <si>
    <t>AFRB32NPLQW24ZGJTXRYK6OUI2HA,AG2PGVWTVLRVZRJCJH3YOWP5FNQA,AGWINPX6IU25IAPSX2FK5NO44NBA,AEORIJHEIQAZQL6IQ2R4IMSB457A,AHLGTVWW4EB3Z3HM6JEPVMFXUB5Q,AH57EC5U62WSRLNIPBXDLBCJQ65Q,AFWSPLLT7BYEGPY2VJGQEMRIW3BA,AFMJDR7VSOX3M5WH2WTORPQ37V4Q</t>
  </si>
  <si>
    <t>B07JZSG42Y</t>
  </si>
  <si>
    <t>Borosil Prime Grill Sandwich Maker (Grey)</t>
  </si>
  <si>
    <t>AHYDKTW3WJO4HNGBHBOAFCJ3LOSA,AE3EGXXGRBM43FWMTLQB37JMC7OQ,AGIHOZJO4PWX5Z37R4I4RQXIZWRA,AE3CC3KBP4BWJZJMRJD4W6DYTXUA,AGMKONPE5QC455TBAZN4QNR73KXQ,AFH3GSHTIVQMKDP27TOCVV33JPOA,AED36GWWMN3IDN6MHKBLYHYCTTYQ,AHOIB4NI2LLE52QK6Y3ISJQUH2RA</t>
  </si>
  <si>
    <t>B08YRMBK9R</t>
  </si>
  <si>
    <t>Candes 10 Litre Perfecto 5 Star Rated Automatic Instant Storage Electric Water Heater with Special Metal Body Anti Rust Coating With Installation Kit, 2KW Geyser (Ivory)</t>
  </si>
  <si>
    <t>AE64UCDJJ5GO35UI7VJ2OCCZMGFQ,AHQNBEQHTS5HDSNP3LMLQA4H4YPQ,AEPSO6AT7QUTF6LYRISXUYQKHM7Q,AH4ZZLZF5JO74MJ3E6WURPHAOKVA,AE6X7T342OTM3RULX5KQPVUT7TTA,AFIWBQHKNAVWZTU7RYW3TJLJVPOA,AH6SPM32C4XZBAFVXZXENRZ54LSA,AGWQXJIDWICZWNZWNO7SKP3YFEYQ</t>
  </si>
  <si>
    <t>B00935MGHS</t>
  </si>
  <si>
    <t>Prestige PSMFB 800 Watt Sandwich Toaster with Fixed Plates, Black</t>
  </si>
  <si>
    <t>AG7XS62BBYTJDLOVUFYPSQ2DZZZA,AHIQFVEC26UUHE433ZSICDBIB36Q,AGEPZSRFODWZ4XUTXO2HNWLJIMJA,AG6LT2H74ZN26WM5OVCIJ6O6A3GQ,AGV66D5F6ULOSDAODDACCVNQ3V4Q,AFFCMTSY6Y6SGHYK7FNX2HBZ3NJQ,AHJC3EZMZ4YKHBUHTQEZQ3BQMZJQ,AELGICL2JENHDPFKWMURBPFAUSDQ</t>
  </si>
  <si>
    <t>B07B5XJ572</t>
  </si>
  <si>
    <t>iBELL MPK120L Premium Stainless Steel Multi Purpose Kettle/Cooker with Inner Pot 1.2 Litre (Silver)</t>
  </si>
  <si>
    <t>AF6I3MZF3P2HMDTVRZR77JNTYUCQ,AFEXRCHGLYKM5ZGHJBVX6L5VIOXA,AGVUL37HNVQISEF42ENXXXXMDPRA,AGLL2HRMUMQ5JRZ7Q7DPQLM2MIEQ,AGQQKGDKYF7X7I4LCCCA52XMHQ7A,AEFAWUMPU4OZI76XQ37T5D7JHLEQ,AGXJMJ3ZVCCFNNCTGL4JX2FYEKWA,AHFQU7X3BLUNYBPNEBVXRU7U5QPA</t>
  </si>
  <si>
    <t>B086199CWG</t>
  </si>
  <si>
    <t>Maharaja Whiteline Odacio Plus 550-Watt Juicer Mixer Grinder with 3 Jars (Black/Silver)</t>
  </si>
  <si>
    <t>AFGT22JJOXW56REVEYUUUEME2ABA,AGQ7ATXOIGSUWEFDGJLYRLPICJRA,AFIK7KPO3RADGPXCTCIJAVH42RLQ,AHTWRA4ZWELHIXKE22VC65Y5C34Q,AG6Y7W6NMR5NHG7WBAC6A4FL37PQ,AE2FPXNWO4ROL5WOAVLZWUE4OIAQ,AF6X5BYG5LOTGQA6NAX23M6MBIAA,AGB2NK7XN5VYFYWIZMGLT2GOSZAQ</t>
  </si>
  <si>
    <t>B0BBWJFK5C</t>
  </si>
  <si>
    <t>Shakti Technology S3 High Pressure Car Washer Machine 1800 Watts and Pressure 120 Bar for Cleaning Car, Bike &amp; Home</t>
  </si>
  <si>
    <t>AHBJKJCUV3CH6774KEAQSRLKXU4A,AGYYINJ6VW75W5MDDPE6PJR2QPUA,AH7NGYY4AFPLEZ3NC5GNDLENBCQQ,AF7VPS5PMKH5UYES6FA7ZBWEHDBA,AHU6RJTP3WGFQSGLWI322N7QZYWA,AG6OZOGIQT4YSME7I3M7EHU36AMA,AEX23SMNPHAF7B7TZFQDWKF5ONEA,AEZ5ML7WBTQQFSTJQVN5VVYDE5BA</t>
  </si>
  <si>
    <t>B07GLS2563</t>
  </si>
  <si>
    <t>Cello Quick Boil Popular Electric Kettle 1 Litre 1200 Watts | Stainless Steel body | Boiler for Water, Silver</t>
  </si>
  <si>
    <t>AEBPX652YIDCC2QXOBBBXXZREV5A,AHB35252LHDGWNDLIDUOMDN7RCWQ,AECO65DQ3UZY67KSSN3RSKVWKXYQ,AHD4I5YSPMHXVVRGS4TYHZXV5KJA,AGLW6Q6I2EB54QMWQJTIQIV5WPHA,AF2Y3I2R34UUCFXU4B2SBYXIRIFQ,AFI36ZLFDFH42B4RA7PAXXRQTDAA,AETDNAYCLJMDIBHBHDDOHYNDNFTQ</t>
  </si>
  <si>
    <t>B09P182Z2H</t>
  </si>
  <si>
    <t>AGARO Glory Cool Mist Ultrasonic Humidifier, 4.5Litres, For Large Area, Room, Home, Office, Adjustable Mist Output, Ceramic Ball Filter, Ultra Quiet, 360¬∞ Rotatable Nozzle, Auto Shut Off, Grey</t>
  </si>
  <si>
    <t>AEOBCJAUHKQ3VOH4XXCLGXUUDXCQ,AFFPSASZUMB7UWM5JQETXHG6LA4A,AGYH7DGFYWVOZIPJG4JTAWZPZ7RQ,AEFUJZ7AZW6MNREF2KOJDSJSYW5Q,AHIKGYNU6WNPXPTNQ754PCL6LKQA,AGZG456A7LZTCMX4PFFQJDOOAHTA,AFEB2FWJDNEWTE53GMSW5WEZ6AUQ,AFQDNUZPX7U57MYDFE6G63KARMJQ</t>
  </si>
  <si>
    <t>B0B59K1C8F</t>
  </si>
  <si>
    <t>Wolpin 1 Lint Roller with 60 Sheets Remove Clothes Lint Dog Hair Dust (19 x 13 cm) Orange</t>
  </si>
  <si>
    <t>AHWLTHKYKXVQESLJVESM5URXROEA,AFEFEZTZWJLYZGIVR7HLHRI3W5IQ,AFZLSCVPVJVKTHLW27QNQ7NCKILQ,AEAX5Y7DTTQZQWVZQMUAJ5OCQWXQ,AH22UNUP6EJE65PJ6DWGBZL2A3OQ,AEMRAWUZLEF3OUDOHGY6R2K5J6QA,AFCZVT5Q2S2GGB4UUZE6ZFHFJDYA,AENBJYCQHVQ53U7RS7BITRH7MDJQ</t>
  </si>
  <si>
    <t>B06Y36JKC3</t>
  </si>
  <si>
    <t>Abode Kitchen Essential Measuring Cup &amp; Spoon for Spices | for Cooking and Baking Cake | Multipurpose Tablespoon Cups with Ring Holder | (Black)</t>
  </si>
  <si>
    <t>AHLSYCYRDNSLULX4Q5KSDKLBPP6Q,AHLTVQ6ZLVJWC4WDVY7SLO34XJCA,AFFUD4FDZRW3XZWBLQZSWI7AGFVQ,AH5LM3I7HGYK3YAX2ZANUO2KCZ4Q,AFH5ZTE3LQMVPCB6QL2KFB52KQBQ,AHOBQSYNMOKA7BB6ZZLLDWPMBUYQ,AHRW66EALO2DVLGGMFXH72MZZFEA,AH2TJNSBMF5HQIGCT7GTQEQDVXTQ</t>
  </si>
  <si>
    <t>B075S9FVRY</t>
  </si>
  <si>
    <t>Sujata Supermix, Mixer Grinder, 900 Watts, 3 Jars (White)</t>
  </si>
  <si>
    <t>AEZWAAKKFCXMULYUT7J5ZD3RGU5A,AFFU3N2R3CXUIL4HQJUM2FTMZDYA,AHR75VP33NISTO46J4HNQS5CGPLA,AEZLJ6HCUWVZCDN2QPW4AE7HGRJQ,AFIWT3CLAKB55S43VYSJ53PPBPQA,AF576I7SULY4ATULSJBW7KGAK4VQ,AFZCIFS5Q5VKKUK7X3MAEIUK4WYQ,AGHU5JLUIGVJY4VSZ43QHW2Q64VQ</t>
  </si>
  <si>
    <t>B08SJVD8QD</t>
  </si>
  <si>
    <t>CARDEX Digital Kitchen Weighing Machine Multipurpose Electronic Weight Scale With Back Lite LCD Display for Measuring Food, Cake, Vegetable, Fruit (KITCHEN SCALE)</t>
  </si>
  <si>
    <t>AFSITWWNNRRRYZ6LBPGPBIZAQDXQ,AEKOYL2NITTWDV2725B6QLTUYGBQ,AH5FY7IIP3DJVNWTYOJ46P5M3WAQ,AGWXGUALH6VESAYTZGWBZBUDTWFA,AEH37ZM7QT7HC7PJUDD2OMJUQ3ZQ,AHQ6V572IRATWTVUSX4ZHTEOJ6LA,AFP7UACKVYT7LCUSAEQ43ALJK5BQ,AEG2WHR5FSYCEYGD3KEKGENVLP7Q</t>
  </si>
  <si>
    <t>B07FJNNZCJ</t>
  </si>
  <si>
    <t>V-Guard Zenora RO+UF+MB Water Purifier | Suitable for water with TDS up to 2000 ppm | 8 Stage Purification with World-class RO Membrane and Advanced UF Membrane | Free PAN India Installation &amp; 1-Year Comprehensive Warranty | 7 Litre, Black</t>
  </si>
  <si>
    <t>AFPPIAJJ3UPHOS4GKNCSCB6WEVKQ,AGA7WBYRWAQ3J3OQ3DWKJUZK3ICA,AFOTWKP3UAWSJWRUK25NQLUAM6QA,AFN56JFPWCIQUPBWBBKRTB5ACQFQ,AF5KBBY2ZAPSPXB6U7B4VLO2VT6A,AFDH62TEDBX5SJ3FSKZSAX33DH2Q,AH2SDDRNAZIYHVJYBDDCBH4KRQNQ,AG7SOO7BTPB4YXKS4G5UITCFX4GQ</t>
  </si>
  <si>
    <t>B09MFR93KS</t>
  </si>
  <si>
    <t>Bajaj Rex DLX 750 W 4 Jars Mixer Grinder, White and Blue</t>
  </si>
  <si>
    <t>AHHBMYHNLEWTUVSATQ2JSLH6N7LQ,AGIBUV2VEAGMLKIACL7LEE2P2RQQ,AFNF7FSMSFXXMWH5IKX37LUXMG4A,AHGGMK5IGT2IKSYYR62ABGCO4HZA,AE3FL6OXMXKQCWOBJCDYMJWNA4EA,AHU44INII7PA363NXXQYT4LH7FSQ,AGSGVTPC7VEW2IQVST3XMCNBZCDQ,AHPVM7CXQYY2UPGMQCIN3CYZMCBA</t>
  </si>
  <si>
    <t>B07Y5FDPKV</t>
  </si>
  <si>
    <t>KENT 16051 Hand Blender 300 W | 5 Variable Speed Control | Multiple Beaters &amp; Dough Hooks | Turbo Function</t>
  </si>
  <si>
    <t>AENNXW426LQ63GMKZIY7YEECRBUQ,AGAQKYRZFYPLG7NL3P5PPBBAWIRQ,AHDPIFU3ZXS54PZ2TX26RCZQ4HLA,AGIMQYYJFZUX57YLHEQKRD4MEZMQ,AHESRTFWPTZDAFJBW47UFMLQLEMA,AE4X4RZZDN6H2D7NHKZ66VLDES7A,AFUT5RC32UT3SXTXUMYXYLS2Z3OQ,AFDIQRC5FKMI2FC442TCIH7FID6Q</t>
  </si>
  <si>
    <t>B0756KCV5K</t>
  </si>
  <si>
    <t>Prestige PIC 15.0+ 1900-Watt Induction Cooktop (Black)</t>
  </si>
  <si>
    <t>AHSGCVKHDAXRUG4R7V3RB6WYLZCQ,AHFTHBS5KCQWNQIYBUXWLMS6VJNA,AGQAZKHJRJ44EBAFG5NLJWB6VORA,AHZO434YNBOOY33A2IHP3RCV6FOQ,AGNUIVLVQZXACC7UBK6KUYONSKFQ,AFHTHDZC4BOFGJAGPN5EGVLT76NQ,AGR7ZWKS6IANTUZJ26FNMG74IUOA,AF2NMGMO6GOFFYU3TYVZYX6KU25Q</t>
  </si>
  <si>
    <t>B0BJ6P3LSK</t>
  </si>
  <si>
    <t>Aqua d pure Active Copper 12-L RO+UV Water Filter Purifier for Home, Kitchen Fully Automatic UF+TDS Controller</t>
  </si>
  <si>
    <t>AHXO56F7SD2DIP32TF2DYFXQRYLA,AF2JRVSNIBOLEQ7JJAMEDYI6KFNA,AG2KZIEWJBPZO4LANZZXK7YITI7Q,AE6HZIWCKGIK6A5E2O3FKGEOXWMQ,AF3K2H5T4WJA34CWHVX5GP7UR5BA,AF5B57TLTYLJQ2ZKIKWG7Z3X33UA,AHQRQ7SYZACJCC7C24RA7UIAJQDA,AHAJEE66NTLWNOEFHFRCXAEWBCIA</t>
  </si>
  <si>
    <t>B09HS1NDRQ</t>
  </si>
  <si>
    <t>PrettyKrafts Laundry Square Shape Basket Bag/Foldable/Multipurpose/Carry Handles/Slanting Lid for Home, Cloth Storage,(Single) Jute Grey</t>
  </si>
  <si>
    <t>AGW2ESCSKYPOEDCQW2H3CYYA3QBQ,AFWNPTLGMCGHXXZKYKCF2C7BLBFA,AHSBHHTVA7JAYRS6BXGOSRKYHO5A,AGBPYYXPYFPYEL5GPMNEFGUBHUIA,AFLAE4TFD7YC22INZXE2MTEVRBQA,AFJ5MWRUWPXTC7NZYKXRXMNOKV6Q,AFBKPWYCMY4EJHOAHFRWNEUOPCMQ,AH4YHJP32KW47POTN2WRWIKJV4WA</t>
  </si>
  <si>
    <t>B018SJJ0GE</t>
  </si>
  <si>
    <t>Libra Roti Maker Electric Automatic | chapati Maker Electric Automatic | roti Maker Machine with 900 Watts for Making Roti/Chapati/Parathas - Stainless Steel</t>
  </si>
  <si>
    <t>Home&amp;Kitchen|Kitchen&amp;HomeAppliances|SmallKitchenAppliances|RotiMakers</t>
  </si>
  <si>
    <t>AH3ZSUV53ESBP32X2A35F2JJQGZA,AEFLSGZLX2IZ46ZHEXXAGLAWX5XQ,AFPSNIOJFCYMXZ4Y5KYAYOYMCHMQ,AFXDV4IJ5XF3PUIJXXTBDPB2QWNA,AEVP7TTOWOQMU24YS23JQSIHG5EA,AFIB2L4BUCFPIG5U73AN2BVJ3QSQ,AEI3YYFPUCPXOK5MAJVB2CKZHBYQ,AFWTLKVVJSYFOHJGGWNK67SCX4NQ</t>
  </si>
  <si>
    <t>B09FPP3R1D</t>
  </si>
  <si>
    <t>Glen 3 in 1 Electric Multi Cooker - Steam, Cook &amp; Egg Boiler with 350 W (SA 3035MC) - 350 Watts</t>
  </si>
  <si>
    <t>AEANG43WACMLOHWRIT6NS5P2SEYQ,AET5DGQJSXDH3XCLPQBTUPRXW6FA,AHS2NCPC5DU6FFUEWEJ2DVCWBFLQ,AHYAZBKFP25QVIQLCDEJ6UDI52SA,AFSPVLIMFSGKQR6ETXLQ23M53NGQ,AE2TW6ATJ4SP2DNK4TH4DFYENOBA,AHIXHFFI5L4PB2TCIFILOKL2JQQA,AFPXOI3VE6B3BVBLXEM2LPXNSX7Q</t>
  </si>
  <si>
    <t>B01F7B2JCI</t>
  </si>
  <si>
    <t>Dynore Stainless Steel Set of 4 Measuring Cup and 4 Measuring Spoon</t>
  </si>
  <si>
    <t>AF4T2X4ERS7QGU6JMK3GRNIMH2AQ,AGVN4E6XEWZFGGBQRKLBDQDRJW4A,AF3LTXGROTRPTNO747RCWCTEONUQ,AEIM7QAPGI5IXJG5XRJCLPBNDNZQ,AGWGB5WLNQZEBFOISXW562TNCKNQ,AFBZ5YXV5MZWW3BL6D74PJDKEM7Q,AFAQNP7A3V3LBMYSP2GNUNTQIZ2Q,AHYFD4V3SISZ2UMN2RLAF472Q4IQ</t>
  </si>
  <si>
    <t>B09NNZ1GF7</t>
  </si>
  <si>
    <t>Lint Remover For Clothes With 1 Year Warranty Fabric Shaver Lint Shaver for Woolen Clothes Blanket Jackets Stainless Steel Blades,Bedding, Clothes and Furniture Best Remover for Fabrics Portable Lint Shavers (White Orange)</t>
  </si>
  <si>
    <t>AERJZJB2VKDQ53SXTPGMBWV7Q7VQ,AGG6QX23VMVZKIKG4SJU4UBNM4SA,AHX2T2DQRBQPRTNZ64BQE5C7PKDQ,AGAOBZI6ANRCGVDMCJXTSAKF4GHQ,AE5NYBPJTJOSK4VJU4OTM75E4OBQ,AEVRANATL7R2NNKWWLDL5XHSG66A,AH3SY72KQ65HR7YHYZ2MINDATYKA,AHFEHKYNESEZDPVMXT7UVI6U6KLA</t>
  </si>
  <si>
    <t>B01CS4A5V4</t>
  </si>
  <si>
    <t>Monitor AC Stand/Heavy Duty Air Conditioner Outdoor Unit Mounting Bracket</t>
  </si>
  <si>
    <t>Home&amp;Kitchen|Heating,Cooling&amp;AirQuality|Parts&amp;Accessories|FanParts&amp;Accessories</t>
  </si>
  <si>
    <t>AHXCBTJQZHWSZ45OSYZA4PGMC4UQ,AFKCVK2XABWVJXQC4AHL37WW2FPA,AHVWDCCSUSY33GE2QNV5BUQ5OB5Q,AELWEKQLTYE7G73II3CIQS726XKA,AG47744WDABVHDCDS7565VQQMQEQ,AFU3SQTJRUHU6A5SSPEXSO2YZWJA,AFOAABE5YGL22LDEWBCJFVDBHS5Q,AGVMPCT4JBSS73OFHXFO7ETF5DOQ</t>
  </si>
  <si>
    <t>B0BL11S5QK</t>
  </si>
  <si>
    <t>iBELL Induction Cooktop, 2000W with Auto Shut Off and Overheat Protection, BIS Certified, Black</t>
  </si>
  <si>
    <t>AGHRHCHAT6IPHIIAOXM2GKHOUCCA,AGAOWLGAUJ7WGZNAEUHHSWYYORAQ,AEVQJEWD6UXEKBEG7RAJA62DJZEA,AGNWSHTGWUQFVMEEWNPCPYUDI2WQ,AEYG24SMQANBEU3UKLVWZEYOPW3A,AH4HN4GYUN2DR2DRBIX2P2SSQM2A,AGNHDWQOX4UYZVQ4IZVKARWE2Y7A,AFQDUDTKYRT5XACIAVGGUJGMTIJA</t>
  </si>
  <si>
    <t>B09BL2KHQW</t>
  </si>
  <si>
    <t>KENT POWP-Sediment Filter 10'' Thread WCAP</t>
  </si>
  <si>
    <t>AFJLDRIDWU5X34BNJZSWOG3FHLRA,AHXKIRJTURRXQ7DQD7U4NARBKULQ,AFQO7DAL3YEZNXXLN7TFQIWVO3IQ,AEYEAXP3BZLJKEWT5IPHCOH2KTXA,AFDGNLHZOGP6EQITYFRG7NVKFJWQ,AHRMTJI2P2FYQXZF7P6PE3DCVGSA,AEPVE4Q7HRVR3QMCG6ESOSXYDQDA,AFX24UUAJRY7IISDXX3BFEDKLDBA</t>
  </si>
  <si>
    <t>B081RLM75M</t>
  </si>
  <si>
    <t>LACOPINE Mini Pocket Size Lint Roller (White)</t>
  </si>
  <si>
    <t>AFD544VTKFVTUBCBN3HKF2KO33TA,AFGRUPW5QB7WCNB6QKBQJWLRD4SQ,AGRR6GRZAAPRWPGGLWWM6CDWN7RA,AGJGG57T4EJP24EKCE3C2CK4NW7A,AHVU5PK5OI6FPAUBWIMRVJI6R6TQ,AHMOWP3T2SGVWPONQFVMQF7VXWKQ,AEZVTURO3RCW36HWUQCQOZNUVTUA,AHW4IKM2QWQX22HWYCOLRRSLHPGA</t>
  </si>
  <si>
    <t>B07SYYVP69</t>
  </si>
  <si>
    <t>iBELL SEK170BM Premium Electric Kettle, 1.7 Litre, Stainless Steel with Coating,1500W Auto Cut-Off, Silver with Black</t>
  </si>
  <si>
    <t>AHVVQSZB3JHHISCLVRS6TQ3C4U5Q,AGZBGKOW4VXFSEF7XEZVSQ64QYPA,AHCWZE3EM52ZUVKJW7SOXP6VR6LA,AEVLA6TQL2TPG77DKRJJZAW4TAFA,AFNNCGL5JBORWSOVSUZOR3QLDPXA,AFZG5KAKVPLZDANPRWUKN5BWXD2A,AE4CX4G4C5JU6S4MBHE5YZO3AHXA,AGA33ZYLMIQ3HBG5ACKY5VEETEUA</t>
  </si>
  <si>
    <t>B0BDZWMGZ1</t>
  </si>
  <si>
    <t>Activa Easy Mix Nutri Mixer Grinder 500 Watt | Long Lasting Shock Proof ABS Body | Heavy Duty Motor With Nano - Grinding Technology</t>
  </si>
  <si>
    <t>AHL4FIBWH6TPOJZ476FTXTHNENWA,AEXAHI5CKWRYPNEQ44TTTRH2P2BA,AHQEKWKDWXOSWBYR3NWYXYNBHMEA,AHPBB6JQ4LLIUNNIDVY4JLISWOKA,AGHFLMM7R26ILT3NQZCK66RG6LSQ,AGMXXCHBISHJY74CBGESRTYDPFXQ,AEE3AO34SPLLZWYEDMWH5JJWGQNQ,AFXCPBDKDKLHFF6T4IBIOSNWH6SA</t>
  </si>
  <si>
    <t>B078JT7LTD</t>
  </si>
  <si>
    <t>Sujata Dynamix, Mixer Grinder, 900 Watts, 3 Jars (White)</t>
  </si>
  <si>
    <t>AGS4ODHNPY3TQGAIJFDY4I33URHA,AFFSSRKP2H3OGXCIJXFM4EJPPYOA,AFZ3M7CZNIRAIQ7MRL5IOMSSDREA,AGCI75IEZFCJRJTO6PEM5QECBNEA,AGCDE6OVTHMBS6JH5ML2LK6ITAEQ,AG3NJTJII7WAT5XWQ2K5AATDZTXQ,AGVNPLKC3QPYKKS6K6WXYP4LCCAQ,AGHEWBWCR2RQ6TTCX6RYM2Q4TZAQ</t>
  </si>
  <si>
    <t>B09WF4Q7B3</t>
  </si>
  <si>
    <t>Wipro Vesta 1380W Cordless Steam Iron Quick heat up with 20gm/ min Steam Burst, Scratch resistant Ceramic soleplate ,Vertical and Horizontal Ironing, Steam burst of upto .8g/ shot</t>
  </si>
  <si>
    <t>AE7FJN3NTELV6LEGHCJEF3KVHDTQ,AHKROJWBVJVV7IKLAA25VSE6D3DQ,AGVKMZBRHV3SFV4YC5BYJPTXY6CQ,AFFWY6CWXFXPQZ6FP4RDR3FHTCUA,AFHIHV565WL46UIVDWGV5UZHZFXA,AGPWCDNDTSD6WCMHDWECMEE7WQTQ,AEMUKHRIKGIUXS6PTQTYDTMGPNMA,AERBIKQOWRHZIFLPTJF2KBWMMN3Q</t>
  </si>
  <si>
    <t>B092R48XXB</t>
  </si>
  <si>
    <t>Mi Robot Vacuum-Mop P, Best-in-class Laser Navigation in 10-20K INR price band, Intelligent mapping, Robotic Floor Cleaner with 2 in 1 Mopping and Vacuum, App Control (WiFi, Alexa,GA), Strong suction</t>
  </si>
  <si>
    <t>AG33A6XPV67G77FOMXFCNTTPNT4Q,AEOZ6IIJSUVKY2DNOQELNMP5IOQQ,AHCYUIAHUVSXADLSWJDVSHMJFLJA,AHGEW4CMLQ7VCFGGWB3DZNZKG34Q,AH4RT3Y2GD6IHEFNW3U3YFR2GG5Q,AE3PDSVEERSBHPUPUMIXEGBQCB5A,AE5HUIXKA7KHNJP7S6ON4CEY4R4Q,AFWLTMPGTO2JIFW3KVLCHQRKKT7A</t>
  </si>
  <si>
    <t>B00KIDSU8S</t>
  </si>
  <si>
    <t>Havells Ventil Air DX 200mm Exhaust Fan (White)</t>
  </si>
  <si>
    <t>AFOFEXFKGILFV2MXRWKIQNUBGBIQ,AFF6RNKHPURFSB5UIHSDV57IS3QA,AF6JFHLKQS4FIBNZL2RXHSP2JWBQ,AEPPIQQURP47JFRUYVS6AA2SM4AA,AHUKPJSLGRSR3QF4RCUALWBOTCBQ,AFV32V72IHKH2ZAH2IEVBKFU3Q4Q,AGKHS73PPCIKJQ7QX235SKK7YMHQ,AFZXGY75HWOEPDLC22OUNIQJR2QA</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</si>
  <si>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</si>
  <si>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</si>
  <si>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</si>
  <si>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AE33HJDC2ZFONU6UHWESJ4GJ25ZQ,AFFYMSNEPTYBAA3XSKSKTTKL4IMQ,AFWLEJQMVZSV4NECM7C4TABYGHOQ,AHJGMKHBETYL4Z62HIET2F5A26LA,AH3NI5PJBOIMZUQC5QQ5KXDHDXDQ,AHYFYPIPAAEIIOCW7BEE7UHNOGHA,AGVTOMJQZYE44OZJMCZQTAQSHWHQ,AF3X5V6QWE5IUSPU5AHGCLIYQMAA</t>
  </si>
  <si>
    <t>B08WWKM5HQ</t>
  </si>
  <si>
    <t>Crompton Highspeed Markle Prime 1200 mm (48 inch) Anti-Dust Ceiling Fan with Energy Efficient 55W Motor (Burgundy)</t>
  </si>
  <si>
    <t>AHVZ5IAOQDTXLG7AYCDLY5WD5PHA,AHS3LX2IOLEOR2UHJYGGCX2NI6HQ,AEVSZHH3OHO4MIVQF6SGZDVVRFVA,AHKH6KARYAE2LBQTRJTOQQ4A2KHQ,AHMI2FIEMNMACC3DTD5FDHX344EQ,AHWRUBKKFE6ZTAPAAR5RCSTAPQUA,AFGD7XWANZCPZOJOTM5PO7TCC4SA,AFWULLB4WTCWUBS3KIZWV7RMFAAA</t>
  </si>
  <si>
    <t>B015GX9Y0W</t>
  </si>
  <si>
    <t>Lifelong LLWM105 750-Watt Belgian Waffle Maker for Home| Makes 2 Square Shape Waffles| Non-stick Plates| Easy to Use¬†with Indicator Lights (1 Year Warranty, Black)</t>
  </si>
  <si>
    <t>AHV7VFXJYDBTWGFGTXFVC65CQIVQ,AGW6QL436PWO4PTS75F4GYFM6TPQ,AEET56DWLVEJJRK3CQLKWYUG5W4A,AGBRFUHELLXUZJTMN2XOV5IHEUVA,AGRGKOV4SZL6UI3OMEMDQKJUOMWA,AH72U56SHLQV4MOIZHY7OJODJUAA,AFSWFVAHMN3MNN457KL457SXEXOA,AHHOQFQAQ5UY2BHG4MLKV7M6LOFA</t>
  </si>
  <si>
    <t>B089BDBDGM</t>
  </si>
  <si>
    <t>Kuber Industries Waterproof Round Laundry Bag/Hamper|Polka Dots Print Print with Handles|Foldable Bin &amp; 45 Liter Capicity|Size 37 x 37 x 49, Pack of 1(Black &amp; White)- CTKTC044992</t>
  </si>
  <si>
    <t>AEBNUYHIR7GVMMLJXH5ONPDIJF7Q,AGPI7NG4ZSTCPPICRFVFF3BZZKJA,AF2ZSXZS5476YN4AMMKPGHYPSUNA,AGI5JYP2PTBS5BOW72RQ5IOS5WDA,AHLV2WM2F4G6ZNVZQ5QFP54YKIYQ,AFQBR22IILK5VURY2SHERMQK4GQA,AE5MAL4I5X3GDH2YF3MSDC5BPQCA,AG3VYIAF4Y62PHDG5OAJK2KF4X3A</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</si>
  <si>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</si>
  <si>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</si>
  <si>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</si>
  <si>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B00JBNZPFM</t>
  </si>
  <si>
    <t>Karcher WD3 EU Wet and Dry Vacuum Cleaner, 1000 Watts Powerful Suction, 17 L Capacity, Blower Function, Easy Filter Removal for Home and Garden Cleaning¬† (Yellow/Black)</t>
  </si>
  <si>
    <t>AHFX5HMDRZADFXH5XYJLGRDZFM3Q,AEAK4OYOCJC43VRIH3NDSRTPNIAA,AHT6ZEDKJSMRZZ5QDQDQ77KPIX5A,AH4JTC3HW6JOKBIRQQD65TQA6YVQ,AE2LOPNSKMI6BX2SCFLMGUOITKIA,AFAMW5VFGUDWD5EG3XOVTETFW3KQ,AHBRVKDGN2EY76OONE7QQSLLBEVQ,AGE5HMZHE7YBYMEAQJ5B4CP7HG7A</t>
  </si>
  <si>
    <t>B08N6P8G5K</t>
  </si>
  <si>
    <t>INALSA Air Fryer Digital 4L Nutri Fry - 1400W with Smart AirCrisp Technology| 8-Preset Menu, Touch Control &amp; Digital Display|Variable Temperature &amp; Timer Control|Free Recipe book|2 Yr Warranty (Black)</t>
  </si>
  <si>
    <t>AGYYUWOUJKKTMI5CXTJHL6S5YKXQ,AFNA3KTCXDH5PVLFM3OD2T6CGYVA,AE3CY2RS5BHE5G25RBAQFUY2FDCQ,AEENNI7W6SOEI77V5T55AFK62DUQ,AG37OII7FSO3PNOBDK34OCKYHFMQ,AFPINFUHYQXL62GQ5WIJIIAOGBTQ,AGNI5MF4JAOPSC4YENVQ66JSXMOQ,AFHAHH2DM5FFTGWJWMQBFMPZJE4A</t>
  </si>
  <si>
    <t>B07NPBG1B4</t>
  </si>
  <si>
    <t>AmazonBasics High Speed 55 Watt Oscillating Pedestal Fan, 400mm Sweep Length, White (Without Remote)</t>
  </si>
  <si>
    <t>Home&amp;Kitchen|Heating,Cooling&amp;AirQuality|Fans|PedestalFans</t>
  </si>
  <si>
    <t>AGWWAYI5PN6JJ6UDW7QGDYYH5LHQ,AHFV5ARR3PS2ARXNE6ZUZWY4WTSA,AHRCI5GQKXZVJF3CJZTTJPDLVAMQ,AGAX7R5GL5K2RGHQSQTDMPYC72PA,AGYHKR66NKJAPKDC55IEHLPVQBHQ,AHGV2ZMWXKZRSG46I5AFRD5GBFPA,AF2Y6OLJTC5NXEHBTQINTOFXPV3A,AHLVFDJW36WQI2EAJURC4Q4525JA</t>
  </si>
  <si>
    <t>B01MRARGBW</t>
  </si>
  <si>
    <t>Eco Crystal J 5 inch Cartridge (Pack of 2)</t>
  </si>
  <si>
    <t>AEPLCTMJT4PB45KID6LD2QCXWFRA,AFTPT6SDAPBP56ITOKZY3442VXDQ,AEAXGTO24BDGSEOOQZQD66GYWOMQ,AGRFU2E5332IPYIHMDTNR5CLRAFQ,AER6BVYOQILND5BWBPLW23VBZUHQ,AH3WCF4HQWRGOSXW5I3L4QNGT6EQ,AHM3BXOUUDTBKLOHL25BC3ROQRXQ,AHZKJ2F3AH7NRAMA5QYV5DKOBMAA</t>
  </si>
  <si>
    <t>B07VZYMQNZ</t>
  </si>
  <si>
    <t>Borosil Rio 1.5 L Electric Kettle, Stainless Steel Inner Body, Boil Water For Tea, Coffee, Soup, Silver</t>
  </si>
  <si>
    <t>AFQWELRSJ2U4E2GUXWDKEGNYOGJA,AEHD5BWCDLH2JHNRTU4CYG77GKXQ,AHFBHTJ6XSO77AL7PDKEF2O2QAFQ,AEAAA47F4XDSXNLTFKAEKQXYDDCA,AHETDOMLHXT6JQVMKG2U7NOSSZOA,AGK7SKRMUPZU3HWIBRGRQPBO6ATQ,AGEO4GF6QGKGSKFR3TPV2QB5RO6Q,AGV7SFITZ2DQMTXD57LWEKIXHE6Q</t>
  </si>
  <si>
    <t>B01L7C4IU2</t>
  </si>
  <si>
    <t>Havells Ambrose 1200mm Ceiling Fan (Pearl White Wood)</t>
  </si>
  <si>
    <t>AEDWGHRREZFUGG26RHCC755HN7HA,AEHCKIGIFLT2FLLRLX7SPCJESYGQ,AE7SGVKTAI4S2KFUR322Y2MCWYFQ,AG5BGJGG7C2RVJR4EFQIISIJ2YYQ,AHKUTOCV35GQXKKER66MS7NYIUXQ,AHNDAZGEJUCDIFQ5CVONDFNJQHOA,AHHQSBPLDA34RFVGLUJTK7JWFWXQ,AHQNLR3YPZ4EQS27FI6K5K3JCMIQ</t>
  </si>
  <si>
    <t>B09H7JDJCW</t>
  </si>
  <si>
    <t>PHILIPS Drip Coffee Maker HD7432/20, 0.6 L, Ideal for 2-7 cups, Black, Medium</t>
  </si>
  <si>
    <t>AHIVX7Y7GNWVU36D4RNPEFSHHQCA,AHJDB2E42D2O4IUV5IV5HDN75O3Q,AHQASZSLIQF46BI7YVMMTXZIXXUQ,AH3Q23KAOXY4OMDBKJR4DIU7RIEA,AHJDQ4YHS7U7JGX6HJY5OU5IBVGA,AFWQOENTTFZVSVZPJGTHXDV7G5JQ,AFJRZNL7J4OL63FWNNUFK5PPJZGQ,AG4KR7KOATA2RKEX5D2NQICRFZ3Q</t>
  </si>
  <si>
    <t>B07F6GXNPB</t>
  </si>
  <si>
    <t>Eureka Forbes Euroclean Paper Vacuum Cleaner Dust Bags for Excel, Ace, 300, Jet Models - Set of 10</t>
  </si>
  <si>
    <t>Home&amp;Kitchen|Kitchen&amp;HomeAppliances|Vacuum,Cleaning&amp;Ironing|Vacuums&amp;FloorCare|VacuumAccessories|VacuumBags|HandheldBags</t>
  </si>
  <si>
    <t>AEAHCVLMYLKLICSIKCTUS54NVQ2A,AFRIWQJKFSDZKTRTU5RSBKSQMIVA,AHFQXP2EQZOT7NTNHK5TMB6QA5QQ,AGLL6YL7RHHSDDGKWQO7ZIG3TXDQ,AGT4T2NBHXL5XVSRRCKSIGW7LDJA,AEAZZCC5KRGSGXGTGBRNK2O6IDAQ,AGBESE5F5QORNV2B6HE4UL4AMZ7Q,AE7QJ5FKTIU6K26GFQWGMXKO2MGQ</t>
  </si>
  <si>
    <t>B0B97D658R</t>
  </si>
  <si>
    <t>Larrito wooden Cool Mist Humidifiers Essential Oil Diffuser Aroma Air Humidifier with Colorful Change for Car, Office, Babies, humidifiers for home, air humidifier for room (WOODEN HUMIDIFIRE-A)</t>
  </si>
  <si>
    <t>AHKMDKVJS3O2FONH6P2GLWKV7BGA,AF34WPWTTDCKLYAOTG56T2KNCBRQ,AG4L77PETD6JPT4LLTVG4WDS72PQ,AFK7BE52MSABKTBBCCFFW6SINUYQ,AFZAJPI7LJPDCOSMY6ASVRJOECMQ,AHYIUARUTB7FHBZNQDO2RVV72XFA,AGJW572HJZWB6REZMBNPGF2PEYPQ,AGTPLNZTYUEFVBGKKKMV5O66LJIQ</t>
  </si>
  <si>
    <t>B09NFSHCWN</t>
  </si>
  <si>
    <t>Hilton Quartz Heater 400/800-Watt ISI 2 Rods Multi Mode Heater Long Lasting Quick Heating Extremely Warm (Grey)</t>
  </si>
  <si>
    <t>AGYWNEMMI425KXXTZCVB7FOQBWNA,AHFXBNDCOX7XWOQ3AG6PTK6LOF2A,AHLPIV7SYJYC4OPSLCRAC3YVJ2YA,AFNXN32OITFCDL37ZNCO5GVSWGBA,AEHYZUICPG76APEFLWIJM2VEL44A,AHN7KDVM3CXUADMOVMT45XTTPQQA,AFPPFPKUIMU7J2Q5XECEA2OAWGQQ,AH2NDKEF6SAXWMINDMG7S6YD7IMQ</t>
  </si>
  <si>
    <t>B076VQS87V</t>
  </si>
  <si>
    <t>Syska SDI-07 1000 W Stellar with Golden American Heritage Soleplate Dry Iron (Blue)</t>
  </si>
  <si>
    <t>AEACEPNVLWUZDAPOTC4PB6YMDU4A,AH4HHPHQEEW6TGP4SIWHZPZAUM3Q,AHQOM5PWAU6KFW3HTQIT4BOV2XEQ,AERKVDGB67MRPUA7EHTNJYGY7JAA,AF6MFZXNYSO5M47G6B3UUTJAINPQ,AF2EXNHBVW22JUI2M3SOSBOLFKTA,AGIJXNFC5UX7UAPUWQCEFE2IN43A,AFU2G5BSSM76EG3V5K6ZIZ3NVIRQ</t>
  </si>
  <si>
    <t>B09LMMFW3S</t>
  </si>
  <si>
    <t>IKEA Milk Frother for Your Milk, Coffee,(Cold and hot Drinks), Black</t>
  </si>
  <si>
    <t>AE4755NP2P2WIA3W6UZ4GBQUMYJQ,AGWJM4UXHNXL35HZ2RI6VJSH5KLQ,AH5Y43O2IZ3KNXE766GJMNEVTYZQ,AFQEZSS2I5IGAKZY3Y3CGDZLCJIA,AGHZSEUC44TVE5MU6KPGKEPS6ORA,AEJHCNCKOWWSZBGYQZF34SCZVKZQ,AEOAQQUIW5XQW2XAAIMHD34MNHAA,AEHANMVD4Q7UEQ2XXSW7XW72EJKQ</t>
  </si>
  <si>
    <t>B0BBLHTRM9</t>
  </si>
  <si>
    <t>IONIX Tap filter Multilayer | Activated Carbon Faucet Water Filters Universal Interface Home Kitchen Faucet Tap Water Clean Purifier Filter Cartridge Five Layer Water Filter-Pack of 1</t>
  </si>
  <si>
    <t>AF6LRVDRKYWPTZXZLQERZ3LXCWDA,AG7FU75LA5ONPMNEVH6X47PHPHYA,AG3YRWMWYEW3G2WELWCNIU2H7HQQ,AGXZDH5CDJHVZVCYA6555BIZIWTQ,AEP6P6MBRADJL3SDICYEMQUWXVEA,AEVOU4VDGD6M5VOUU47DZ7JRABEA,AGA3BZEL7AM75FQS67KO32HQKWHQ,AHYU5NW2HTBFSIBPELM5BWRVFHDQ</t>
  </si>
  <si>
    <t>B0BJYSCWFQ</t>
  </si>
  <si>
    <t>Kitchengenix's Mini Waffle Maker 4 Inch- 350 Watts: Stainless Steel Non-Stick Electric Iron Machine for Individual Belgian Waffles, Pan Cakes, Paninis or Other Snacks (Red)</t>
  </si>
  <si>
    <t>AGG6B7ZD5FGH7KFHMESWE3VMHGBQ,AFEETHDN6SAGGKCZIRQGUDEOI2CA,AGTEW64WBNTZFGCWJFDWLOYQQXWA,AF3B6IE43CRY3EPVX6IXI2L453KQ,AH4F52IVOKDLXOGFBNZTNC3FHSJQ,AHNXK47JHYPTN7OEUHPGH4KKQUWA,AH3WE6333SFYEWEFIND2BCGNGJLA,AFHMVP4622IBCZIZ2BQ2DQYMRXYQ</t>
  </si>
  <si>
    <t>B0187F2IOK</t>
  </si>
  <si>
    <t>Bajaj HM-01 Powerful 250W Hand Mixer, Black</t>
  </si>
  <si>
    <t>AF7UYUVEZZUXIIOJWWI776NZPTRQ,AH6UCH7MNAI4EDGZ2Q52KI4MDDBA,AHAC5FGED7HOO5GSKRTNCX7RMQFA,AFCQT3WCIYIHW4QJCMZSEXJ2A6QQ,AFNH4WZFYWT7D2WDKDIWY4YTR3CQ,AFKSVLIYFZUL6NT2QFBSXMWYZUCQ,AGXUG6UVU2G7J3OXP4REN3VZCE6Q,AHRFHGMEBL54OW7P2XZGYOFE7WKQ</t>
  </si>
  <si>
    <t>B0B8CB7MHW</t>
  </si>
  <si>
    <t>KNOWZA Electric Handheld Milk Wand Mixer Frother for Latte Coffee Hot Milk, Milk Frother for Coffee, Egg Beater, Hand Blender, Coffee Beater (BLACK COFFEE BEATER)</t>
  </si>
  <si>
    <t>AGK7PREKINHWXGPFNGY22DD3HBKA,AH4R4F2GBWKTYFEROXDJIFWWCTBA,AGCUJWCPKIL2XXCLVNXIIA7HHRRA,AGBHIIDMDAHDT54JKNQNZ4VK2S3A,AG3TNZMW4L6MIHXZG4BLGEXDGJPA,AFAK7LP652JWFHXYGYD6DRPSUTVA,AHLDPH6DDZRW4YJZSSOINP64R23Q,AFC3FOLK4BMVVGOHLENHL5ZUXK5Q</t>
  </si>
  <si>
    <t>B07K19NYZ8</t>
  </si>
  <si>
    <t>Usha Hc 812 T Thermo Fan Room Heater</t>
  </si>
  <si>
    <t>AHURA5DMKF4YWCDDT44ACQDCBJAQ,AEQS4LQQWZZFTAEDZWPGCLOHIY4A,AGURD6PDFJNKIME6ZWOELPMKRYPA,AG7YGYMECZTW3ZHP6BK4BNREWP6Q,AFXUNDGJZ2S2L33AQDVM4G4PFA5A,AGRI64OJMOPQH24IHN2A5IB6LQAQ,AGNFSGP5VLI35V7BNL2K3XXHGG4A,AEC273TXQHQG4ZDMVD5VILLPYQAQ</t>
  </si>
  <si>
    <t>B08ZXZ362Z</t>
  </si>
  <si>
    <t>akiara - Makes life easy Mini Sewing Machine for Home Tailoring use | Mini Silai Machine with Sewing Kit Set Sewing Box with Thread Scissors, Needle All in One Sewing Accessories (White &amp; Purple)</t>
  </si>
  <si>
    <t>AEHOZYTOH5VUWA2Z7OB672WX4F5A,AEF3QNOCDEMLINRVML6H7XIGWYPQ,AHX4KZVASMGQQOST4T2RAQUZTLCA,AFW6K3O37RXWAJP5JDCSPNPENYDQ,AHELMAOGW7CMAPA6PJOO3INMBRBQ,AE4DX3LKPJLQMTSMMVZISY3Z4LAA,AEZVKCBQBC3W5IQIFD4ZFTL6IFAQ,AHX47N6TUNADPXMMQKVASVBNIHJA</t>
  </si>
  <si>
    <t>B00GHL8VP2</t>
  </si>
  <si>
    <t>USHA 1212 PTC with Adjustable Thermostat Fan Heater (Black/Brown, 1500-Watts).</t>
  </si>
  <si>
    <t>AECFYIUCHSZXDLACTYPEUSM5DIKA,AF546S43YKYCJWRD7WSYO2ITLIYQ,AFLIE3ETZWXFSR27QFUUOHKSUR7A,AF4PRU3C3T6I4MXOKQSUH56QVIHA,AECDY7FOZSIRF26RIVPKPTJBAR2A,AFPDX4B54JY4ZIBKARJPJUUPPBWQ,AFPKIF7E3TYXUT52HM46PVZ7LIVA,AF6SB3YM3WFAJT5QWKS44BGB5RNA</t>
  </si>
  <si>
    <t>B0B9JZW1SQ</t>
  </si>
  <si>
    <t>4 in 1 Handheld Electric Vegetable Cutter Set,Wireless Food Processor Electric Food Chopper for Garlic Chili Pepper Onion Ginger Celery Meat with Brush</t>
  </si>
  <si>
    <t>AFCTMQKPVJI6Y2JPIGDKRKIAV43A,AF6XUHN32GSFA7LFG7MHGNXSKBEQ,AE7CCWXTUAVBDTLXQJEP7M5M7FPA,AH6PG4VBSGWZNZWULXHBO772JP6A,AFLHQI5WLHXYFRFITHAHJL5PSDSQ,AGDIZUYGIWBTV55BOB2GOTNY6ZTQ</t>
  </si>
  <si>
    <t>B00TI8E7BI</t>
  </si>
  <si>
    <t>Philips HD9306/06 1.5-Litre Electric Kettle (Multicolor)</t>
  </si>
  <si>
    <t>AHYXOMUJUKZHBWHP43ZAB265EDGA,AG4C27NTZZ7HTG6W3ADZYHAUEZCA,AFYACVFEH3NFVZ5LGOPEBKBCLSSQ,AHTHUJC6TX2WAQ5SO24MVWJONMEQ,AHIJ2RAFZZHMUPJJKYHE2CU7ZNEQ,AENGHEFJVZDD5IE57TJ62DY7CY2A,AHOKBMECKUGAAX2ERFRKMQZNSR4Q,AE4PHOB4VRRT6W2L4E5TT4QROAWA</t>
  </si>
  <si>
    <t>B07J9KXQCC</t>
  </si>
  <si>
    <t>Libra Room Heater for Home, Room Heaters Home for Winter, Electric Heater with 2000 Watts Power as per IS Specification for Small to Medium Rooms - FH12 (Grey)</t>
  </si>
  <si>
    <t>AE5FZ5B3EEES45Q26PNUBTJ5DRYA,AGL2B432J2VDHOSUWTQ6KOAS6AMQ,AFWPWQ32B7BLW23MWYFHGYLNGUCA,AFNUTTGM5CBUQEYWPEQ57UABIHAQ,AFYLL7VANUJZ6M4L3277TRRERA5Q,AH3VEJH6HMUCM37ZZNCMRNPY6S3A,AE4BFRYLLJQRZJLJ755OH7DYIE4A,AF2LCSDV3YQRDO3B3ZTEEFLFNLLQ</t>
  </si>
  <si>
    <t>B0B3JSWG81</t>
  </si>
  <si>
    <t>NGI Store 2 Pieces Pet Hair Removers for Your Laundry Catcher Lint Remover for Washing Machine Lint Remover Reusable Portable Silica Gel Clothes Washer Dryer Floating Ball</t>
  </si>
  <si>
    <t>AFPKVN5KLHB4MHSYDS25Q5MIWWKQ</t>
  </si>
  <si>
    <t>B08L7J3T31</t>
  </si>
  <si>
    <t>Noir Aqua - 5pcs PP Spun Filter + 1 Spanner | for All Types of RO Water purifiers (5 Piece, White, 10 Inch, 5 Micron) - RO Spun Filter Cartridge Sponge Replacement Water Filter Candle</t>
  </si>
  <si>
    <t>AHITFY6AHALOFOHOZEOC6XBP4FEA,AFRABBODZJZQB6Z4U5FLWEWBAFCA,AHECHWNSEMINYA7KJCRNVT5HCJ7A,AHZE7X4JEEFGO55ORGHVUFLEKD3Q,AG6T7YJGBNIZFYN3IETCMEP4ASJA,AE5JV64MRH475HD7BRHX43UG5U4A,AES5H357DGWET4IZXLW4IEQ4QYIQ,AEB3GRL6Q7FDMQSWGOPRAZ3VUL7Q</t>
  </si>
  <si>
    <t>B01M6453MB</t>
  </si>
  <si>
    <t>Prestige Delight PRWO Electric Rice Cooker (1 L, White)</t>
  </si>
  <si>
    <t>AFG5FM3NEMOL6BNFRV2NK5FNJCHQ,AGEINTRN6Z563RMLHIZEHMNU5UOA,AHOV63EYPKKFN2RY43FLDEO5XSYA,AECUT2M2ZMO76YUEXUVPCKGFOHMA,AGGQG3GYBNP6LFX4FYECSABC27PA,AG2JLSQXNIT6S4LCGHMOGFTHOOPQ,AHKGLRHEHJ2FLFRMXYW4JTAQIFQA,AED6PKQYUIQOV6YB4NAZTJQ2VCIQ</t>
  </si>
  <si>
    <t>B009P2LIL4</t>
  </si>
  <si>
    <t>Bajaj Majesty RX10 2000 Watts Heat Convector Room Heater (White, ISI Approved)</t>
  </si>
  <si>
    <t>AGVPWCMAHYQWJOQKMUJN4DW3KM5Q,AF4Q3E66MY4SR7YQZSWBBRU5XQKQ,AEM2ZDSQE4QZIGTCTE4HSNZOS7DQ,AEHMIAQFYXW3CY6Z37ABRXSOJRPA,AHJCYSNMFLZM7CA4FGDPU7A4UHYQ,AEQTWNQ6GKTOSJO3ZEPHRTH56VCA,AHIHPBLP6PPV66Y3AWOSYFBVZPFA,AGHBKUHIWVOPUQYFRA6PXIIC6R5Q</t>
  </si>
  <si>
    <t>B00J5DYCCA</t>
  </si>
  <si>
    <t>Havells Ventil Air DSP 230mm Exhaust Fan (Pista Green)</t>
  </si>
  <si>
    <t>AF2JQCLSCY3QJATWUNNHUSVUPNQQ,AFDMLUXC5LS5RXDJSJJRHNBURIVQ,AHMWJ32LQF2YEADFPUML4EKXUC3Q,AFXERFNWKFFWECCPZJBRP2N23XJA,AG74HALEHHRAVFNXFHBM75RWZD6Q,AEDOS7O5DUVDYA7EHU6VERPRAFMA,AFKWDCNGBBYBDQBKMFJUVJYY77XQ,AGQCHAIK5FZZOA67FTG7HET7VVJQ</t>
  </si>
  <si>
    <t>B01486F4G6</t>
  </si>
  <si>
    <t>Borosil Jumbo 1000-Watt Grill Sandwich Maker (Black)</t>
  </si>
  <si>
    <t>AFGW5PT3R6ZAVQR4Y5MWVAKBZAYA,AG7QNJ2SCS5VS5VYYBNV4HDSIJ4Q,AFUDGN5MEXLKUULNTM7Y2G5P7TYA,AHXCDNSXAESERITAFELQABFVNLCA,AGRZD6CHLCUNOLMMIMIHUCG7PIFA,AFQZVGSOSOJHKFQQMCEI4725QEKQ,AEALVGXXIP46OZVXKRUXSDWZJMEA,AGEFL3AY7YXEFZA4ZJU3LP7K7OJQ</t>
  </si>
  <si>
    <t>Product_Id</t>
  </si>
  <si>
    <t>Product_Name</t>
  </si>
  <si>
    <t>Category</t>
  </si>
  <si>
    <t>Discounted_Price</t>
  </si>
  <si>
    <t>Actual_Price</t>
  </si>
  <si>
    <t>Discount_Percentage</t>
  </si>
  <si>
    <t>Rating</t>
  </si>
  <si>
    <t>Rating_Count</t>
  </si>
  <si>
    <t>User_Id</t>
  </si>
  <si>
    <t>Review_Count</t>
  </si>
  <si>
    <t>Product_Count</t>
  </si>
  <si>
    <t>Row Labels</t>
  </si>
  <si>
    <t>Grand Total</t>
  </si>
  <si>
    <t>Main_Category</t>
  </si>
  <si>
    <t>Car&amp;Motorbike</t>
  </si>
  <si>
    <t>Computers&amp;Accessories</t>
  </si>
  <si>
    <t>Electronics</t>
  </si>
  <si>
    <t>Health&amp;Personalcare</t>
  </si>
  <si>
    <t>Home&amp;Kitchen</t>
  </si>
  <si>
    <t>Homeimprovement</t>
  </si>
  <si>
    <t>Musicalinstruments</t>
  </si>
  <si>
    <t>Officeproducts</t>
  </si>
  <si>
    <t>Toys&amp;Games</t>
  </si>
  <si>
    <t>Average of Discount_Percentage</t>
  </si>
  <si>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</si>
  <si>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</si>
  <si>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</si>
  <si>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</si>
  <si>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</si>
  <si>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</si>
  <si>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</si>
  <si>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</si>
  <si>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</si>
  <si>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</si>
  <si>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</si>
  <si>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</si>
  <si>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</si>
  <si>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</si>
  <si>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</si>
  <si>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</si>
  <si>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</si>
  <si>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</si>
  <si>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</si>
  <si>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</si>
  <si>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</si>
  <si>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</si>
  <si>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</si>
  <si>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</si>
  <si>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</si>
  <si>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</si>
  <si>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</si>
  <si>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</si>
  <si>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</si>
  <si>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</si>
  <si>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</si>
  <si>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</si>
  <si>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</si>
  <si>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</si>
  <si>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</si>
  <si>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</si>
  <si>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</si>
  <si>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</si>
  <si>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</si>
  <si>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</si>
  <si>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</si>
  <si>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</si>
  <si>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</si>
  <si>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</si>
  <si>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</si>
  <si>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</si>
  <si>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</si>
  <si>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</si>
  <si>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</si>
  <si>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</si>
  <si>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</si>
  <si>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</si>
  <si>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</si>
  <si>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</si>
  <si>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</si>
  <si>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</si>
  <si>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</si>
  <si>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</si>
  <si>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</si>
  <si>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</si>
  <si>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</si>
  <si>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</si>
  <si>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</si>
  <si>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</si>
  <si>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</si>
  <si>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1m long Type-C USB Cable|Sturdy and Durable. With USB cable you can transfer data with speeds of upto 480 Mbps|Upto 3A output|6months warranty|Sturdy and Durable. With USB cable you can transfer data with speeds of upto 480 Mbps|6months warranty|Up To 3A Output</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</si>
  <si>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</si>
  <si>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</si>
  <si>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</si>
  <si>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</si>
  <si>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</si>
  <si>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</si>
  <si>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</si>
  <si>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</si>
  <si>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</si>
  <si>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</si>
  <si>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</si>
  <si>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</si>
  <si>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</si>
  <si>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</si>
  <si>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</si>
  <si>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</si>
  <si>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</si>
  <si>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</si>
  <si>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</si>
  <si>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</si>
  <si>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</si>
  <si>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</si>
  <si>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</si>
  <si>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</si>
  <si>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</si>
  <si>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</si>
  <si>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</si>
  <si>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</si>
  <si>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</si>
  <si>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</si>
  <si>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</si>
  <si>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</si>
  <si>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</si>
  <si>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</si>
  <si>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</si>
  <si>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</si>
  <si>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</si>
  <si>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</si>
  <si>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</si>
  <si>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</si>
  <si>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</si>
  <si>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</si>
  <si>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</si>
  <si>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</si>
  <si>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</si>
  <si>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</si>
  <si>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1M Long Cable. Usb 2.0 (Type A)|Toughened Joints|Strong And Sturdy|Country Of Origin: China|6 Months Warranty</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</si>
  <si>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</si>
  <si>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</si>
  <si>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</si>
  <si>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</si>
  <si>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</si>
  <si>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</si>
  <si>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</si>
  <si>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</si>
  <si>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</si>
  <si>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</si>
  <si>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</si>
  <si>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</si>
  <si>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</si>
  <si>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</si>
  <si>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</si>
  <si>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</si>
  <si>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</si>
  <si>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</si>
  <si>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</si>
  <si>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</si>
  <si>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</si>
  <si>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</si>
  <si>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</si>
  <si>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</si>
  <si>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</si>
  <si>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</si>
  <si>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</si>
  <si>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</si>
  <si>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</si>
  <si>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</si>
  <si>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</si>
  <si>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</si>
  <si>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</si>
  <si>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</si>
  <si>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</si>
  <si>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</si>
  <si>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</si>
  <si>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</si>
  <si>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</si>
  <si>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</si>
  <si>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</si>
  <si>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</si>
  <si>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</si>
  <si>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</si>
  <si>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</si>
  <si>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</si>
  <si>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</si>
  <si>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</si>
  <si>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</si>
  <si>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</si>
  <si>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</si>
  <si>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</si>
  <si>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</si>
  <si>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</si>
  <si>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</si>
  <si>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</si>
  <si>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</si>
  <si>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</si>
  <si>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</si>
  <si>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</si>
  <si>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</si>
  <si>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</si>
  <si>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</si>
  <si>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</si>
  <si>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</si>
  <si>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</si>
  <si>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</si>
  <si>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</si>
  <si>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</si>
  <si>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</si>
  <si>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</si>
  <si>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</si>
  <si>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</si>
  <si>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</si>
  <si>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</si>
  <si>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</si>
  <si>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</si>
  <si>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</si>
  <si>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</si>
  <si>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</si>
  <si>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</si>
  <si>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</si>
  <si>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</si>
  <si>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</si>
  <si>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</si>
  <si>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</si>
  <si>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</si>
  <si>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</si>
  <si>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</si>
  <si>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</si>
  <si>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</si>
  <si>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</si>
  <si>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</si>
  <si>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</si>
  <si>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</si>
  <si>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</si>
  <si>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</si>
  <si>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</si>
  <si>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</si>
  <si>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</si>
  <si>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</si>
  <si>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</si>
  <si>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</si>
  <si>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</si>
  <si>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</si>
  <si>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</si>
  <si>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</si>
  <si>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</si>
  <si>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</si>
  <si>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</si>
  <si>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</si>
  <si>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</si>
  <si>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</si>
  <si>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</si>
  <si>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</si>
  <si>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</si>
  <si>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</si>
  <si>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</si>
  <si>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</si>
  <si>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</si>
  <si>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</si>
  <si>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USB Type-C to Type-C cable with universal compatibility|1m Length &amp; Reversible design|High Speed Data/Charging with USB 2.0</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</si>
  <si>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</si>
  <si>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</si>
  <si>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</si>
  <si>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</si>
  <si>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</si>
  <si>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</si>
  <si>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</si>
  <si>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</si>
  <si>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</si>
  <si>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</si>
  <si>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</si>
  <si>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</si>
  <si>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</si>
  <si>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</si>
  <si>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</si>
  <si>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</si>
  <si>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</si>
  <si>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</si>
  <si>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</si>
  <si>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</si>
  <si>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</si>
  <si>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</si>
  <si>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</si>
  <si>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</si>
  <si>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</si>
  <si>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</si>
  <si>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</si>
  <si>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</si>
  <si>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</si>
  <si>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</si>
  <si>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</si>
  <si>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</si>
  <si>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</si>
  <si>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</si>
  <si>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</si>
  <si>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</si>
  <si>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</si>
  <si>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</si>
  <si>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</si>
  <si>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</si>
  <si>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</si>
  <si>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</si>
  <si>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</si>
  <si>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</si>
  <si>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</si>
  <si>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</si>
  <si>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</si>
  <si>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</si>
  <si>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</si>
  <si>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</si>
  <si>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</si>
  <si>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</si>
  <si>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</si>
  <si>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</si>
  <si>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</si>
  <si>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</si>
  <si>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</si>
  <si>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</si>
  <si>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</si>
  <si>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</si>
  <si>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</si>
  <si>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</si>
  <si>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</si>
  <si>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</si>
  <si>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</si>
  <si>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</si>
  <si>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</si>
  <si>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</si>
  <si>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</si>
  <si>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</si>
  <si>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</si>
  <si>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</si>
  <si>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</si>
  <si>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</si>
  <si>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</si>
  <si>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</si>
  <si>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</si>
  <si>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</si>
  <si>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</si>
  <si>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</si>
  <si>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</si>
  <si>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</si>
  <si>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</si>
  <si>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</si>
  <si>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</si>
  <si>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</si>
  <si>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</si>
  <si>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</si>
  <si>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</si>
  <si>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</si>
  <si>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</si>
  <si>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</si>
  <si>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</si>
  <si>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</si>
  <si>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</si>
  <si>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</si>
  <si>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</si>
  <si>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</si>
  <si>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</si>
  <si>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</si>
  <si>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</si>
  <si>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</si>
  <si>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</si>
  <si>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</si>
  <si>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</si>
  <si>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</si>
  <si>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</si>
  <si>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</si>
  <si>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</si>
  <si>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</si>
  <si>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</si>
  <si>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</si>
  <si>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</si>
  <si>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Added Protection: An additional layer of protection has been added to the Lightning and USB ends to improve durability and reduce fraying;</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</si>
  <si>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</si>
  <si>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</si>
  <si>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</si>
  <si>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</si>
  <si>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</si>
  <si>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</si>
  <si>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</si>
  <si>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</si>
  <si>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</si>
  <si>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</si>
  <si>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</si>
  <si>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</si>
  <si>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</si>
  <si>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</si>
  <si>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</si>
  <si>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</si>
  <si>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</si>
  <si>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</si>
  <si>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</si>
  <si>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</si>
  <si>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Universal remote control|Ensures long lastinga and consistent performance|Sturdy built</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</si>
  <si>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</si>
  <si>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</si>
  <si>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</si>
  <si>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</si>
  <si>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</si>
  <si>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</si>
  <si>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</si>
  <si>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</si>
  <si>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</si>
  <si>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</si>
  <si>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</si>
  <si>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</si>
  <si>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</si>
  <si>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</si>
  <si>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</si>
  <si>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</si>
  <si>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</si>
  <si>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</si>
  <si>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</si>
  <si>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</si>
  <si>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</si>
  <si>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</si>
  <si>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</si>
  <si>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</si>
  <si>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</si>
  <si>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</si>
  <si>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This is Generic Airtel Tv Remote|Universal configuration with any TV|Shining black colour with LED indicator</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</si>
  <si>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</si>
  <si>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</si>
  <si>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</si>
  <si>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</si>
  <si>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</si>
  <si>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</si>
  <si>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</si>
  <si>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</si>
  <si>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</si>
  <si>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</si>
  <si>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</si>
  <si>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</si>
  <si>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</si>
  <si>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</si>
  <si>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</si>
  <si>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</si>
  <si>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</si>
  <si>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</si>
  <si>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</si>
  <si>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</si>
  <si>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</si>
  <si>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</si>
  <si>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</si>
  <si>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</si>
  <si>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</si>
  <si>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</si>
  <si>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</si>
  <si>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</si>
  <si>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</si>
  <si>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</si>
  <si>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</si>
  <si>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</si>
  <si>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</si>
  <si>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</si>
  <si>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</si>
  <si>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</si>
  <si>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</si>
  <si>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</si>
  <si>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</si>
  <si>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</si>
  <si>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</si>
  <si>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</si>
  <si>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</si>
  <si>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</si>
  <si>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</si>
  <si>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</si>
  <si>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</si>
  <si>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</si>
  <si>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</si>
  <si>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</si>
  <si>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</si>
  <si>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Full motion cantilever mount|Fits 32inch-55inch flat panel display|Vesa compliance 100x100 to 400x400mm</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</si>
  <si>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</si>
  <si>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</si>
  <si>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</si>
  <si>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</si>
  <si>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</si>
  <si>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</si>
  <si>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</si>
  <si>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</si>
  <si>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</si>
  <si>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</si>
  <si>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</si>
  <si>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</si>
  <si>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</si>
  <si>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</si>
  <si>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</si>
  <si>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</si>
  <si>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</si>
  <si>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</si>
  <si>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</si>
  <si>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</si>
  <si>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</si>
  <si>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</si>
  <si>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</si>
  <si>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</si>
  <si>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</si>
  <si>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</si>
  <si>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</si>
  <si>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</si>
  <si>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</si>
  <si>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</si>
  <si>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</si>
  <si>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</si>
  <si>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</si>
  <si>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</si>
  <si>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</si>
  <si>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</si>
  <si>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</si>
  <si>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</si>
  <si>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</si>
  <si>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</si>
  <si>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</si>
  <si>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</si>
  <si>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</si>
  <si>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</si>
  <si>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</si>
  <si>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</si>
  <si>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</si>
  <si>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</si>
  <si>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</si>
  <si>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</si>
  <si>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</si>
  <si>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</si>
  <si>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</si>
  <si>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</si>
  <si>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</si>
  <si>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</si>
  <si>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</si>
  <si>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</si>
  <si>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</si>
  <si>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</si>
  <si>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</si>
  <si>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</si>
  <si>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</si>
  <si>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</si>
  <si>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</si>
  <si>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</si>
  <si>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</si>
  <si>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</si>
  <si>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</si>
  <si>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</si>
  <si>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</si>
  <si>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</si>
  <si>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</si>
  <si>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</si>
  <si>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</si>
  <si>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</si>
  <si>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</si>
  <si>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</si>
  <si>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</si>
  <si>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</si>
  <si>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</si>
  <si>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</si>
  <si>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</si>
  <si>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</si>
  <si>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</si>
  <si>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</si>
  <si>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</si>
  <si>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</si>
  <si>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</si>
  <si>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</si>
  <si>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</si>
  <si>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</si>
  <si>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</si>
  <si>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</si>
  <si>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</si>
  <si>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</si>
  <si>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</si>
  <si>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</si>
  <si>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</si>
  <si>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</si>
  <si>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</si>
  <si>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</si>
  <si>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</si>
  <si>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</si>
  <si>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</si>
  <si>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</si>
  <si>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</si>
  <si>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</si>
  <si>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</si>
  <si>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</si>
  <si>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</si>
  <si>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</si>
  <si>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</si>
  <si>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</si>
  <si>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</si>
  <si>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</si>
  <si>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</si>
  <si>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</si>
  <si>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</si>
  <si>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</si>
  <si>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</si>
  <si>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</si>
  <si>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</si>
  <si>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</si>
  <si>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</si>
  <si>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</si>
  <si>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</si>
  <si>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</si>
  <si>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</si>
  <si>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</si>
  <si>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</si>
  <si>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</si>
  <si>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</si>
  <si>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</si>
  <si>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</si>
  <si>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</si>
  <si>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</si>
  <si>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https://m.media-amazon.com/images/W/WEBP_402378-T1/images/I/4112nea7JlL._SX300_SY300_QL70_FMwebp_.jpg</t>
  </si>
  <si>
    <t>https://www.amazon.in/Deuce-300-Resistant-Transmission-Mercurial/dp/B08HDH26JX/ref=sr_1_101?qid=1672909129&amp;s=electronics&amp;sr=1-101</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</si>
  <si>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</si>
  <si>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</si>
  <si>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</si>
  <si>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</si>
  <si>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</si>
  <si>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</si>
  <si>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</si>
  <si>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</si>
  <si>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</si>
  <si>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</si>
  <si>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</si>
  <si>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</si>
  <si>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</si>
  <si>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</si>
  <si>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Supports 150Mbps Wireless data transmission rate|Fully compliant with USB v2.0 High-speed mode|Advanced Security WPA/WPA2 encryption standards|IEEE 802.11 b/g/n client|Access Point mode for Hotspot|Miniature Design</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</si>
  <si>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</si>
  <si>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</si>
  <si>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</si>
  <si>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</si>
  <si>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</si>
  <si>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</si>
  <si>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</si>
  <si>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</si>
  <si>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</si>
  <si>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</si>
  <si>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</si>
  <si>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</si>
  <si>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</si>
  <si>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</si>
  <si>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</si>
  <si>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</si>
  <si>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</si>
  <si>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</si>
  <si>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</si>
  <si>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</si>
  <si>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</si>
  <si>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</si>
  <si>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</si>
  <si>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</si>
  <si>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</si>
  <si>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</si>
  <si>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</si>
  <si>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</si>
  <si>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</si>
  <si>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</si>
  <si>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</si>
  <si>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</si>
  <si>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</si>
  <si>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</si>
  <si>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</si>
  <si>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</si>
  <si>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</si>
  <si>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</si>
  <si>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</si>
  <si>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</si>
  <si>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</si>
  <si>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</si>
  <si>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</si>
  <si>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</si>
  <si>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</si>
  <si>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</si>
  <si>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Compatible Device For Samsung LED/LCD Remote Control Works With All Samsung LED/LCD TV Model No :- BN59-607A|100% Best Quality Plastic Body and Soft Silicone Rubber Keypad|Remotes are checked by Testing Machine Before Shipment|Imported Generic Product Not by Samsung</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</si>
  <si>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</si>
  <si>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</si>
  <si>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</si>
  <si>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</si>
  <si>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</si>
  <si>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</si>
  <si>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</si>
  <si>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</si>
  <si>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</si>
  <si>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</si>
  <si>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</si>
  <si>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</si>
  <si>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</si>
  <si>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</si>
  <si>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</si>
  <si>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</si>
  <si>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</si>
  <si>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</si>
  <si>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</si>
  <si>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</si>
  <si>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</si>
  <si>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</si>
  <si>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</si>
  <si>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</si>
  <si>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</si>
  <si>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</si>
  <si>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</si>
  <si>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</si>
  <si>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</si>
  <si>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</si>
  <si>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</si>
  <si>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</si>
  <si>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</si>
  <si>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</si>
  <si>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</si>
  <si>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</si>
  <si>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</si>
  <si>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</si>
  <si>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</si>
  <si>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</si>
  <si>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</si>
  <si>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</si>
  <si>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</si>
  <si>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</si>
  <si>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</si>
  <si>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</si>
  <si>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</si>
  <si>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</si>
  <si>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</si>
  <si>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</si>
  <si>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</si>
  <si>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</si>
  <si>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</si>
  <si>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</si>
  <si>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</si>
  <si>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</si>
  <si>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</si>
  <si>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</si>
  <si>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</si>
  <si>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</si>
  <si>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</si>
  <si>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</si>
  <si>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</si>
  <si>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</si>
  <si>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</si>
  <si>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</si>
  <si>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</si>
  <si>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</si>
  <si>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</si>
  <si>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</si>
  <si>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</si>
  <si>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</si>
  <si>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</si>
  <si>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</si>
  <si>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</si>
  <si>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</si>
  <si>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</si>
  <si>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</si>
  <si>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*Please match your previous remote before placing order. or for verification of remote contact our coustmer care 7738090464</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</si>
  <si>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</si>
  <si>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</si>
  <si>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</si>
  <si>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</si>
  <si>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</si>
  <si>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</si>
  <si>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</si>
  <si>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</si>
  <si>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</si>
  <si>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</si>
  <si>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</si>
  <si>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</si>
  <si>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</si>
  <si>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</si>
  <si>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</si>
  <si>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</si>
  <si>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3.0A Output|PVC + Nylon Braided|Tangle Resistant|1.2M Length</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</si>
  <si>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</si>
  <si>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</si>
  <si>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</si>
  <si>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</si>
  <si>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</si>
  <si>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</si>
  <si>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Charges Usb-Pd Enabled Iphones/Ipads From Zero To 50% When Paired With 18W Or Higher Usb-C Charger</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</si>
  <si>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</si>
  <si>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</si>
  <si>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</si>
  <si>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</si>
  <si>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</si>
  <si>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</si>
  <si>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</si>
  <si>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</si>
  <si>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</si>
  <si>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</si>
  <si>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</si>
  <si>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</si>
  <si>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</si>
  <si>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</si>
  <si>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</si>
  <si>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</si>
  <si>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</si>
  <si>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</si>
  <si>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</si>
  <si>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</si>
  <si>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</si>
  <si>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</si>
  <si>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</si>
  <si>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</si>
  <si>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</si>
  <si>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</si>
  <si>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</si>
  <si>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</si>
  <si>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</si>
  <si>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</si>
  <si>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DisplayPort male to HDMI male cable allows you to connect a DisplayPort output to an HDMI input|Connect your TV, projector or monitor; Not compatible with a USB port|Allows both the video and audio signals to transmit over a single cable|1 year limited warranty</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</si>
  <si>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</si>
  <si>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</si>
  <si>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</si>
  <si>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</si>
  <si>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</si>
  <si>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</si>
  <si>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Supports full 1080p HD viewing with digital transfer at rates up to 102Gbps - for excellent picture quality|24k gold plated connectors with braided cable core to further enhance picture quality|1 year limited warranty</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</si>
  <si>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</si>
  <si>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</si>
  <si>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</si>
  <si>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</si>
  <si>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</si>
  <si>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</si>
  <si>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</si>
  <si>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</si>
  <si>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</si>
  <si>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</si>
  <si>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</si>
  <si>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</si>
  <si>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</si>
  <si>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</si>
  <si>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</si>
  <si>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</si>
  <si>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</si>
  <si>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</si>
  <si>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</si>
  <si>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</si>
  <si>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</si>
  <si>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</si>
  <si>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</si>
  <si>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</si>
  <si>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</si>
  <si>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</si>
  <si>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</si>
  <si>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https://m.media-amazon.com/images/W/WEBP_402378-T1/images/I/417QOjrqyBL._SY300_SX300_QL70_FMwebp_.jpg</t>
  </si>
  <si>
    <t>https://www.amazon.in/Acer-inches-Ultra-Android-AR43AR2851UDFL/dp/B0B1YY6JJL/ref=sr_1_146?qid=1672909131&amp;s=electronics&amp;sr=1-146</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</si>
  <si>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</si>
  <si>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</si>
  <si>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</si>
  <si>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Hand Free</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</si>
  <si>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</si>
  <si>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</si>
  <si>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</si>
  <si>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</si>
  <si>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</si>
  <si>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</si>
  <si>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Fast Charging and Data Transfer|High Quality Design</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</si>
  <si>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</si>
  <si>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</si>
  <si>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</si>
  <si>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</si>
  <si>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</si>
  <si>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</si>
  <si>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Added Protection: An Additional Layer Of Protection Has Been Added To The Lightning And Usb Ends To Improve Durability And Reduce Fraying;</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</si>
  <si>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</si>
  <si>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</si>
  <si>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</si>
  <si>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</si>
  <si>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</si>
  <si>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</si>
  <si>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</si>
  <si>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</si>
  <si>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</si>
  <si>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</si>
  <si>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</si>
  <si>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</si>
  <si>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</si>
  <si>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</si>
  <si>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</si>
  <si>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</si>
  <si>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</si>
  <si>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</si>
  <si>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</si>
  <si>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</si>
  <si>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</si>
  <si>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</si>
  <si>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</si>
  <si>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Before Order Please Match Your Remote With Image Shown|Compatible Sony Bravia LED/LCD Remote|Easy to use|Soft Rubber Keypad|Best Quality Plastic Body</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</si>
  <si>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</si>
  <si>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</si>
  <si>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</si>
  <si>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</si>
  <si>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</si>
  <si>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</si>
  <si>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</si>
  <si>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</si>
  <si>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</si>
  <si>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</si>
  <si>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</si>
  <si>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</si>
  <si>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</si>
  <si>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</si>
  <si>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</si>
  <si>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</si>
  <si>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</si>
  <si>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</si>
  <si>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</si>
  <si>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</si>
  <si>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</si>
  <si>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</si>
  <si>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</si>
  <si>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</si>
  <si>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</si>
  <si>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</si>
  <si>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</si>
  <si>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</si>
  <si>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</si>
  <si>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</si>
  <si>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</si>
  <si>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</si>
  <si>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</si>
  <si>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</si>
  <si>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</si>
  <si>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</si>
  <si>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Compatible with SD and HD Recording</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</si>
  <si>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</si>
  <si>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</si>
  <si>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</si>
  <si>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</si>
  <si>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</si>
  <si>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</si>
  <si>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</si>
  <si>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</si>
  <si>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</si>
  <si>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</si>
  <si>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</si>
  <si>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</si>
  <si>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</si>
  <si>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</si>
  <si>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</si>
  <si>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</si>
  <si>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</si>
  <si>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</si>
  <si>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</si>
  <si>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</si>
  <si>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</si>
  <si>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</si>
  <si>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</si>
  <si>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</si>
  <si>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</si>
  <si>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</si>
  <si>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</si>
  <si>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</si>
  <si>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</si>
  <si>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</si>
  <si>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</si>
  <si>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</si>
  <si>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</si>
  <si>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</si>
  <si>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</si>
  <si>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</si>
  <si>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</si>
  <si>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</si>
  <si>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</si>
  <si>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</si>
  <si>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</si>
  <si>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</si>
  <si>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</si>
  <si>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</si>
  <si>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</si>
  <si>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</si>
  <si>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Supports 120W Fast Charging|High Quality Design</t>
  </si>
  <si>
    <t>https://m.media-amazon.com/images/W/WEBP_402378-T1/images/I/21WhHd9leXL._SX300_SY300_QL70_FMwebp_.jpg</t>
  </si>
  <si>
    <t>https://www.amazon.in/Xiaomi-HyperCharge-Cable-100cm-Type-C/dp/B07YTNKVJQ/ref=sr_1_172?qid=1672909133&amp;s=electronics&amp;sr=1-172</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</si>
  <si>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</si>
  <si>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</si>
  <si>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</si>
  <si>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</si>
  <si>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</si>
  <si>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</si>
  <si>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</si>
  <si>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</si>
  <si>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</si>
  <si>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</si>
  <si>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</si>
  <si>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</si>
  <si>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</si>
  <si>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</si>
  <si>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</si>
  <si>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</si>
  <si>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</si>
  <si>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</si>
  <si>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</si>
  <si>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</si>
  <si>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</si>
  <si>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</si>
  <si>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</si>
  <si>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</si>
  <si>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</si>
  <si>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</si>
  <si>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</si>
  <si>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</si>
  <si>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</si>
  <si>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</si>
  <si>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</si>
  <si>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</si>
  <si>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</si>
  <si>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</si>
  <si>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</si>
  <si>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</si>
  <si>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</si>
  <si>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</si>
  <si>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</si>
  <si>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</si>
  <si>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</si>
  <si>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</si>
  <si>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</si>
  <si>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</si>
  <si>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</si>
  <si>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</si>
  <si>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</si>
  <si>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</si>
  <si>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</si>
  <si>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</si>
  <si>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</si>
  <si>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</si>
  <si>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</si>
  <si>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</si>
  <si>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</si>
  <si>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</si>
  <si>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</si>
  <si>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</si>
  <si>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</si>
  <si>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</si>
  <si>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</si>
  <si>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</si>
  <si>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</si>
  <si>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</si>
  <si>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</si>
  <si>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</si>
  <si>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</si>
  <si>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</si>
  <si>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</si>
  <si>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</si>
  <si>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</si>
  <si>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</si>
  <si>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</si>
  <si>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</si>
  <si>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</si>
  <si>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</si>
  <si>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</si>
  <si>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</si>
  <si>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</si>
  <si>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*Please match your previous remote before placing order. or for verification of remote contact our coustmer care 7738090464|. * Its Electvision compatible remote for kodak LED.</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</si>
  <si>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</si>
  <si>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</si>
  <si>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</si>
  <si>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</si>
  <si>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</si>
  <si>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</si>
  <si>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</si>
  <si>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</si>
  <si>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</si>
  <si>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</si>
  <si>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</si>
  <si>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</si>
  <si>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</si>
  <si>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</si>
  <si>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</si>
  <si>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</si>
  <si>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</si>
  <si>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</si>
  <si>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</si>
  <si>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</si>
  <si>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</si>
  <si>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</si>
  <si>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</si>
  <si>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</si>
  <si>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</si>
  <si>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</si>
  <si>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</si>
  <si>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https://m.media-amazon.com/images/W/WEBP_402378-T2/images/I/41ECCMs7tjL._SY300_SX300_QL70_FMwebp_.jpg</t>
  </si>
  <si>
    <t>https://www.amazon.in/Acer-inches-Ultra-Android-AR55AR2851UDFL/dp/B0B1YZ9CB8/ref=sr_1_191?qid=1672909133&amp;s=electronics&amp;sr=1-191</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</si>
  <si>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</si>
  <si>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</si>
  <si>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</si>
  <si>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</si>
  <si>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</si>
  <si>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</si>
  <si>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</si>
  <si>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</si>
  <si>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</si>
  <si>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</si>
  <si>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</si>
  <si>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</si>
  <si>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</si>
  <si>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</si>
  <si>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</si>
  <si>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</si>
  <si>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</si>
  <si>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</si>
  <si>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</si>
  <si>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</si>
  <si>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</si>
  <si>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</si>
  <si>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</si>
  <si>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</si>
  <si>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</si>
  <si>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</si>
  <si>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</si>
  <si>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</si>
  <si>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</si>
  <si>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</si>
  <si>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</si>
  <si>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</si>
  <si>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</si>
  <si>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</si>
  <si>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</si>
  <si>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</si>
  <si>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</si>
  <si>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</si>
  <si>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</si>
  <si>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</si>
  <si>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</si>
  <si>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Soft &amp; Durable Keypad Durable Quality|Rigid Body|Efficient Performance Remotes are Quality Tested Before Shipment Suitable with Sony LED/LCD Tv without Smart Functions|2 AAA batteries Required</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</si>
  <si>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</si>
  <si>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</si>
  <si>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</si>
  <si>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</si>
  <si>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</si>
  <si>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</si>
  <si>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</si>
  <si>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</si>
  <si>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</si>
  <si>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</si>
  <si>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</si>
  <si>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</si>
  <si>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</si>
  <si>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</si>
  <si>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</si>
  <si>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</si>
  <si>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</si>
  <si>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</si>
  <si>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</si>
  <si>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</si>
  <si>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</si>
  <si>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</si>
  <si>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</si>
  <si>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</si>
  <si>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</si>
  <si>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</si>
  <si>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</si>
  <si>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</si>
  <si>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</si>
  <si>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</si>
  <si>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</si>
  <si>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</si>
  <si>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</si>
  <si>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</si>
  <si>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</si>
  <si>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</si>
  <si>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</si>
  <si>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</si>
  <si>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</si>
  <si>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</si>
  <si>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</si>
  <si>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</si>
  <si>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</si>
  <si>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</si>
  <si>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</si>
  <si>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</si>
  <si>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</si>
  <si>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</si>
  <si>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</si>
  <si>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</si>
  <si>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</si>
  <si>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</si>
  <si>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</si>
  <si>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</si>
  <si>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</si>
  <si>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</si>
  <si>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</si>
  <si>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</si>
  <si>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</si>
  <si>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</si>
  <si>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</si>
  <si>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</si>
  <si>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</si>
  <si>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</si>
  <si>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https://m.media-amazon.com/images/W/WEBP_402378-T1/images/I/41IAkUhz1NL._SY300_SX300_QL70_FMwebp_.jpg</t>
  </si>
  <si>
    <t>https://www.amazon.in/Samsung-inches-Crystal-Ultra-UA55AUE65AKXXL/dp/B0B15GSPQW/ref=sr_1_212?qid=1672909134&amp;s=electronics&amp;sr=1-212</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</si>
  <si>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</si>
  <si>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</si>
  <si>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</si>
  <si>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</si>
  <si>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</si>
  <si>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</si>
  <si>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</si>
  <si>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</si>
  <si>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</si>
  <si>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</si>
  <si>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</si>
  <si>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</si>
  <si>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</si>
  <si>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</si>
  <si>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</si>
  <si>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</si>
  <si>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</si>
  <si>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</si>
  <si>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</si>
  <si>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</si>
  <si>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</si>
  <si>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</si>
  <si>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</si>
  <si>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</si>
  <si>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</si>
  <si>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</si>
  <si>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</si>
  <si>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Usb-A To Lightning Cable</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</si>
  <si>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</si>
  <si>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</si>
  <si>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</si>
  <si>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</si>
  <si>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</si>
  <si>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</si>
  <si>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Approx. Length Of Cable: 2' Feet(60 Cm)|Can Be Used For Startek Fm220U Fingerprint Scanner|Color: Ivory(Off-White)|Type : Usb Type C Cable</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</si>
  <si>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</si>
  <si>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</si>
  <si>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</si>
  <si>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</si>
  <si>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</si>
  <si>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</si>
  <si>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</si>
  <si>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</si>
  <si>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</si>
  <si>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</si>
  <si>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</si>
  <si>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</si>
  <si>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</si>
  <si>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</si>
  <si>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</si>
  <si>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</si>
  <si>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</si>
  <si>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</si>
  <si>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</si>
  <si>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</si>
  <si>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</si>
  <si>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</si>
  <si>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</si>
  <si>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</si>
  <si>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</si>
  <si>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</si>
  <si>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</si>
  <si>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Type: Protective Cover For Remote Control|Material: Silicone|Available colors: Red, Black.|For your convenience we have list some remote models for your easy reference.(The remote model number is usually affixed in the back or battery box)</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</si>
  <si>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</si>
  <si>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</si>
  <si>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</si>
  <si>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</si>
  <si>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</si>
  <si>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</si>
  <si>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</si>
  <si>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</si>
  <si>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</si>
  <si>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</si>
  <si>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</si>
  <si>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</si>
  <si>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</si>
  <si>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</si>
  <si>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</si>
  <si>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</si>
  <si>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</si>
  <si>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</si>
  <si>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</si>
  <si>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</si>
  <si>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</si>
  <si>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</si>
  <si>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</si>
  <si>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</si>
  <si>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</si>
  <si>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</si>
  <si>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</si>
  <si>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</si>
  <si>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</si>
  <si>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</si>
  <si>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</si>
  <si>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</si>
  <si>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</si>
  <si>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</si>
  <si>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</si>
  <si>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</si>
  <si>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</si>
  <si>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</si>
  <si>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</si>
  <si>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</si>
  <si>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</si>
  <si>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</si>
  <si>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</si>
  <si>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</si>
  <si>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</si>
  <si>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</si>
  <si>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</si>
  <si>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</si>
  <si>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</si>
  <si>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</si>
  <si>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</si>
  <si>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</si>
  <si>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</si>
  <si>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</si>
  <si>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</si>
  <si>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</si>
  <si>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</si>
  <si>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</si>
  <si>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</si>
  <si>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</si>
  <si>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</si>
  <si>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</si>
  <si>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</si>
  <si>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</si>
  <si>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</si>
  <si>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</si>
  <si>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</si>
  <si>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</si>
  <si>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</si>
  <si>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</si>
  <si>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</si>
  <si>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</si>
  <si>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</si>
  <si>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</si>
  <si>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</si>
  <si>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</si>
  <si>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</si>
  <si>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</si>
  <si>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</si>
  <si>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</si>
  <si>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</si>
  <si>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</si>
  <si>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</si>
  <si>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</si>
  <si>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</si>
  <si>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</si>
  <si>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</si>
  <si>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</si>
  <si>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</si>
  <si>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</si>
  <si>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</si>
  <si>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</si>
  <si>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perfect|100 % compatible</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</si>
  <si>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</si>
  <si>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</si>
  <si>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</si>
  <si>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</si>
  <si>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</si>
  <si>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</si>
  <si>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</si>
  <si>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</si>
  <si>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</si>
  <si>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</si>
  <si>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</si>
  <si>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</si>
  <si>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</si>
  <si>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</si>
  <si>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</si>
  <si>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</si>
  <si>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</si>
  <si>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</si>
  <si>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</si>
  <si>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</si>
  <si>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</si>
  <si>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</si>
  <si>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</si>
  <si>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Not Suitable for Airtel Internet Tv Set top box|Just Insert the battery and you are ready to use|Match your old remote image before placing an order.|Quality plastic used|Customer Care at 9599141927(whatsapp) for compatibility check and technical issue.</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</si>
  <si>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</si>
  <si>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</si>
  <si>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</si>
  <si>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</si>
  <si>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</si>
  <si>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</si>
  <si>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</si>
  <si>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</si>
  <si>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</si>
  <si>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</si>
  <si>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</si>
  <si>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</si>
  <si>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</si>
  <si>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</si>
  <si>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</si>
  <si>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</si>
  <si>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</si>
  <si>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</si>
  <si>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</si>
  <si>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</si>
  <si>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Enjoy the high definition experience with 1080i resolution|Modify or make your pack ba|Device Type High Definition Compression|Vivid colors and sharper images</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</si>
  <si>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</si>
  <si>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</si>
  <si>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</si>
  <si>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</si>
  <si>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</si>
  <si>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</si>
  <si>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Soft &amp; Durable Keypad|Durable Quality, Rigid Body, Efficient Performance|Remotes are Quality Tested Before Shipment|Suitable with Samsung LED/LCD Tv without Smart Functions|please match image of your old remote with picture</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</si>
  <si>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</si>
  <si>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</si>
  <si>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</si>
  <si>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</si>
  <si>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</si>
  <si>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</si>
  <si>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</si>
  <si>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</si>
  <si>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</si>
  <si>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</si>
  <si>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</si>
  <si>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</si>
  <si>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</si>
  <si>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</si>
  <si>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</si>
  <si>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</si>
  <si>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</si>
  <si>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</si>
  <si>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</si>
  <si>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</si>
  <si>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Spaceship grade aluminium cable casing ensures long-lasting durability and reliable charging|Length: 2M</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</si>
  <si>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</si>
  <si>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</si>
  <si>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</si>
  <si>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</si>
  <si>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</si>
  <si>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</si>
  <si>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1.2 Meters Long Cable|Nylon Braided Cable|Quick Charging and Data sync ensures rapid charging at 2.4A|Alloy Shell Connectors and 100 percent Pure Copper|Sturdy and Durable with 10000 + bend lifespan</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</si>
  <si>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</si>
  <si>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</si>
  <si>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</si>
  <si>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</si>
  <si>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</si>
  <si>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</si>
  <si>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</si>
  <si>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</si>
  <si>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</si>
  <si>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</si>
  <si>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</si>
  <si>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</si>
  <si>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</si>
  <si>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</si>
  <si>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</si>
  <si>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</si>
  <si>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</si>
  <si>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</si>
  <si>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</si>
  <si>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</si>
  <si>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</si>
  <si>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</si>
  <si>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</si>
  <si>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</si>
  <si>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</si>
  <si>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</si>
  <si>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</si>
  <si>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</si>
  <si>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</si>
  <si>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</si>
  <si>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</si>
  <si>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</si>
  <si>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</si>
  <si>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</si>
  <si>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https://m.media-amazon.com/images/W/WEBP_402378-T2/images/I/31q4l5k9uOL._SX300_SY300_QL70_FMwebp_.jpg</t>
  </si>
  <si>
    <t>https://www.amazon.in/Zebronics-charging-capacity-durability-Black/dp/B0B65P827P/ref=sr_1_256?qid=1672909136&amp;s=electronics&amp;sr=1-256</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</si>
  <si>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</si>
  <si>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</si>
  <si>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</si>
  <si>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</si>
  <si>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</si>
  <si>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</si>
  <si>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</si>
  <si>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</si>
  <si>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</si>
  <si>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</si>
  <si>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</si>
  <si>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</si>
  <si>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</si>
  <si>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</si>
  <si>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</si>
  <si>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</si>
  <si>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</si>
  <si>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</si>
  <si>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</si>
  <si>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</si>
  <si>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</si>
  <si>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</si>
  <si>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</si>
  <si>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</si>
  <si>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</si>
  <si>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</si>
  <si>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</si>
  <si>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</si>
  <si>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</si>
  <si>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</si>
  <si>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</si>
  <si>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</si>
  <si>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</si>
  <si>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</si>
  <si>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https://m.media-amazon.com/images/W/WEBP_402378-T2/images/I/31VemHkewfL._SX300_SY300_QL70_FMwebp_.jpg</t>
  </si>
  <si>
    <t>https://www.amazon.in/Ambrane-Charging-Neckband-Wireless-ACT/dp/B09YLX91QR/ref=sr_1_272?qid=1672909138&amp;s=electronics&amp;sr=1-272</t>
  </si>
  <si>
    <t>https://m.media-amazon.com/images/I/41etMsrKqTL._SX300_SY300_QL70_FMwebp_.jpg</t>
  </si>
  <si>
    <t>https://www.amazon.in/Wayona-Braided-Charger-Charging-Samsung/dp/B081FJWN52/ref=sr_1_273?qid=1672909138&amp;s=electronics&amp;sr=1-273</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</si>
  <si>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</si>
  <si>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</si>
  <si>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</si>
  <si>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</si>
  <si>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</si>
  <si>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</si>
  <si>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</si>
  <si>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</si>
  <si>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</si>
  <si>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</si>
  <si>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</si>
  <si>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</si>
  <si>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</si>
  <si>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</si>
  <si>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</si>
  <si>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</si>
  <si>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</si>
  <si>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</si>
  <si>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</si>
  <si>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</si>
  <si>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</si>
  <si>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</si>
  <si>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</si>
  <si>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</si>
  <si>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</si>
  <si>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</si>
  <si>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</si>
  <si>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</si>
  <si>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</si>
  <si>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</si>
  <si>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</si>
  <si>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</si>
  <si>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</si>
  <si>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</si>
  <si>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</si>
  <si>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</si>
  <si>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</si>
  <si>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</si>
  <si>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</si>
  <si>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</si>
  <si>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</si>
  <si>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</si>
  <si>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</si>
  <si>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</si>
  <si>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</si>
  <si>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</si>
  <si>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</si>
  <si>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</si>
  <si>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</si>
  <si>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</si>
  <si>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</si>
  <si>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</si>
  <si>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</si>
  <si>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</si>
  <si>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</si>
  <si>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</si>
  <si>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</si>
  <si>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</si>
  <si>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</si>
  <si>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</si>
  <si>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</si>
  <si>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</si>
  <si>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</si>
  <si>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</si>
  <si>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</si>
  <si>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</si>
  <si>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</si>
  <si>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</si>
  <si>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</si>
  <si>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</si>
  <si>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</si>
  <si>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</si>
  <si>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</si>
  <si>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</si>
  <si>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https://m.media-amazon.com/images/W/WEBP_402378-T2/images/I/41pdZIhY+gL._SY300_SX300_.jpg</t>
  </si>
  <si>
    <t>https://www.amazon.in/VU-inches-GloLED-Google-65GloLED/dp/B0BC8BQ432/ref=sr_1_302?qid=1672909139&amp;s=electronics&amp;sr=1-302</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</si>
  <si>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</si>
  <si>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</si>
  <si>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</si>
  <si>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</si>
  <si>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</si>
  <si>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</si>
  <si>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</si>
  <si>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</si>
  <si>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</si>
  <si>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</si>
  <si>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</si>
  <si>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</si>
  <si>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</si>
  <si>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</si>
  <si>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</si>
  <si>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</si>
  <si>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</si>
  <si>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</si>
  <si>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</si>
  <si>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</si>
  <si>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</si>
  <si>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</si>
  <si>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</si>
  <si>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</si>
  <si>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</si>
  <si>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</si>
  <si>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</si>
  <si>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</si>
  <si>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</si>
  <si>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</si>
  <si>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</si>
  <si>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</si>
  <si>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</si>
  <si>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</si>
  <si>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</si>
  <si>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</si>
  <si>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</si>
  <si>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</si>
  <si>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</si>
  <si>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Type: HDMI|Power Requirement: DC 5 V|Number of Devices Supported: 1</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</si>
  <si>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</si>
  <si>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</si>
  <si>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</si>
  <si>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</si>
  <si>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</si>
  <si>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</si>
  <si>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</si>
  <si>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</si>
  <si>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</si>
  <si>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Used for mantra mfs 100 data cable|mantra cable comes in black colour|mantra device cable original is sturdy and easy to install|mantra fingerprint device cable have 1 year warranty</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</si>
  <si>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</si>
  <si>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</si>
  <si>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</si>
  <si>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</si>
  <si>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</si>
  <si>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</si>
  <si>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</si>
  <si>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</si>
  <si>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</si>
  <si>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</si>
  <si>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</si>
  <si>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</si>
  <si>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</si>
  <si>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</si>
  <si>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</si>
  <si>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</si>
  <si>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</si>
  <si>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</si>
  <si>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</si>
  <si>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</si>
  <si>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</si>
  <si>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</si>
  <si>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</si>
  <si>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</si>
  <si>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</si>
  <si>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</si>
  <si>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</si>
  <si>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</si>
  <si>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</si>
  <si>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</si>
  <si>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</si>
  <si>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</si>
  <si>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</si>
  <si>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</si>
  <si>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</si>
  <si>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</si>
  <si>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</si>
  <si>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</si>
  <si>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</si>
  <si>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</si>
  <si>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</si>
  <si>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</si>
  <si>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</si>
  <si>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</si>
  <si>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</si>
  <si>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</si>
  <si>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</si>
  <si>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</si>
  <si>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</si>
  <si>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</si>
  <si>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</si>
  <si>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</si>
  <si>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</si>
  <si>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</si>
  <si>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100% Best Quality Plastic Body and Soft Silicone Rubber Keypad|Remotes are checked by Testing Machine Before Shipment|Imported Generic Product Not by Airtel|Please Match the Image with Your Existing Remote Before Placing the Order</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</si>
  <si>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</si>
  <si>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</si>
  <si>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</si>
  <si>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</si>
  <si>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</si>
  <si>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</si>
  <si>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</si>
  <si>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</si>
  <si>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</si>
  <si>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</si>
  <si>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</si>
  <si>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</si>
  <si>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</si>
  <si>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</si>
  <si>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</si>
  <si>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</si>
  <si>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</si>
  <si>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</si>
  <si>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</si>
  <si>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</si>
  <si>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</si>
  <si>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</si>
  <si>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</si>
  <si>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</si>
  <si>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</si>
  <si>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</si>
  <si>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</si>
  <si>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</si>
  <si>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</si>
  <si>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</si>
  <si>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</si>
  <si>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</si>
  <si>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</si>
  <si>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</si>
  <si>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</si>
  <si>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</si>
  <si>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</si>
  <si>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</si>
  <si>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</si>
  <si>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</si>
  <si>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</si>
  <si>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</si>
  <si>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</si>
  <si>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</si>
  <si>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</si>
  <si>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</si>
  <si>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</si>
  <si>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https://m.media-amazon.com/images/W/WEBP_402378-T2/images/I/51dOjIreG4L._SX300_SY300_QL70_FMwebp_.jpg</t>
  </si>
  <si>
    <t>https://www.amazon.in/LG-inches-Ultra-55UQ7500PSF-Ceramic/dp/B0B3XXSB1K/ref=sr_1_445?qid=1672909146&amp;s=electronics&amp;sr=1-445</t>
  </si>
  <si>
    <t>Color black|Long lasting|Digital TV HD Setup Box Remote</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</si>
  <si>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</si>
  <si>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</si>
  <si>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</si>
  <si>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</si>
  <si>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</si>
  <si>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</si>
  <si>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</si>
  <si>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</si>
  <si>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</si>
  <si>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</si>
  <si>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</si>
  <si>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</si>
  <si>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</si>
  <si>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</si>
  <si>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</si>
  <si>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</si>
  <si>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</si>
  <si>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</si>
  <si>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</si>
  <si>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</si>
  <si>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</si>
  <si>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</si>
  <si>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</si>
  <si>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</si>
  <si>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</si>
  <si>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</si>
  <si>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</si>
  <si>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</si>
  <si>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</si>
  <si>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</si>
  <si>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</si>
  <si>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</si>
  <si>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</si>
  <si>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</si>
  <si>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</si>
  <si>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</si>
  <si>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</si>
  <si>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</si>
  <si>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</si>
  <si>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</si>
  <si>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</si>
  <si>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</si>
  <si>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</si>
  <si>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</si>
  <si>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</si>
  <si>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</si>
  <si>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</si>
  <si>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</si>
  <si>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</si>
  <si>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</si>
  <si>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</si>
  <si>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</si>
  <si>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</si>
  <si>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</si>
  <si>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</si>
  <si>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</si>
  <si>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</si>
  <si>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</si>
  <si>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</si>
  <si>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</si>
  <si>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</si>
  <si>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</si>
  <si>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</si>
  <si>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</si>
  <si>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</si>
  <si>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</si>
  <si>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</si>
  <si>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</si>
  <si>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</si>
  <si>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</si>
  <si>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</si>
  <si>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</si>
  <si>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</si>
  <si>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</si>
  <si>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</si>
  <si>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https://www.amazon.in/Smashtronics%C2%AE-Silicone-Firestick-Control-Shockproof/dp/B09HK9JH4F/ref=sr_1_463?qid=1672909147&amp;s=electronics&amp;sr=1-463</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</si>
  <si>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</si>
  <si>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</si>
  <si>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</si>
  <si>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</si>
  <si>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</si>
  <si>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</si>
  <si>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</si>
  <si>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</si>
  <si>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</si>
  <si>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</si>
  <si>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</si>
  <si>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</si>
  <si>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</si>
  <si>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</si>
  <si>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</si>
  <si>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</si>
  <si>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</si>
  <si>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</si>
  <si>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</si>
  <si>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</si>
  <si>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</si>
  <si>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</si>
  <si>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</si>
  <si>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</si>
  <si>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</si>
  <si>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</si>
  <si>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</si>
  <si>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</si>
  <si>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</si>
  <si>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</si>
  <si>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</si>
  <si>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Durable 24K Gold-Plated Connectors|Supports resolution 480p, 720p, 1080i, 1080p|Supports Transfer Rates of Up to 10.2gbps</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</si>
  <si>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</si>
  <si>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</si>
  <si>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</si>
  <si>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</si>
  <si>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</si>
  <si>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</si>
  <si>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</si>
  <si>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</si>
  <si>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</si>
  <si>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</si>
  <si>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</si>
  <si>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</si>
  <si>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</si>
  <si>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Replacement USB morpho device cable 1300 E2, E3|2.0 USB Wire morpho cable Safran MSO-1300 E, E2,E3|morpho usb cable Fingerprint Biometrics (All-in-one Version)|morfo biometric device cable , Finger Print Scanner Cable Wire-Black</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</si>
  <si>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</si>
  <si>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</si>
  <si>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</si>
  <si>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</si>
  <si>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</si>
  <si>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</si>
  <si>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</si>
  <si>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</si>
  <si>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</si>
  <si>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</si>
  <si>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</si>
  <si>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</si>
  <si>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</si>
  <si>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</si>
  <si>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</si>
  <si>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</si>
  <si>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</si>
  <si>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</si>
  <si>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</si>
  <si>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</si>
  <si>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</si>
  <si>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</si>
  <si>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</si>
  <si>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</si>
  <si>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</si>
  <si>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</si>
  <si>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</si>
  <si>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</si>
  <si>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</si>
  <si>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</si>
  <si>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</si>
  <si>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</si>
  <si>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</si>
  <si>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</si>
  <si>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</si>
  <si>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</si>
  <si>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</si>
  <si>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</si>
  <si>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</si>
  <si>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</si>
  <si>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</si>
  <si>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</si>
  <si>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</si>
  <si>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</si>
  <si>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</si>
  <si>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</si>
  <si>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</si>
  <si>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</si>
  <si>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</si>
  <si>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</si>
  <si>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</si>
  <si>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</si>
  <si>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</si>
  <si>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</si>
  <si>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</si>
  <si>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</si>
  <si>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</si>
  <si>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</si>
  <si>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</si>
  <si>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</si>
  <si>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</si>
  <si>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</si>
  <si>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</si>
  <si>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</si>
  <si>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</si>
  <si>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</si>
  <si>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</si>
  <si>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</si>
  <si>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</si>
  <si>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</si>
  <si>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</si>
  <si>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</si>
  <si>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</si>
  <si>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</si>
  <si>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</si>
  <si>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</si>
  <si>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</si>
  <si>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</si>
  <si>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</si>
  <si>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</si>
  <si>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</si>
  <si>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</si>
  <si>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</si>
  <si>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</si>
  <si>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</si>
  <si>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</si>
  <si>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</si>
  <si>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</si>
  <si>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</si>
  <si>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</si>
  <si>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</si>
  <si>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</si>
  <si>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</si>
  <si>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</si>
  <si>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</si>
  <si>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</si>
  <si>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</si>
  <si>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</si>
  <si>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</si>
  <si>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</si>
  <si>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</si>
  <si>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</si>
  <si>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</si>
  <si>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</si>
  <si>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</si>
  <si>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</si>
  <si>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</si>
  <si>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</si>
  <si>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</si>
  <si>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</si>
  <si>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</si>
  <si>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</si>
  <si>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</si>
  <si>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</si>
  <si>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</si>
  <si>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</si>
  <si>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</si>
  <si>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</si>
  <si>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</si>
  <si>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</si>
  <si>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</si>
  <si>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</si>
  <si>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</si>
  <si>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</si>
  <si>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</si>
  <si>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</si>
  <si>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</si>
  <si>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</si>
  <si>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</si>
  <si>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</si>
  <si>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</si>
  <si>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</si>
  <si>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</si>
  <si>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</si>
  <si>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</si>
  <si>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</si>
  <si>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</si>
  <si>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</si>
  <si>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</si>
  <si>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</si>
  <si>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</si>
  <si>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</si>
  <si>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</si>
  <si>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</si>
  <si>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</si>
  <si>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</si>
  <si>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</si>
  <si>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</si>
  <si>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</si>
  <si>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</si>
  <si>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</si>
  <si>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</si>
  <si>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</si>
  <si>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</si>
  <si>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</si>
  <si>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</si>
  <si>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</si>
  <si>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</si>
  <si>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</si>
  <si>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</si>
  <si>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</si>
  <si>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</si>
  <si>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</si>
  <si>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</si>
  <si>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</si>
  <si>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</si>
  <si>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</si>
  <si>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</si>
  <si>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</si>
  <si>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</si>
  <si>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</si>
  <si>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</si>
  <si>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</si>
  <si>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</si>
  <si>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</si>
  <si>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</si>
  <si>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</si>
  <si>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</si>
  <si>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</si>
  <si>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</si>
  <si>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</si>
  <si>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</si>
  <si>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</si>
  <si>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</si>
  <si>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</si>
  <si>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</si>
  <si>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</si>
  <si>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</si>
  <si>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</si>
  <si>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</si>
  <si>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</si>
  <si>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</si>
  <si>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</si>
  <si>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</si>
  <si>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</si>
  <si>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</si>
  <si>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</si>
  <si>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</si>
  <si>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</si>
  <si>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</si>
  <si>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</si>
  <si>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</si>
  <si>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</si>
  <si>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</si>
  <si>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</si>
  <si>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</si>
  <si>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</si>
  <si>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</si>
  <si>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</si>
  <si>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</si>
  <si>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</si>
  <si>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</si>
  <si>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</si>
  <si>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20000mAh Lithium Polymer battery|18W Fast Charging|Triple port output|Dual input port (Micro-USB/USB-C, Charging Time : 6.9 hours|Power Delivery|Advanced 12 Layer chip protection|Smart power management|6 months domestic warranty</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</si>
  <si>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</si>
  <si>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</si>
  <si>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</si>
  <si>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</si>
  <si>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</si>
  <si>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</si>
  <si>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</si>
  <si>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</si>
  <si>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</si>
  <si>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</si>
  <si>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</si>
  <si>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</si>
  <si>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</si>
  <si>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</si>
  <si>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</si>
  <si>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</si>
  <si>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</si>
  <si>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</si>
  <si>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</si>
  <si>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</si>
  <si>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</si>
  <si>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</si>
  <si>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</si>
  <si>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https://m.media-amazon.com/images/I/41CB1rnC5tL._SX300_SY300_QL70_ML2_.jpg</t>
  </si>
  <si>
    <t>https://www.amazon.in/Redmi-Storage-Segment-5000mAh-Battery/dp/B0BBN56J5H/ref=sr_1_10?qid=1672895748&amp;s=electronics&amp;sr=1-10</t>
  </si>
  <si>
    <t>https://m.media-amazon.com/images/I/41JM3Ra+tiL._SY300_SX300_.jpg</t>
  </si>
  <si>
    <t>https://www.amazon.in/Redmi-Segment-5000mAh-Battery-Leather/dp/B0BBN3WF7V/ref=sr_1_11?qid=1672895748&amp;s=electronics&amp;sr=1-11</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</si>
  <si>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</si>
  <si>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</si>
  <si>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</si>
  <si>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</si>
  <si>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</si>
  <si>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</si>
  <si>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</si>
  <si>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</si>
  <si>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</si>
  <si>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</si>
  <si>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</si>
  <si>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</si>
  <si>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</si>
  <si>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</si>
  <si>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</si>
  <si>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</si>
  <si>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</si>
  <si>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</si>
  <si>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</si>
  <si>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</si>
  <si>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</si>
  <si>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</si>
  <si>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</si>
  <si>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</si>
  <si>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</si>
  <si>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</si>
  <si>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</si>
  <si>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</si>
  <si>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</si>
  <si>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</si>
  <si>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</si>
  <si>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</si>
  <si>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</si>
  <si>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</si>
  <si>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</si>
  <si>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</si>
  <si>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</si>
  <si>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</si>
  <si>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</si>
  <si>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</si>
  <si>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</si>
  <si>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</si>
  <si>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</si>
  <si>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</si>
  <si>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</si>
  <si>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</si>
  <si>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</si>
  <si>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</si>
  <si>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</si>
  <si>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</si>
  <si>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</si>
  <si>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</si>
  <si>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</si>
  <si>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</si>
  <si>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</si>
  <si>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</si>
  <si>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</si>
  <si>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</si>
  <si>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</si>
  <si>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</si>
  <si>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</si>
  <si>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</si>
  <si>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</si>
  <si>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</si>
  <si>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</si>
  <si>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</si>
  <si>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</si>
  <si>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</si>
  <si>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</si>
  <si>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</si>
  <si>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https://m.media-amazon.com/images/I/413qMt0RdpL._SY300_SX300_QL70_ML2_.jpg</t>
  </si>
  <si>
    <t>https://www.amazon.in/SanDisk-Ultra%C2%AE-microSDXCTM-Warranty-Smartphones/dp/B0BDYVC5TD/ref=sr_1_22?qid=1672895748&amp;s=electronics&amp;sr=1-22</t>
  </si>
  <si>
    <t>https://m.media-amazon.com/images/I/41IcuNkyrdL._SX300_SY300_QL70_ML2_.jpg</t>
  </si>
  <si>
    <t>https://www.amazon.in/Samsung-Galaxy-Storage-MediaTek-Battery/dp/B0BMGB2TPR/ref=sr_1_23?qid=1672895748&amp;s=electronics&amp;sr=1-23</t>
  </si>
  <si>
    <t>22.5W Ultra Fast Charging|Super light-weight and Pocket sized|Power delivery 3.0|Triple output port|Charging time - 6 hours</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</si>
  <si>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</si>
  <si>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</si>
  <si>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</si>
  <si>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</si>
  <si>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</si>
  <si>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</si>
  <si>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</si>
  <si>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</si>
  <si>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</si>
  <si>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</si>
  <si>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</si>
  <si>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</si>
  <si>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</si>
  <si>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</si>
  <si>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</si>
  <si>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</si>
  <si>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</si>
  <si>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</si>
  <si>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</si>
  <si>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</si>
  <si>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</si>
  <si>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</si>
  <si>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</si>
  <si>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</si>
  <si>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</si>
  <si>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</si>
  <si>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</si>
  <si>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</si>
  <si>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</si>
  <si>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</si>
  <si>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</si>
  <si>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</si>
  <si>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</si>
  <si>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</si>
  <si>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</si>
  <si>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</si>
  <si>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</si>
  <si>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</si>
  <si>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</si>
  <si>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</si>
  <si>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</si>
  <si>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</si>
  <si>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</si>
  <si>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</si>
  <si>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</si>
  <si>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</si>
  <si>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</si>
  <si>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</si>
  <si>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</si>
  <si>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</si>
  <si>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</si>
  <si>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</si>
  <si>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</si>
  <si>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</si>
  <si>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</si>
  <si>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</si>
  <si>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</si>
  <si>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</si>
  <si>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</si>
  <si>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</si>
  <si>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</si>
  <si>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</si>
  <si>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</si>
  <si>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</si>
  <si>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</si>
  <si>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</si>
  <si>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</si>
  <si>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</si>
  <si>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</si>
  <si>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</si>
  <si>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</si>
  <si>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</si>
  <si>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</si>
  <si>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</si>
  <si>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</si>
  <si>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</si>
  <si>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</si>
  <si>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</si>
  <si>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</si>
  <si>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</si>
  <si>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</si>
  <si>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</si>
  <si>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</si>
  <si>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</si>
  <si>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</si>
  <si>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</si>
  <si>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</si>
  <si>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</si>
  <si>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</si>
  <si>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</si>
  <si>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</si>
  <si>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https://m.media-amazon.com/images/I/41wNAXmtvIL._SX300_SY300_QL70_ML2_.jpg</t>
  </si>
  <si>
    <t>https://www.amazon.in/Redmi-Storage-Battery-Finger-Booster/dp/B09XB7DPW1/ref=sr_1_42?qid=1672895755&amp;s=electronics&amp;sr=1-42</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</si>
  <si>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</si>
  <si>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</si>
  <si>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</si>
  <si>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</si>
  <si>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</si>
  <si>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</si>
  <si>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</si>
  <si>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</si>
  <si>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</si>
  <si>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</si>
  <si>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</si>
  <si>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</si>
  <si>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</si>
  <si>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</si>
  <si>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</si>
  <si>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</si>
  <si>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</si>
  <si>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</si>
  <si>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</si>
  <si>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</si>
  <si>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</si>
  <si>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</si>
  <si>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</si>
  <si>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</si>
  <si>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</si>
  <si>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</si>
  <si>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</si>
  <si>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</si>
  <si>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</si>
  <si>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</si>
  <si>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</si>
  <si>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https://m.media-amazon.com/images/I/41Fq27ZjJfL._SX300_SY300_QL70_ML2_.jpg</t>
  </si>
  <si>
    <t>https://www.amazon.in/Fire-Boltt-Bluetooth-Calling-Assistance-Resolution/dp/B0BF54LXW6/ref=sr_1_49?qid=1672895762&amp;s=electronics&amp;sr=1-49</t>
  </si>
  <si>
    <t>https://m.media-amazon.com/images/I/41VcqwZ-O8L._SX300_SY300_QL70_ML2_.jpg</t>
  </si>
  <si>
    <t>https://www.amazon.in/Redmi-Storage-Battery-Finger-Booster/dp/B09XB7SRQ5/ref=sr_1_50?qid=1672895762&amp;s=electronics&amp;sr=1-50</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</si>
  <si>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</si>
  <si>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</si>
  <si>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</si>
  <si>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</si>
  <si>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</si>
  <si>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</si>
  <si>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</si>
  <si>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</si>
  <si>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</si>
  <si>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</si>
  <si>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</si>
  <si>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</si>
  <si>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</si>
  <si>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</si>
  <si>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</si>
  <si>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</si>
  <si>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</si>
  <si>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</si>
  <si>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</si>
  <si>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</si>
  <si>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</si>
  <si>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</si>
  <si>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</si>
  <si>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</si>
  <si>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</si>
  <si>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</si>
  <si>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</si>
  <si>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</si>
  <si>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</si>
  <si>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</si>
  <si>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</si>
  <si>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</si>
  <si>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</si>
  <si>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</si>
  <si>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</si>
  <si>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</si>
  <si>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</si>
  <si>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</si>
  <si>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</si>
  <si>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</si>
  <si>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</si>
  <si>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</si>
  <si>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</si>
  <si>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</si>
  <si>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</si>
  <si>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</si>
  <si>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</si>
  <si>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</si>
  <si>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</si>
  <si>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</si>
  <si>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</si>
  <si>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</si>
  <si>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</si>
  <si>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</si>
  <si>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</si>
  <si>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</si>
  <si>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</si>
  <si>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</si>
  <si>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</si>
  <si>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</si>
  <si>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</si>
  <si>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</si>
  <si>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</si>
  <si>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</si>
  <si>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</si>
  <si>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</si>
  <si>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</si>
  <si>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</si>
  <si>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</si>
  <si>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</si>
  <si>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</si>
  <si>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</si>
  <si>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</si>
  <si>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</si>
  <si>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</si>
  <si>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</si>
  <si>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</si>
  <si>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</si>
  <si>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</si>
  <si>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</si>
  <si>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</si>
  <si>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</si>
  <si>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</si>
  <si>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</si>
  <si>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</si>
  <si>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</si>
  <si>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</si>
  <si>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</si>
  <si>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</si>
  <si>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</si>
  <si>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</si>
  <si>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</si>
  <si>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</si>
  <si>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</si>
  <si>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</si>
  <si>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</si>
  <si>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</si>
  <si>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</si>
  <si>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</si>
  <si>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</si>
  <si>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</si>
  <si>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</si>
  <si>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</si>
  <si>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</si>
  <si>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</si>
  <si>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</si>
  <si>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</si>
  <si>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</si>
  <si>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</si>
  <si>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</si>
  <si>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</si>
  <si>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</si>
  <si>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</si>
  <si>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</si>
  <si>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</si>
  <si>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</si>
  <si>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</si>
  <si>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</si>
  <si>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</si>
  <si>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</si>
  <si>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</si>
  <si>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</si>
  <si>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</si>
  <si>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</si>
  <si>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</si>
  <si>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</si>
  <si>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</si>
  <si>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</si>
  <si>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</si>
  <si>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</si>
  <si>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</si>
  <si>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</si>
  <si>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</si>
  <si>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</si>
  <si>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</si>
  <si>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</si>
  <si>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</si>
  <si>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</si>
  <si>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</si>
  <si>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</si>
  <si>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</si>
  <si>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</si>
  <si>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</si>
  <si>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</si>
  <si>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</si>
  <si>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</si>
  <si>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</si>
  <si>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</si>
  <si>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</si>
  <si>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</si>
  <si>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</si>
  <si>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</si>
  <si>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</si>
  <si>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</si>
  <si>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</si>
  <si>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</si>
  <si>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</si>
  <si>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https://www.amazon.in/Samsung-Emerald-Storage-Purchased-Separately/dp/B0B14MR9L1/ref=sr_1_80?qid=1672895770&amp;s=electronics&amp;sr=1-80</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</si>
  <si>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</si>
  <si>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</si>
  <si>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</si>
  <si>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</si>
  <si>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</si>
  <si>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</si>
  <si>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</si>
  <si>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</si>
  <si>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</si>
  <si>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</si>
  <si>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</si>
  <si>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</si>
  <si>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</si>
  <si>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</si>
  <si>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https://m.media-amazon.com/images/I/41w5fk8Vl6L._SX300_SY300_QL70_ML2_.jpg</t>
  </si>
  <si>
    <t>https://www.amazon.in/Nokia-105-Single-Keypad-Wireless/dp/B09V2PZDX8/ref=sr_1_83?qid=1672895770&amp;s=electronics&amp;sr=1-83</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</si>
  <si>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</si>
  <si>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</si>
  <si>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</si>
  <si>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</si>
  <si>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</si>
  <si>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</si>
  <si>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</si>
  <si>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https://m.media-amazon.com/images/I/31P2d7102lL._SY300_SX300_QL70_ML2_.jpg</t>
  </si>
  <si>
    <t>https://www.amazon.in/Samsung-microSDXC-Memory-Adapter-MB-MC64KA/dp/B09MT6XSFW/ref=sr_1_85?qid=1672895770&amp;s=electronics&amp;sr=1-85</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</si>
  <si>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</si>
  <si>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</si>
  <si>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</si>
  <si>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</si>
  <si>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</si>
  <si>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</si>
  <si>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</si>
  <si>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</si>
  <si>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</si>
  <si>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https://m.media-amazon.com/images/I/41Vj+8XWIQL._SY300_SX300_.jpg</t>
  </si>
  <si>
    <t>https://www.amazon.in/Samsung-Midnight-Storage-6000mAh-Battery/dp/B0B4F52B5X/ref=sr_1_88?qid=1672895770&amp;s=electronics&amp;sr=1-88</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</si>
  <si>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</si>
  <si>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</si>
  <si>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</si>
  <si>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</si>
  <si>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</si>
  <si>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</si>
  <si>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</si>
  <si>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</si>
  <si>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</si>
  <si>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</si>
  <si>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</si>
  <si>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</si>
  <si>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22.5W Universal Fast Charging</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</si>
  <si>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</si>
  <si>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</si>
  <si>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</si>
  <si>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</si>
  <si>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</si>
  <si>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</si>
  <si>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https://www.amazon.in/Samsung-Midnight-Storage-5000mAh-Battery/dp/B0B4F5L738/ref=sr_1_94?qid=1672895770&amp;s=electronics&amp;sr=1-94</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</si>
  <si>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</si>
  <si>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</si>
  <si>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</si>
  <si>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</si>
  <si>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</si>
  <si>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</si>
  <si>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</si>
  <si>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</si>
  <si>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</si>
  <si>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</si>
  <si>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</si>
  <si>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</si>
  <si>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</si>
  <si>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</si>
  <si>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</si>
  <si>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</si>
  <si>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</si>
  <si>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</si>
  <si>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</si>
  <si>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</si>
  <si>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</si>
  <si>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</si>
  <si>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</si>
  <si>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</si>
  <si>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</si>
  <si>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LED indicator|Trendy two colours|Compatible with worldwide plugs|Ergonomic product design</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</si>
  <si>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</si>
  <si>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</si>
  <si>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</si>
  <si>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</si>
  <si>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</si>
  <si>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</si>
  <si>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</si>
  <si>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</si>
  <si>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</si>
  <si>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</si>
  <si>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</si>
  <si>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</si>
  <si>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</si>
  <si>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</si>
  <si>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</si>
  <si>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</si>
  <si>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</si>
  <si>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</si>
  <si>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</si>
  <si>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</si>
  <si>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</si>
  <si>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</si>
  <si>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https://m.media-amazon.com/images/I/41Yylo75u7L._SX300_SY300_QL70_ML2_.jpg</t>
  </si>
  <si>
    <t>https://www.amazon.in/iQOO-Storage-Snapdragon-Purchased-Separately/dp/B07WDK3ZS6/ref=sr_1_108?qid=1672895777&amp;s=electronics&amp;sr=1-108</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</si>
  <si>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</si>
  <si>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</si>
  <si>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</si>
  <si>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</si>
  <si>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</si>
  <si>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</si>
  <si>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</si>
  <si>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</si>
  <si>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</si>
  <si>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</si>
  <si>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</si>
  <si>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</si>
  <si>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</si>
  <si>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</si>
  <si>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</si>
  <si>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</si>
  <si>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</si>
  <si>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</si>
  <si>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</si>
  <si>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</si>
  <si>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</si>
  <si>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</si>
  <si>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</si>
  <si>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</si>
  <si>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</si>
  <si>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</si>
  <si>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</si>
  <si>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</si>
  <si>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</si>
  <si>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</si>
  <si>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</si>
  <si>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</si>
  <si>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</si>
  <si>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</si>
  <si>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</si>
  <si>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</si>
  <si>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https://m.media-amazon.com/images/I/41fNkwj-vnL._SX300_SY300_QL70_ML2_.jpg</t>
  </si>
  <si>
    <t>https://www.amazon.in/Samsung-Stardust-Storage-6000mAh-Battery/dp/B0B4F2ZWL3/ref=sr_1_121?qid=1672895777&amp;s=electronics&amp;sr=1-121</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</si>
  <si>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</si>
  <si>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</si>
  <si>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</si>
  <si>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</si>
  <si>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</si>
  <si>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</si>
  <si>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</si>
  <si>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</si>
  <si>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</si>
  <si>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</si>
  <si>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</si>
  <si>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</si>
  <si>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</si>
  <si>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</si>
  <si>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</si>
  <si>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</si>
  <si>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</si>
  <si>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https://www.amazon.in/Nokia-105-Single-Wireless-Charcoal/dp/B09YDFKJF8/ref=sr_1_125?qid=1672895777&amp;s=electronics&amp;sr=1-125</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</si>
  <si>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</si>
  <si>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</si>
  <si>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</si>
  <si>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</si>
  <si>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</si>
  <si>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</si>
  <si>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</si>
  <si>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100cm Fast Charging Type C Cable Included|Overheat Protection|BIS Certified|Made in Ind|Universal Support. Customer care: 1800 103 6286 Available from 9 AM - 9 PM Supported Languages : English, Hindi, Tamil, Telugu, Kannada, Malayalam, Marathi, Gujarati, Bengali &amp; Punjabi.</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</si>
  <si>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</si>
  <si>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</si>
  <si>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</si>
  <si>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</si>
  <si>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</si>
  <si>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</si>
  <si>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</si>
  <si>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</si>
  <si>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</si>
  <si>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</si>
  <si>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</si>
  <si>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</si>
  <si>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</si>
  <si>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</si>
  <si>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</si>
  <si>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</si>
  <si>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</si>
  <si>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</si>
  <si>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</si>
  <si>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</si>
  <si>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</si>
  <si>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</si>
  <si>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</si>
  <si>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</si>
  <si>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</si>
  <si>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</si>
  <si>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https://m.media-amazon.com/images/I/41fjUA7leTL._SX300_SY300_QL70_ML2_.jpg</t>
  </si>
  <si>
    <t>https://www.amazon.in/boAt-Wave-Lite-Smartwatch-Multiple/dp/B09V17S2BG/ref=sr_1_127?qid=1672895784&amp;s=electronics&amp;sr=1-127</t>
  </si>
  <si>
    <t>https://m.media-amazon.com/images/I/4141l8ZBWXL._SX300_SY300_QL70_ML2_.jpg</t>
  </si>
  <si>
    <t>https://www.amazon.in/boAt-Wave-Call-Dedicated-Multi-Sport/dp/B0B5CGTBKV/ref=sr_1_128?qid=1672895784&amp;s=electronics&amp;sr=1-128</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</si>
  <si>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</si>
  <si>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</si>
  <si>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</si>
  <si>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</si>
  <si>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</si>
  <si>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</si>
  <si>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</si>
  <si>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</si>
  <si>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</si>
  <si>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</si>
  <si>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</si>
  <si>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</si>
  <si>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</si>
  <si>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</si>
  <si>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</si>
  <si>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</si>
  <si>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</si>
  <si>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</si>
  <si>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</si>
  <si>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</si>
  <si>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</si>
  <si>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</si>
  <si>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</si>
  <si>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</si>
  <si>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</si>
  <si>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</si>
  <si>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</si>
  <si>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</si>
  <si>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</si>
  <si>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</si>
  <si>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</si>
  <si>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</si>
  <si>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</si>
  <si>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</si>
  <si>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</si>
  <si>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</si>
  <si>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</si>
  <si>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</si>
  <si>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https://m.media-amazon.com/images/I/41S7tnENirL._SX300_SY300_QL70_ML2_.jpg</t>
  </si>
  <si>
    <t>https://www.amazon.in/iQOO-Storage-Snapdragon-695-6nm-Processor/dp/B07WJWRNVK/ref=sr_1_136?qid=1672895784&amp;s=electronics&amp;sr=1-136</t>
  </si>
  <si>
    <t>In Ear Volume Control|Design: Canal phone|Headphone Jack: 3.5mm|6 months warranty</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</si>
  <si>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</si>
  <si>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</si>
  <si>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</si>
  <si>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</si>
  <si>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</si>
  <si>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</si>
  <si>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</si>
  <si>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</si>
  <si>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</si>
  <si>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</si>
  <si>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</si>
  <si>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</si>
  <si>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</si>
  <si>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</si>
  <si>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</si>
  <si>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</si>
  <si>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</si>
  <si>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</si>
  <si>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</si>
  <si>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</si>
  <si>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</si>
  <si>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</si>
  <si>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</si>
  <si>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</si>
  <si>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</si>
  <si>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</si>
  <si>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</si>
  <si>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</si>
  <si>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</si>
  <si>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</si>
  <si>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</si>
  <si>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</si>
  <si>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</si>
  <si>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</si>
  <si>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</si>
  <si>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</si>
  <si>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</si>
  <si>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</si>
  <si>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</si>
  <si>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</si>
  <si>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</si>
  <si>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</si>
  <si>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</si>
  <si>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</si>
  <si>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</si>
  <si>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</si>
  <si>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</si>
  <si>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</si>
  <si>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</si>
  <si>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</si>
  <si>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</si>
  <si>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</si>
  <si>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</si>
  <si>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</si>
  <si>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</si>
  <si>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</si>
  <si>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</si>
  <si>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</si>
  <si>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</si>
  <si>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</si>
  <si>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</si>
  <si>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</si>
  <si>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</si>
  <si>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</si>
  <si>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</si>
  <si>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</si>
  <si>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</si>
  <si>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</si>
  <si>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</si>
  <si>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</si>
  <si>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</si>
  <si>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</si>
  <si>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</si>
  <si>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</si>
  <si>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https://www.amazon.in/Samsung-Midnight-Storage-5000mAh-Battery/dp/B0B4F1YC3J/ref=sr_1_162?qid=1672895791&amp;s=electronics&amp;sr=1-162</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</si>
  <si>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</si>
  <si>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</si>
  <si>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</si>
  <si>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</si>
  <si>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</si>
  <si>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</si>
  <si>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</si>
  <si>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</si>
  <si>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</si>
  <si>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</si>
  <si>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</si>
  <si>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</si>
  <si>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</si>
  <si>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</si>
  <si>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</si>
  <si>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</si>
  <si>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</si>
  <si>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</si>
  <si>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</si>
  <si>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</si>
  <si>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https://m.media-amazon.com/images/I/31tWzHMz6vL._SY445_SX342_QL70_ML2_.jpg</t>
  </si>
  <si>
    <t>https://www.amazon.in/Beetel-Smartphone-Charging-480Mbps-Xcd-C12/dp/B09NL4DJ2Z/ref=sr_1_170?qid=1672895799&amp;s=electronics&amp;sr=1-170</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</si>
  <si>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</si>
  <si>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</si>
  <si>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</si>
  <si>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</si>
  <si>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</si>
  <si>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</si>
  <si>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</si>
  <si>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</si>
  <si>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</si>
  <si>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</si>
  <si>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</si>
  <si>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</si>
  <si>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</si>
  <si>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</si>
  <si>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https://www.amazon.in/iQOO-Raven-Black-128GB-Storage/dp/B07WGPKMP5/ref=sr_1_175?qid=1672895799&amp;s=electronics&amp;sr=1-175</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</si>
  <si>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</si>
  <si>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</si>
  <si>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</si>
  <si>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</si>
  <si>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</si>
  <si>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</si>
  <si>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</si>
  <si>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</si>
  <si>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</si>
  <si>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</si>
  <si>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</si>
  <si>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</si>
  <si>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</si>
  <si>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</si>
  <si>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</si>
  <si>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</si>
  <si>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</si>
  <si>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</si>
  <si>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</si>
  <si>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</si>
  <si>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</si>
  <si>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</si>
  <si>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</si>
  <si>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</si>
  <si>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</si>
  <si>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</si>
  <si>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</si>
  <si>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</si>
  <si>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</si>
  <si>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</si>
  <si>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</si>
  <si>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</si>
  <si>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</si>
  <si>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</si>
  <si>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</si>
  <si>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</si>
  <si>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</si>
  <si>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</si>
  <si>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https://m.media-amazon.com/images/I/41Bj3iYflTL._SX300_SY300_QL70_ML2_.jpg</t>
  </si>
  <si>
    <t>https://www.amazon.in/boAt-Wave-Lite-Smartwatch-Multiple/dp/B09V175NP7/ref=sr_1_190?qid=1672895799&amp;s=electronics&amp;sr=1-190</t>
  </si>
  <si>
    <t>https://m.media-amazon.com/images/I/41XUW74HLlL._SX300_SY300_QL70_ML2_.jpg</t>
  </si>
  <si>
    <t>https://www.amazon.in/iQOO-Phantom-Snapdragon-FlashCharge-Brightness/dp/B07WHSJXLF/ref=sr_1_192?qid=1672895799&amp;s=electronics&amp;sr=1-192</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</si>
  <si>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</si>
  <si>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</si>
  <si>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</si>
  <si>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</si>
  <si>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</si>
  <si>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</si>
  <si>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</si>
  <si>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</si>
  <si>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</si>
  <si>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</si>
  <si>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</si>
  <si>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</si>
  <si>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</si>
  <si>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</si>
  <si>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</si>
  <si>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</si>
  <si>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</si>
  <si>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</si>
  <si>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</si>
  <si>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</si>
  <si>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</si>
  <si>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</si>
  <si>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</si>
  <si>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</si>
  <si>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</si>
  <si>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</si>
  <si>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</si>
  <si>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</si>
  <si>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</si>
  <si>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</si>
  <si>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</si>
  <si>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</si>
  <si>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</si>
  <si>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</si>
  <si>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</si>
  <si>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</si>
  <si>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</si>
  <si>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</si>
  <si>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</si>
  <si>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</si>
  <si>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</si>
  <si>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</si>
  <si>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</si>
  <si>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</si>
  <si>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</si>
  <si>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</si>
  <si>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</si>
  <si>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https://m.media-amazon.com/images/I/41vjHoqVHJL._SX300_SY300_QL70_ML2_.jpg</t>
  </si>
  <si>
    <t>https://www.amazon.in/Fire-Boltt-Phoenix-Bluetooth-Calling-Monitoring/dp/B0B3RS9DNF/ref=sr_1_214?qid=1672895806&amp;s=electronics&amp;sr=1-214</t>
  </si>
  <si>
    <t>https://www.amazon.in/Redmi-Storage-Qualcomm%C2%AE-SnapdragonTM-Included/dp/B09QS9X16F/ref=sr_1_218?qid=1672895814&amp;s=electronics&amp;sr=1-218</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</si>
  <si>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</si>
  <si>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</si>
  <si>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</si>
  <si>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</si>
  <si>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</si>
  <si>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</si>
  <si>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</si>
  <si>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</si>
  <si>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</si>
  <si>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</si>
  <si>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</si>
  <si>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</si>
  <si>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</si>
  <si>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</si>
  <si>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</si>
  <si>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</si>
  <si>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</si>
  <si>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</si>
  <si>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</si>
  <si>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</si>
  <si>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</si>
  <si>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</si>
  <si>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</si>
  <si>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</si>
  <si>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</si>
  <si>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</si>
  <si>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</si>
  <si>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</si>
  <si>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</si>
  <si>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</si>
  <si>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</si>
  <si>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</si>
  <si>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</si>
  <si>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</si>
  <si>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</si>
  <si>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</si>
  <si>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</si>
  <si>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</si>
  <si>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</si>
  <si>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</si>
  <si>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</si>
  <si>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</si>
  <si>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</si>
  <si>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</si>
  <si>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</si>
  <si>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</si>
  <si>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</si>
  <si>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</si>
  <si>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</si>
  <si>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</si>
  <si>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</si>
  <si>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</si>
  <si>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</si>
  <si>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</si>
  <si>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</si>
  <si>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</si>
  <si>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</si>
  <si>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</si>
  <si>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</si>
  <si>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</si>
  <si>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</si>
  <si>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</si>
  <si>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</si>
  <si>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</si>
  <si>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</si>
  <si>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</si>
  <si>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</si>
  <si>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</si>
  <si>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</si>
  <si>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</si>
  <si>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</si>
  <si>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</si>
  <si>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</si>
  <si>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</si>
  <si>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</si>
  <si>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</si>
  <si>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</si>
  <si>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</si>
  <si>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</si>
  <si>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</si>
  <si>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</si>
  <si>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</si>
  <si>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</si>
  <si>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</si>
  <si>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</si>
  <si>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</si>
  <si>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</si>
  <si>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</si>
  <si>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</si>
  <si>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</si>
  <si>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</si>
  <si>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</si>
  <si>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</si>
  <si>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</si>
  <si>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</si>
  <si>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</si>
  <si>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</si>
  <si>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</si>
  <si>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</si>
  <si>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</si>
  <si>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</si>
  <si>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</si>
  <si>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</si>
  <si>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</si>
  <si>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</si>
  <si>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</si>
  <si>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</si>
  <si>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</si>
  <si>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</si>
  <si>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</si>
  <si>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</si>
  <si>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</si>
  <si>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</si>
  <si>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</si>
  <si>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</si>
  <si>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</si>
  <si>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</si>
  <si>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</si>
  <si>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</si>
  <si>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</si>
  <si>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</si>
  <si>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</si>
  <si>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</si>
  <si>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</si>
  <si>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</si>
  <si>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</si>
  <si>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</si>
  <si>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</si>
  <si>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</si>
  <si>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</si>
  <si>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</si>
  <si>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</si>
  <si>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</si>
  <si>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</si>
  <si>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</si>
  <si>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</si>
  <si>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</si>
  <si>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</si>
  <si>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</si>
  <si>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</si>
  <si>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</si>
  <si>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</si>
  <si>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</si>
  <si>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</si>
  <si>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</si>
  <si>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</si>
  <si>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</si>
  <si>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</si>
  <si>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</si>
  <si>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</si>
  <si>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</si>
  <si>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</si>
  <si>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</si>
  <si>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</si>
  <si>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</si>
  <si>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</si>
  <si>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</si>
  <si>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</si>
  <si>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</si>
  <si>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</si>
  <si>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</si>
  <si>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</si>
  <si>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</si>
  <si>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</si>
  <si>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</si>
  <si>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</si>
  <si>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</si>
  <si>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</si>
  <si>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</si>
  <si>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</si>
  <si>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</si>
  <si>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</si>
  <si>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</si>
  <si>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</si>
  <si>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</si>
  <si>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</si>
  <si>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</si>
  <si>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</si>
  <si>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</si>
  <si>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</si>
  <si>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</si>
  <si>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</si>
  <si>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</si>
  <si>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</si>
  <si>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</si>
  <si>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</si>
  <si>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</si>
  <si>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</si>
  <si>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</si>
  <si>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</si>
  <si>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</si>
  <si>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</si>
  <si>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</si>
  <si>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</si>
  <si>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</si>
  <si>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</si>
  <si>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</si>
  <si>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</si>
  <si>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</si>
  <si>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</si>
  <si>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</si>
  <si>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</si>
  <si>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</si>
  <si>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4 GB RAM | 64 GB ROM | Expandable Upto 512 GB|16.59 cm (6.53 inch) HD+ Display|13MP + 2MP + 2MP | 5MP Front Camera|5000 mAh Lithium-ion Polymer Battery|MediaTek Helio G35 Processor</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</si>
  <si>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</si>
  <si>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</si>
  <si>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</si>
  <si>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</si>
  <si>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</si>
  <si>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</si>
  <si>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</si>
  <si>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</si>
  <si>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</si>
  <si>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</si>
  <si>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</si>
  <si>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</si>
  <si>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</si>
  <si>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</si>
  <si>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</si>
  <si>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</si>
  <si>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</si>
  <si>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</si>
  <si>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</si>
  <si>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</si>
  <si>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</si>
  <si>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</si>
  <si>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</si>
  <si>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</si>
  <si>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</si>
  <si>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</si>
  <si>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</si>
  <si>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</si>
  <si>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</si>
  <si>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</si>
  <si>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</si>
  <si>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</si>
  <si>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</si>
  <si>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</si>
  <si>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</si>
  <si>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</si>
  <si>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</si>
  <si>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</si>
  <si>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</si>
  <si>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</si>
  <si>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</si>
  <si>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</si>
  <si>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</si>
  <si>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</si>
  <si>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</si>
  <si>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</si>
  <si>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</si>
  <si>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</si>
  <si>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</si>
  <si>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</si>
  <si>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</si>
  <si>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</si>
  <si>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</si>
  <si>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</si>
  <si>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</si>
  <si>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https://www.amazon.in/Redmi-Horizon-Qualcomm%C2%AE-SnapdragonTM-Included/dp/B09QS9CWLV/ref=sr_1_382?qid=1672895857&amp;s=electronics&amp;sr=1-382</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</si>
  <si>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</si>
  <si>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</si>
  <si>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</si>
  <si>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</si>
  <si>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</si>
  <si>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</si>
  <si>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</si>
  <si>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</si>
  <si>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</si>
  <si>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</si>
  <si>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</si>
  <si>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</si>
  <si>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</si>
  <si>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</si>
  <si>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</si>
  <si>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</si>
  <si>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</si>
  <si>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Operating System Android 10|Primary Clock Speed 2 GHz|Secondary Clock Speed 1.5 GHz</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</si>
  <si>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</si>
  <si>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</si>
  <si>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</si>
  <si>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</si>
  <si>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</si>
  <si>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</si>
  <si>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</si>
  <si>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</si>
  <si>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</si>
  <si>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Display Size- 1.77Inch|Battery- 800MAh | 4 days long Battery|Auto Call recording available|Bluetooth Support|Number Talker</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</si>
  <si>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</si>
  <si>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</si>
  <si>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</si>
  <si>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</si>
  <si>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</si>
  <si>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</si>
  <si>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</si>
  <si>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</si>
  <si>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</si>
  <si>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</si>
  <si>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</si>
  <si>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</si>
  <si>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</si>
  <si>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</si>
  <si>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</si>
  <si>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</si>
  <si>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</si>
  <si>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</si>
  <si>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</si>
  <si>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</si>
  <si>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</si>
  <si>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</si>
  <si>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</si>
  <si>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</si>
  <si>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</si>
  <si>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</si>
  <si>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</si>
  <si>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</si>
  <si>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</si>
  <si>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</si>
  <si>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</si>
  <si>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</si>
  <si>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</si>
  <si>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</si>
  <si>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</si>
  <si>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</si>
  <si>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</si>
  <si>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</si>
  <si>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</si>
  <si>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</si>
  <si>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</si>
  <si>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</si>
  <si>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</si>
  <si>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</si>
  <si>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</si>
  <si>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</si>
  <si>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</si>
  <si>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</si>
  <si>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</si>
  <si>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</si>
  <si>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</si>
  <si>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</si>
  <si>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</si>
  <si>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</si>
  <si>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4 GB RAM | 64 GB ROM | Expandable Upto 512 GB 16.59 cm (6.53 inch) HD+ Display 13MP + 2MP + 2MP | 5MP Front Camera 5000 mAh Lithium-ion Polymer Battery MediaTek Helio G35 Processor</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</si>
  <si>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</si>
  <si>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</si>
  <si>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</si>
  <si>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</si>
  <si>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</si>
  <si>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</si>
  <si>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</si>
  <si>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</si>
  <si>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</si>
  <si>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</si>
  <si>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</si>
  <si>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</si>
  <si>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</si>
  <si>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</si>
  <si>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</si>
  <si>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</si>
  <si>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</si>
  <si>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</si>
  <si>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</si>
  <si>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</si>
  <si>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</si>
  <si>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</si>
  <si>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</si>
  <si>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</si>
  <si>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</si>
  <si>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</si>
  <si>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</si>
  <si>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</si>
  <si>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</si>
  <si>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</si>
  <si>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</si>
  <si>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</si>
  <si>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</si>
  <si>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</si>
  <si>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</si>
  <si>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</si>
  <si>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</si>
  <si>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</si>
  <si>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</si>
  <si>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</si>
  <si>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</si>
  <si>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</si>
  <si>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</si>
  <si>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</si>
  <si>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</si>
  <si>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</si>
  <si>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</si>
  <si>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</si>
  <si>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</si>
  <si>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</si>
  <si>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</si>
  <si>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</si>
  <si>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</si>
  <si>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</si>
  <si>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https://m.media-amazon.com/images/I/41Ims-JX0kL._SX300_SY300_QL70_ML2_.jpg</t>
  </si>
  <si>
    <t>https://www.amazon.in/Samsung-Stardust-Storage-5000mAh-Battery/dp/B0B4F4QZ1H/ref=sr_1_496?qid=1672895894&amp;s=electronics&amp;sr=1-496</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</si>
  <si>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</si>
  <si>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</si>
  <si>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</si>
  <si>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</si>
  <si>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</si>
  <si>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</si>
  <si>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</si>
  <si>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</si>
  <si>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</si>
  <si>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</si>
  <si>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</si>
  <si>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</si>
  <si>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</si>
  <si>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</si>
  <si>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https://m.media-amazon.com/images/I/31IdiM9ZM8L._SX300_SY300_QL70_FMwebp_.jpg</t>
  </si>
  <si>
    <t>https://www.amazon.in/boAt-BassHeads-100-Headphones-Black/dp/B071Z8M4KX/ref=sr_1_1?qid=1672902995&amp;s=computers&amp;sr=1-1</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</si>
  <si>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</si>
  <si>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</si>
  <si>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</si>
  <si>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</si>
  <si>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</si>
  <si>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</si>
  <si>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</si>
  <si>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</si>
  <si>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</si>
  <si>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</si>
  <si>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</si>
  <si>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</si>
  <si>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</si>
  <si>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</si>
  <si>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</si>
  <si>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</si>
  <si>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</si>
  <si>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</si>
  <si>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</si>
  <si>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</si>
  <si>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</si>
  <si>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</si>
  <si>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</si>
  <si>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</si>
  <si>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</si>
  <si>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</si>
  <si>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</si>
  <si>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</si>
  <si>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</si>
  <si>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</si>
  <si>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</si>
  <si>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</si>
  <si>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</si>
  <si>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</si>
  <si>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</si>
  <si>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</si>
  <si>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</si>
  <si>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</si>
  <si>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</si>
  <si>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</si>
  <si>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</si>
  <si>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</si>
  <si>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</si>
  <si>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</si>
  <si>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</si>
  <si>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</si>
  <si>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</si>
  <si>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</si>
  <si>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</si>
  <si>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</si>
  <si>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</si>
  <si>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</si>
  <si>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</si>
  <si>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</si>
  <si>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</si>
  <si>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</si>
  <si>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</si>
  <si>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</si>
  <si>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</si>
  <si>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</si>
  <si>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</si>
  <si>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</si>
  <si>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</si>
  <si>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</si>
  <si>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</si>
  <si>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</si>
  <si>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</si>
  <si>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</si>
  <si>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</si>
  <si>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</si>
  <si>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</si>
  <si>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</si>
  <si>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</si>
  <si>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</si>
  <si>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</si>
  <si>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</si>
  <si>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</si>
  <si>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</si>
  <si>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</si>
  <si>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</si>
  <si>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</si>
  <si>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</si>
  <si>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</si>
  <si>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</si>
  <si>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</si>
  <si>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</si>
  <si>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</si>
  <si>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</si>
  <si>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</si>
  <si>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</si>
  <si>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</si>
  <si>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</si>
  <si>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</si>
  <si>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</si>
  <si>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</si>
  <si>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</si>
  <si>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</si>
  <si>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</si>
  <si>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</si>
  <si>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</si>
  <si>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</si>
  <si>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</si>
  <si>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</si>
  <si>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</si>
  <si>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</si>
  <si>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</si>
  <si>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</si>
  <si>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</si>
  <si>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</si>
  <si>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</si>
  <si>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</si>
  <si>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</si>
  <si>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</si>
  <si>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</si>
  <si>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</si>
  <si>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</si>
  <si>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</si>
  <si>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</si>
  <si>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</si>
  <si>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</si>
  <si>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</si>
  <si>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</si>
  <si>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</si>
  <si>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</si>
  <si>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</si>
  <si>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</si>
  <si>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</si>
  <si>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</si>
  <si>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</si>
  <si>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</si>
  <si>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</si>
  <si>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</si>
  <si>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</si>
  <si>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DEVICE TYPE: Keyboard|CONNECTIVITY TECHNOLOGY: Wired|INTERFACE: USB|HOT KEYS FUNCTION: Volume, Mute, Play/Pause, Backward, Forward|KEYS STYLE: Chiclet</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</si>
  <si>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</si>
  <si>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</si>
  <si>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</si>
  <si>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</si>
  <si>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</si>
  <si>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</si>
  <si>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</si>
  <si>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</si>
  <si>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</si>
  <si>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</si>
  <si>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</si>
  <si>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</si>
  <si>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</si>
  <si>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</si>
  <si>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</si>
  <si>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</si>
  <si>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</si>
  <si>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</si>
  <si>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</si>
  <si>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</si>
  <si>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</si>
  <si>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</si>
  <si>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</si>
  <si>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</si>
  <si>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</si>
  <si>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</si>
  <si>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</si>
  <si>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</si>
  <si>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</si>
  <si>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</si>
  <si>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</si>
  <si>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</si>
  <si>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</si>
  <si>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</si>
  <si>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</si>
  <si>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5 vibrant Neon body color|Smooth and fast writing|Japanese waterproof ink|Country of Origin: India</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</si>
  <si>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</si>
  <si>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</si>
  <si>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</si>
  <si>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</si>
  <si>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</si>
  <si>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</si>
  <si>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Sticks to most surfaces includingwalls, ceramic tiles and wood-surfacesthat are clean, dry and smooth#.|A no-mess alternative to glue forlight-duty attaching andmounting tasks.|Ideal for permanent mounting tasks.</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</si>
  <si>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</si>
  <si>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</si>
  <si>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</si>
  <si>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</si>
  <si>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</si>
  <si>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</si>
  <si>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</si>
  <si>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</si>
  <si>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</si>
  <si>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</si>
  <si>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</si>
  <si>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</si>
  <si>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</si>
  <si>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</si>
  <si>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</si>
  <si>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</si>
  <si>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</si>
  <si>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</si>
  <si>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</si>
  <si>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</si>
  <si>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</si>
  <si>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</si>
  <si>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</si>
  <si>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</si>
  <si>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</si>
  <si>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</si>
  <si>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</si>
  <si>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</si>
  <si>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</si>
  <si>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</si>
  <si>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</si>
  <si>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</si>
  <si>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</si>
  <si>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</si>
  <si>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</si>
  <si>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</si>
  <si>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</si>
  <si>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</si>
  <si>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</si>
  <si>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</si>
  <si>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</si>
  <si>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</si>
  <si>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</si>
  <si>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</si>
  <si>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</si>
  <si>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</si>
  <si>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</si>
  <si>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</si>
  <si>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</si>
  <si>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</si>
  <si>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</si>
  <si>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DESIGN: Wireless Mouse with Ergonomic form factor|BUTTONS: 4 Buttons: Left/Right/Scroll Click/DPI Switch|RECEIVER: USB Nano Receiver|FEATURES: 2.4GHz High Precision mouse with Power saving mode|TRACKING: 800/1200/1600 DPI Optical Sensor|USAGE: Best for Laptop/PC/Mac</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</si>
  <si>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</si>
  <si>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</si>
  <si>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</si>
  <si>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</si>
  <si>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</si>
  <si>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</si>
  <si>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</si>
  <si>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</si>
  <si>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</si>
  <si>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</si>
  <si>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</si>
  <si>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</si>
  <si>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</si>
  <si>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</si>
  <si>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</si>
  <si>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</si>
  <si>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</si>
  <si>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</si>
  <si>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</si>
  <si>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</si>
  <si>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</si>
  <si>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</si>
  <si>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</si>
  <si>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</si>
  <si>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</si>
  <si>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</si>
  <si>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</si>
  <si>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</si>
  <si>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</si>
  <si>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</si>
  <si>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</si>
  <si>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</si>
  <si>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</si>
  <si>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</si>
  <si>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</si>
  <si>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</si>
  <si>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</si>
  <si>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</si>
  <si>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</si>
  <si>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</si>
  <si>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</si>
  <si>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</si>
  <si>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</si>
  <si>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</si>
  <si>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</si>
  <si>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</si>
  <si>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</si>
  <si>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</si>
  <si>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</si>
  <si>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</si>
  <si>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</si>
  <si>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</si>
  <si>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</si>
  <si>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</si>
  <si>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</si>
  <si>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</si>
  <si>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</si>
  <si>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</si>
  <si>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</si>
  <si>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</si>
  <si>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</si>
  <si>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</si>
  <si>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</si>
  <si>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</si>
  <si>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</si>
  <si>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</si>
  <si>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</si>
  <si>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</si>
  <si>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</si>
  <si>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</si>
  <si>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</si>
  <si>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</si>
  <si>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</si>
  <si>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</si>
  <si>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</si>
  <si>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</si>
  <si>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</si>
  <si>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</si>
  <si>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</si>
  <si>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</si>
  <si>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</si>
  <si>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</si>
  <si>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</si>
  <si>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</si>
  <si>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Cartridge color: Black|Yield: 120 pages|Ink type: Pigment-based ink cartridge|Compatible with printers: HP DeskJet Plus All-in-One (4121, 4122, 4123), HP DeskJet All-in-One (2720, 2721, 2722, 2723, 2729, 2332, 2330, 2331, 2333), HP DeskJet (1212, 1210, 1211, 1213)</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</si>
  <si>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</si>
  <si>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</si>
  <si>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</si>
  <si>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</si>
  <si>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</si>
  <si>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</si>
  <si>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</si>
  <si>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</si>
  <si>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</si>
  <si>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</si>
  <si>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</si>
  <si>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</si>
  <si>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</si>
  <si>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</si>
  <si>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</si>
  <si>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</si>
  <si>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</si>
  <si>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</si>
  <si>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</si>
  <si>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</si>
  <si>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</si>
  <si>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</si>
  <si>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Note : If the size of the earbud tips does not match the size of your ear canals or the headset is not worn properly in your ears, you may not obtain the correct sound qualities or call performance. Change the earbud tips to ones that fit more snugly in your ears</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</si>
  <si>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</si>
  <si>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</si>
  <si>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</si>
  <si>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</si>
  <si>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</si>
  <si>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</si>
  <si>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Enjoy the freedom of an easy and reliable wireless connection|Designed to enhance daily productivity|Long, efficient battery life|Power Source Type: Battery Powered</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</si>
  <si>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</si>
  <si>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</si>
  <si>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</si>
  <si>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</si>
  <si>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</si>
  <si>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</si>
  <si>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</si>
  <si>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</si>
  <si>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</si>
  <si>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</si>
  <si>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</si>
  <si>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</si>
  <si>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</si>
  <si>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Eveready‚Äôs Zinc Carbon Battery are considered one of the best battery for remote controls, clocks, small toys, torches, etc.|Highly durable &amp; reliable technology|Available in wide range of sizes - AAA, AA, D, C and 9V sizes</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</si>
  <si>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</si>
  <si>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</si>
  <si>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</si>
  <si>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</si>
  <si>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</si>
  <si>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</si>
  <si>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</si>
  <si>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</si>
  <si>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</si>
  <si>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</si>
  <si>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</si>
  <si>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</si>
  <si>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</si>
  <si>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</si>
  <si>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</si>
  <si>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</si>
  <si>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</si>
  <si>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</si>
  <si>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</si>
  <si>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</si>
  <si>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9.4 Inches X 7.9 Inches) 240mm x 200mm x 2mm Size: This mouse pad is ideal for Gamers, Graphic Designers, Students, or anyone using mouse for long sessions. This helps to improve the gaming experience for gamers or the work efficiency in the office.</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</si>
  <si>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</si>
  <si>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</si>
  <si>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</si>
  <si>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</si>
  <si>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</si>
  <si>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</si>
  <si>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</si>
  <si>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</si>
  <si>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</si>
  <si>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</si>
  <si>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</si>
  <si>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</si>
  <si>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</si>
  <si>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</si>
  <si>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</si>
  <si>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</si>
  <si>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</si>
  <si>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</si>
  <si>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</si>
  <si>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</si>
  <si>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</si>
  <si>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</si>
  <si>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</si>
  <si>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</si>
  <si>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</si>
  <si>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</si>
  <si>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</si>
  <si>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</si>
  <si>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</si>
  <si>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</si>
  <si>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</si>
  <si>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</si>
  <si>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</si>
  <si>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</si>
  <si>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</si>
  <si>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</si>
  <si>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</si>
  <si>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</si>
  <si>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</si>
  <si>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</si>
  <si>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</si>
  <si>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</si>
  <si>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</si>
  <si>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</si>
  <si>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</si>
  <si>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</si>
  <si>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</si>
  <si>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</si>
  <si>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</si>
  <si>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</si>
  <si>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</si>
  <si>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</si>
  <si>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</si>
  <si>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</si>
  <si>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</si>
  <si>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</si>
  <si>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</si>
  <si>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</si>
  <si>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</si>
  <si>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</si>
  <si>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</si>
  <si>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</si>
  <si>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</si>
  <si>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</si>
  <si>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</si>
  <si>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</si>
  <si>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</si>
  <si>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</si>
  <si>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</si>
  <si>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</si>
  <si>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</si>
  <si>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</si>
  <si>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</si>
  <si>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</si>
  <si>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</si>
  <si>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</si>
  <si>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</si>
  <si>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</si>
  <si>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</si>
  <si>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Size: 8. 5 inch|Good grade</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</si>
  <si>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</si>
  <si>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</si>
  <si>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</si>
  <si>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</si>
  <si>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</si>
  <si>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</si>
  <si>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</si>
  <si>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</si>
  <si>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</si>
  <si>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</si>
  <si>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</si>
  <si>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</si>
  <si>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</si>
  <si>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</si>
  <si>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</si>
  <si>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</si>
  <si>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</si>
  <si>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</si>
  <si>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</si>
  <si>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</si>
  <si>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</si>
  <si>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</si>
  <si>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</si>
  <si>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</si>
  <si>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</si>
  <si>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</si>
  <si>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</si>
  <si>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</si>
  <si>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</si>
  <si>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</si>
  <si>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</si>
  <si>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</si>
  <si>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</si>
  <si>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</si>
  <si>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</si>
  <si>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</si>
  <si>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</si>
  <si>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</si>
  <si>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</si>
  <si>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</si>
  <si>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Used in CMOS battery|Used in car remotes|Used in calculators|Used in scientific instruments|Used in watch</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</si>
  <si>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</si>
  <si>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</si>
  <si>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</si>
  <si>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</si>
  <si>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</si>
  <si>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</si>
  <si>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</si>
  <si>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</si>
  <si>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</si>
  <si>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</si>
  <si>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</si>
  <si>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</si>
  <si>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</si>
  <si>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</si>
  <si>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</si>
  <si>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</si>
  <si>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</si>
  <si>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</si>
  <si>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</si>
  <si>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</si>
  <si>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</si>
  <si>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</si>
  <si>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</si>
  <si>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</si>
  <si>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</si>
  <si>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</si>
  <si>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</si>
  <si>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</si>
  <si>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</si>
  <si>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</si>
  <si>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</si>
  <si>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</si>
  <si>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</si>
  <si>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</si>
  <si>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</si>
  <si>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</si>
  <si>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</si>
  <si>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</si>
  <si>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</si>
  <si>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</si>
  <si>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</si>
  <si>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</si>
  <si>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</si>
  <si>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</si>
  <si>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</si>
  <si>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</si>
  <si>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</si>
  <si>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</si>
  <si>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</si>
  <si>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</si>
  <si>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</si>
  <si>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</si>
  <si>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</si>
  <si>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</si>
  <si>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</si>
  <si>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</si>
  <si>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</si>
  <si>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</si>
  <si>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</si>
  <si>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</si>
  <si>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</si>
  <si>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</si>
  <si>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</si>
  <si>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</si>
  <si>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</si>
  <si>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</si>
  <si>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</si>
  <si>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</si>
  <si>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</si>
  <si>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</si>
  <si>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</si>
  <si>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</si>
  <si>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</si>
  <si>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</si>
  <si>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</si>
  <si>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</si>
  <si>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</si>
  <si>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</si>
  <si>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</si>
  <si>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</si>
  <si>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</si>
  <si>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</si>
  <si>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</si>
  <si>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</si>
  <si>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</si>
  <si>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</si>
  <si>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</si>
  <si>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</si>
  <si>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</si>
  <si>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</si>
  <si>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</si>
  <si>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</si>
  <si>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</si>
  <si>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</si>
  <si>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</si>
  <si>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</si>
  <si>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</si>
  <si>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</si>
  <si>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</si>
  <si>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</si>
  <si>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</si>
  <si>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</si>
  <si>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</si>
  <si>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</si>
  <si>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</si>
  <si>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</si>
  <si>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</si>
  <si>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</si>
  <si>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</si>
  <si>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</si>
  <si>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</si>
  <si>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</si>
  <si>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</si>
  <si>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</si>
  <si>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</si>
  <si>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</si>
  <si>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</si>
  <si>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</si>
  <si>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</si>
  <si>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</si>
  <si>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</si>
  <si>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</si>
  <si>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</si>
  <si>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</si>
  <si>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</si>
  <si>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Page yield-480|Compatible with HP Deskjet plus ink advantage 6075, 6078, 6475, 6478|Original HP ink cartridge</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</si>
  <si>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</si>
  <si>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</si>
  <si>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</si>
  <si>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</si>
  <si>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</si>
  <si>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</si>
  <si>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</si>
  <si>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</si>
  <si>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</si>
  <si>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</si>
  <si>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</si>
  <si>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</si>
  <si>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</si>
  <si>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</si>
  <si>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</si>
  <si>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</si>
  <si>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</si>
  <si>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</si>
  <si>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</si>
  <si>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</si>
  <si>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</si>
  <si>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</si>
  <si>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</si>
  <si>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</si>
  <si>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</si>
  <si>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</si>
  <si>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</si>
  <si>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</si>
  <si>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</si>
  <si>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</si>
  <si>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</si>
  <si>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</si>
  <si>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</si>
  <si>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</si>
  <si>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</si>
  <si>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</si>
  <si>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</si>
  <si>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</si>
  <si>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</si>
  <si>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</si>
  <si>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</si>
  <si>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</si>
  <si>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</si>
  <si>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</si>
  <si>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</si>
  <si>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</si>
  <si>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</si>
  <si>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</si>
  <si>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</si>
  <si>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</si>
  <si>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</si>
  <si>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</si>
  <si>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</si>
  <si>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</si>
  <si>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</si>
  <si>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</si>
  <si>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</si>
  <si>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</si>
  <si>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</si>
  <si>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</si>
  <si>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</si>
  <si>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</si>
  <si>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</si>
  <si>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</si>
  <si>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</si>
  <si>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</si>
  <si>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</si>
  <si>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</si>
  <si>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</si>
  <si>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</si>
  <si>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</si>
  <si>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</si>
  <si>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</si>
  <si>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</si>
  <si>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</si>
  <si>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</si>
  <si>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</si>
  <si>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</si>
  <si>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</si>
  <si>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</si>
  <si>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</si>
  <si>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</si>
  <si>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</si>
  <si>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Portable, easy to use|LED lights for maximum illumination|Plugs into any USB port|Multipurpose Energy Use|4Pcs of USB light.</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</si>
  <si>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</si>
  <si>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</si>
  <si>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</si>
  <si>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</si>
  <si>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</si>
  <si>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</si>
  <si>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</si>
  <si>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</si>
  <si>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</si>
  <si>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</si>
  <si>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</si>
  <si>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</si>
  <si>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</si>
  <si>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</si>
  <si>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</si>
  <si>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</si>
  <si>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</si>
  <si>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</si>
  <si>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</si>
  <si>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</si>
  <si>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</si>
  <si>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</si>
  <si>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</si>
  <si>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Keyboard : Standard keyboard|Rupee key, Comfortable|Silent Durable keys|Mouse : Ergonomic design, Accurate optical sensor|High resolution enabling faster navigation</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</si>
  <si>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</si>
  <si>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</si>
  <si>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</si>
  <si>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</si>
  <si>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</si>
  <si>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</si>
  <si>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</si>
  <si>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</si>
  <si>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</si>
  <si>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</si>
  <si>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</si>
  <si>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</si>
  <si>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</si>
  <si>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</si>
  <si>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</si>
  <si>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</si>
  <si>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</si>
  <si>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</si>
  <si>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</si>
  <si>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</si>
  <si>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</si>
  <si>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</si>
  <si>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</si>
  <si>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</si>
  <si>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</si>
  <si>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</si>
  <si>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</si>
  <si>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</si>
  <si>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</si>
  <si>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</si>
  <si>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</si>
  <si>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</si>
  <si>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</si>
  <si>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</si>
  <si>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</si>
  <si>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</si>
  <si>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</si>
  <si>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</si>
  <si>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</si>
  <si>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</si>
  <si>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</si>
  <si>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</si>
  <si>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</si>
  <si>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</si>
  <si>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</si>
  <si>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</si>
  <si>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</si>
  <si>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</si>
  <si>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</si>
  <si>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</si>
  <si>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</si>
  <si>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</si>
  <si>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</si>
  <si>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</si>
  <si>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</si>
  <si>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</si>
  <si>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</si>
  <si>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</si>
  <si>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</si>
  <si>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</si>
  <si>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</si>
  <si>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</si>
  <si>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</si>
  <si>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</si>
  <si>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</si>
  <si>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</si>
  <si>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</si>
  <si>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</si>
  <si>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</si>
  <si>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</si>
  <si>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</si>
  <si>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</si>
  <si>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</si>
  <si>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</si>
  <si>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</si>
  <si>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</si>
  <si>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</si>
  <si>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</si>
  <si>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</si>
  <si>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</si>
  <si>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</si>
  <si>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</si>
  <si>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</si>
  <si>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</si>
  <si>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</si>
  <si>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</si>
  <si>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</si>
  <si>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</si>
  <si>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</si>
  <si>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</si>
  <si>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</si>
  <si>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</si>
  <si>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</si>
  <si>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</si>
  <si>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</si>
  <si>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</si>
  <si>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</si>
  <si>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</si>
  <si>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</si>
  <si>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</si>
  <si>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</si>
  <si>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</si>
  <si>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</si>
  <si>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</si>
  <si>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</si>
  <si>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</si>
  <si>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</si>
  <si>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</si>
  <si>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</si>
  <si>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</si>
  <si>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</si>
  <si>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</si>
  <si>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</si>
  <si>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</si>
  <si>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</si>
  <si>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</si>
  <si>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</si>
  <si>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</si>
  <si>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</si>
  <si>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</si>
  <si>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</si>
  <si>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</si>
  <si>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</si>
  <si>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</si>
  <si>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</si>
  <si>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</si>
  <si>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</si>
  <si>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</si>
  <si>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</si>
  <si>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</si>
  <si>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</si>
  <si>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</si>
  <si>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</si>
  <si>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</si>
  <si>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</si>
  <si>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</si>
  <si>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</si>
  <si>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</si>
  <si>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</si>
  <si>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</si>
  <si>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</si>
  <si>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</si>
  <si>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</si>
  <si>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</si>
  <si>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</si>
  <si>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</si>
  <si>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</si>
  <si>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</si>
  <si>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</si>
  <si>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</si>
  <si>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</si>
  <si>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</si>
  <si>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</si>
  <si>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</si>
  <si>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</si>
  <si>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</si>
  <si>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</si>
  <si>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</si>
  <si>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</si>
  <si>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</si>
  <si>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</si>
  <si>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</si>
  <si>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</si>
  <si>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</si>
  <si>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</si>
  <si>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</si>
  <si>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4-Port USB 2.0 Hub. Cable length 50 cm|Useful for Laptops, PC &amp; Computers, Mac book|Pocket Sized, Easy to Carry|Plug &amp; Play</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</si>
  <si>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</si>
  <si>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</si>
  <si>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</si>
  <si>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</si>
  <si>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</si>
  <si>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</si>
  <si>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</si>
  <si>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</si>
  <si>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</si>
  <si>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Metallic Design, Sturdy Built|Comfortable Fit|Extra Ear tips|Compatible with Phone, Tablet, Audio Devices with Type C Input Port</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</si>
  <si>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</si>
  <si>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</si>
  <si>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</si>
  <si>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</si>
  <si>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</si>
  <si>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</si>
  <si>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</si>
  <si>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</si>
  <si>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</si>
  <si>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</si>
  <si>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</si>
  <si>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</si>
  <si>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</si>
  <si>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</si>
  <si>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</si>
  <si>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</si>
  <si>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</si>
  <si>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</si>
  <si>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</si>
  <si>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</si>
  <si>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</si>
  <si>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</si>
  <si>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</si>
  <si>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</si>
  <si>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</si>
  <si>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</si>
  <si>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</si>
  <si>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Think Battery - Think Eveready - Eveready Red 1012 AAA batteries are the No. 1 choice to Power your devices|Trusted by Millions - dependable performance from India's No. 1 Battery Brand</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</si>
  <si>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</si>
  <si>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</si>
  <si>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</si>
  <si>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</si>
  <si>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</si>
  <si>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</si>
  <si>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</si>
  <si>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</si>
  <si>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</si>
  <si>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</si>
  <si>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</si>
  <si>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</si>
  <si>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</si>
  <si>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</si>
  <si>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</si>
  <si>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</si>
  <si>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</si>
  <si>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</si>
  <si>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</si>
  <si>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</si>
  <si>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</si>
  <si>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</si>
  <si>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</si>
  <si>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</si>
  <si>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</si>
  <si>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</si>
  <si>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</si>
  <si>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</si>
  <si>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</si>
  <si>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</si>
  <si>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</si>
  <si>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</si>
  <si>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</si>
  <si>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</si>
  <si>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</si>
  <si>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</si>
  <si>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</si>
  <si>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</si>
  <si>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</si>
  <si>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</si>
  <si>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</si>
  <si>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</si>
  <si>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</si>
  <si>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</si>
  <si>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</si>
  <si>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</si>
  <si>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</si>
  <si>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</si>
  <si>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Blue colour is washable in nature.|30ml Bottle|High quality ink</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</si>
  <si>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</si>
  <si>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</si>
  <si>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</si>
  <si>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</si>
  <si>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</si>
  <si>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</si>
  <si>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</si>
  <si>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</si>
  <si>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</si>
  <si>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</si>
  <si>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</si>
  <si>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</si>
  <si>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</si>
  <si>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</si>
  <si>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</si>
  <si>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</si>
  <si>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</si>
  <si>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</si>
  <si>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</si>
  <si>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</si>
  <si>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</si>
  <si>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</si>
  <si>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</si>
  <si>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</si>
  <si>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</si>
  <si>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</si>
  <si>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</si>
  <si>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Twin wiro binding|Paper color: White|Paper density: 70 gsm|No of pages 300</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</si>
  <si>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</si>
  <si>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</si>
  <si>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</si>
  <si>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</si>
  <si>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</si>
  <si>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</si>
  <si>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Duracell AA Chota Power Batteries|Alkaline LR03/MN2400|Pack of 10</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</si>
  <si>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</si>
  <si>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</si>
  <si>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</si>
  <si>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</si>
  <si>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</si>
  <si>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</si>
  <si>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</si>
  <si>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</si>
  <si>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</si>
  <si>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</si>
  <si>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</si>
  <si>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</si>
  <si>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</si>
  <si>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</si>
  <si>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</si>
  <si>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</si>
  <si>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</si>
  <si>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</si>
  <si>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</si>
  <si>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</si>
  <si>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</si>
  <si>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</si>
  <si>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</si>
  <si>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</si>
  <si>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</si>
  <si>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</si>
  <si>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</si>
  <si>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</si>
  <si>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</si>
  <si>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</si>
  <si>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</si>
  <si>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</si>
  <si>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</si>
  <si>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</si>
  <si>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</si>
  <si>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</si>
  <si>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</si>
  <si>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</si>
  <si>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</si>
  <si>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</si>
  <si>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</si>
  <si>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</si>
  <si>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</si>
  <si>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</si>
  <si>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</si>
  <si>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</si>
  <si>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</si>
  <si>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</si>
  <si>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</si>
  <si>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</si>
  <si>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</si>
  <si>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</si>
  <si>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</si>
  <si>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</si>
  <si>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</si>
  <si>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</si>
  <si>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</si>
  <si>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</si>
  <si>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</si>
  <si>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</si>
  <si>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</si>
  <si>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</si>
  <si>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</si>
  <si>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</si>
  <si>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</si>
  <si>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</si>
  <si>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</si>
  <si>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</si>
  <si>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</si>
  <si>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</si>
  <si>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</si>
  <si>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</si>
  <si>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</si>
  <si>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</si>
  <si>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</si>
  <si>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</si>
  <si>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</si>
  <si>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</si>
  <si>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</si>
  <si>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</si>
  <si>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</si>
  <si>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</si>
  <si>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</si>
  <si>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</si>
  <si>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</si>
  <si>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</si>
  <si>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</si>
  <si>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</si>
  <si>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</si>
  <si>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</si>
  <si>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</si>
  <si>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</si>
  <si>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</si>
  <si>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</si>
  <si>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Twin wiro binding|Paper color: White|Paper density: 70 gsm</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</si>
  <si>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</si>
  <si>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</si>
  <si>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</si>
  <si>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</si>
  <si>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</si>
  <si>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</si>
  <si>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</si>
  <si>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</si>
  <si>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</si>
  <si>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</si>
  <si>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</si>
  <si>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</si>
  <si>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</si>
  <si>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</si>
  <si>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</si>
  <si>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</si>
  <si>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</si>
  <si>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</si>
  <si>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</si>
  <si>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</si>
  <si>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</si>
  <si>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</si>
  <si>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</si>
  <si>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</si>
  <si>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</si>
  <si>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</si>
  <si>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</si>
  <si>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</si>
  <si>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</si>
  <si>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</si>
  <si>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</si>
  <si>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</si>
  <si>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</si>
  <si>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</si>
  <si>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</si>
  <si>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</si>
  <si>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</si>
  <si>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</si>
  <si>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</si>
  <si>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</si>
  <si>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</si>
  <si>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</si>
  <si>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</si>
  <si>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</si>
  <si>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</si>
  <si>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</si>
  <si>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</si>
  <si>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</si>
  <si>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</si>
  <si>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</si>
  <si>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</si>
  <si>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</si>
  <si>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</si>
  <si>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</si>
  <si>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</si>
  <si>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</si>
  <si>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</si>
  <si>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</si>
  <si>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</si>
  <si>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</si>
  <si>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</si>
  <si>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</si>
  <si>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</si>
  <si>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</si>
  <si>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</si>
  <si>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</si>
  <si>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</si>
  <si>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</si>
  <si>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</si>
  <si>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</si>
  <si>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</si>
  <si>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</si>
  <si>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</si>
  <si>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</si>
  <si>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</si>
  <si>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</si>
  <si>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</si>
  <si>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</si>
  <si>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</si>
  <si>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</si>
  <si>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</si>
  <si>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</si>
  <si>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</si>
  <si>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</si>
  <si>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</si>
  <si>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</si>
  <si>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</si>
  <si>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</si>
  <si>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</si>
  <si>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</si>
  <si>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</si>
  <si>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</si>
  <si>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</si>
  <si>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</si>
  <si>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</si>
  <si>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</si>
  <si>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</si>
  <si>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</si>
  <si>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</si>
  <si>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</si>
  <si>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</si>
  <si>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</si>
  <si>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</si>
  <si>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</si>
  <si>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</si>
  <si>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</si>
  <si>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</si>
  <si>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</si>
  <si>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</si>
  <si>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</si>
  <si>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</si>
  <si>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</si>
  <si>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</si>
  <si>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</si>
  <si>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</si>
  <si>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</si>
  <si>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</si>
  <si>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</si>
  <si>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</si>
  <si>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</si>
  <si>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</si>
  <si>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</si>
  <si>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</si>
  <si>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</si>
  <si>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</si>
  <si>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</si>
  <si>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</si>
  <si>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</si>
  <si>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</si>
  <si>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</si>
  <si>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</si>
  <si>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</si>
  <si>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</si>
  <si>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</si>
  <si>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</si>
  <si>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</si>
  <si>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</si>
  <si>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</si>
  <si>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</si>
  <si>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</si>
  <si>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</si>
  <si>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</si>
  <si>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</si>
  <si>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</si>
  <si>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</si>
  <si>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</si>
  <si>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</si>
  <si>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</si>
  <si>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</si>
  <si>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</si>
  <si>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</si>
  <si>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</si>
  <si>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</si>
  <si>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</si>
  <si>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The 18-in-1 multipurpose table 6-height quick adjustment Min- 54cm (21.25√¢?¬ù) Max-73cm (28.75√¢?¬ù) surely accommodate all age group. Quick and effortless 3 angles adjustment of top, no tool required to assemble or adjust height and angles</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</si>
  <si>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</si>
  <si>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</si>
  <si>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</si>
  <si>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</si>
  <si>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</si>
  <si>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</si>
  <si>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</si>
  <si>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</si>
  <si>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</si>
  <si>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</si>
  <si>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</si>
  <si>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</si>
  <si>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</si>
  <si>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</si>
  <si>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</si>
  <si>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</si>
  <si>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</si>
  <si>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</si>
  <si>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</si>
  <si>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</si>
  <si>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</si>
  <si>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</si>
  <si>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</si>
  <si>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</si>
  <si>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</si>
  <si>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</si>
  <si>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</si>
  <si>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</si>
  <si>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</si>
  <si>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</si>
  <si>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</si>
  <si>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</si>
  <si>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</si>
  <si>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</si>
  <si>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</si>
  <si>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</si>
  <si>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Easy Electronic Writing|Environment Friendly|Single-Tap Erase|Long Battery Life</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</si>
  <si>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</si>
  <si>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</si>
  <si>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</si>
  <si>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</si>
  <si>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</si>
  <si>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</si>
  <si>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</si>
  <si>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</si>
  <si>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</si>
  <si>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</si>
  <si>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</si>
  <si>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</si>
  <si>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</si>
  <si>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</si>
  <si>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</si>
  <si>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</si>
  <si>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</si>
  <si>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</si>
  <si>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</si>
  <si>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</si>
  <si>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</si>
  <si>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</si>
  <si>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</si>
  <si>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</si>
  <si>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</si>
  <si>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</si>
  <si>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</si>
  <si>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</si>
  <si>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</si>
  <si>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</si>
  <si>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</si>
  <si>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</si>
  <si>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</si>
  <si>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</si>
  <si>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</si>
  <si>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</si>
  <si>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</si>
  <si>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</si>
  <si>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</si>
  <si>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</si>
  <si>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</si>
  <si>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</si>
  <si>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</si>
  <si>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</si>
  <si>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</si>
  <si>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</si>
  <si>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</si>
  <si>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</si>
  <si>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</si>
  <si>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</si>
  <si>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</si>
  <si>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</si>
  <si>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</si>
  <si>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</si>
  <si>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</si>
  <si>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</si>
  <si>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</si>
  <si>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</si>
  <si>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</si>
  <si>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</si>
  <si>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</si>
  <si>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</si>
  <si>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</si>
  <si>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</si>
  <si>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</si>
  <si>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</si>
  <si>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</si>
  <si>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</si>
  <si>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</si>
  <si>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</si>
  <si>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</si>
  <si>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</si>
  <si>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</si>
  <si>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</si>
  <si>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</si>
  <si>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</si>
  <si>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</si>
  <si>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</si>
  <si>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</si>
  <si>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</si>
  <si>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</si>
  <si>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</si>
  <si>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</si>
  <si>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</si>
  <si>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</si>
  <si>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</si>
  <si>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</si>
  <si>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</si>
  <si>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</si>
  <si>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</si>
  <si>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</si>
  <si>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</si>
  <si>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</si>
  <si>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</si>
  <si>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</si>
  <si>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</si>
  <si>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</si>
  <si>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</si>
  <si>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</si>
  <si>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</si>
  <si>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</si>
  <si>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</si>
  <si>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</si>
  <si>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</si>
  <si>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</si>
  <si>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</si>
  <si>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</si>
  <si>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</si>
  <si>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</si>
  <si>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</si>
  <si>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</si>
  <si>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</si>
  <si>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</si>
  <si>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</si>
  <si>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Material: Paper; Size: 3"x3"|Colour:Multicolour|Add creativity to your communication|Bring variety and personality to your note|Colour code your tasks</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</si>
  <si>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</si>
  <si>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</si>
  <si>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</si>
  <si>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</si>
  <si>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</si>
  <si>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</si>
  <si>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</si>
  <si>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</si>
  <si>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</si>
  <si>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</si>
  <si>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</si>
  <si>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</si>
  <si>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</si>
  <si>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</si>
  <si>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</si>
  <si>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</si>
  <si>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</si>
  <si>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</si>
  <si>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</si>
  <si>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</si>
  <si>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</si>
  <si>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</si>
  <si>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</si>
  <si>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</si>
  <si>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</si>
  <si>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</si>
  <si>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</si>
  <si>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</si>
  <si>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</si>
  <si>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</si>
  <si>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</si>
  <si>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</si>
  <si>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</si>
  <si>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</si>
  <si>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</si>
  <si>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</si>
  <si>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</si>
  <si>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</si>
  <si>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</si>
  <si>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</si>
  <si>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</si>
  <si>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The mini tripod works with most Smartphones, GoPro, DSLR and compact cameras|High quality tripod equipped with non skid rubber feet for extra solid grip , even in a tilted position.|Digitek Portable Mini Tripod with 3 Leg Base for All Mobile phones</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</si>
  <si>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</si>
  <si>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</si>
  <si>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</si>
  <si>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</si>
  <si>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</si>
  <si>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</si>
  <si>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</si>
  <si>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</si>
  <si>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</si>
  <si>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</si>
  <si>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</si>
  <si>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</si>
  <si>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</si>
  <si>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</si>
  <si>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</si>
  <si>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</si>
  <si>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Large loop easily attaches to key rings|Practical cap protects the USB plug|Multiple colour options by capacity|Backed by a five-year warranty, free technical support and legendary Kingston reliability</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</si>
  <si>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</si>
  <si>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</si>
  <si>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</si>
  <si>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</si>
  <si>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</si>
  <si>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</si>
  <si>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</si>
  <si>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</si>
  <si>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</si>
  <si>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</si>
  <si>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</si>
  <si>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</si>
  <si>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</si>
  <si>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</si>
  <si>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</si>
  <si>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</si>
  <si>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</si>
  <si>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</si>
  <si>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</si>
  <si>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</si>
  <si>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</si>
  <si>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</si>
  <si>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</si>
  <si>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</si>
  <si>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</si>
  <si>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</si>
  <si>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</si>
  <si>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</si>
  <si>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</si>
  <si>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</si>
  <si>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</si>
  <si>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</si>
  <si>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Compatable with Philiphs tape recorders and Emergency light charging|2 Pin Laptop Adapter and Tape Recorder laptops adapter, Camera, Printer, VCRs, DVD Players, and many other non-polarized devices|Note: - Not for trimmer</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</si>
  <si>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</si>
  <si>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</si>
  <si>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</si>
  <si>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</si>
  <si>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</si>
  <si>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</si>
  <si>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</si>
  <si>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</si>
  <si>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</si>
  <si>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</si>
  <si>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</si>
  <si>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</si>
  <si>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</si>
  <si>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</si>
  <si>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</si>
  <si>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</si>
  <si>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</si>
  <si>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</si>
  <si>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</si>
  <si>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</si>
  <si>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</si>
  <si>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</si>
  <si>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</si>
  <si>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</si>
  <si>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</si>
  <si>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</si>
  <si>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</si>
  <si>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</si>
  <si>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</si>
  <si>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</si>
  <si>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</si>
  <si>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</si>
  <si>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</si>
  <si>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</si>
  <si>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</si>
  <si>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</si>
  <si>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</si>
  <si>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</si>
  <si>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</si>
  <si>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</si>
  <si>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</si>
  <si>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</si>
  <si>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</si>
  <si>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</si>
  <si>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</si>
  <si>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</si>
  <si>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</si>
  <si>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</si>
  <si>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</si>
  <si>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</si>
  <si>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</si>
  <si>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</si>
  <si>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</si>
  <si>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</si>
  <si>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</si>
  <si>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</si>
  <si>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</si>
  <si>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</si>
  <si>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</si>
  <si>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</si>
  <si>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</si>
  <si>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</si>
  <si>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0.7 mm tip size|Black Body, Multicolor Ink(Black, Red, Green, Pink, Turquoise Blue, Orange, Blue, Brown, Purple, Lime Green), Pack of 10|Easy flow Ink Technology|Sleek Matte Finish|Featherlite feel</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</si>
  <si>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</si>
  <si>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</si>
  <si>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</si>
  <si>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</si>
  <si>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</si>
  <si>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</si>
  <si>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</si>
  <si>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</si>
  <si>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</si>
  <si>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</si>
  <si>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</si>
  <si>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</si>
  <si>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</si>
  <si>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</si>
  <si>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</si>
  <si>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</si>
  <si>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Extra dark writing pencils|No. 1 recommended stationary by teachers for children|Designed to aid legibility</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</si>
  <si>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</si>
  <si>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</si>
  <si>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</si>
  <si>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</si>
  <si>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</si>
  <si>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</si>
  <si>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</si>
  <si>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</si>
  <si>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</si>
  <si>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</si>
  <si>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</si>
  <si>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</si>
  <si>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</si>
  <si>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</si>
  <si>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</si>
  <si>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</si>
  <si>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</si>
  <si>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</si>
  <si>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</si>
  <si>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</si>
  <si>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</si>
  <si>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Unique 3 dimple tip technology from Japan for precision writing|ATT System for instant start|Pure liquid ink for smooth skip-free writing|Unique see through ink tank visually indicates ink level|0.7mm fine tip|Ink color - Blue + Black</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</si>
  <si>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</si>
  <si>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</si>
  <si>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</si>
  <si>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</si>
  <si>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</si>
  <si>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</si>
  <si>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</si>
  <si>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</si>
  <si>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</si>
  <si>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</si>
  <si>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</si>
  <si>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</si>
  <si>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</si>
  <si>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</si>
  <si>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</si>
  <si>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</si>
  <si>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</si>
  <si>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</si>
  <si>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</si>
  <si>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</si>
  <si>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</si>
  <si>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</si>
  <si>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</si>
  <si>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</si>
  <si>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</si>
  <si>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</si>
  <si>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</si>
  <si>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</si>
  <si>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</si>
  <si>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</si>
  <si>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</si>
  <si>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</si>
  <si>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</si>
  <si>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</si>
  <si>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</si>
  <si>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</si>
  <si>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</si>
  <si>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</si>
  <si>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</si>
  <si>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</si>
  <si>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</si>
  <si>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</si>
  <si>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</si>
  <si>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</si>
  <si>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</si>
  <si>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</si>
  <si>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</si>
  <si>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</si>
  <si>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</si>
  <si>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</si>
  <si>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</si>
  <si>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</si>
  <si>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</si>
  <si>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</si>
  <si>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</si>
  <si>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</si>
  <si>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</si>
  <si>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</si>
  <si>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</si>
  <si>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</si>
  <si>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</si>
  <si>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</si>
  <si>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</si>
  <si>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</si>
  <si>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</si>
  <si>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</si>
  <si>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</si>
  <si>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</si>
  <si>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</si>
  <si>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</si>
  <si>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</si>
  <si>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</si>
  <si>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</si>
  <si>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</si>
  <si>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</si>
  <si>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</si>
  <si>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</si>
  <si>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</si>
  <si>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</si>
  <si>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</si>
  <si>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</si>
  <si>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</si>
  <si>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</si>
  <si>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</si>
  <si>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</si>
  <si>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</si>
  <si>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</si>
  <si>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</si>
  <si>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</si>
  <si>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</si>
  <si>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</si>
  <si>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</si>
  <si>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</si>
  <si>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</si>
  <si>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</si>
  <si>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</si>
  <si>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</si>
  <si>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</si>
  <si>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</si>
  <si>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</si>
  <si>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</si>
  <si>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</si>
  <si>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</si>
  <si>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</si>
  <si>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</si>
  <si>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</si>
  <si>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</si>
  <si>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</si>
  <si>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</si>
  <si>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</si>
  <si>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</si>
  <si>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</si>
  <si>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</si>
  <si>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</si>
  <si>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</si>
  <si>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</si>
  <si>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</si>
  <si>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</si>
  <si>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</si>
  <si>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</si>
  <si>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</si>
  <si>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</si>
  <si>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</si>
  <si>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</si>
  <si>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</si>
  <si>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</si>
  <si>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</si>
  <si>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</si>
  <si>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</si>
  <si>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</si>
  <si>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</si>
  <si>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</si>
  <si>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</si>
  <si>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Black Colour is washable in nature.|30ml Bottle|High quality ink</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</si>
  <si>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</si>
  <si>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</si>
  <si>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</si>
  <si>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</si>
  <si>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</si>
  <si>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</si>
  <si>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</si>
  <si>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</si>
  <si>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</si>
  <si>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</si>
  <si>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</si>
  <si>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</si>
  <si>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</si>
  <si>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Zebronics Zeb- NC3300 USB powered laptop cooling pad. Speakers: No|Light in weight has dual 120mm fan with Blue LED lights, dual USB ports|It has silent operation and retractable stand for easy usage|1 year carry in to service center</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</si>
  <si>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</si>
  <si>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</si>
  <si>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</si>
  <si>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</si>
  <si>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</si>
  <si>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</si>
  <si>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</si>
  <si>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</si>
  <si>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</si>
  <si>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</si>
  <si>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</si>
  <si>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</si>
  <si>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</si>
  <si>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</si>
  <si>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</si>
  <si>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</si>
  <si>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</si>
  <si>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</si>
  <si>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</si>
  <si>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</si>
  <si>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</si>
  <si>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</si>
  <si>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</si>
  <si>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</si>
  <si>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</si>
  <si>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</si>
  <si>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</si>
  <si>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</si>
  <si>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</si>
  <si>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</si>
  <si>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</si>
  <si>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</si>
  <si>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</si>
  <si>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</si>
  <si>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</si>
  <si>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</si>
  <si>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</si>
  <si>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Set of 12 assorted Shades in 9 ml tubes</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</si>
  <si>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</si>
  <si>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</si>
  <si>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</si>
  <si>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</si>
  <si>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</si>
  <si>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</si>
  <si>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</si>
  <si>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</si>
  <si>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2.4 GHz Wireless Technology</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</si>
  <si>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</si>
  <si>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</si>
  <si>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</si>
  <si>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</si>
  <si>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</si>
  <si>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</si>
  <si>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</si>
  <si>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</si>
  <si>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</si>
  <si>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</si>
  <si>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</si>
  <si>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</si>
  <si>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</si>
  <si>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</si>
  <si>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</si>
  <si>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</si>
  <si>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</si>
  <si>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</si>
  <si>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</si>
  <si>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</si>
  <si>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</si>
  <si>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</si>
  <si>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</si>
  <si>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</si>
  <si>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</si>
  <si>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</si>
  <si>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</si>
  <si>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5 vibrant Neon body color|Smooth and fast writing|Japanese waterproof ink|Stylish sculpted design|Country of Origin: India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</si>
  <si>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</si>
  <si>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</si>
  <si>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</si>
  <si>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</si>
  <si>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</si>
  <si>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</si>
  <si>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</si>
  <si>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10 Rich colours with silver and gold options|Comforatble writing grip|Stylish sculpted design</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</si>
  <si>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</si>
  <si>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</si>
  <si>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</si>
  <si>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</si>
  <si>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</si>
  <si>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</si>
  <si>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</si>
  <si>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</si>
  <si>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</si>
  <si>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</si>
  <si>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</si>
  <si>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</si>
  <si>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</si>
  <si>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</si>
  <si>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</si>
  <si>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</si>
  <si>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</si>
  <si>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</si>
  <si>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</si>
  <si>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</si>
  <si>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</si>
  <si>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</si>
  <si>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</si>
  <si>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</si>
  <si>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</si>
  <si>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</si>
  <si>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</si>
  <si>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</si>
  <si>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</si>
  <si>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</si>
  <si>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</si>
  <si>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</si>
  <si>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</si>
  <si>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</si>
  <si>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</si>
  <si>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</si>
  <si>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</si>
  <si>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</si>
  <si>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</si>
  <si>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</si>
  <si>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</si>
  <si>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</si>
  <si>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</si>
  <si>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</si>
  <si>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</si>
  <si>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</si>
  <si>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</si>
  <si>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</si>
  <si>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</si>
  <si>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</si>
  <si>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</si>
  <si>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</si>
  <si>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</si>
  <si>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10 assorted ultra shades in 15ml bottle|Confirms to safety standard EN 71 - 3|Camel fabric acrylic colours are permanent on absorbent surfaces</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</si>
  <si>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</si>
  <si>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</si>
  <si>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</si>
  <si>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</si>
  <si>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</si>
  <si>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</si>
  <si>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</si>
  <si>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</si>
  <si>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</si>
  <si>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</si>
  <si>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</si>
  <si>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</si>
  <si>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</si>
  <si>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</si>
  <si>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</si>
  <si>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</si>
  <si>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</si>
  <si>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</si>
  <si>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</si>
  <si>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</si>
  <si>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</si>
  <si>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</si>
  <si>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</si>
  <si>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</si>
  <si>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</si>
  <si>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</si>
  <si>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</si>
  <si>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</si>
  <si>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</si>
  <si>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</si>
  <si>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</si>
  <si>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</si>
  <si>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</si>
  <si>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</si>
  <si>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</si>
  <si>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</si>
  <si>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</si>
  <si>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</si>
  <si>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</si>
  <si>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</si>
  <si>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</si>
  <si>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</si>
  <si>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</si>
  <si>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</si>
  <si>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</si>
  <si>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</si>
  <si>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</si>
  <si>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</si>
  <si>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</si>
  <si>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</si>
  <si>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</si>
  <si>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</si>
  <si>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</si>
  <si>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</si>
  <si>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</si>
  <si>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</si>
  <si>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</si>
  <si>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</si>
  <si>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</si>
  <si>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</si>
  <si>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2K Resolution image quality|Dual Band Wifi|Physical Lens shield|Included Components: Mi 360¬∞ Home Security Camera 2k Pro, User Manual, Power Cable, Standard Adapter, Wall Mounting Acce</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</si>
  <si>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</si>
  <si>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</si>
  <si>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</si>
  <si>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</si>
  <si>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</si>
  <si>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</si>
  <si>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Zeb-100Hb Is A Compact Usb Hub.|It Has 4 Ports And Comes With An Overall Glossy Finish.|Cable Length 1.62 Meter|Backward Compatible|Available In Black Color|Country Of Origin: China|Display Size: 3.0 Centimeters</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</si>
  <si>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</si>
  <si>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</si>
  <si>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</si>
  <si>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</si>
  <si>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</si>
  <si>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</si>
  <si>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</si>
  <si>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</si>
  <si>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</si>
  <si>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</si>
  <si>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</si>
  <si>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</si>
  <si>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</si>
  <si>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</si>
  <si>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</si>
  <si>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</si>
  <si>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</si>
  <si>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</si>
  <si>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</si>
  <si>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</si>
  <si>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</si>
  <si>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</si>
  <si>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</si>
  <si>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</si>
  <si>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</si>
  <si>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</si>
  <si>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</si>
  <si>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</si>
  <si>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</si>
  <si>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</si>
  <si>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</si>
  <si>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</si>
  <si>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</si>
  <si>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</si>
  <si>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</si>
  <si>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</si>
  <si>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</si>
  <si>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</si>
  <si>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</si>
  <si>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</si>
  <si>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</si>
  <si>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</si>
  <si>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</si>
  <si>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</si>
  <si>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</si>
  <si>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</si>
  <si>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</si>
  <si>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</si>
  <si>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</si>
  <si>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</si>
  <si>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</si>
  <si>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</si>
  <si>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</si>
  <si>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</si>
  <si>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</si>
  <si>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</si>
  <si>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</si>
  <si>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Simply draw and color or clip these pens together to construct interesting models|Contains 40% more ink and lasts longer|Child safe-food-grade ink</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</si>
  <si>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</si>
  <si>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</si>
  <si>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</si>
  <si>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</si>
  <si>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</si>
  <si>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</si>
  <si>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</si>
  <si>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</si>
  <si>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</si>
  <si>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</si>
  <si>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</si>
  <si>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</si>
  <si>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</si>
  <si>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</si>
  <si>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</si>
  <si>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</si>
  <si>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</si>
  <si>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</si>
  <si>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</si>
  <si>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</si>
  <si>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</si>
  <si>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</si>
  <si>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</si>
  <si>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</si>
  <si>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</si>
  <si>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</si>
  <si>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</si>
  <si>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</si>
  <si>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</si>
  <si>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</si>
  <si>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</si>
  <si>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</si>
  <si>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</si>
  <si>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</si>
  <si>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</si>
  <si>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</si>
  <si>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</si>
  <si>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</si>
  <si>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</si>
  <si>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</si>
  <si>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</si>
  <si>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</si>
  <si>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</si>
  <si>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</si>
  <si>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</si>
  <si>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</si>
  <si>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</si>
  <si>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</si>
  <si>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</si>
  <si>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</si>
  <si>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</si>
  <si>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9H surface hardness ! that is highly durable &amp; scratch resistant protects your Samsung Tab S6 Lite 10.4 inch against scratches &amp; smudges.</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</si>
  <si>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</si>
  <si>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</si>
  <si>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</si>
  <si>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</si>
  <si>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</si>
  <si>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</si>
  <si>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</si>
  <si>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</si>
  <si>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</si>
  <si>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</si>
  <si>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</si>
  <si>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</si>
  <si>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</si>
  <si>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</si>
  <si>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</si>
  <si>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</si>
  <si>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</si>
  <si>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</si>
  <si>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</si>
  <si>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</si>
  <si>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</si>
  <si>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</si>
  <si>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</si>
  <si>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</si>
  <si>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</si>
  <si>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</si>
  <si>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</si>
  <si>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</si>
  <si>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</si>
  <si>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</si>
  <si>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</si>
  <si>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</si>
  <si>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</si>
  <si>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</si>
  <si>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</si>
  <si>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</si>
  <si>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</si>
  <si>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</si>
  <si>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</si>
  <si>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</si>
  <si>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</si>
  <si>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</si>
  <si>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</si>
  <si>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</si>
  <si>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</si>
  <si>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</si>
  <si>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</si>
  <si>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</si>
  <si>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</si>
  <si>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</si>
  <si>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</si>
  <si>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</si>
  <si>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</si>
  <si>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</si>
  <si>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</si>
  <si>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</si>
  <si>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</si>
  <si>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</si>
  <si>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</si>
  <si>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</si>
  <si>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</si>
  <si>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</si>
  <si>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</si>
  <si>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</si>
  <si>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</si>
  <si>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</si>
  <si>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</si>
  <si>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</si>
  <si>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</si>
  <si>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</si>
  <si>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</si>
  <si>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</si>
  <si>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</si>
  <si>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</si>
  <si>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</si>
  <si>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</si>
  <si>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</si>
  <si>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</si>
  <si>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</si>
  <si>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</si>
  <si>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</si>
  <si>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</si>
  <si>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</si>
  <si>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</si>
  <si>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</si>
  <si>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</si>
  <si>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</si>
  <si>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</si>
  <si>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</si>
  <si>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</si>
  <si>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</si>
  <si>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</si>
  <si>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</si>
  <si>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</si>
  <si>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</si>
  <si>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</si>
  <si>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</si>
  <si>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</si>
  <si>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</si>
  <si>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The cover design of the notebook is subject to change, it depends on stock availability|Single line notebook, 180 pages, spiral binding, soft cover, 240mm x180mm|Classmate uses eco friendly and elemental chlorine free paper|This notebook consists of papers</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</si>
  <si>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</si>
  <si>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</si>
  <si>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</si>
  <si>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</si>
  <si>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</si>
  <si>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</si>
  <si>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</si>
  <si>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</si>
  <si>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</si>
  <si>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</si>
  <si>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</si>
  <si>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</si>
  <si>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</si>
  <si>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</si>
  <si>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</si>
  <si>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</si>
  <si>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</si>
  <si>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</si>
  <si>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</si>
  <si>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</si>
  <si>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</si>
  <si>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</si>
  <si>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</si>
  <si>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</si>
  <si>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</si>
  <si>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</si>
  <si>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</si>
  <si>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</si>
  <si>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</si>
  <si>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</si>
  <si>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</si>
  <si>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</si>
  <si>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</si>
  <si>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</si>
  <si>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</si>
  <si>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</si>
  <si>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</si>
  <si>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</si>
  <si>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</si>
  <si>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</si>
  <si>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</si>
  <si>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</si>
  <si>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</si>
  <si>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</si>
  <si>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</si>
  <si>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</si>
  <si>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</si>
  <si>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</si>
  <si>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</si>
  <si>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</si>
  <si>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</si>
  <si>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</si>
  <si>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</si>
  <si>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</si>
  <si>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</si>
  <si>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</si>
  <si>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</si>
  <si>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</si>
  <si>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</si>
  <si>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</si>
  <si>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</si>
  <si>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</si>
  <si>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</si>
  <si>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</si>
  <si>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</si>
  <si>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</si>
  <si>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</si>
  <si>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</si>
  <si>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</si>
  <si>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</si>
  <si>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</si>
  <si>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</si>
  <si>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</si>
  <si>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</si>
  <si>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</si>
  <si>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</si>
  <si>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</si>
  <si>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</si>
  <si>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</si>
  <si>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</si>
  <si>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</si>
  <si>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</si>
  <si>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</si>
  <si>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</si>
  <si>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</si>
  <si>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</si>
  <si>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</si>
  <si>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</si>
  <si>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</si>
  <si>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</si>
  <si>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</si>
  <si>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</si>
  <si>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</si>
  <si>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</si>
  <si>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</si>
  <si>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</si>
  <si>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</si>
  <si>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</si>
  <si>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</si>
  <si>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</si>
  <si>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</si>
  <si>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</si>
  <si>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</si>
  <si>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</si>
  <si>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</si>
  <si>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</si>
  <si>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</si>
  <si>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</si>
  <si>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</si>
  <si>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</si>
  <si>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</si>
  <si>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</si>
  <si>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</si>
  <si>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</si>
  <si>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</si>
  <si>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</si>
  <si>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</si>
  <si>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</si>
  <si>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</si>
  <si>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</si>
  <si>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</si>
  <si>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</si>
  <si>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</si>
  <si>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</si>
  <si>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</si>
  <si>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</si>
  <si>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</si>
  <si>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</si>
  <si>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</si>
  <si>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</si>
  <si>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</si>
  <si>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</si>
  <si>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</si>
  <si>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</si>
  <si>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</si>
  <si>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</si>
  <si>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</si>
  <si>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</si>
  <si>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</si>
  <si>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</si>
  <si>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</si>
  <si>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</si>
  <si>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</si>
  <si>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</si>
  <si>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</si>
  <si>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</si>
  <si>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</si>
  <si>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</si>
  <si>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</si>
  <si>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</si>
  <si>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</si>
  <si>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</si>
  <si>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</si>
  <si>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</si>
  <si>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</si>
  <si>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</si>
  <si>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</si>
  <si>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</si>
  <si>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</si>
  <si>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</si>
  <si>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</si>
  <si>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</si>
  <si>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</si>
  <si>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</si>
  <si>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</si>
  <si>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</si>
  <si>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</si>
  <si>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</si>
  <si>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</si>
  <si>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</si>
  <si>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</si>
  <si>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</si>
  <si>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</si>
  <si>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</si>
  <si>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</si>
  <si>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</si>
  <si>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</si>
  <si>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</si>
  <si>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</si>
  <si>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</si>
  <si>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</si>
  <si>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</si>
  <si>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</si>
  <si>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</si>
  <si>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</si>
  <si>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</si>
  <si>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</si>
  <si>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</si>
  <si>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</si>
  <si>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</si>
  <si>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</si>
  <si>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</si>
  <si>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</si>
  <si>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</si>
  <si>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</si>
  <si>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</si>
  <si>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</si>
  <si>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</si>
  <si>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</si>
  <si>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</si>
  <si>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</si>
  <si>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</si>
  <si>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</si>
  <si>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</si>
  <si>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</si>
  <si>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</si>
  <si>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</si>
  <si>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</si>
  <si>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</si>
  <si>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</si>
  <si>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</si>
  <si>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</si>
  <si>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</si>
  <si>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</si>
  <si>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</si>
  <si>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</si>
  <si>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</si>
  <si>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</si>
  <si>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</si>
  <si>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</si>
  <si>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</si>
  <si>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</si>
  <si>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</si>
  <si>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</si>
  <si>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</si>
  <si>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</si>
  <si>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</si>
  <si>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</si>
  <si>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</si>
  <si>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</si>
  <si>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</si>
  <si>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</si>
  <si>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</si>
  <si>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</si>
  <si>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</si>
  <si>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</si>
  <si>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</si>
  <si>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</si>
  <si>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</si>
  <si>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</si>
  <si>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</si>
  <si>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</si>
  <si>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</si>
  <si>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</si>
  <si>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</si>
  <si>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</si>
  <si>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</si>
  <si>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</si>
  <si>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</si>
  <si>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</si>
  <si>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</si>
  <si>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</si>
  <si>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</si>
  <si>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</si>
  <si>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</si>
  <si>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</si>
  <si>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</si>
  <si>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</si>
  <si>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</si>
  <si>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</si>
  <si>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</si>
  <si>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</si>
  <si>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</si>
  <si>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</si>
  <si>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</si>
  <si>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</si>
  <si>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</si>
  <si>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</si>
  <si>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</si>
  <si>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</si>
  <si>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</si>
  <si>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</si>
  <si>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</si>
  <si>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</si>
  <si>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</si>
  <si>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</si>
  <si>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</si>
  <si>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</si>
  <si>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</si>
  <si>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</si>
  <si>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</si>
  <si>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</si>
  <si>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</si>
  <si>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</si>
  <si>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</si>
  <si>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</si>
  <si>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</si>
  <si>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</si>
  <si>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</si>
  <si>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</si>
  <si>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</si>
  <si>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</si>
  <si>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</si>
  <si>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</si>
  <si>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</si>
  <si>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</si>
  <si>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</si>
  <si>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</si>
  <si>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</si>
  <si>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</si>
  <si>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</si>
  <si>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</si>
  <si>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</si>
  <si>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</si>
  <si>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</si>
  <si>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</si>
  <si>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</si>
  <si>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</si>
  <si>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</si>
  <si>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</si>
  <si>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</si>
  <si>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</si>
  <si>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Mode: Roller ball pen|Pen opening mechanism: Cap off/cap on|Ink color: Blue, warranty: 2 years|Country of Origin: India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</si>
  <si>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</si>
  <si>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</si>
  <si>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</si>
  <si>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</si>
  <si>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</si>
  <si>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</si>
  <si>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Handcrafted with Gold plated nib|Brass Cap Chrome body|Elegant design</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</si>
  <si>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</si>
  <si>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</si>
  <si>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</si>
  <si>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</si>
  <si>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</si>
  <si>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</si>
  <si>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</si>
  <si>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</si>
  <si>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</si>
  <si>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</si>
  <si>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</si>
  <si>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</si>
  <si>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</si>
  <si>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</si>
  <si>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</si>
  <si>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</si>
  <si>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</si>
  <si>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</si>
  <si>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</si>
  <si>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</si>
  <si>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</si>
  <si>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</si>
  <si>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Impressive read/ write speeds up to 3500/3000MB/s|Spacious storage up to 4TB|Solid Gen3 performance. Micron Advanced 3D NAND. NVMe PCIe 3.0 M.2 (2280).|Performs up to 45% better than the previous generation‚Å¥|Dynamic write acceleration. Multistep data integrity algorithm.</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</si>
  <si>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</si>
  <si>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</si>
  <si>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</si>
  <si>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</si>
  <si>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</si>
  <si>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</si>
  <si>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</si>
  <si>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</si>
  <si>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</si>
  <si>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</si>
  <si>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</si>
  <si>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</si>
  <si>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</si>
  <si>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</si>
  <si>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</si>
  <si>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</si>
  <si>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</si>
  <si>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</si>
  <si>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</si>
  <si>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</si>
  <si>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</si>
  <si>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</si>
  <si>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</si>
  <si>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</si>
  <si>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</si>
  <si>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</si>
  <si>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</si>
  <si>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</si>
  <si>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</si>
  <si>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</si>
  <si>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</si>
  <si>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</si>
  <si>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</si>
  <si>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</si>
  <si>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</si>
  <si>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</si>
  <si>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</si>
  <si>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</si>
  <si>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</si>
  <si>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</si>
  <si>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</si>
  <si>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</si>
  <si>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</si>
  <si>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Wireless Portable Speaker with Mobile Holder|Easy to Carry handle|Supporting Bluetooth, USB, AUX &amp; Micro SD Card|Adjustable FM Antenna|Media/ Volume Control, Call Function|Built-in rechargeable battery|Mobile Holder supports upto 16.25cm size phones</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</si>
  <si>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</si>
  <si>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</si>
  <si>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</si>
  <si>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</si>
  <si>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</si>
  <si>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</si>
  <si>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</si>
  <si>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</si>
  <si>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</si>
  <si>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</si>
  <si>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</si>
  <si>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14 Highlight LED Lamp,super bright white light|Long life lasting LED Lamp life expectancy up to 10000hours|smooth and high-class, small and light weight|standard USB, plug directly into USB to take power|Super-saving power, the power consumption is less than 40ma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</si>
  <si>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</si>
  <si>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</si>
  <si>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</si>
  <si>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</si>
  <si>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</si>
  <si>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</si>
  <si>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</si>
  <si>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</si>
  <si>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</si>
  <si>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</si>
  <si>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</si>
  <si>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</si>
  <si>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</si>
  <si>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</si>
  <si>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</si>
  <si>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</si>
  <si>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</si>
  <si>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</si>
  <si>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</si>
  <si>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</si>
  <si>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</si>
  <si>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</si>
  <si>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</si>
  <si>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</si>
  <si>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</si>
  <si>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</si>
  <si>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</si>
  <si>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</si>
  <si>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</si>
  <si>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</si>
  <si>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</si>
  <si>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</si>
  <si>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</si>
  <si>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</si>
  <si>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</si>
  <si>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</si>
  <si>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</si>
  <si>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</si>
  <si>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</si>
  <si>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</si>
  <si>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</si>
  <si>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</si>
  <si>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</si>
  <si>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</si>
  <si>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</si>
  <si>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</si>
  <si>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</si>
  <si>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</si>
  <si>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</si>
  <si>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</si>
  <si>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</si>
  <si>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</si>
  <si>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</si>
  <si>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</si>
  <si>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</si>
  <si>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</si>
  <si>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</si>
  <si>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</si>
  <si>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</si>
  <si>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</si>
  <si>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</si>
  <si>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</si>
  <si>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</si>
  <si>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</si>
  <si>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</si>
  <si>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</si>
  <si>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</si>
  <si>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</si>
  <si>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</si>
  <si>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</si>
  <si>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</si>
  <si>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</si>
  <si>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</si>
  <si>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</si>
  <si>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</si>
  <si>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</si>
  <si>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</si>
  <si>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</si>
  <si>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</si>
  <si>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</si>
  <si>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</si>
  <si>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</si>
  <si>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</si>
  <si>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</si>
  <si>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</si>
  <si>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</si>
  <si>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</si>
  <si>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</si>
  <si>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</si>
  <si>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</si>
  <si>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</si>
  <si>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</si>
  <si>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</si>
  <si>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</si>
  <si>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</si>
  <si>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</si>
  <si>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</si>
  <si>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</si>
  <si>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</si>
  <si>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</si>
  <si>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</si>
  <si>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</si>
  <si>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</si>
  <si>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</si>
  <si>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</si>
  <si>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</si>
  <si>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</si>
  <si>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</si>
  <si>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</si>
  <si>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</si>
  <si>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</si>
  <si>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</si>
  <si>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</si>
  <si>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</si>
  <si>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</si>
  <si>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</si>
  <si>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</si>
  <si>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</si>
  <si>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R.D. &amp; COMPANY Majesty DX 6 1000-Watt Dry Iron (White)</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</si>
  <si>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</si>
  <si>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</si>
  <si>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</si>
  <si>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</si>
  <si>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</si>
  <si>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</si>
  <si>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</si>
  <si>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</si>
  <si>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</si>
  <si>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</si>
  <si>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</si>
  <si>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</si>
  <si>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</si>
  <si>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</si>
  <si>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</si>
  <si>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</si>
  <si>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</si>
  <si>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</si>
  <si>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</si>
  <si>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</si>
  <si>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</si>
  <si>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</si>
  <si>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</si>
  <si>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</si>
  <si>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</si>
  <si>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</si>
  <si>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</si>
  <si>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Auto shut off function|Integrated stainless steel function. 360¬∞ Cordless Kettle|304 stainless steel interior with no plastic|Energy saving, cool touch outer body with no scalding hazard|Wide mouth for ease filling, pouring and cleanin</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</si>
  <si>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</si>
  <si>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</si>
  <si>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</si>
  <si>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</si>
  <si>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</si>
  <si>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</si>
  <si>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ABS outer body with SS tank|Copper heating element with efficient longer life|Suitable for 6 bar pressure|Unique Weldfree joint in outer metal body|It come with fire retardent cable and neon indicator for heating</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</si>
  <si>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</si>
  <si>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</si>
  <si>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</si>
  <si>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</si>
  <si>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</si>
  <si>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</si>
  <si>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Power - 2000 W|Capacity - 1.8 L|Durable and Long-lasting</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</si>
  <si>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</si>
  <si>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</si>
  <si>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</si>
  <si>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</si>
  <si>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</si>
  <si>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</si>
  <si>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Copper element with efficient longer life|Suitable for 8 bar pressure|Unique Weldfree joint in outer metal body|It comes with Titanium glass lined enamel coated mild steel tank|Installation is not provided free by the brand</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</si>
  <si>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</si>
  <si>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</si>
  <si>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</si>
  <si>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</si>
  <si>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</si>
  <si>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</si>
  <si>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</si>
  <si>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</si>
  <si>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</si>
  <si>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</si>
  <si>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</si>
  <si>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</si>
  <si>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</si>
  <si>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</si>
  <si>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</si>
  <si>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</si>
  <si>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</si>
  <si>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</si>
  <si>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</si>
  <si>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</si>
  <si>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</si>
  <si>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</si>
  <si>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</si>
  <si>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</si>
  <si>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</si>
  <si>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</si>
  <si>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</si>
  <si>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</si>
  <si>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</si>
  <si>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</si>
  <si>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</si>
  <si>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</si>
  <si>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</si>
  <si>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</si>
  <si>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</si>
  <si>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</si>
  <si>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</si>
  <si>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</si>
  <si>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</si>
  <si>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</si>
  <si>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</si>
  <si>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</si>
  <si>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</si>
  <si>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</si>
  <si>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</si>
  <si>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</si>
  <si>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</si>
  <si>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</si>
  <si>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</si>
  <si>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</si>
  <si>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</si>
  <si>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</si>
  <si>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</si>
  <si>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</si>
  <si>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</si>
  <si>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</si>
  <si>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</si>
  <si>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</si>
  <si>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</si>
  <si>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</si>
  <si>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</si>
  <si>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</si>
  <si>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</si>
  <si>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</si>
  <si>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</si>
  <si>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</si>
  <si>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</si>
  <si>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</si>
  <si>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</si>
  <si>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</si>
  <si>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</si>
  <si>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</si>
  <si>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</si>
  <si>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</si>
  <si>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</si>
  <si>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</si>
  <si>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</si>
  <si>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</si>
  <si>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</si>
  <si>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</si>
  <si>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</si>
  <si>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</si>
  <si>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</si>
  <si>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</si>
  <si>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</si>
  <si>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</si>
  <si>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</si>
  <si>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</si>
  <si>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</si>
  <si>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</si>
  <si>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</si>
  <si>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</si>
  <si>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</si>
  <si>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</si>
  <si>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</si>
  <si>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</si>
  <si>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</si>
  <si>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</si>
  <si>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</si>
  <si>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</si>
  <si>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</si>
  <si>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</si>
  <si>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</si>
  <si>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</si>
  <si>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</si>
  <si>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</si>
  <si>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</si>
  <si>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</si>
  <si>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</si>
  <si>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</si>
  <si>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</si>
  <si>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Make Smoothies and Juices within seconds.|Also suitable for dry grinding, chutneys and dips|Powerful 500 W copper motor can grind almost any food.|Best in the segment customer support and quality|Includes easy to make and carry sipper jar</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</si>
  <si>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</si>
  <si>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</si>
  <si>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</si>
  <si>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</si>
  <si>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</si>
  <si>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</si>
  <si>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</si>
  <si>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</si>
  <si>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</si>
  <si>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</si>
  <si>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</si>
  <si>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</si>
  <si>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</si>
  <si>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Cool touch body with One year warranty|Warranty: One year warranty|Includes: room Heater|Heat setting: Two heat Settings: 1 W &amp; 2 W ; Peak Air Velocity: 3. m/s ; Power input: (22 - 24)V ; Power consumption: 1 W , 2 W ; Frequency (hertz): AC 5 Hz|Touch Sensor: No</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</si>
  <si>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</si>
  <si>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</si>
  <si>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</si>
  <si>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</si>
  <si>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</si>
  <si>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</si>
  <si>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</si>
  <si>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</si>
  <si>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</si>
  <si>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</si>
  <si>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</si>
  <si>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</si>
  <si>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</si>
  <si>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Philips Domestic Appliances is Asia‚Äôs most trusted brand(As per Research by ibrands360 &amp; WCRCINT. Category: Home Appliances.)</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</si>
  <si>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</si>
  <si>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</si>
  <si>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</si>
  <si>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</si>
  <si>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</si>
  <si>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</si>
  <si>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</si>
  <si>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</si>
  <si>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</si>
  <si>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</si>
  <si>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</si>
  <si>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</si>
  <si>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</si>
  <si>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</si>
  <si>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</si>
  <si>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</si>
  <si>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</si>
  <si>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</si>
  <si>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</si>
  <si>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</si>
  <si>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</si>
  <si>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</si>
  <si>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</si>
  <si>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</si>
  <si>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</si>
  <si>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</si>
  <si>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</si>
  <si>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</si>
  <si>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</si>
  <si>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</si>
  <si>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</si>
  <si>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</si>
  <si>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</si>
  <si>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</si>
  <si>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</si>
  <si>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</si>
  <si>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</si>
  <si>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</si>
  <si>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</si>
  <si>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</si>
  <si>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</si>
  <si>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</si>
  <si>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</si>
  <si>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</si>
  <si>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</si>
  <si>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</si>
  <si>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</si>
  <si>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</si>
  <si>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</si>
  <si>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</si>
  <si>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</si>
  <si>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</si>
  <si>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</si>
  <si>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</si>
  <si>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</si>
  <si>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</si>
  <si>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</si>
  <si>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</si>
  <si>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</si>
  <si>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</si>
  <si>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</si>
  <si>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</si>
  <si>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</si>
  <si>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</si>
  <si>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</si>
  <si>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</si>
  <si>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</si>
  <si>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</si>
  <si>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</si>
  <si>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</si>
  <si>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</si>
  <si>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</si>
  <si>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</si>
  <si>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</si>
  <si>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</si>
  <si>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</si>
  <si>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</si>
  <si>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</si>
  <si>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</si>
  <si>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</si>
  <si>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</si>
  <si>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</si>
  <si>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</si>
  <si>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</si>
  <si>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</si>
  <si>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</si>
  <si>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</si>
  <si>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</si>
  <si>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</si>
  <si>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</si>
  <si>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Non-stick coated golden color sole plate|Super clean finish with pleasant aesthetics|Cool touch body with comfortable hand grip|Light weight and 360 degree swivel cord, Material - Plastic|Thermal fuse for safety|Warranty: 2years on product|Power: 1000 watts</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</si>
  <si>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</si>
  <si>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</si>
  <si>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</si>
  <si>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</si>
  <si>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</si>
  <si>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</si>
  <si>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</si>
  <si>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</si>
  <si>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</si>
  <si>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</si>
  <si>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</si>
  <si>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</si>
  <si>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</si>
  <si>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</si>
  <si>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</si>
  <si>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</si>
  <si>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</si>
  <si>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</si>
  <si>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</si>
  <si>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</si>
  <si>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</si>
  <si>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</si>
  <si>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</si>
  <si>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</si>
  <si>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</si>
  <si>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</si>
  <si>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</si>
  <si>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</si>
  <si>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</si>
  <si>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</si>
  <si>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</si>
  <si>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</si>
  <si>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</si>
  <si>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</si>
  <si>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</si>
  <si>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</si>
  <si>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</si>
  <si>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</si>
  <si>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</si>
  <si>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</si>
  <si>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</si>
  <si>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</si>
  <si>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</si>
  <si>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</si>
  <si>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</si>
  <si>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</si>
  <si>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</si>
  <si>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</si>
  <si>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</si>
  <si>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</si>
  <si>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</si>
  <si>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</si>
  <si>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</si>
  <si>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</si>
  <si>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</si>
  <si>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Material: Plastic Body- Plastic Bowl- SS Blades|Contents: 1N Motor Unit- 1N Chopping Container- 1 Blade set- 1N Rubber Lid &amp; 1 User Manual</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</si>
  <si>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</si>
  <si>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</si>
  <si>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</si>
  <si>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</si>
  <si>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</si>
  <si>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</si>
  <si>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</si>
  <si>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</si>
  <si>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</si>
  <si>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</si>
  <si>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</si>
  <si>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</si>
  <si>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</si>
  <si>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</si>
  <si>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</si>
  <si>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</si>
  <si>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</si>
  <si>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</si>
  <si>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</si>
  <si>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</si>
  <si>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</si>
  <si>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</si>
  <si>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</si>
  <si>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</si>
  <si>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</si>
  <si>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</si>
  <si>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</si>
  <si>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</si>
  <si>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</si>
  <si>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</si>
  <si>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</si>
  <si>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</si>
  <si>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</si>
  <si>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</si>
  <si>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</si>
  <si>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</si>
  <si>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</si>
  <si>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</si>
  <si>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</si>
  <si>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</si>
  <si>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</si>
  <si>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Titanium Armour and Swirl Flow Technology|Copper element with efficient longer life|Suitable for 8 bar pressure|Unique Weldfree joint in outer metal body|It comes with Titanium glass lined enamel coated mild steel tank|Installation is not provided free by the brand.</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</si>
  <si>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</si>
  <si>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</si>
  <si>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</si>
  <si>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</si>
  <si>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</si>
  <si>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</si>
  <si>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</si>
  <si>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</si>
  <si>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</si>
  <si>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</si>
  <si>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</si>
  <si>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</si>
  <si>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</si>
  <si>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</si>
  <si>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</si>
  <si>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</si>
  <si>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</si>
  <si>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</si>
  <si>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</si>
  <si>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</si>
  <si>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</si>
  <si>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</si>
  <si>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</si>
  <si>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</si>
  <si>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</si>
  <si>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</si>
  <si>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</si>
  <si>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</si>
  <si>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</si>
  <si>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</si>
  <si>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</si>
  <si>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</si>
  <si>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</si>
  <si>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</si>
  <si>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</si>
  <si>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</si>
  <si>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</si>
  <si>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</si>
  <si>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</si>
  <si>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</si>
  <si>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</si>
  <si>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</si>
  <si>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</si>
  <si>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</si>
  <si>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</si>
  <si>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</si>
  <si>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</si>
  <si>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</si>
  <si>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</si>
  <si>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</si>
  <si>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</si>
  <si>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</si>
  <si>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</si>
  <si>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</si>
  <si>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</si>
  <si>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</si>
  <si>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</si>
  <si>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</si>
  <si>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</si>
  <si>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</si>
  <si>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</si>
  <si>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</si>
  <si>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</si>
  <si>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</si>
  <si>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</si>
  <si>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</si>
  <si>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</si>
  <si>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</si>
  <si>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</si>
  <si>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</si>
  <si>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</si>
  <si>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</si>
  <si>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</si>
  <si>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</si>
  <si>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</si>
  <si>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</si>
  <si>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Non-stick coated sole plate|Super clean surface finish|Extra lift at the back for easy gliding on clothes, Extra Light Weight|Cool touch handle with comfortable grip|180 degree swivel cord|Warranty: 2 years on product|Power: 600 watts; Operating voltage: 230 volts</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</si>
  <si>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</si>
  <si>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</si>
  <si>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</si>
  <si>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</si>
  <si>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</si>
  <si>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</si>
  <si>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Power: 1500 watts|Warranty: 2 year warranty on product|Water Proof Sealed terminals for safety and longer life|Plastic handle to prevent from shock &amp; rust|Includes: 1 Unit immersion rod, instruction manual, warranty card</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</si>
  <si>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</si>
  <si>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</si>
  <si>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</si>
  <si>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</si>
  <si>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</si>
  <si>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</si>
  <si>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</si>
  <si>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</si>
  <si>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</si>
  <si>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</si>
  <si>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</si>
  <si>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</si>
  <si>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</si>
  <si>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</si>
  <si>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</si>
  <si>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</si>
  <si>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</si>
  <si>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</si>
  <si>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</si>
  <si>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</si>
  <si>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</si>
  <si>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</si>
  <si>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</si>
  <si>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</si>
  <si>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</si>
  <si>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</si>
  <si>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</si>
  <si>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</si>
  <si>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</si>
  <si>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</si>
  <si>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</si>
  <si>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</si>
  <si>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</si>
  <si>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</si>
  <si>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</si>
  <si>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</si>
  <si>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</si>
  <si>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</si>
  <si>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</si>
  <si>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</si>
  <si>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</si>
  <si>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</si>
  <si>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</si>
  <si>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</si>
  <si>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</si>
  <si>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</si>
  <si>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</si>
  <si>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</si>
  <si>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</si>
  <si>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</si>
  <si>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</si>
  <si>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</si>
  <si>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</si>
  <si>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</si>
  <si>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</si>
  <si>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Frequency: 50-60 Hz, Wattage: 830 W, Integrated cord storage,operating Voltage: 220 - 240 volts. Power : 760-900 W</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</si>
  <si>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</si>
  <si>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</si>
  <si>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</si>
  <si>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</si>
  <si>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</si>
  <si>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</si>
  <si>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</si>
  <si>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</si>
  <si>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</si>
  <si>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</si>
  <si>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</si>
  <si>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</si>
  <si>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</si>
  <si>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Meant for Spot Heating|Ideal for a small room only, i.e., up to 12 sq. ft|Twin Turbo Design for fast &amp; efficient heating|Side Vents to draw in air easily|ISI Mark|Inbuilt fan ensure instant heating|Customer Care Number: 18133111</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</si>
  <si>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</si>
  <si>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</si>
  <si>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</si>
  <si>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</si>
  <si>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</si>
  <si>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</si>
  <si>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</si>
  <si>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</si>
  <si>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</si>
  <si>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</si>
  <si>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</si>
  <si>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</si>
  <si>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</si>
  <si>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</si>
  <si>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</si>
  <si>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</si>
  <si>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</si>
  <si>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</si>
  <si>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</si>
  <si>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</si>
  <si>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</si>
  <si>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</si>
  <si>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</si>
  <si>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</si>
  <si>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</si>
  <si>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</si>
  <si>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</si>
  <si>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BATTERIES ARE SOLD SEPARATELY|2AA Batteries are recommended|New Batteries are recommended to work properly|Frothes milk up in 15-20 seconds.|Can be used for both cold and hot milk.</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</si>
  <si>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</si>
  <si>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</si>
  <si>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</si>
  <si>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</si>
  <si>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</si>
  <si>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</si>
  <si>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Two heat setting|Adjustable Thermostat|Over heat protection|Thermal cut off|Vertical &amp; horizontal mounting</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</si>
  <si>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</si>
  <si>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</si>
  <si>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</si>
  <si>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</si>
  <si>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</si>
  <si>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</si>
  <si>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</si>
  <si>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</si>
  <si>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</si>
  <si>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</si>
  <si>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</si>
  <si>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</si>
  <si>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</si>
  <si>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Warranty: 1 year on product|Power: 600 watts ; Power: 230v,50HzAC ; Operating Mode: Corded|Includes: Kettle|360 degree swivel base|Cool touch handle and lid knob</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</si>
  <si>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</si>
  <si>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</si>
  <si>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</si>
  <si>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</si>
  <si>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</si>
  <si>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</si>
  <si>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</si>
  <si>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</si>
  <si>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</si>
  <si>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</si>
  <si>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</si>
  <si>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</si>
  <si>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</si>
  <si>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2 slice capacity and auto pop up|Cool touch body and variable browning control|Bread slice centering device for even toasting|Easy slide out crumb tray and cord storage|Power: 750 watts|Warranty: 1 year warranty provided by the manufacturer from date of purchase</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</si>
  <si>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</si>
  <si>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</si>
  <si>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</si>
  <si>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</si>
  <si>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</si>
  <si>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</si>
  <si>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</si>
  <si>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</si>
  <si>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</si>
  <si>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</si>
  <si>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</si>
  <si>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</si>
  <si>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</si>
  <si>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</si>
  <si>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</si>
  <si>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</si>
  <si>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</si>
  <si>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</si>
  <si>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</si>
  <si>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</si>
  <si>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</si>
  <si>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</si>
  <si>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</si>
  <si>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</si>
  <si>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</si>
  <si>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</si>
  <si>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</si>
  <si>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</si>
  <si>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</si>
  <si>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</si>
  <si>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</si>
  <si>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</si>
  <si>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</si>
  <si>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</si>
  <si>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30 units|Perfect to Seal Food/Snack|Keep Food Fresh|Freezer Safe|Dishwasher Safe</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</si>
  <si>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</si>
  <si>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</si>
  <si>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</si>
  <si>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</si>
  <si>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</si>
  <si>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</si>
  <si>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</si>
  <si>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</si>
  <si>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</si>
  <si>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</si>
  <si>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</si>
  <si>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</si>
  <si>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</si>
  <si>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</si>
  <si>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</si>
  <si>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</si>
  <si>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</si>
  <si>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</si>
  <si>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</si>
  <si>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</si>
  <si>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</si>
  <si>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</si>
  <si>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</si>
  <si>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</si>
  <si>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</si>
  <si>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</si>
  <si>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</si>
  <si>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</si>
  <si>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</si>
  <si>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</si>
  <si>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</si>
  <si>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</si>
  <si>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</si>
  <si>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</si>
  <si>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</si>
  <si>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</si>
  <si>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</si>
  <si>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</si>
  <si>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</si>
  <si>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</si>
  <si>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</si>
  <si>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</si>
  <si>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</si>
  <si>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</si>
  <si>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</si>
  <si>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</si>
  <si>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</si>
  <si>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</si>
  <si>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</si>
  <si>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</si>
  <si>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</si>
  <si>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</si>
  <si>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</si>
  <si>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</si>
  <si>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</si>
  <si>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</si>
  <si>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</si>
  <si>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</si>
  <si>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</si>
  <si>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</si>
  <si>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</si>
  <si>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</si>
  <si>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</si>
  <si>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</si>
  <si>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</si>
  <si>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</si>
  <si>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</si>
  <si>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</si>
  <si>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</si>
  <si>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</si>
  <si>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</si>
  <si>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</si>
  <si>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</si>
  <si>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</si>
  <si>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</si>
  <si>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</si>
  <si>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</si>
  <si>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</si>
  <si>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</si>
  <si>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</si>
  <si>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</si>
  <si>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</si>
  <si>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</si>
  <si>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</si>
  <si>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</si>
  <si>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</si>
  <si>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</si>
  <si>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</si>
  <si>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</si>
  <si>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</si>
  <si>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</si>
  <si>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</si>
  <si>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</si>
  <si>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</si>
  <si>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</si>
  <si>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</si>
  <si>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</si>
  <si>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</si>
  <si>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</si>
  <si>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</si>
  <si>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</si>
  <si>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</si>
  <si>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</si>
  <si>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</si>
  <si>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</si>
  <si>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</si>
  <si>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</si>
  <si>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</si>
  <si>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</si>
  <si>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</si>
  <si>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</si>
  <si>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</si>
  <si>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</si>
  <si>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</si>
  <si>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</si>
  <si>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</si>
  <si>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</si>
  <si>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</si>
  <si>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</si>
  <si>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</si>
  <si>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</si>
  <si>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</si>
  <si>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</si>
  <si>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</si>
  <si>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</si>
  <si>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</si>
  <si>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</si>
  <si>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</si>
  <si>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</si>
  <si>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</si>
  <si>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</si>
  <si>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</si>
  <si>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</si>
  <si>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</si>
  <si>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</si>
  <si>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</si>
  <si>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</si>
  <si>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</si>
  <si>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</si>
  <si>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</si>
  <si>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</si>
  <si>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</si>
  <si>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</si>
  <si>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</si>
  <si>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</si>
  <si>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</si>
  <si>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Stainless Steel Tank|Copper Heating element|ISI Certified|Class 1 Working Pressure|Superior Safety</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</si>
  <si>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</si>
  <si>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</si>
  <si>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</si>
  <si>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</si>
  <si>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</si>
  <si>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</si>
  <si>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Auto Calibration|Tare Full Capacity|Auto Off: 30 Seconds Off|2AAA Battery Included</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</si>
  <si>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</si>
  <si>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</si>
  <si>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</si>
  <si>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</si>
  <si>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</si>
  <si>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</si>
  <si>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</si>
  <si>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</si>
  <si>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</si>
  <si>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</si>
  <si>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</si>
  <si>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</si>
  <si>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</si>
  <si>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</si>
  <si>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</si>
  <si>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</si>
  <si>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</si>
  <si>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</si>
  <si>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</si>
  <si>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</si>
  <si>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This product will be an excellent pick for you|This product comes in a proper packaging|It ensures you get the best usage for a longer period|It is made up of premium quality material</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</si>
  <si>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</si>
  <si>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</si>
  <si>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</si>
  <si>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</si>
  <si>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</si>
  <si>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</si>
  <si>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</si>
  <si>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</si>
  <si>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</si>
  <si>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</si>
  <si>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</si>
  <si>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</si>
  <si>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</si>
  <si>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</si>
  <si>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</si>
  <si>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</si>
  <si>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</si>
  <si>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</si>
  <si>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</si>
  <si>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</si>
  <si>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</si>
  <si>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</si>
  <si>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</si>
  <si>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</si>
  <si>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</si>
  <si>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</si>
  <si>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</si>
  <si>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</si>
  <si>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</si>
  <si>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</si>
  <si>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</si>
  <si>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</si>
  <si>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</si>
  <si>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</si>
  <si>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</si>
  <si>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</si>
  <si>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</si>
  <si>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</si>
  <si>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</si>
  <si>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</si>
  <si>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</si>
  <si>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</si>
  <si>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</si>
  <si>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</si>
  <si>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</si>
  <si>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</si>
  <si>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</si>
  <si>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</si>
  <si>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</si>
  <si>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</si>
  <si>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</si>
  <si>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</si>
  <si>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</si>
  <si>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</si>
  <si>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</si>
  <si>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</si>
  <si>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</si>
  <si>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</si>
  <si>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</si>
  <si>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</si>
  <si>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</si>
  <si>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</si>
  <si>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</si>
  <si>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</si>
  <si>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</si>
  <si>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</si>
  <si>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</si>
  <si>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</si>
  <si>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</si>
  <si>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</si>
  <si>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</si>
  <si>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</si>
  <si>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</si>
  <si>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</si>
  <si>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</si>
  <si>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</si>
  <si>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</si>
  <si>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</si>
  <si>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</si>
  <si>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</si>
  <si>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</si>
  <si>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</si>
  <si>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</si>
  <si>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</si>
  <si>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</si>
  <si>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</si>
  <si>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</si>
  <si>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</si>
  <si>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</si>
  <si>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</si>
  <si>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</si>
  <si>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</si>
  <si>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</si>
  <si>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</si>
  <si>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</si>
  <si>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</si>
  <si>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</si>
  <si>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</si>
  <si>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</si>
  <si>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</si>
  <si>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</si>
  <si>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</si>
  <si>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</si>
  <si>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</si>
  <si>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</si>
  <si>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</si>
  <si>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</si>
  <si>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</si>
  <si>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</si>
  <si>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</si>
  <si>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</si>
  <si>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</si>
  <si>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</si>
  <si>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</si>
  <si>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</si>
  <si>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</si>
  <si>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</si>
  <si>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</si>
  <si>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</si>
  <si>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</si>
  <si>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</si>
  <si>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</si>
  <si>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</si>
  <si>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</si>
  <si>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</si>
  <si>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</si>
  <si>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</si>
  <si>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</si>
  <si>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</si>
  <si>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</si>
  <si>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</si>
  <si>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</si>
  <si>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</si>
  <si>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</si>
  <si>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</si>
  <si>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</si>
  <si>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</si>
  <si>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</si>
  <si>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</si>
  <si>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</si>
  <si>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</si>
  <si>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</si>
  <si>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</si>
  <si>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</si>
  <si>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</si>
  <si>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</si>
  <si>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</si>
  <si>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</si>
  <si>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</si>
  <si>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</si>
  <si>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</si>
  <si>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</si>
  <si>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</si>
  <si>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</si>
  <si>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</si>
  <si>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</si>
  <si>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</si>
  <si>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</si>
  <si>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</si>
  <si>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</si>
  <si>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</si>
  <si>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</si>
  <si>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</si>
  <si>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</si>
  <si>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</si>
  <si>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</si>
  <si>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</si>
  <si>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</si>
  <si>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</si>
  <si>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</si>
  <si>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</si>
  <si>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</si>
  <si>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</si>
  <si>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</si>
  <si>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</si>
  <si>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</si>
  <si>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</si>
  <si>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</si>
  <si>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</si>
  <si>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</si>
  <si>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</si>
  <si>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</si>
  <si>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</si>
  <si>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</si>
  <si>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</si>
  <si>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</si>
  <si>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</si>
  <si>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</si>
  <si>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</si>
  <si>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</si>
  <si>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</si>
  <si>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</si>
  <si>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</si>
  <si>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</si>
  <si>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</si>
  <si>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</si>
  <si>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</si>
  <si>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</si>
  <si>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</si>
  <si>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</si>
  <si>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</si>
  <si>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</si>
  <si>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</si>
  <si>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</si>
  <si>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</si>
  <si>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</si>
  <si>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</si>
  <si>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</si>
  <si>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Coway</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</si>
  <si>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</si>
  <si>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</si>
  <si>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</si>
  <si>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</si>
  <si>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</si>
  <si>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</si>
  <si>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</si>
  <si>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</si>
  <si>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</si>
  <si>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</si>
  <si>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</si>
  <si>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</si>
  <si>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</si>
  <si>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</si>
  <si>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</si>
  <si>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</si>
  <si>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</si>
  <si>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</si>
  <si>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</si>
  <si>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</si>
  <si>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750 Watts mixer grinder with multi-function blade|Attractive 4 jars with a capacity of 1.8L, 1.5L, 1L and 0.4L|ABS material with vibrant color|It comes with Titan Motor|1 year product warranty</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</si>
  <si>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</si>
  <si>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</si>
  <si>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</si>
  <si>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</si>
  <si>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</si>
  <si>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</si>
  <si>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</si>
  <si>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</si>
  <si>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</si>
  <si>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</si>
  <si>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</si>
  <si>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</si>
  <si>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</si>
  <si>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</si>
  <si>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</si>
  <si>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</si>
  <si>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</si>
  <si>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</si>
  <si>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</si>
  <si>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</si>
  <si>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1.5 LTR | 1500W|1 Year Standard Warranty + 1 Year Additional Warranty on Free Registration</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</si>
  <si>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</si>
  <si>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</si>
  <si>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</si>
  <si>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</si>
  <si>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</si>
  <si>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</si>
  <si>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Consumes Lower Gas|Even Distribution Of Heat|Color: Black, Material: Nonstick|Sandwich Made Crispier and Perfect|Warranty: 6 months warranty|Includes: 1- sandwich toaster</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</si>
  <si>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</si>
  <si>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</si>
  <si>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</si>
  <si>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</si>
  <si>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</si>
  <si>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</si>
  <si>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</si>
  <si>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</si>
  <si>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</si>
  <si>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</si>
  <si>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</si>
  <si>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</si>
  <si>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</si>
  <si>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AFTER SALES SERVICE Tailoring Machine is user-friendly. Please Contact Us by EMAIL if there is any issue during operation. We are always here and happy to assist every customer.</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</si>
  <si>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</si>
  <si>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</si>
  <si>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</si>
  <si>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</si>
  <si>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</si>
  <si>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</si>
  <si>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</si>
  <si>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</si>
  <si>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</si>
  <si>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</si>
  <si>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</si>
  <si>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</si>
  <si>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</si>
  <si>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</si>
  <si>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</si>
  <si>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</si>
  <si>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</si>
  <si>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</si>
  <si>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</si>
  <si>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</si>
  <si>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</si>
  <si>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</si>
  <si>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</si>
  <si>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</si>
  <si>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</si>
  <si>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</si>
  <si>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</si>
  <si>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</si>
  <si>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</si>
  <si>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</si>
  <si>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</si>
  <si>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</si>
  <si>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</si>
  <si>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</si>
  <si>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</si>
  <si>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</si>
  <si>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</si>
  <si>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</si>
  <si>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</si>
  <si>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</si>
  <si>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</si>
  <si>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</si>
  <si>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</si>
  <si>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</si>
  <si>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</si>
  <si>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</si>
  <si>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</si>
  <si>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</si>
  <si>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</si>
  <si>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</si>
  <si>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</si>
  <si>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</si>
  <si>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</si>
  <si>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</si>
  <si>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</si>
  <si>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</si>
  <si>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</si>
  <si>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</si>
  <si>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</si>
  <si>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</si>
  <si>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</si>
  <si>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</si>
  <si>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</si>
  <si>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</si>
  <si>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</si>
  <si>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</si>
  <si>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</si>
  <si>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</si>
  <si>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</si>
  <si>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</si>
  <si>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</si>
  <si>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</si>
  <si>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</si>
  <si>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</si>
  <si>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</si>
  <si>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</si>
  <si>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Hplv Motor For Superior Air Delivery Even At A Low Voltage Of 180V|Colour: Pearl Ivory Gold|Voltage: 220-240 V|Speed: 390 Rpm</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</si>
  <si>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</si>
  <si>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</si>
  <si>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</si>
  <si>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</si>
  <si>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</si>
  <si>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</si>
  <si>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</si>
  <si>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</si>
  <si>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</si>
  <si>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</si>
  <si>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</si>
  <si>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</si>
  <si>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</si>
  <si>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</si>
  <si>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</si>
  <si>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</si>
  <si>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</si>
  <si>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</si>
  <si>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</si>
  <si>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</si>
  <si>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</si>
  <si>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</si>
  <si>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</si>
  <si>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</si>
  <si>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</si>
  <si>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</si>
  <si>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</si>
  <si>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Bake, Grill, Toast and more|1 Year Manufacturer's Warranty|Automatic Thermostat I Auto Shut Off I Ready Bell. Cavity Material: Stainless Steel|Heat resistant tempered glass window with Cool Touch Handle|Adjustable temperature from 100¬∞C to 250¬∞C</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</si>
  <si>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</si>
  <si>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</si>
  <si>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</si>
  <si>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</si>
  <si>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</si>
  <si>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</si>
  <si>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</si>
  <si>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</si>
  <si>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</si>
  <si>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</si>
  <si>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</si>
  <si>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</si>
  <si>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</si>
  <si>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</si>
  <si>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</si>
  <si>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</si>
  <si>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</si>
  <si>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</si>
  <si>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</si>
  <si>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</si>
  <si>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Heavy weight iron for easy ironing. Safety Plus: Thermal Fuse|Deluxe metal cover. Super clean surface finish with pleasant aesthetics|Multiple temprature levels|Non-stick coated sole plate|Temprature setting dial|Thermostatic pilot lamp|Warranty: 2 years on product</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</si>
  <si>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</si>
  <si>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</si>
  <si>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</si>
  <si>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</si>
  <si>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</si>
  <si>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</si>
  <si>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</si>
  <si>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</si>
  <si>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</si>
  <si>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</si>
  <si>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</si>
  <si>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</si>
  <si>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</si>
  <si>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</si>
  <si>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</si>
  <si>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</si>
  <si>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</si>
  <si>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</si>
  <si>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</si>
  <si>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</si>
  <si>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</si>
  <si>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</si>
  <si>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</si>
  <si>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</si>
  <si>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</si>
  <si>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</si>
  <si>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</si>
  <si>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</si>
  <si>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</si>
  <si>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</si>
  <si>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</si>
  <si>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</si>
  <si>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</si>
  <si>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</si>
  <si>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</si>
  <si>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</si>
  <si>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</si>
  <si>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</si>
  <si>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</si>
  <si>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</si>
  <si>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</si>
  <si>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</si>
  <si>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</si>
  <si>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</si>
  <si>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</si>
  <si>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</si>
  <si>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</si>
  <si>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</si>
  <si>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</si>
  <si>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</si>
  <si>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</si>
  <si>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</si>
  <si>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</si>
  <si>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</si>
  <si>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</si>
  <si>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</si>
  <si>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</si>
  <si>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</si>
  <si>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</si>
  <si>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</si>
  <si>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</si>
  <si>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</si>
  <si>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</si>
  <si>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</si>
  <si>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</si>
  <si>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</si>
  <si>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</si>
  <si>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</si>
  <si>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</si>
  <si>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</si>
  <si>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</si>
  <si>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</si>
  <si>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</si>
  <si>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</si>
  <si>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</si>
  <si>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</si>
  <si>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</si>
  <si>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</si>
  <si>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</si>
  <si>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</si>
  <si>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</si>
  <si>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</si>
  <si>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</si>
  <si>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</si>
  <si>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</si>
  <si>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</si>
  <si>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</si>
  <si>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</si>
  <si>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</si>
  <si>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</si>
  <si>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Package : 1 Weighing Scale|Easy To Use|Durable to use .|Convenient weighing unit switch, data lock . Over load indication, auto power off after 120 seconds without any operation. Easy to Use.|LCD back light, easy to read value at day and night</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</si>
  <si>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</si>
  <si>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</si>
  <si>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</si>
  <si>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</si>
  <si>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</si>
  <si>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</si>
  <si>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</si>
  <si>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</si>
  <si>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</si>
  <si>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</si>
  <si>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</si>
  <si>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</si>
  <si>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</si>
  <si>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</si>
  <si>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</si>
  <si>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</si>
  <si>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</si>
  <si>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</si>
  <si>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</si>
  <si>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</si>
  <si>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</si>
  <si>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</si>
  <si>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</si>
  <si>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</si>
  <si>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</si>
  <si>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</si>
  <si>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</si>
  <si>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</si>
  <si>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</si>
  <si>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</si>
  <si>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</si>
  <si>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</si>
  <si>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</si>
  <si>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</si>
  <si>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</si>
  <si>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</si>
  <si>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</si>
  <si>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</si>
  <si>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</si>
  <si>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</si>
  <si>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</si>
  <si>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</si>
  <si>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</si>
  <si>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</si>
  <si>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</si>
  <si>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</si>
  <si>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</si>
  <si>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</si>
  <si>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</si>
  <si>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</si>
  <si>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</si>
  <si>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</si>
  <si>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</si>
  <si>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</si>
  <si>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</si>
  <si>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</si>
  <si>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</si>
  <si>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</si>
  <si>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</si>
  <si>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</si>
  <si>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</si>
  <si>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</si>
  <si>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</si>
  <si>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</si>
  <si>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</si>
  <si>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</si>
  <si>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</si>
  <si>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</si>
  <si>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</si>
  <si>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</si>
  <si>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</si>
  <si>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</si>
  <si>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</si>
  <si>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</si>
  <si>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</si>
  <si>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</si>
  <si>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</si>
  <si>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</si>
  <si>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</si>
  <si>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</si>
  <si>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</si>
  <si>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</si>
  <si>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</si>
  <si>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</si>
  <si>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</si>
  <si>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</si>
  <si>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</si>
  <si>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</si>
  <si>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</si>
  <si>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Crafted with care|It is designed keeping your choice and requirement in mind|Hassle-free usage</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</si>
  <si>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</si>
  <si>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</si>
  <si>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</si>
  <si>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</si>
  <si>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</si>
  <si>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</si>
  <si>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</si>
  <si>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</si>
  <si>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</si>
  <si>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</si>
  <si>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</si>
  <si>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</si>
  <si>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</si>
  <si>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Two quartz heating tubes|Carry Handle For Easy Portability|front grill for safety|power settings-400w/800w|safety tip over switch|rust free stainless steel reflector</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</si>
  <si>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</si>
  <si>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</si>
  <si>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</si>
  <si>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</si>
  <si>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</si>
  <si>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</si>
  <si>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</si>
  <si>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</si>
  <si>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</si>
  <si>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</si>
  <si>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</si>
  <si>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</si>
  <si>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</si>
  <si>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</si>
  <si>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</si>
  <si>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</si>
  <si>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</si>
  <si>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</si>
  <si>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</si>
  <si>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</si>
  <si>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</si>
  <si>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</si>
  <si>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</si>
  <si>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</si>
  <si>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</si>
  <si>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</si>
  <si>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</si>
  <si>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</si>
  <si>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</si>
  <si>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</si>
  <si>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</si>
  <si>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</si>
  <si>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</si>
  <si>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</si>
  <si>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</si>
  <si>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</si>
  <si>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</si>
  <si>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</si>
  <si>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</si>
  <si>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</si>
  <si>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</si>
  <si>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</si>
  <si>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</si>
  <si>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</si>
  <si>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</si>
  <si>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</si>
  <si>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</si>
  <si>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</si>
  <si>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</si>
  <si>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</si>
  <si>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</si>
  <si>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</si>
  <si>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</si>
  <si>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</si>
  <si>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</si>
  <si>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</si>
  <si>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</si>
  <si>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</si>
  <si>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</si>
  <si>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</si>
  <si>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</si>
  <si>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</si>
  <si>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</si>
  <si>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</si>
  <si>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</si>
  <si>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</si>
  <si>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</si>
  <si>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</si>
  <si>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</si>
  <si>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</si>
  <si>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</si>
  <si>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</si>
  <si>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</si>
  <si>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</si>
  <si>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</si>
  <si>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</si>
  <si>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</si>
  <si>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</si>
  <si>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</si>
  <si>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</si>
  <si>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</si>
  <si>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</si>
  <si>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</si>
  <si>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</si>
  <si>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</si>
  <si>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</si>
  <si>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</si>
  <si>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</si>
  <si>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</si>
  <si>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</si>
  <si>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</si>
  <si>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</si>
  <si>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</si>
  <si>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</si>
  <si>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</si>
  <si>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</si>
  <si>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</si>
  <si>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</si>
  <si>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</si>
  <si>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</si>
  <si>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</si>
  <si>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</si>
  <si>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</si>
  <si>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</si>
  <si>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</si>
  <si>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</si>
  <si>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</si>
  <si>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</si>
  <si>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</si>
  <si>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</si>
  <si>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</si>
  <si>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</si>
  <si>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</si>
  <si>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</si>
  <si>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</si>
  <si>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</si>
  <si>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</si>
  <si>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</si>
  <si>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</si>
  <si>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</si>
  <si>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</si>
  <si>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</si>
  <si>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</si>
  <si>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</si>
  <si>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</si>
  <si>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</si>
  <si>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</si>
  <si>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</si>
  <si>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</si>
  <si>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</si>
  <si>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</si>
  <si>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</si>
  <si>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</si>
  <si>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</si>
  <si>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</si>
  <si>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</si>
  <si>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</si>
  <si>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</si>
  <si>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</si>
  <si>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</si>
  <si>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</si>
  <si>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</si>
  <si>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</si>
  <si>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</si>
  <si>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</si>
  <si>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</si>
  <si>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</si>
  <si>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</si>
  <si>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</si>
  <si>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</si>
  <si>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</si>
  <si>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</si>
  <si>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</si>
  <si>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</si>
  <si>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</si>
  <si>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</si>
  <si>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</si>
  <si>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</si>
  <si>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</si>
  <si>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</si>
  <si>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</si>
  <si>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</si>
  <si>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</si>
  <si>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</si>
  <si>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</si>
  <si>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</si>
  <si>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</si>
  <si>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</si>
  <si>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</si>
  <si>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</si>
  <si>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</si>
  <si>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</si>
  <si>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</si>
  <si>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</si>
  <si>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1.5 Litre Capacity|1.5 Litre Capacity|Stainless Steel Body|Auto Cut-Off Feature|1500 Watts</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</si>
  <si>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</si>
  <si>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</si>
  <si>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</si>
  <si>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</si>
  <si>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</si>
  <si>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</si>
  <si>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</si>
  <si>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</si>
  <si>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</si>
  <si>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</si>
  <si>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</si>
  <si>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</si>
  <si>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</si>
  <si>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</si>
  <si>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</si>
  <si>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</si>
  <si>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</si>
  <si>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</si>
  <si>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</si>
  <si>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</si>
  <si>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The Activated Carbon Media Traps And Destroys The Microbes In The Water And Removes The Unwanted Chemicals In It,Making It Safe To Drink|The Cartridge, Doesn'T Just Remove Harmful Pathogens As Per Usepa Guidelines, But Also Removes Odour</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</si>
  <si>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</si>
  <si>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</si>
  <si>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</si>
  <si>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</si>
  <si>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</si>
  <si>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</si>
  <si>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</si>
  <si>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</si>
  <si>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</si>
  <si>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</si>
  <si>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</si>
  <si>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</si>
  <si>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</si>
  <si>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</si>
  <si>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</si>
  <si>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</si>
  <si>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</si>
  <si>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</si>
  <si>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</si>
  <si>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</si>
  <si>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</si>
  <si>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</si>
  <si>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</si>
  <si>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</si>
  <si>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</si>
  <si>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</si>
  <si>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</si>
  <si>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</si>
  <si>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</si>
  <si>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</si>
  <si>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</si>
  <si>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</si>
  <si>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</si>
  <si>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</si>
  <si>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Frothes milk up in 15-20 seconds.|Can be used for both cold and hot drink.|Requires 2 AA batteries.|Easy to use and clean. Easy and convenient to operate.</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</si>
  <si>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</si>
  <si>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</si>
  <si>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</si>
  <si>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</si>
  <si>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</si>
  <si>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</si>
  <si>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</si>
  <si>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</si>
  <si>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</si>
  <si>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</si>
  <si>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</si>
  <si>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</si>
  <si>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</si>
  <si>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</si>
  <si>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</si>
  <si>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</si>
  <si>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</si>
  <si>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</si>
  <si>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</si>
  <si>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</si>
  <si>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</si>
  <si>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</si>
  <si>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</si>
  <si>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</si>
  <si>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</si>
  <si>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</si>
  <si>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</si>
  <si>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</si>
  <si>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</si>
  <si>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</si>
  <si>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</si>
  <si>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</si>
  <si>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</si>
  <si>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</si>
  <si>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Egg Frying Pan</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</si>
  <si>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</si>
  <si>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</si>
  <si>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</si>
  <si>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</si>
  <si>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</si>
  <si>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</si>
  <si>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</si>
  <si>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</si>
  <si>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</si>
  <si>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</si>
  <si>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</si>
  <si>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</si>
  <si>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</si>
  <si>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</si>
  <si>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</si>
  <si>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</si>
  <si>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</si>
  <si>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</si>
  <si>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</si>
  <si>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</si>
  <si>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</si>
  <si>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</si>
  <si>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</si>
  <si>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</si>
  <si>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</si>
  <si>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</si>
  <si>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</si>
  <si>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No Installation is provided for this product|100 Watts Powerful Motor|Powerful Suction|In-Built LED Torch|Range of accessories for different cleaning needs|Fit type: Universal Fit</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</si>
  <si>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</si>
  <si>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</si>
  <si>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</si>
  <si>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</si>
  <si>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</si>
  <si>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</si>
  <si>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</si>
  <si>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</si>
  <si>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</si>
  <si>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</si>
  <si>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</si>
  <si>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</si>
  <si>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</si>
  <si>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Motor : Powerful Motor for Quick Heating|Heat Setting : 2 Heat Setting 1000/2000 W|Warranty: 1 year limited warranty. For warranty claim|Over Heat Protection|Handle for Easy Portability|Heat Resistant Body and Stand for Stability|Hot Air Outlet and Safety Grills</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</si>
  <si>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</si>
  <si>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</si>
  <si>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</si>
  <si>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</si>
  <si>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</si>
  <si>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</si>
  <si>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</si>
  <si>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</si>
  <si>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</si>
  <si>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</si>
  <si>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</si>
  <si>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</si>
  <si>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</si>
  <si>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</si>
  <si>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</si>
  <si>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</si>
  <si>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</si>
  <si>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</si>
  <si>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</si>
  <si>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</si>
  <si>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</si>
  <si>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</si>
  <si>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</si>
  <si>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</si>
  <si>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</si>
  <si>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</si>
  <si>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</si>
  <si>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</si>
  <si>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</si>
  <si>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</si>
  <si>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</si>
  <si>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</si>
  <si>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</si>
  <si>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</si>
  <si>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</si>
  <si>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</si>
  <si>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</si>
  <si>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</si>
  <si>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</si>
  <si>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</si>
  <si>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</si>
  <si>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</si>
  <si>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</si>
  <si>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</si>
  <si>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</si>
  <si>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</si>
  <si>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</si>
  <si>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</si>
  <si>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</si>
  <si>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</si>
  <si>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</si>
  <si>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</si>
  <si>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</si>
  <si>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</si>
  <si>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</si>
  <si>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</si>
  <si>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</si>
  <si>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</si>
  <si>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</si>
  <si>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</si>
  <si>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</si>
  <si>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</si>
  <si>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</si>
  <si>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</si>
  <si>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</si>
  <si>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</si>
  <si>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</si>
  <si>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</si>
  <si>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</si>
  <si>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</si>
  <si>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</si>
  <si>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</si>
  <si>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</si>
  <si>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</si>
  <si>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</si>
  <si>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</si>
  <si>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</si>
  <si>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</si>
  <si>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</si>
  <si>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</si>
  <si>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</si>
  <si>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</si>
  <si>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</si>
  <si>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</si>
  <si>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</si>
  <si>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</si>
  <si>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</si>
  <si>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</si>
  <si>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</si>
  <si>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</si>
  <si>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</si>
  <si>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</si>
  <si>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</si>
  <si>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</si>
  <si>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</si>
  <si>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</si>
  <si>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</si>
  <si>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</si>
  <si>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</si>
  <si>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</si>
  <si>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</si>
  <si>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</si>
  <si>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</si>
  <si>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</si>
  <si>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</si>
  <si>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</si>
  <si>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</si>
  <si>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</si>
  <si>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</si>
  <si>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</si>
  <si>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</si>
  <si>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</si>
  <si>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</si>
  <si>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</si>
  <si>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</si>
  <si>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</si>
  <si>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</si>
  <si>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</si>
  <si>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</si>
  <si>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</si>
  <si>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</si>
  <si>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</si>
  <si>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</si>
  <si>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</si>
  <si>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</si>
  <si>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</si>
  <si>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</si>
  <si>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</si>
  <si>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</si>
  <si>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</si>
  <si>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</si>
  <si>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</si>
  <si>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</si>
  <si>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</si>
  <si>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</si>
  <si>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</si>
  <si>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</si>
  <si>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</si>
  <si>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</si>
  <si>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</si>
  <si>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</si>
  <si>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</si>
  <si>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</si>
  <si>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</si>
  <si>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</si>
  <si>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</si>
  <si>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Black american heritage coating for easy gliding|Button groove speeds up ironing along buttons and seams|Iron temperature-ready light; Warranty: 2 years on product|Power: 1000 watts; operating voltage: 240 volts|Color Name: White; Size Name: Multi; Material Type: Other</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</si>
  <si>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</si>
  <si>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</si>
  <si>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</si>
  <si>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</si>
  <si>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</si>
  <si>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</si>
  <si>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</si>
  <si>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</si>
  <si>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</si>
  <si>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</si>
  <si>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</si>
  <si>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</si>
  <si>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</si>
  <si>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</si>
  <si>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</si>
  <si>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</si>
  <si>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</si>
  <si>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</si>
  <si>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</si>
  <si>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</si>
  <si>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</si>
  <si>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</si>
  <si>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</si>
  <si>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</si>
  <si>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</si>
  <si>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</si>
  <si>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</si>
  <si>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</si>
  <si>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</si>
  <si>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</si>
  <si>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</si>
  <si>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</si>
  <si>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</si>
  <si>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</si>
  <si>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Color: White|For gold, gold+, kool, star and optima models|1 UF membrane + 1 activated carbon pack + 1 sediment filters|Membrane life: 4000L</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</si>
  <si>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</si>
  <si>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</si>
  <si>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</si>
  <si>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</si>
  <si>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</si>
  <si>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</si>
  <si>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</si>
  <si>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</si>
  <si>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</si>
  <si>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</si>
  <si>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</si>
  <si>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</si>
  <si>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</si>
  <si>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Khaitan Orfin Fan heater for Home and kitchen|POWERFUL 2000 WATT|HEATING POSITION 1000 W-2000W|ADJUSTABLE THERMOSTAT TEMP.CONTROL|AUTOMATIC THERMAL CUTOUT FOR SAFETY|FRONT GRILL FOR SAFETY|TURBO FAN</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</si>
  <si>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</si>
  <si>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</si>
  <si>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</si>
  <si>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</si>
  <si>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</si>
  <si>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</si>
  <si>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</si>
  <si>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</si>
  <si>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</si>
  <si>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</si>
  <si>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</si>
  <si>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</si>
  <si>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</si>
  <si>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</si>
  <si>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</si>
  <si>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</si>
  <si>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</si>
  <si>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</si>
  <si>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</si>
  <si>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Twin Colour design.Wattage: 60 watts.Voltage: 230 volts.Number of speeds: 3|Jerk free / Smooth Oscillation|Three speed control|Attractive colour combinations; 2 Years Warranty|Controller Type: Remote Control; Mounting Type: Floor Mount; Material Type: Plastic</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</si>
  <si>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</si>
  <si>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</si>
  <si>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</si>
  <si>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</si>
  <si>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</si>
  <si>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</si>
  <si>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</si>
  <si>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</si>
  <si>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</si>
  <si>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</si>
  <si>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</si>
  <si>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</si>
  <si>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</si>
  <si>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</si>
  <si>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</si>
  <si>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</si>
  <si>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</si>
  <si>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</si>
  <si>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</si>
  <si>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</si>
  <si>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</si>
  <si>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</si>
  <si>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</si>
  <si>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</si>
  <si>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</si>
  <si>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</si>
  <si>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</si>
  <si>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</si>
  <si>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</si>
  <si>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</si>
  <si>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</si>
  <si>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</si>
  <si>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</si>
  <si>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</si>
  <si>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</si>
  <si>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</si>
  <si>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</si>
  <si>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</si>
  <si>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</si>
  <si>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</si>
  <si>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</si>
  <si>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</si>
  <si>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</si>
  <si>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</si>
  <si>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</si>
  <si>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</si>
  <si>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</si>
  <si>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</si>
  <si>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Wipro Vesta 1200 Watt Light Weight Automatic Dry Iron With German Anti Bacterial Soleplate Coating</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</si>
  <si>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</si>
  <si>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</si>
  <si>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</si>
  <si>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</si>
  <si>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</si>
  <si>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</si>
  <si>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egg boiler have Compatible design with new appearance makes for a great gift for your family and friends|Special Feature: Anti Dry Safety Protection || Less Noise || Stainless Steel And Anti Scald Design || 14 Eggs Capacity Removable Tray White</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</si>
  <si>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</si>
  <si>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</si>
  <si>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</si>
  <si>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</si>
  <si>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</si>
  <si>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</si>
  <si>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</si>
  <si>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</si>
  <si>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</si>
  <si>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</si>
  <si>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</si>
  <si>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</si>
  <si>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</si>
  <si>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Design and finish exotic rich looks with modern styling|Aerodynamically Blade Shape|Speed: 400 RPM; Air Delivery: 230 CMM|Wider tip blade; 2 years comprehensive warranty|Material Type: Aluminium; Mounting Type: Downrod Mount</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</si>
  <si>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</si>
  <si>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</si>
  <si>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</si>
  <si>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</si>
  <si>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</si>
  <si>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</si>
  <si>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</si>
  <si>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</si>
  <si>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</si>
  <si>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</si>
  <si>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</si>
  <si>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</si>
  <si>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</si>
  <si>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</si>
  <si>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</si>
  <si>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</si>
  <si>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</si>
  <si>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</si>
  <si>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</si>
  <si>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</si>
  <si>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</si>
  <si>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</si>
  <si>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</si>
  <si>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</si>
  <si>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</si>
  <si>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</si>
  <si>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</si>
  <si>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</si>
  <si>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</si>
  <si>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</si>
  <si>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</si>
  <si>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</si>
  <si>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</si>
  <si>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</si>
  <si>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</si>
  <si>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</si>
  <si>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</si>
  <si>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</si>
  <si>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</si>
  <si>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</si>
  <si>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</si>
  <si>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</si>
  <si>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</si>
  <si>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</si>
  <si>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</si>
  <si>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</si>
  <si>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</si>
  <si>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</si>
  <si>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</si>
  <si>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</si>
  <si>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</si>
  <si>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</si>
  <si>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</si>
  <si>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</si>
  <si>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</si>
  <si>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</si>
  <si>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</si>
  <si>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</si>
  <si>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</si>
  <si>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</si>
  <si>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</si>
  <si>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</si>
  <si>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</si>
  <si>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</si>
  <si>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</si>
  <si>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</si>
  <si>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</si>
  <si>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</si>
  <si>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</si>
  <si>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</si>
  <si>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</si>
  <si>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</si>
  <si>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</si>
  <si>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</si>
  <si>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</si>
  <si>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</si>
  <si>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Unique comfort grip|Sleek and strong and motor with 18000 RPM|Easy to store and wash with smooth and safe switch|Elegant design and wall mountable|Long power cord with unbreakable poly carbonate bowl|Multi-purpose fixed stainless steel blade|Warranty: 1 year on product</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</si>
  <si>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</si>
  <si>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</si>
  <si>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</si>
  <si>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</si>
  <si>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</si>
  <si>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</si>
  <si>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</si>
  <si>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</si>
  <si>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</si>
  <si>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</si>
  <si>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</si>
  <si>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</si>
  <si>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</si>
  <si>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1.2 Litres Capacity|Double Deck Seal|Stainless Steel Bowl|Fully Automatic|1 Year Warranty|Product Dimensions: 16.5 x 16.5 x 11 Centimeters, Item Weight: 800 Grams</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</si>
  <si>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</si>
  <si>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</si>
  <si>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</si>
  <si>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</si>
  <si>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</si>
  <si>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</si>
  <si>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</si>
  <si>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</si>
  <si>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</si>
  <si>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</si>
  <si>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</si>
  <si>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</si>
  <si>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</si>
  <si>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</si>
  <si>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</si>
  <si>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</si>
  <si>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</si>
  <si>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</si>
  <si>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</si>
  <si>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</si>
  <si>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</si>
  <si>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</si>
  <si>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</si>
  <si>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</si>
  <si>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</si>
  <si>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</si>
  <si>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</si>
  <si>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PACKAGE CONTENTS: 1 unit of Crompton Immersion Water Heater, Instructions Manual and Warranty Card</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</si>
  <si>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</si>
  <si>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</si>
  <si>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</si>
  <si>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</si>
  <si>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</si>
  <si>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</si>
  <si>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</si>
  <si>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</si>
  <si>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</si>
  <si>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</si>
  <si>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</si>
  <si>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</si>
  <si>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</si>
  <si>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Dimensions: 35.56 Cms X 19 Cms X 55 Cms</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</si>
  <si>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</si>
  <si>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</si>
  <si>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</si>
  <si>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</si>
  <si>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</si>
  <si>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</si>
  <si>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</si>
  <si>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</si>
  <si>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</si>
  <si>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</si>
  <si>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</si>
  <si>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</si>
  <si>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</si>
  <si>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</si>
  <si>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</si>
  <si>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</si>
  <si>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</si>
  <si>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</si>
  <si>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</si>
  <si>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</si>
  <si>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Power Consumed: 800 W</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</si>
  <si>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</si>
  <si>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</si>
  <si>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</si>
  <si>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</si>
  <si>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</si>
  <si>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</si>
  <si>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2 Litres Capacity, 5 Years Warranty on Motor|High Quality Grinding Stones, Heavy Duty Motor|Compact Table Top Design, Coconut Scraper Attachment|Atta Kneader Attachment.</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</si>
  <si>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</si>
  <si>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</si>
  <si>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</si>
  <si>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</si>
  <si>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</si>
  <si>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</si>
  <si>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</si>
  <si>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</si>
  <si>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</si>
  <si>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</si>
  <si>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</si>
  <si>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</si>
  <si>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</si>
  <si>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</si>
  <si>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</si>
  <si>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</si>
  <si>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</si>
  <si>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</si>
  <si>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</si>
  <si>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</si>
  <si>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</si>
  <si>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</si>
  <si>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</si>
  <si>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</si>
  <si>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</si>
  <si>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</si>
  <si>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</si>
  <si>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</si>
  <si>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</si>
  <si>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</si>
  <si>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</si>
  <si>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</si>
  <si>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</si>
  <si>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</si>
  <si>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</si>
  <si>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</si>
  <si>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</si>
  <si>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</si>
  <si>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</si>
  <si>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</si>
  <si>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</si>
  <si>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</si>
  <si>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</si>
  <si>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</si>
  <si>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</si>
  <si>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</si>
  <si>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</si>
  <si>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</si>
  <si>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</si>
  <si>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</si>
  <si>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</si>
  <si>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</si>
  <si>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</si>
  <si>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</si>
  <si>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</si>
  <si>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</si>
  <si>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</si>
  <si>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</si>
  <si>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</si>
  <si>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</si>
  <si>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</si>
  <si>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</si>
  <si>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</si>
  <si>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</si>
  <si>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</si>
  <si>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</si>
  <si>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</si>
  <si>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</si>
  <si>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</si>
  <si>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</si>
  <si>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</si>
  <si>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</si>
  <si>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</si>
  <si>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</si>
  <si>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</si>
  <si>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</si>
  <si>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</si>
  <si>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</si>
  <si>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</si>
  <si>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</si>
  <si>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</si>
  <si>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</si>
  <si>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</si>
  <si>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</si>
  <si>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</si>
  <si>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</si>
  <si>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</si>
  <si>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</si>
  <si>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</si>
  <si>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</si>
  <si>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Warranty: No Warranty|Includes: 1 jar only|Perfectly fit to sujata's motor|Totally shock-proof and safe|Low maintenance, trouble free running</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</si>
  <si>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</si>
  <si>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</si>
  <si>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</si>
  <si>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</si>
  <si>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</si>
  <si>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</si>
  <si>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3 Rod Halogen tube element|Instant heating|Cool touch body|Frost grill for safety|Safety tip over protection|Halogen heater|Best heater</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</si>
  <si>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</si>
  <si>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</si>
  <si>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</si>
  <si>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</si>
  <si>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</si>
  <si>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</si>
  <si>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</si>
  <si>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</si>
  <si>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</si>
  <si>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</si>
  <si>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</si>
  <si>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</si>
  <si>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</si>
  <si>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</si>
  <si>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</si>
  <si>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</si>
  <si>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</si>
  <si>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</si>
  <si>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</si>
  <si>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</si>
  <si>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</si>
  <si>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</si>
  <si>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</si>
  <si>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</si>
  <si>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</si>
  <si>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</si>
  <si>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</si>
  <si>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</si>
  <si>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</si>
  <si>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</si>
  <si>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</si>
  <si>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</si>
  <si>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</si>
  <si>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</si>
  <si>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</si>
  <si>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</si>
  <si>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</si>
  <si>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</si>
  <si>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</si>
  <si>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</si>
  <si>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</si>
  <si>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 The tough pure metal stainless-steel build makes it very sturdy and the inside part is only made from premium food grade stainless steel that keep your water out of the contamination from plastic materials and chemicals</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</si>
  <si>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</si>
  <si>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</si>
  <si>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</si>
  <si>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</si>
  <si>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</si>
  <si>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</si>
  <si>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</si>
  <si>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</si>
  <si>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</si>
  <si>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</si>
  <si>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</si>
  <si>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</si>
  <si>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</si>
  <si>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Specially designed heating element for quick heating|1500W Power|Anti-corrosive Material|Hairpin tubular elements ; 3 Pin Plug|NOTE: Black/busted melted pipes does not come under warranty is due to dry heating or not maintaining water level.</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</si>
  <si>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</si>
  <si>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</si>
  <si>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</si>
  <si>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</si>
  <si>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</si>
  <si>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</si>
  <si>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</si>
  <si>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</si>
  <si>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</si>
  <si>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</si>
  <si>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</si>
  <si>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</si>
  <si>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</si>
  <si>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</si>
  <si>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</si>
  <si>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</si>
  <si>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</si>
  <si>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</si>
  <si>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</si>
  <si>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</si>
  <si>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</si>
  <si>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</si>
  <si>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</si>
  <si>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</si>
  <si>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</si>
  <si>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</si>
  <si>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</si>
  <si>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</si>
  <si>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</si>
  <si>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</si>
  <si>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</si>
  <si>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</si>
  <si>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</si>
  <si>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</si>
  <si>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Crafted from Stainless Steel; Rust-proof|Ideal for making authentic South Indian filter coffee|Capacity: 150 ml; Size: Diameter - 5.5 cms; Height - 13.5 cms|Package Content: 1-Pc. Coffee Filter|Size Name: 2 Cups; Human Interface Input: Unknown</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</si>
  <si>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</si>
  <si>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</si>
  <si>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</si>
  <si>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</si>
  <si>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</si>
  <si>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</si>
  <si>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</si>
  <si>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</si>
  <si>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</si>
  <si>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</si>
  <si>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</si>
  <si>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</si>
  <si>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</si>
  <si>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</si>
  <si>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</si>
  <si>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</si>
  <si>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</si>
  <si>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</si>
  <si>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</si>
  <si>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</si>
  <si>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</si>
  <si>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</si>
  <si>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</si>
  <si>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</si>
  <si>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</si>
  <si>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</si>
  <si>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</si>
  <si>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</si>
  <si>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</si>
  <si>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</si>
  <si>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</si>
  <si>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</si>
  <si>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</si>
  <si>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</si>
  <si>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</si>
  <si>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</si>
  <si>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</si>
  <si>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</si>
  <si>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</si>
  <si>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</si>
  <si>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</si>
  <si>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</si>
  <si>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</si>
  <si>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</si>
  <si>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</si>
  <si>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</si>
  <si>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</si>
  <si>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</si>
  <si>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NOTE- In this order you will receive10 geysers. If Not received please return or replace immediately</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</si>
  <si>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</si>
  <si>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</si>
  <si>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</si>
  <si>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</si>
  <si>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</si>
  <si>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</si>
  <si>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</si>
  <si>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</si>
  <si>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</si>
  <si>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</si>
  <si>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</si>
  <si>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</si>
  <si>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</si>
  <si>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</si>
  <si>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</si>
  <si>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</si>
  <si>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</si>
  <si>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</si>
  <si>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</si>
  <si>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</si>
  <si>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Warranty: 1 Year</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</si>
  <si>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</si>
  <si>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</si>
  <si>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</si>
  <si>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</si>
  <si>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</si>
  <si>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</si>
  <si>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Ergonomic Design|Strong 500 W Motor|Superior Quality Body|3 Super-effcient Blades|Sturdy Handles, 3 Stainless Steel Jars</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</si>
  <si>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</si>
  <si>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</si>
  <si>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</si>
  <si>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</si>
  <si>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</si>
  <si>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</si>
  <si>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</si>
  <si>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</si>
  <si>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</si>
  <si>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</si>
  <si>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</si>
  <si>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</si>
  <si>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</si>
  <si>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</si>
  <si>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</si>
  <si>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</si>
  <si>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</si>
  <si>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</si>
  <si>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</si>
  <si>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</si>
  <si>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</si>
  <si>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</si>
  <si>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</si>
  <si>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</si>
  <si>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</si>
  <si>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</si>
  <si>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</si>
  <si>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1.75kg heavy weight iron for better ironing;5 fabric settings|360 degree swivel cord for easy movement;Golden American heritage soleplate|1000watt-effective performance;Shock proof plastic handle and body|Easy grip fabric selector;Warranty: 2 years</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</si>
  <si>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</si>
  <si>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</si>
  <si>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</si>
  <si>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</si>
  <si>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</si>
  <si>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</si>
  <si>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</si>
  <si>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</si>
  <si>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</si>
  <si>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</si>
  <si>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</si>
  <si>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</si>
  <si>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</si>
  <si>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</si>
  <si>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</si>
  <si>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</si>
  <si>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</si>
  <si>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</si>
  <si>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</si>
  <si>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</si>
  <si>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</si>
  <si>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</si>
  <si>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</si>
  <si>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</si>
  <si>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</si>
  <si>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</si>
  <si>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</si>
  <si>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</si>
  <si>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</si>
  <si>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</si>
  <si>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</si>
  <si>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</si>
  <si>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</si>
  <si>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</si>
  <si>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</si>
  <si>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</si>
  <si>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</si>
  <si>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</si>
  <si>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</si>
  <si>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</si>
  <si>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</si>
  <si>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</si>
  <si>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</si>
  <si>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</si>
  <si>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</si>
  <si>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</si>
  <si>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</si>
  <si>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</si>
  <si>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</si>
  <si>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</si>
  <si>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</si>
  <si>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</si>
  <si>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</si>
  <si>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</si>
  <si>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</si>
  <si>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</si>
  <si>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</si>
  <si>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</si>
  <si>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</si>
  <si>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</si>
  <si>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</si>
  <si>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</si>
  <si>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</si>
  <si>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</si>
  <si>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</si>
  <si>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</si>
  <si>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</si>
  <si>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</si>
  <si>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</si>
  <si>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</si>
  <si>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</si>
  <si>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</si>
  <si>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</si>
  <si>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</si>
  <si>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</si>
  <si>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</si>
  <si>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</si>
  <si>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</si>
  <si>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</si>
  <si>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</si>
  <si>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</si>
  <si>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</si>
  <si>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</si>
  <si>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</si>
  <si>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</si>
  <si>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</si>
  <si>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</si>
  <si>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</si>
  <si>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</si>
  <si>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</si>
  <si>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</si>
  <si>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</si>
  <si>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</si>
  <si>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</si>
  <si>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</si>
  <si>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</si>
  <si>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</si>
  <si>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</si>
  <si>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</si>
  <si>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</si>
  <si>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</si>
  <si>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</si>
  <si>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</si>
  <si>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</si>
  <si>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Content: Prestige sandwich toaster with fixed sandwich plate|Voltage: 230V; Wattage: 800W; Capacity 4 Slices|Weight: 1.06kg.</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</si>
  <si>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</si>
  <si>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</si>
  <si>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</si>
  <si>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</si>
  <si>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</si>
  <si>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</si>
  <si>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iBELL Premium 1.2 Litre Stainless Steel Multi Purpose Electric Kettle with Glass Lid</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</si>
  <si>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</si>
  <si>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</si>
  <si>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</si>
  <si>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</si>
  <si>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</si>
  <si>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</si>
  <si>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</si>
  <si>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</si>
  <si>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</si>
  <si>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</si>
  <si>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</si>
  <si>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</si>
  <si>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</si>
  <si>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</si>
  <si>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</si>
  <si>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</si>
  <si>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</si>
  <si>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</si>
  <si>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</si>
  <si>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</si>
  <si>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Suitable for: Water, Tea and Soups|Stainless Steel Body, Pull Lid Opening|Capacity: 1ltr, 1w to 12w|Wide Mouth for Easy Cleaning|Country of Origin: China|Customer Care No: 741799</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</si>
  <si>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</si>
  <si>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</si>
  <si>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</si>
  <si>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</si>
  <si>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</si>
  <si>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</si>
  <si>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</si>
  <si>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</si>
  <si>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</si>
  <si>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</si>
  <si>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</si>
  <si>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</si>
  <si>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</si>
  <si>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</si>
  <si>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</si>
  <si>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</si>
  <si>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</si>
  <si>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</si>
  <si>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</si>
  <si>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</si>
  <si>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</si>
  <si>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</si>
  <si>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</si>
  <si>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</si>
  <si>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</si>
  <si>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</si>
  <si>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</si>
  <si>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</si>
  <si>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</si>
  <si>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</si>
  <si>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</si>
  <si>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</si>
  <si>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</si>
  <si>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</si>
  <si>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</si>
  <si>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</si>
  <si>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</si>
  <si>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</si>
  <si>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</si>
  <si>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</si>
  <si>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</si>
  <si>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</si>
  <si>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</si>
  <si>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</si>
  <si>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</si>
  <si>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</si>
  <si>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</si>
  <si>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</si>
  <si>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Powerful motor - 2000 RPM, 750 Watts|4 Stainless Steel Jars - 1.5L Liquidizing jar, 1.0L dry / wet grinding jar, 0.4L chutney jar, 1.5L polycarbonate blending jar with fruit filter|3 speed with incher facility|Unbreakable Jar Lids and handles|Motor overload protector</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</si>
  <si>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</si>
  <si>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</si>
  <si>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</si>
  <si>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</si>
  <si>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</si>
  <si>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</si>
  <si>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</si>
  <si>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</si>
  <si>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</si>
  <si>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</si>
  <si>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</si>
  <si>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</si>
  <si>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</si>
  <si>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Concealed and feather touch buttons|Anti magnetic wall, Push Button Controls|Body Material - Full Glass|Automatic voltage regulator . Indian menu option|Unique design for protection against insects|Warranty: 1 year on product|Power: 1900 watts; Operating Voltage: 230 volts</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</si>
  <si>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</si>
  <si>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</si>
  <si>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</si>
  <si>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</si>
  <si>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</si>
  <si>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</si>
  <si>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</si>
  <si>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</si>
  <si>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</si>
  <si>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</si>
  <si>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</si>
  <si>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</si>
  <si>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</si>
  <si>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</si>
  <si>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</si>
  <si>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</si>
  <si>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</si>
  <si>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</si>
  <si>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</si>
  <si>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</si>
  <si>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</si>
  <si>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</si>
  <si>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</si>
  <si>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</si>
  <si>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</si>
  <si>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</si>
  <si>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</si>
  <si>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</si>
  <si>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</si>
  <si>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</si>
  <si>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</si>
  <si>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</si>
  <si>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</si>
  <si>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</si>
  <si>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</si>
  <si>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</si>
  <si>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</si>
  <si>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</si>
  <si>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</si>
  <si>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</si>
  <si>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</si>
  <si>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</si>
  <si>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</si>
  <si>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</si>
  <si>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</si>
  <si>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</si>
  <si>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</si>
  <si>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</si>
  <si>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For AC Outdoor Unit Wall Mounting|For Upto 1.0 / 1.5 / 2.0 Ton AC Outdoor Unit|Net Weight 3.2 KGS|Easy To Install and set up|Heavy Duty GI Steel , Weight Carrying utpo 150 Kgs</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</si>
  <si>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</si>
  <si>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</si>
  <si>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</si>
  <si>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</si>
  <si>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</si>
  <si>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</si>
  <si>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</si>
  <si>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</si>
  <si>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</si>
  <si>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</si>
  <si>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</si>
  <si>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</si>
  <si>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</si>
  <si>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Sediment filter 10 inch Kent</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</si>
  <si>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</si>
  <si>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</si>
  <si>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</si>
  <si>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</si>
  <si>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</si>
  <si>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</si>
  <si>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</si>
  <si>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</si>
  <si>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</si>
  <si>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</si>
  <si>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</si>
  <si>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</si>
  <si>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</si>
  <si>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</si>
  <si>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</si>
  <si>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</si>
  <si>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</si>
  <si>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</si>
  <si>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</si>
  <si>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</si>
  <si>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</si>
  <si>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</si>
  <si>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</si>
  <si>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</si>
  <si>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</si>
  <si>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</si>
  <si>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</si>
  <si>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</si>
  <si>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</si>
  <si>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</si>
  <si>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</si>
  <si>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</si>
  <si>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</si>
  <si>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</si>
  <si>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</si>
  <si>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</si>
  <si>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</si>
  <si>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</si>
  <si>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</si>
  <si>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</si>
  <si>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</si>
  <si>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</si>
  <si>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</si>
  <si>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</si>
  <si>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</si>
  <si>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</si>
  <si>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</si>
  <si>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</si>
  <si>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</si>
  <si>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</si>
  <si>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</si>
  <si>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</si>
  <si>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</si>
  <si>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</si>
  <si>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</si>
  <si>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</si>
  <si>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</si>
  <si>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</si>
  <si>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</si>
  <si>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</si>
  <si>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</si>
  <si>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</si>
  <si>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</si>
  <si>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</si>
  <si>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</si>
  <si>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</si>
  <si>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</si>
  <si>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</si>
  <si>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</si>
  <si>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</si>
  <si>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</si>
  <si>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</si>
  <si>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</si>
  <si>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</si>
  <si>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</si>
  <si>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</si>
  <si>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</si>
  <si>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</si>
  <si>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</si>
  <si>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</si>
  <si>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</si>
  <si>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</si>
  <si>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</si>
  <si>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</si>
  <si>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</si>
  <si>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</si>
  <si>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</si>
  <si>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</si>
  <si>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</si>
  <si>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</si>
  <si>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</si>
  <si>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</si>
  <si>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</si>
  <si>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</si>
  <si>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</si>
  <si>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</si>
  <si>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</si>
  <si>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</si>
  <si>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</si>
  <si>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</si>
  <si>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</si>
  <si>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</si>
  <si>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</si>
  <si>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</si>
  <si>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</si>
  <si>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</si>
  <si>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</si>
  <si>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</si>
  <si>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</si>
  <si>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removes dirt from water</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</si>
  <si>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</si>
  <si>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</si>
  <si>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</si>
  <si>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</si>
  <si>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</si>
  <si>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</si>
  <si>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</si>
  <si>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</si>
  <si>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</si>
  <si>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</si>
  <si>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</si>
  <si>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</si>
  <si>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</si>
  <si>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</si>
  <si>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</si>
  <si>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</si>
  <si>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</si>
  <si>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</si>
  <si>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</si>
  <si>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</si>
  <si>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</si>
  <si>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</si>
  <si>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</si>
  <si>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</si>
  <si>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</si>
  <si>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</si>
  <si>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</si>
  <si>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Special Anti-Microbial(Biocide Treated) Paper Bag.|Used For Protection Against Bacteria,Fungus,Dust Mites and bad Odour.|Protects the motor by trapping the dirt inside them.|Pack of 10|Dimensions: 16 X 32 cm</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</si>
  <si>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</si>
  <si>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</si>
  <si>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</si>
  <si>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</si>
  <si>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</si>
  <si>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</si>
  <si>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</si>
  <si>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</si>
  <si>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</si>
  <si>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</si>
  <si>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</si>
  <si>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</si>
  <si>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</si>
  <si>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Comes with 2 Quartz heating tubes providing more warmth|Front grill for safety|Safety tip over switch|Two heat setting - 400 Watt &amp; 800 Watt|Having carry handle for easy portability|Included Components: 1 N Main Unit &amp; 1 N Instruction Manual|1 Year Warranty</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</si>
  <si>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</si>
  <si>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</si>
  <si>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</si>
  <si>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</si>
  <si>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</si>
  <si>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</si>
  <si>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Golden American Heritage Soleplate,Overheat Safety, Multi Fabric Select, Swivel Cord, Dry Iron 1000W</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</si>
  <si>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</si>
  <si>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</si>
  <si>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</si>
  <si>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</si>
  <si>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</si>
  <si>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</si>
  <si>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Frothes milk up in 15-20 seconds.|Can be used for both cold and hot milk.|Batteries are sold separately, 2 pcs LR6 AA 1.5V required.|Two AA batteries should be placed in opposite direction in frother as in last image|New Batteries are recommended to work efficiently</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</si>
  <si>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</si>
  <si>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</si>
  <si>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</si>
  <si>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</si>
  <si>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</si>
  <si>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</si>
  <si>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</si>
  <si>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</si>
  <si>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</si>
  <si>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</si>
  <si>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</si>
  <si>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</si>
  <si>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</si>
  <si>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</si>
  <si>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</si>
  <si>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</si>
  <si>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</si>
  <si>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</si>
  <si>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</si>
  <si>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</si>
  <si>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</si>
  <si>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</si>
  <si>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</si>
  <si>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</si>
  <si>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</si>
  <si>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</si>
  <si>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</si>
  <si>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</si>
  <si>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</si>
  <si>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</si>
  <si>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</si>
  <si>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</si>
  <si>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</si>
  <si>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</si>
  <si>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Heat convector|Warranty for one year</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</si>
  <si>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</si>
  <si>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</si>
  <si>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</si>
  <si>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</si>
  <si>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</si>
  <si>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</si>
  <si>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</si>
  <si>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</si>
  <si>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</si>
  <si>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</si>
  <si>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</si>
  <si>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</si>
  <si>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</si>
  <si>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Meant for Spot Heating|Room Size: Upto 15 sq ft. Cord Winder :Yes|2 Stage Safety for Overheating Protection|Two Heating Elements For Energy SavingOptions|Fire Retardant Strong ABS Housing|ISI Mark|1 Year Warranty</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</si>
  <si>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</si>
  <si>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</si>
  <si>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</si>
  <si>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</si>
  <si>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</si>
  <si>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</si>
  <si>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</si>
  <si>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</si>
  <si>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</si>
  <si>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</si>
  <si>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</si>
  <si>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</si>
  <si>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</si>
  <si>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</si>
  <si>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</si>
  <si>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</si>
  <si>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</si>
  <si>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</si>
  <si>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</si>
  <si>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</si>
  <si>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</si>
  <si>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</si>
  <si>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</si>
  <si>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</si>
  <si>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</si>
  <si>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</si>
  <si>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</si>
  <si>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</si>
  <si>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</si>
  <si>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</si>
  <si>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</si>
  <si>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</si>
  <si>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</si>
  <si>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</si>
  <si>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</si>
  <si>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</si>
  <si>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</si>
  <si>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</si>
  <si>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</si>
  <si>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</si>
  <si>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</si>
  <si>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230 Volts, 400 watts, 1 Year</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</si>
  <si>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</si>
  <si>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</si>
  <si>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</si>
  <si>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</si>
  <si>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</si>
  <si>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</si>
  <si>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</si>
  <si>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</si>
  <si>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</si>
  <si>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</si>
  <si>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</si>
  <si>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</si>
  <si>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</si>
  <si>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</si>
  <si>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</si>
  <si>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</si>
  <si>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</si>
  <si>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</si>
  <si>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</si>
  <si>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</si>
  <si>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</si>
  <si>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</si>
  <si>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</si>
  <si>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</si>
  <si>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</si>
  <si>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</si>
  <si>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</si>
  <si>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Count of Product_Id</t>
  </si>
  <si>
    <t>Product Category</t>
  </si>
  <si>
    <t>Sum of Review_Count</t>
  </si>
  <si>
    <t>Count of Review_Count</t>
  </si>
  <si>
    <t>Average_Rating</t>
  </si>
  <si>
    <t>Average of Rating</t>
  </si>
  <si>
    <t>Product_id</t>
  </si>
  <si>
    <t>Average of Actual_Price</t>
  </si>
  <si>
    <t>Rating_Range</t>
  </si>
  <si>
    <t>Potential_Revenue</t>
  </si>
  <si>
    <t>Count of Rating</t>
  </si>
  <si>
    <t>Count of Actual_Price</t>
  </si>
  <si>
    <t>TOTAL REVENUE BY CATEGORY</t>
  </si>
  <si>
    <t>Product</t>
  </si>
  <si>
    <t>Price_Range</t>
  </si>
  <si>
    <t>MIN PRICE</t>
  </si>
  <si>
    <t>BUCKET LABEL</t>
  </si>
  <si>
    <t>0 - 5,000</t>
  </si>
  <si>
    <t>5,001 - 10,000</t>
  </si>
  <si>
    <t>10,001 - 20,000</t>
  </si>
  <si>
    <t>20,001 - 50,000</t>
  </si>
  <si>
    <t>50,001 - 100,000</t>
  </si>
  <si>
    <t>100,001+</t>
  </si>
  <si>
    <t>Discount_bucket</t>
  </si>
  <si>
    <t>ANSWERED QUESTIONS</t>
  </si>
  <si>
    <t>Review Above 1000</t>
  </si>
  <si>
    <t>Products with review below 1000 = 20</t>
  </si>
  <si>
    <t>FORMULA</t>
  </si>
  <si>
    <t>Rating By Review</t>
  </si>
  <si>
    <t>1) AVERAGE PERSENTAGE DISCOUNT BY PRODUCT CATEGORY</t>
  </si>
  <si>
    <t>2) PRODUCT BY CATEGORY</t>
  </si>
  <si>
    <t>3) TOTAL REVIEW BY CATEGORY</t>
  </si>
  <si>
    <t>4) PRODUCTS BY AVERAGE RATING</t>
  </si>
  <si>
    <t>5) TOTAL REVIEW BY CATEGORY</t>
  </si>
  <si>
    <t>6) PRODUCT WITH HIGHEST REVIEW</t>
  </si>
  <si>
    <t xml:space="preserve">Product Discount_Count </t>
  </si>
  <si>
    <t>Products With Discount Above 50%</t>
  </si>
  <si>
    <t>Max Discount</t>
  </si>
  <si>
    <t>Products with Highest Discount=                      Electronics</t>
  </si>
  <si>
    <t>4 - 5</t>
  </si>
  <si>
    <t>3 - 4</t>
  </si>
  <si>
    <t>FALSE</t>
  </si>
  <si>
    <t>2 - 3</t>
  </si>
  <si>
    <t>1 - 2</t>
  </si>
  <si>
    <t>8) DISTRIBUTION OF PRODUCT RATING</t>
  </si>
  <si>
    <t>Sum of Potential_Revenue</t>
  </si>
  <si>
    <t>9) PRODUCT WITH HIGHEST DISCOUNT</t>
  </si>
  <si>
    <t>Sum of Discount_Percentage</t>
  </si>
  <si>
    <t>(All)</t>
  </si>
  <si>
    <t>Rating Count</t>
  </si>
  <si>
    <t>12) PRODUCT &lt; 1000 VIEW</t>
  </si>
  <si>
    <t>13) CATEGORY WITH HIGHEST DISCOUNT</t>
  </si>
  <si>
    <t>14) TOP 50 PRODUCT BY RATING AND REVIEWS</t>
  </si>
  <si>
    <t>Review</t>
  </si>
  <si>
    <t>11) RATING RELATED BY DISCOUNT</t>
  </si>
  <si>
    <t>9) POTENTIAL REVENUE BY CATEGORY</t>
  </si>
  <si>
    <t>4) HIGHEST PRODUCTS BY AVERAGE RATING</t>
  </si>
  <si>
    <t>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</si>
</sst>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469]\ #,##0.00"/>
    <numFmt numFmtId="166" formatCode="[$₦-469]\ #,##0"/>
    <numFmt numFmtId="167" formatCode="0.0%"/>
  </numFmts>
  <fonts count="6" x14ac:knownFonts="1">
    <font>
      <sz val="11"/>
      <color theme="1"/>
      <name val="Calibri"/>
      <family val="2"/>
      <scheme val="minor"/>
    </font>
    <font>
      <sz val="11"/>
      <color theme="1"/>
      <name val="Calibri"/>
      <family val="2"/>
      <scheme val="minor"/>
    </font>
    <font>
      <sz val="11"/>
      <color theme="1"/>
      <name val="Arial Narrow"/>
      <family val="2"/>
    </font>
    <font>
      <b/>
      <sz val="12"/>
      <color theme="1"/>
      <name val="Arial Narrow"/>
      <family val="2"/>
    </font>
    <font>
      <sz val="11"/>
      <color theme="1"/>
      <name val="Arial Narrow"/>
    </font>
    <font>
      <b/>
      <sz val="12"/>
      <color theme="1"/>
      <name val="Arial Narrow"/>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2" fillId="0" borderId="0" xfId="0" applyFont="1"/>
    <xf numFmtId="164" fontId="2" fillId="0" borderId="0" xfId="1" applyNumberFormat="1" applyFont="1"/>
    <xf numFmtId="3" fontId="2" fillId="0" borderId="0" xfId="0" applyNumberFormat="1" applyFont="1"/>
    <xf numFmtId="9" fontId="2" fillId="0" borderId="0" xfId="0" applyNumberFormat="1" applyFont="1"/>
    <xf numFmtId="4" fontId="2" fillId="0" borderId="0" xfId="0" applyNumberFormat="1" applyFon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3" fillId="0" borderId="0" xfId="0" applyFont="1"/>
    <xf numFmtId="1" fontId="0" fillId="0" borderId="0" xfId="0" applyNumberFormat="1"/>
    <xf numFmtId="165" fontId="0" fillId="0" borderId="0" xfId="0" applyNumberFormat="1"/>
    <xf numFmtId="166" fontId="3" fillId="0" borderId="0" xfId="0" applyNumberFormat="1" applyFont="1"/>
    <xf numFmtId="166" fontId="2" fillId="0" borderId="0" xfId="0" applyNumberFormat="1" applyFont="1"/>
    <xf numFmtId="166" fontId="0" fillId="0" borderId="0" xfId="0" applyNumberFormat="1"/>
    <xf numFmtId="0" fontId="2" fillId="0" borderId="0" xfId="0" applyFont="1" applyAlignment="1">
      <alignment wrapText="1"/>
    </xf>
    <xf numFmtId="0" fontId="2" fillId="0" borderId="0" xfId="0" applyNumberFormat="1" applyFont="1"/>
    <xf numFmtId="0" fontId="5" fillId="0" borderId="0" xfId="0" applyFont="1"/>
    <xf numFmtId="167" fontId="4" fillId="0" borderId="0" xfId="0" applyNumberFormat="1" applyFont="1"/>
  </cellXfs>
  <cellStyles count="2">
    <cellStyle name="Comma" xfId="1" builtinId="3"/>
    <cellStyle name="Normal" xfId="0" builtinId="0"/>
  </cellStyles>
  <dxfs count="86">
    <dxf>
      <numFmt numFmtId="13" formatCode="0%"/>
    </dxf>
    <dxf>
      <numFmt numFmtId="1" formatCode="0"/>
    </dxf>
    <dxf>
      <numFmt numFmtId="0" formatCode="General"/>
    </dxf>
    <dxf>
      <numFmt numFmtId="13" formatCode="0%"/>
    </dxf>
    <dxf>
      <numFmt numFmtId="1" formatCode="0"/>
    </dxf>
    <dxf>
      <numFmt numFmtId="0" formatCode="General"/>
    </dxf>
    <dxf>
      <numFmt numFmtId="13" formatCode="0%"/>
    </dxf>
    <dxf>
      <numFmt numFmtId="0" formatCode="General"/>
    </dxf>
    <dxf>
      <numFmt numFmtId="166" formatCode="[$₦-469]\ #,##0"/>
    </dxf>
    <dxf>
      <numFmt numFmtId="1" formatCode="0"/>
    </dxf>
    <dxf>
      <numFmt numFmtId="1" formatCode="0"/>
    </dxf>
    <dxf>
      <numFmt numFmtId="1" formatCode="0"/>
    </dxf>
    <dxf>
      <font>
        <b val="0"/>
        <i val="0"/>
        <strike val="0"/>
        <condense val="0"/>
        <extend val="0"/>
        <outline val="0"/>
        <shadow val="0"/>
        <u val="none"/>
        <vertAlign val="baseline"/>
        <sz val="11"/>
        <color theme="1"/>
        <name val="Arial Narrow"/>
        <scheme val="none"/>
      </font>
      <numFmt numFmtId="0" formatCode="General"/>
    </dxf>
    <dxf>
      <font>
        <b val="0"/>
        <i val="0"/>
        <strike val="0"/>
        <condense val="0"/>
        <extend val="0"/>
        <outline val="0"/>
        <shadow val="0"/>
        <u val="none"/>
        <vertAlign val="baseline"/>
        <sz val="11"/>
        <color theme="1"/>
        <name val="Arial Narrow"/>
        <scheme val="none"/>
      </font>
      <numFmt numFmtId="0" formatCode="General"/>
    </dxf>
    <dxf>
      <font>
        <b val="0"/>
        <i val="0"/>
        <strike val="0"/>
        <condense val="0"/>
        <extend val="0"/>
        <outline val="0"/>
        <shadow val="0"/>
        <u val="none"/>
        <vertAlign val="baseline"/>
        <sz val="11"/>
        <color theme="1"/>
        <name val="Arial Narrow"/>
        <scheme val="none"/>
      </font>
      <numFmt numFmtId="0" formatCode="General"/>
    </dxf>
    <dxf>
      <font>
        <b val="0"/>
        <i val="0"/>
        <strike val="0"/>
        <condense val="0"/>
        <extend val="0"/>
        <outline val="0"/>
        <shadow val="0"/>
        <u val="none"/>
        <vertAlign val="baseline"/>
        <sz val="11"/>
        <color theme="1"/>
        <name val="Arial Narrow"/>
        <scheme val="none"/>
      </font>
      <numFmt numFmtId="0" formatCode="General"/>
    </dxf>
    <dxf>
      <font>
        <b val="0"/>
        <i val="0"/>
        <strike val="0"/>
        <condense val="0"/>
        <extend val="0"/>
        <outline val="0"/>
        <shadow val="0"/>
        <u val="none"/>
        <vertAlign val="baseline"/>
        <sz val="11"/>
        <color theme="1"/>
        <name val="Arial Narrow"/>
        <scheme val="none"/>
      </font>
      <numFmt numFmtId="0" formatCode="General"/>
    </dxf>
    <dxf>
      <font>
        <b val="0"/>
        <i val="0"/>
        <strike val="0"/>
        <condense val="0"/>
        <extend val="0"/>
        <outline val="0"/>
        <shadow val="0"/>
        <u val="none"/>
        <vertAlign val="baseline"/>
        <sz val="11"/>
        <color theme="1"/>
        <name val="Arial Narrow"/>
        <scheme val="none"/>
      </font>
      <numFmt numFmtId="0" formatCode="General"/>
    </dxf>
    <dxf>
      <font>
        <b val="0"/>
        <i val="0"/>
        <strike val="0"/>
        <condense val="0"/>
        <extend val="0"/>
        <outline val="0"/>
        <shadow val="0"/>
        <u val="none"/>
        <vertAlign val="baseline"/>
        <sz val="11"/>
        <color theme="1"/>
        <name val="Arial Narrow"/>
        <scheme val="none"/>
      </font>
      <numFmt numFmtId="166" formatCode="[$₦-469]\ #,##0"/>
    </dxf>
    <dxf>
      <font>
        <b val="0"/>
        <i val="0"/>
        <strike val="0"/>
        <condense val="0"/>
        <extend val="0"/>
        <outline val="0"/>
        <shadow val="0"/>
        <u val="none"/>
        <vertAlign val="baseline"/>
        <sz val="11"/>
        <color theme="1"/>
        <name val="Arial Narrow"/>
        <scheme val="none"/>
      </font>
    </dxf>
    <dxf>
      <font>
        <b val="0"/>
        <i val="0"/>
        <strike val="0"/>
        <condense val="0"/>
        <extend val="0"/>
        <outline val="0"/>
        <shadow val="0"/>
        <u val="none"/>
        <vertAlign val="baseline"/>
        <sz val="11"/>
        <color theme="1"/>
        <name val="Arial Narrow"/>
        <scheme val="none"/>
      </font>
      <numFmt numFmtId="0" formatCode="General"/>
    </dxf>
    <dxf>
      <font>
        <b val="0"/>
        <i val="0"/>
        <strike val="0"/>
        <condense val="0"/>
        <extend val="0"/>
        <outline val="0"/>
        <shadow val="0"/>
        <u val="none"/>
        <vertAlign val="baseline"/>
        <sz val="11"/>
        <color theme="1"/>
        <name val="Arial Narrow"/>
        <scheme val="none"/>
      </font>
    </dxf>
    <dxf>
      <font>
        <b val="0"/>
        <i val="0"/>
        <strike val="0"/>
        <condense val="0"/>
        <extend val="0"/>
        <outline val="0"/>
        <shadow val="0"/>
        <u val="none"/>
        <vertAlign val="baseline"/>
        <sz val="11"/>
        <color theme="1"/>
        <name val="Arial Narrow"/>
        <scheme val="none"/>
      </font>
    </dxf>
    <dxf>
      <font>
        <b val="0"/>
        <i val="0"/>
        <strike val="0"/>
        <condense val="0"/>
        <extend val="0"/>
        <outline val="0"/>
        <shadow val="0"/>
        <u val="none"/>
        <vertAlign val="baseline"/>
        <sz val="11"/>
        <color theme="1"/>
        <name val="Arial Narrow"/>
        <scheme val="none"/>
      </font>
    </dxf>
    <dxf>
      <font>
        <b val="0"/>
        <i val="0"/>
        <strike val="0"/>
        <condense val="0"/>
        <extend val="0"/>
        <outline val="0"/>
        <shadow val="0"/>
        <u val="none"/>
        <vertAlign val="baseline"/>
        <sz val="11"/>
        <color theme="1"/>
        <name val="Arial Narrow"/>
        <scheme val="none"/>
      </font>
      <numFmt numFmtId="0" formatCode="General"/>
    </dxf>
    <dxf>
      <font>
        <b val="0"/>
        <i val="0"/>
        <strike val="0"/>
        <condense val="0"/>
        <extend val="0"/>
        <outline val="0"/>
        <shadow val="0"/>
        <u val="none"/>
        <vertAlign val="baseline"/>
        <sz val="11"/>
        <color theme="1"/>
        <name val="Arial Narrow"/>
        <scheme val="none"/>
      </font>
    </dxf>
    <dxf>
      <font>
        <b val="0"/>
        <i val="0"/>
        <strike val="0"/>
        <condense val="0"/>
        <extend val="0"/>
        <outline val="0"/>
        <shadow val="0"/>
        <u val="none"/>
        <vertAlign val="baseline"/>
        <sz val="11"/>
        <color theme="1"/>
        <name val="Arial Narrow"/>
        <scheme val="none"/>
      </font>
      <numFmt numFmtId="164" formatCode="_(* #,##0_);_(* \(#,##0\);_(* &quot;-&quot;??_);_(@_)"/>
    </dxf>
    <dxf>
      <font>
        <b val="0"/>
        <i val="0"/>
        <strike val="0"/>
        <condense val="0"/>
        <extend val="0"/>
        <outline val="0"/>
        <shadow val="0"/>
        <u val="none"/>
        <vertAlign val="baseline"/>
        <sz val="11"/>
        <color theme="1"/>
        <name val="Arial Narrow"/>
        <scheme val="none"/>
      </font>
    </dxf>
    <dxf>
      <font>
        <b val="0"/>
        <i val="0"/>
        <strike val="0"/>
        <condense val="0"/>
        <extend val="0"/>
        <outline val="0"/>
        <shadow val="0"/>
        <u val="none"/>
        <vertAlign val="baseline"/>
        <sz val="11"/>
        <color theme="1"/>
        <name val="Arial Narrow"/>
        <scheme val="none"/>
      </font>
      <numFmt numFmtId="13" formatCode="0%"/>
    </dxf>
    <dxf>
      <font>
        <b val="0"/>
        <i val="0"/>
        <strike val="0"/>
        <condense val="0"/>
        <extend val="0"/>
        <outline val="0"/>
        <shadow val="0"/>
        <u val="none"/>
        <vertAlign val="baseline"/>
        <sz val="11"/>
        <color theme="1"/>
        <name val="Arial Narrow"/>
        <scheme val="none"/>
      </font>
      <numFmt numFmtId="3" formatCode="#,##0"/>
    </dxf>
    <dxf>
      <font>
        <b val="0"/>
        <i val="0"/>
        <strike val="0"/>
        <condense val="0"/>
        <extend val="0"/>
        <outline val="0"/>
        <shadow val="0"/>
        <u val="none"/>
        <vertAlign val="baseline"/>
        <sz val="11"/>
        <color theme="1"/>
        <name val="Arial Narrow"/>
        <scheme val="none"/>
      </font>
      <numFmt numFmtId="3" formatCode="#,##0"/>
    </dxf>
    <dxf>
      <font>
        <b val="0"/>
        <i val="0"/>
        <strike val="0"/>
        <condense val="0"/>
        <extend val="0"/>
        <outline val="0"/>
        <shadow val="0"/>
        <u val="none"/>
        <vertAlign val="baseline"/>
        <sz val="11"/>
        <color theme="1"/>
        <name val="Arial Narrow"/>
        <scheme val="none"/>
      </font>
    </dxf>
    <dxf>
      <font>
        <b val="0"/>
        <i val="0"/>
        <strike val="0"/>
        <condense val="0"/>
        <extend val="0"/>
        <outline val="0"/>
        <shadow val="0"/>
        <u val="none"/>
        <vertAlign val="baseline"/>
        <sz val="11"/>
        <color theme="1"/>
        <name val="Arial Narrow"/>
        <scheme val="none"/>
      </font>
    </dxf>
    <dxf>
      <font>
        <b val="0"/>
        <i val="0"/>
        <strike val="0"/>
        <condense val="0"/>
        <extend val="0"/>
        <outline val="0"/>
        <shadow val="0"/>
        <u val="none"/>
        <vertAlign val="baseline"/>
        <sz val="11"/>
        <color theme="1"/>
        <name val="Arial Narrow"/>
        <scheme val="none"/>
      </font>
    </dxf>
    <dxf>
      <font>
        <b val="0"/>
        <i val="0"/>
        <strike val="0"/>
        <condense val="0"/>
        <extend val="0"/>
        <outline val="0"/>
        <shadow val="0"/>
        <u val="none"/>
        <vertAlign val="baseline"/>
        <sz val="11"/>
        <color theme="1"/>
        <name val="Arial Narrow"/>
        <scheme val="none"/>
      </font>
    </dxf>
    <dxf>
      <font>
        <b/>
        <i val="0"/>
        <strike val="0"/>
        <condense val="0"/>
        <extend val="0"/>
        <outline val="0"/>
        <shadow val="0"/>
        <u val="none"/>
        <vertAlign val="baseline"/>
        <sz val="12"/>
        <color theme="1"/>
        <name val="Arial Narrow"/>
        <scheme val="none"/>
      </font>
    </dxf>
    <dxf>
      <numFmt numFmtId="166" formatCode="[$₦-469]\ #,##0"/>
    </dxf>
    <dxf>
      <numFmt numFmtId="166" formatCode="[$₦-469]\ #,##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3"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65" formatCode="[$₦-469]\ #,##0.00"/>
    </dxf>
    <dxf>
      <numFmt numFmtId="165" formatCode="[$₦-469]\ #,##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ANALISED.xlsx]PIVOT TABLES!PivotTable7</c:name>
    <c:fmtId val="3"/>
  </c:pivotSource>
  <c:chart>
    <c:title>
      <c:tx>
        <c:rich>
          <a:bodyPr/>
          <a:lstStyle/>
          <a:p>
            <a:pPr>
              <a:defRPr/>
            </a:pPr>
            <a:r>
              <a:rPr lang="en-US" sz="1400"/>
              <a:t>Average Discount By Category</a:t>
            </a:r>
          </a:p>
        </c:rich>
      </c:tx>
      <c:layout/>
      <c:overlay val="0"/>
    </c:title>
    <c:autoTitleDeleted val="0"/>
    <c:pivotFmts>
      <c:pivotFmt>
        <c:idx val="0"/>
      </c:pivotFmt>
      <c:pivotFmt>
        <c:idx val="1"/>
        <c:marker>
          <c:symbol val="none"/>
        </c:marker>
      </c:pivotFmt>
      <c:pivotFmt>
        <c:idx val="2"/>
        <c:marker>
          <c:symbol val="none"/>
        </c:marker>
      </c:pivotFmt>
    </c:pivotFmts>
    <c:plotArea>
      <c:layout>
        <c:manualLayout>
          <c:layoutTarget val="inner"/>
          <c:xMode val="edge"/>
          <c:yMode val="edge"/>
          <c:x val="0.10694715871359453"/>
          <c:y val="0.20977201059177455"/>
          <c:w val="0.88337270341207352"/>
          <c:h val="0.41170056867891514"/>
        </c:manualLayout>
      </c:layout>
      <c:barChart>
        <c:barDir val="col"/>
        <c:grouping val="clustered"/>
        <c:varyColors val="0"/>
        <c:ser>
          <c:idx val="0"/>
          <c:order val="0"/>
          <c:tx>
            <c:strRef>
              <c:f>'PIVOT TABLES'!$B$17</c:f>
              <c:strCache>
                <c:ptCount val="1"/>
                <c:pt idx="0">
                  <c:v>Total</c:v>
                </c:pt>
              </c:strCache>
            </c:strRef>
          </c:tx>
          <c:invertIfNegative val="0"/>
          <c:cat>
            <c:strRef>
              <c:f>'PIVOT TABLES'!$A$18:$A$27</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TABLES'!$B$18:$B$27</c:f>
              <c:numCache>
                <c:formatCode>0</c:formatCode>
                <c:ptCount val="9"/>
                <c:pt idx="0">
                  <c:v>526</c:v>
                </c:pt>
                <c:pt idx="1">
                  <c:v>453</c:v>
                </c:pt>
                <c:pt idx="2">
                  <c:v>448</c:v>
                </c:pt>
                <c:pt idx="3">
                  <c:v>31</c:v>
                </c:pt>
                <c:pt idx="4">
                  <c:v>2</c:v>
                </c:pt>
                <c:pt idx="5">
                  <c:v>2</c:v>
                </c:pt>
                <c:pt idx="6">
                  <c:v>1</c:v>
                </c:pt>
                <c:pt idx="7">
                  <c:v>1</c:v>
                </c:pt>
                <c:pt idx="8">
                  <c:v>1</c:v>
                </c:pt>
              </c:numCache>
            </c:numRef>
          </c:val>
        </c:ser>
        <c:dLbls>
          <c:showLegendKey val="0"/>
          <c:showVal val="0"/>
          <c:showCatName val="0"/>
          <c:showSerName val="0"/>
          <c:showPercent val="0"/>
          <c:showBubbleSize val="0"/>
        </c:dLbls>
        <c:gapWidth val="150"/>
        <c:axId val="243161344"/>
        <c:axId val="243470336"/>
      </c:barChart>
      <c:catAx>
        <c:axId val="243161344"/>
        <c:scaling>
          <c:orientation val="minMax"/>
        </c:scaling>
        <c:delete val="0"/>
        <c:axPos val="b"/>
        <c:majorTickMark val="out"/>
        <c:minorTickMark val="none"/>
        <c:tickLblPos val="nextTo"/>
        <c:crossAx val="243470336"/>
        <c:crosses val="autoZero"/>
        <c:auto val="1"/>
        <c:lblAlgn val="ctr"/>
        <c:lblOffset val="100"/>
        <c:noMultiLvlLbl val="0"/>
      </c:catAx>
      <c:valAx>
        <c:axId val="243470336"/>
        <c:scaling>
          <c:orientation val="minMax"/>
        </c:scaling>
        <c:delete val="0"/>
        <c:axPos val="l"/>
        <c:numFmt formatCode="0" sourceLinked="1"/>
        <c:majorTickMark val="out"/>
        <c:minorTickMark val="none"/>
        <c:tickLblPos val="nextTo"/>
        <c:crossAx val="2431613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ANALISED.xlsx]PIVOT TABLES!PivotTable10</c:name>
    <c:fmtId val="0"/>
  </c:pivotSource>
  <c:chart>
    <c:autoTitleDeleted val="0"/>
    <c:pivotFmts>
      <c:pivotFmt>
        <c:idx val="0"/>
      </c:pivotFmt>
      <c:pivotFmt>
        <c:idx val="1"/>
      </c:pivotFmt>
    </c:pivotFmts>
    <c:plotArea>
      <c:layout/>
      <c:barChart>
        <c:barDir val="col"/>
        <c:grouping val="clustered"/>
        <c:varyColors val="0"/>
        <c:ser>
          <c:idx val="0"/>
          <c:order val="0"/>
          <c:tx>
            <c:strRef>
              <c:f>'PIVOT TABLES'!$B$31</c:f>
              <c:strCache>
                <c:ptCount val="1"/>
                <c:pt idx="0">
                  <c:v>Average of Actual_Price</c:v>
                </c:pt>
              </c:strCache>
            </c:strRef>
          </c:tx>
          <c:invertIfNegative val="0"/>
          <c:cat>
            <c:strRef>
              <c:f>'PIVOT TABLES'!$A$32:$A$41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TABLES'!$B$32:$B$41</c:f>
              <c:numCache>
                <c:formatCode>[$₦-469]\ #,##0.00</c:formatCode>
                <c:ptCount val="9"/>
                <c:pt idx="0">
                  <c:v>4000</c:v>
                </c:pt>
                <c:pt idx="1">
                  <c:v>1683.6231346578368</c:v>
                </c:pt>
                <c:pt idx="2">
                  <c:v>10127.311787072244</c:v>
                </c:pt>
                <c:pt idx="3">
                  <c:v>1900</c:v>
                </c:pt>
                <c:pt idx="4">
                  <c:v>4162.0736607142853</c:v>
                </c:pt>
                <c:pt idx="5">
                  <c:v>799</c:v>
                </c:pt>
                <c:pt idx="6">
                  <c:v>1347</c:v>
                </c:pt>
                <c:pt idx="7">
                  <c:v>397.19354838709677</c:v>
                </c:pt>
                <c:pt idx="8">
                  <c:v>150</c:v>
                </c:pt>
              </c:numCache>
            </c:numRef>
          </c:val>
        </c:ser>
        <c:ser>
          <c:idx val="1"/>
          <c:order val="1"/>
          <c:tx>
            <c:strRef>
              <c:f>'PIVOT TABLES'!$C$31</c:f>
              <c:strCache>
                <c:ptCount val="1"/>
                <c:pt idx="0">
                  <c:v>Average</c:v>
                </c:pt>
              </c:strCache>
            </c:strRef>
          </c:tx>
          <c:invertIfNegative val="0"/>
          <c:cat>
            <c:strRef>
              <c:f>'PIVOT TABLES'!$A$32:$A$41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TABLES'!$C$32:$C$41</c:f>
              <c:numCache>
                <c:formatCode>[$₦-469]\ #,##0.00</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ser>
        <c:dLbls>
          <c:showLegendKey val="0"/>
          <c:showVal val="0"/>
          <c:showCatName val="0"/>
          <c:showSerName val="0"/>
          <c:showPercent val="0"/>
          <c:showBubbleSize val="0"/>
        </c:dLbls>
        <c:gapWidth val="150"/>
        <c:axId val="162542336"/>
        <c:axId val="162543872"/>
      </c:barChart>
      <c:catAx>
        <c:axId val="162542336"/>
        <c:scaling>
          <c:orientation val="minMax"/>
        </c:scaling>
        <c:delete val="0"/>
        <c:axPos val="b"/>
        <c:majorTickMark val="out"/>
        <c:minorTickMark val="none"/>
        <c:tickLblPos val="nextTo"/>
        <c:crossAx val="162543872"/>
        <c:crosses val="autoZero"/>
        <c:auto val="1"/>
        <c:lblAlgn val="ctr"/>
        <c:lblOffset val="100"/>
        <c:noMultiLvlLbl val="0"/>
      </c:catAx>
      <c:valAx>
        <c:axId val="162543872"/>
        <c:scaling>
          <c:orientation val="minMax"/>
        </c:scaling>
        <c:delete val="0"/>
        <c:axPos val="l"/>
        <c:majorGridlines/>
        <c:numFmt formatCode="[$₦-469]\ #,##0.00" sourceLinked="1"/>
        <c:majorTickMark val="out"/>
        <c:minorTickMark val="none"/>
        <c:tickLblPos val="nextTo"/>
        <c:crossAx val="162542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ANALISED.xlsx]PIVOT TABLES!PivotTable9</c:name>
    <c:fmtId val="1"/>
  </c:pivotSource>
  <c:chart>
    <c:title>
      <c:tx>
        <c:rich>
          <a:bodyPr/>
          <a:lstStyle/>
          <a:p>
            <a:pPr>
              <a:defRPr/>
            </a:pPr>
            <a:r>
              <a:rPr lang="en-US" sz="1200"/>
              <a:t>Highest</a:t>
            </a:r>
            <a:r>
              <a:rPr lang="en-US" sz="1200" baseline="0"/>
              <a:t> Product By Average Rating</a:t>
            </a:r>
            <a:endParaRPr lang="en-US" sz="1200"/>
          </a:p>
        </c:rich>
      </c:tx>
      <c:layout/>
      <c:overlay val="0"/>
    </c:title>
    <c:autoTitleDeleted val="0"/>
    <c:pivotFmts>
      <c:pivotFmt>
        <c:idx val="0"/>
      </c:pivotFmt>
    </c:pivotFmts>
    <c:plotArea>
      <c:layout/>
      <c:pieChart>
        <c:varyColors val="1"/>
        <c:ser>
          <c:idx val="0"/>
          <c:order val="0"/>
          <c:tx>
            <c:strRef>
              <c:f>'PIVOT TABLES'!$F$17</c:f>
              <c:strCache>
                <c:ptCount val="1"/>
                <c:pt idx="0">
                  <c:v>Total</c:v>
                </c:pt>
              </c:strCache>
            </c:strRef>
          </c:tx>
          <c:cat>
            <c:strRef>
              <c:f>'PIVOT TABLES'!$E$18:$E$24</c:f>
              <c:strCache>
                <c:ptCount val="6"/>
                <c:pt idx="0">
                  <c:v>B09ZHCJDP1</c:v>
                </c:pt>
                <c:pt idx="1">
                  <c:v>B0BQRJ3C47</c:v>
                </c:pt>
                <c:pt idx="2">
                  <c:v>B0BP7XLX48</c:v>
                </c:pt>
                <c:pt idx="3">
                  <c:v>B0BQ3K23Y1</c:v>
                </c:pt>
                <c:pt idx="4">
                  <c:v>B0BR4F878Q</c:v>
                </c:pt>
                <c:pt idx="5">
                  <c:v>B0B53DS4TF</c:v>
                </c:pt>
              </c:strCache>
            </c:strRef>
          </c:cat>
          <c:val>
            <c:numRef>
              <c:f>'PIVOT TABLES'!$F$18:$F$24</c:f>
              <c:numCache>
                <c:formatCode>General</c:formatCode>
                <c:ptCount val="6"/>
                <c:pt idx="0">
                  <c:v>5</c:v>
                </c:pt>
                <c:pt idx="1">
                  <c:v>5</c:v>
                </c:pt>
                <c:pt idx="2">
                  <c:v>5</c:v>
                </c:pt>
                <c:pt idx="3">
                  <c:v>4.8</c:v>
                </c:pt>
                <c:pt idx="4">
                  <c:v>4.8</c:v>
                </c:pt>
                <c:pt idx="5">
                  <c:v>4.8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ANALISED.xlsx]PIVOT TABLES!PivotTable8</c:name>
    <c:fmtId val="1"/>
  </c:pivotSource>
  <c:chart>
    <c:title>
      <c:tx>
        <c:rich>
          <a:bodyPr/>
          <a:lstStyle/>
          <a:p>
            <a:pPr>
              <a:defRPr/>
            </a:pPr>
            <a:r>
              <a:rPr lang="en-US" sz="1400"/>
              <a:t>Product</a:t>
            </a:r>
            <a:r>
              <a:rPr lang="en-US" sz="1400" baseline="0"/>
              <a:t> Count By Category</a:t>
            </a:r>
            <a:endParaRPr lang="en-US" sz="1400"/>
          </a:p>
        </c:rich>
      </c:tx>
      <c:layout>
        <c:manualLayout>
          <c:xMode val="edge"/>
          <c:yMode val="edge"/>
          <c:x val="0.14734779405980247"/>
          <c:y val="1.79573449429218E-2"/>
        </c:manualLayout>
      </c:layout>
      <c:overlay val="0"/>
    </c:title>
    <c:autoTitleDeleted val="0"/>
    <c:pivotFmts>
      <c:pivotFmt>
        <c:idx val="0"/>
        <c:marker>
          <c:symbol val="none"/>
        </c:marker>
      </c:pivotFmt>
    </c:pivotFmts>
    <c:plotArea>
      <c:layout/>
      <c:barChart>
        <c:barDir val="col"/>
        <c:grouping val="clustered"/>
        <c:varyColors val="0"/>
        <c:ser>
          <c:idx val="0"/>
          <c:order val="0"/>
          <c:tx>
            <c:strRef>
              <c:f>'PIVOT TABLES'!$F$3</c:f>
              <c:strCache>
                <c:ptCount val="1"/>
                <c:pt idx="0">
                  <c:v>Total</c:v>
                </c:pt>
              </c:strCache>
            </c:strRef>
          </c:tx>
          <c:invertIfNegative val="0"/>
          <c:cat>
            <c:strRef>
              <c:f>'PIVOT TABLES'!$E$4:$E$13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TABLES'!$F$4:$F$13</c:f>
              <c:numCache>
                <c:formatCode>0</c:formatCode>
                <c:ptCount val="9"/>
                <c:pt idx="0">
                  <c:v>1</c:v>
                </c:pt>
                <c:pt idx="1">
                  <c:v>453</c:v>
                </c:pt>
                <c:pt idx="2">
                  <c:v>526</c:v>
                </c:pt>
                <c:pt idx="3">
                  <c:v>1</c:v>
                </c:pt>
                <c:pt idx="4">
                  <c:v>448</c:v>
                </c:pt>
                <c:pt idx="5">
                  <c:v>2</c:v>
                </c:pt>
                <c:pt idx="6">
                  <c:v>2</c:v>
                </c:pt>
                <c:pt idx="7">
                  <c:v>31</c:v>
                </c:pt>
                <c:pt idx="8">
                  <c:v>1</c:v>
                </c:pt>
              </c:numCache>
            </c:numRef>
          </c:val>
        </c:ser>
        <c:dLbls>
          <c:showLegendKey val="0"/>
          <c:showVal val="0"/>
          <c:showCatName val="0"/>
          <c:showSerName val="0"/>
          <c:showPercent val="0"/>
          <c:showBubbleSize val="0"/>
        </c:dLbls>
        <c:gapWidth val="150"/>
        <c:axId val="141184384"/>
        <c:axId val="141488896"/>
      </c:barChart>
      <c:catAx>
        <c:axId val="141184384"/>
        <c:scaling>
          <c:orientation val="minMax"/>
        </c:scaling>
        <c:delete val="0"/>
        <c:axPos val="b"/>
        <c:majorTickMark val="out"/>
        <c:minorTickMark val="none"/>
        <c:tickLblPos val="nextTo"/>
        <c:crossAx val="141488896"/>
        <c:crosses val="autoZero"/>
        <c:auto val="1"/>
        <c:lblAlgn val="ctr"/>
        <c:lblOffset val="100"/>
        <c:noMultiLvlLbl val="0"/>
      </c:catAx>
      <c:valAx>
        <c:axId val="141488896"/>
        <c:scaling>
          <c:orientation val="minMax"/>
        </c:scaling>
        <c:delete val="0"/>
        <c:axPos val="l"/>
        <c:majorGridlines/>
        <c:numFmt formatCode="0" sourceLinked="1"/>
        <c:majorTickMark val="out"/>
        <c:minorTickMark val="none"/>
        <c:tickLblPos val="nextTo"/>
        <c:crossAx val="1411843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ANALISED.xlsx]PIVOT TABLES!PivotTable9</c:name>
    <c:fmtId val="3"/>
  </c:pivotSource>
  <c:chart>
    <c:title>
      <c:tx>
        <c:rich>
          <a:bodyPr/>
          <a:lstStyle/>
          <a:p>
            <a:pPr>
              <a:defRPr/>
            </a:pPr>
            <a:r>
              <a:rPr lang="en-US" sz="1400"/>
              <a:t>Top</a:t>
            </a:r>
            <a:r>
              <a:rPr lang="en-US" sz="1400" baseline="0"/>
              <a:t> Rated Products</a:t>
            </a:r>
            <a:endParaRPr lang="en-US" sz="1400"/>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0.11213709857242668"/>
          <c:y val="0.21804919733870476"/>
          <c:w val="0.82493273409278978"/>
          <c:h val="0.50301125150053916"/>
        </c:manualLayout>
      </c:layout>
      <c:barChart>
        <c:barDir val="col"/>
        <c:grouping val="clustered"/>
        <c:varyColors val="0"/>
        <c:ser>
          <c:idx val="0"/>
          <c:order val="0"/>
          <c:tx>
            <c:strRef>
              <c:f>'PIVOT TABLES'!$F$17</c:f>
              <c:strCache>
                <c:ptCount val="1"/>
                <c:pt idx="0">
                  <c:v>Total</c:v>
                </c:pt>
              </c:strCache>
            </c:strRef>
          </c:tx>
          <c:invertIfNegative val="0"/>
          <c:cat>
            <c:strRef>
              <c:f>'PIVOT TABLES'!$E$18:$E$24</c:f>
              <c:strCache>
                <c:ptCount val="6"/>
                <c:pt idx="0">
                  <c:v>B09ZHCJDP1</c:v>
                </c:pt>
                <c:pt idx="1">
                  <c:v>B0BQRJ3C47</c:v>
                </c:pt>
                <c:pt idx="2">
                  <c:v>B0BP7XLX48</c:v>
                </c:pt>
                <c:pt idx="3">
                  <c:v>B0BQ3K23Y1</c:v>
                </c:pt>
                <c:pt idx="4">
                  <c:v>B0BR4F878Q</c:v>
                </c:pt>
                <c:pt idx="5">
                  <c:v>B0B53DS4TF</c:v>
                </c:pt>
              </c:strCache>
            </c:strRef>
          </c:cat>
          <c:val>
            <c:numRef>
              <c:f>'PIVOT TABLES'!$F$18:$F$24</c:f>
              <c:numCache>
                <c:formatCode>General</c:formatCode>
                <c:ptCount val="6"/>
                <c:pt idx="0">
                  <c:v>5</c:v>
                </c:pt>
                <c:pt idx="1">
                  <c:v>5</c:v>
                </c:pt>
                <c:pt idx="2">
                  <c:v>5</c:v>
                </c:pt>
                <c:pt idx="3">
                  <c:v>4.8</c:v>
                </c:pt>
                <c:pt idx="4">
                  <c:v>4.8</c:v>
                </c:pt>
                <c:pt idx="5">
                  <c:v>4.8</c:v>
                </c:pt>
              </c:numCache>
            </c:numRef>
          </c:val>
        </c:ser>
        <c:dLbls>
          <c:showLegendKey val="0"/>
          <c:showVal val="0"/>
          <c:showCatName val="0"/>
          <c:showSerName val="0"/>
          <c:showPercent val="0"/>
          <c:showBubbleSize val="0"/>
        </c:dLbls>
        <c:gapWidth val="150"/>
        <c:axId val="245050752"/>
        <c:axId val="293881728"/>
      </c:barChart>
      <c:catAx>
        <c:axId val="245050752"/>
        <c:scaling>
          <c:orientation val="minMax"/>
        </c:scaling>
        <c:delete val="0"/>
        <c:axPos val="b"/>
        <c:majorTickMark val="out"/>
        <c:minorTickMark val="none"/>
        <c:tickLblPos val="nextTo"/>
        <c:crossAx val="293881728"/>
        <c:crosses val="autoZero"/>
        <c:auto val="1"/>
        <c:lblAlgn val="ctr"/>
        <c:lblOffset val="100"/>
        <c:noMultiLvlLbl val="0"/>
      </c:catAx>
      <c:valAx>
        <c:axId val="293881728"/>
        <c:scaling>
          <c:orientation val="minMax"/>
        </c:scaling>
        <c:delete val="0"/>
        <c:axPos val="l"/>
        <c:numFmt formatCode="General" sourceLinked="1"/>
        <c:majorTickMark val="out"/>
        <c:minorTickMark val="none"/>
        <c:tickLblPos val="nextTo"/>
        <c:crossAx val="2450507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ANALISED.xlsx]PIVOT TABLES!PivotTable9</c:name>
    <c:fmtId val="5"/>
  </c:pivotSource>
  <c:chart>
    <c:title>
      <c:tx>
        <c:rich>
          <a:bodyPr/>
          <a:lstStyle/>
          <a:p>
            <a:pPr>
              <a:defRPr/>
            </a:pPr>
            <a:r>
              <a:rPr lang="en-US" sz="1200"/>
              <a:t>Highest</a:t>
            </a:r>
            <a:r>
              <a:rPr lang="en-US" sz="1200" baseline="0"/>
              <a:t> Product By Average Rating</a:t>
            </a:r>
            <a:endParaRPr lang="en-US" sz="1200"/>
          </a:p>
        </c:rich>
      </c:tx>
      <c:layout/>
      <c:overlay val="0"/>
    </c:title>
    <c:autoTitleDeleted val="0"/>
    <c:pivotFmts>
      <c:pivotFmt>
        <c:idx val="0"/>
      </c:pivotFmt>
      <c:pivotFmt>
        <c:idx val="1"/>
        <c:marker>
          <c:symbol val="none"/>
        </c:marker>
      </c:pivotFmt>
      <c:pivotFmt>
        <c:idx val="2"/>
        <c:marker>
          <c:symbol val="none"/>
        </c:marker>
      </c:pivotFmt>
    </c:pivotFmts>
    <c:plotArea>
      <c:layout/>
      <c:pieChart>
        <c:varyColors val="1"/>
        <c:ser>
          <c:idx val="0"/>
          <c:order val="0"/>
          <c:tx>
            <c:strRef>
              <c:f>'PIVOT TABLES'!$F$17</c:f>
              <c:strCache>
                <c:ptCount val="1"/>
                <c:pt idx="0">
                  <c:v>Total</c:v>
                </c:pt>
              </c:strCache>
            </c:strRef>
          </c:tx>
          <c:cat>
            <c:strRef>
              <c:f>'PIVOT TABLES'!$E$18:$E$24</c:f>
              <c:strCache>
                <c:ptCount val="6"/>
                <c:pt idx="0">
                  <c:v>B09ZHCJDP1</c:v>
                </c:pt>
                <c:pt idx="1">
                  <c:v>B0BQRJ3C47</c:v>
                </c:pt>
                <c:pt idx="2">
                  <c:v>B0BP7XLX48</c:v>
                </c:pt>
                <c:pt idx="3">
                  <c:v>B0BQ3K23Y1</c:v>
                </c:pt>
                <c:pt idx="4">
                  <c:v>B0BR4F878Q</c:v>
                </c:pt>
                <c:pt idx="5">
                  <c:v>B0B53DS4TF</c:v>
                </c:pt>
              </c:strCache>
            </c:strRef>
          </c:cat>
          <c:val>
            <c:numRef>
              <c:f>'PIVOT TABLES'!$F$18:$F$24</c:f>
              <c:numCache>
                <c:formatCode>General</c:formatCode>
                <c:ptCount val="6"/>
                <c:pt idx="0">
                  <c:v>5</c:v>
                </c:pt>
                <c:pt idx="1">
                  <c:v>5</c:v>
                </c:pt>
                <c:pt idx="2">
                  <c:v>5</c:v>
                </c:pt>
                <c:pt idx="3">
                  <c:v>4.8</c:v>
                </c:pt>
                <c:pt idx="4">
                  <c:v>4.8</c:v>
                </c:pt>
                <c:pt idx="5">
                  <c:v>4.8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ANALISED.xlsx]PIVOT TABLES!PivotTable10</c:name>
    <c:fmtId val="2"/>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TABLES'!$B$31</c:f>
              <c:strCache>
                <c:ptCount val="1"/>
                <c:pt idx="0">
                  <c:v>Average of Actual_Price</c:v>
                </c:pt>
              </c:strCache>
            </c:strRef>
          </c:tx>
          <c:invertIfNegative val="0"/>
          <c:cat>
            <c:strRef>
              <c:f>'PIVOT TABLES'!$A$32:$A$41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TABLES'!$B$32:$B$41</c:f>
              <c:numCache>
                <c:formatCode>[$₦-469]\ #,##0.00</c:formatCode>
                <c:ptCount val="9"/>
                <c:pt idx="0">
                  <c:v>4000</c:v>
                </c:pt>
                <c:pt idx="1">
                  <c:v>1683.6231346578368</c:v>
                </c:pt>
                <c:pt idx="2">
                  <c:v>10127.311787072244</c:v>
                </c:pt>
                <c:pt idx="3">
                  <c:v>1900</c:v>
                </c:pt>
                <c:pt idx="4">
                  <c:v>4162.0736607142853</c:v>
                </c:pt>
                <c:pt idx="5">
                  <c:v>799</c:v>
                </c:pt>
                <c:pt idx="6">
                  <c:v>1347</c:v>
                </c:pt>
                <c:pt idx="7">
                  <c:v>397.19354838709677</c:v>
                </c:pt>
                <c:pt idx="8">
                  <c:v>150</c:v>
                </c:pt>
              </c:numCache>
            </c:numRef>
          </c:val>
        </c:ser>
        <c:ser>
          <c:idx val="1"/>
          <c:order val="1"/>
          <c:tx>
            <c:strRef>
              <c:f>'PIVOT TABLES'!$C$31</c:f>
              <c:strCache>
                <c:ptCount val="1"/>
                <c:pt idx="0">
                  <c:v>Average</c:v>
                </c:pt>
              </c:strCache>
            </c:strRef>
          </c:tx>
          <c:invertIfNegative val="0"/>
          <c:cat>
            <c:strRef>
              <c:f>'PIVOT TABLES'!$A$32:$A$41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TABLES'!$C$32:$C$41</c:f>
              <c:numCache>
                <c:formatCode>[$₦-469]\ #,##0.00</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ser>
        <c:dLbls>
          <c:showLegendKey val="0"/>
          <c:showVal val="0"/>
          <c:showCatName val="0"/>
          <c:showSerName val="0"/>
          <c:showPercent val="0"/>
          <c:showBubbleSize val="0"/>
        </c:dLbls>
        <c:gapWidth val="150"/>
        <c:axId val="163730560"/>
        <c:axId val="163732480"/>
      </c:barChart>
      <c:catAx>
        <c:axId val="163730560"/>
        <c:scaling>
          <c:orientation val="minMax"/>
        </c:scaling>
        <c:delete val="0"/>
        <c:axPos val="b"/>
        <c:majorTickMark val="out"/>
        <c:minorTickMark val="none"/>
        <c:tickLblPos val="nextTo"/>
        <c:crossAx val="163732480"/>
        <c:crosses val="autoZero"/>
        <c:auto val="1"/>
        <c:lblAlgn val="ctr"/>
        <c:lblOffset val="100"/>
        <c:noMultiLvlLbl val="0"/>
      </c:catAx>
      <c:valAx>
        <c:axId val="163732480"/>
        <c:scaling>
          <c:orientation val="minMax"/>
        </c:scaling>
        <c:delete val="0"/>
        <c:axPos val="l"/>
        <c:majorGridlines/>
        <c:numFmt formatCode="[$₦-469]\ #,##0.00" sourceLinked="1"/>
        <c:majorTickMark val="out"/>
        <c:minorTickMark val="none"/>
        <c:tickLblPos val="nextTo"/>
        <c:crossAx val="1637305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ANALISED.xlsx]PIVOT TABLES!PivotTable8</c:name>
    <c:fmtId val="3"/>
  </c:pivotSource>
  <c:chart>
    <c:title>
      <c:tx>
        <c:rich>
          <a:bodyPr/>
          <a:lstStyle/>
          <a:p>
            <a:pPr>
              <a:defRPr/>
            </a:pPr>
            <a:r>
              <a:rPr lang="en-US" sz="1400"/>
              <a:t>Product</a:t>
            </a:r>
            <a:r>
              <a:rPr lang="en-US" sz="1400" baseline="0"/>
              <a:t> Count By Category</a:t>
            </a:r>
            <a:endParaRPr lang="en-US" sz="1400"/>
          </a:p>
        </c:rich>
      </c:tx>
      <c:layout>
        <c:manualLayout>
          <c:xMode val="edge"/>
          <c:yMode val="edge"/>
          <c:x val="0.14734779405980247"/>
          <c:y val="1.79573449429218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TABLES'!$F$3</c:f>
              <c:strCache>
                <c:ptCount val="1"/>
                <c:pt idx="0">
                  <c:v>Total</c:v>
                </c:pt>
              </c:strCache>
            </c:strRef>
          </c:tx>
          <c:invertIfNegative val="0"/>
          <c:cat>
            <c:strRef>
              <c:f>'PIVOT TABLES'!$E$4:$E$13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TABLES'!$F$4:$F$13</c:f>
              <c:numCache>
                <c:formatCode>0</c:formatCode>
                <c:ptCount val="9"/>
                <c:pt idx="0">
                  <c:v>1</c:v>
                </c:pt>
                <c:pt idx="1">
                  <c:v>453</c:v>
                </c:pt>
                <c:pt idx="2">
                  <c:v>526</c:v>
                </c:pt>
                <c:pt idx="3">
                  <c:v>1</c:v>
                </c:pt>
                <c:pt idx="4">
                  <c:v>448</c:v>
                </c:pt>
                <c:pt idx="5">
                  <c:v>2</c:v>
                </c:pt>
                <c:pt idx="6">
                  <c:v>2</c:v>
                </c:pt>
                <c:pt idx="7">
                  <c:v>31</c:v>
                </c:pt>
                <c:pt idx="8">
                  <c:v>1</c:v>
                </c:pt>
              </c:numCache>
            </c:numRef>
          </c:val>
        </c:ser>
        <c:dLbls>
          <c:showLegendKey val="0"/>
          <c:showVal val="0"/>
          <c:showCatName val="0"/>
          <c:showSerName val="0"/>
          <c:showPercent val="0"/>
          <c:showBubbleSize val="0"/>
        </c:dLbls>
        <c:gapWidth val="150"/>
        <c:axId val="302643456"/>
        <c:axId val="303005696"/>
      </c:barChart>
      <c:catAx>
        <c:axId val="302643456"/>
        <c:scaling>
          <c:orientation val="minMax"/>
        </c:scaling>
        <c:delete val="0"/>
        <c:axPos val="b"/>
        <c:majorTickMark val="out"/>
        <c:minorTickMark val="none"/>
        <c:tickLblPos val="nextTo"/>
        <c:crossAx val="303005696"/>
        <c:crosses val="autoZero"/>
        <c:auto val="1"/>
        <c:lblAlgn val="ctr"/>
        <c:lblOffset val="100"/>
        <c:noMultiLvlLbl val="0"/>
      </c:catAx>
      <c:valAx>
        <c:axId val="303005696"/>
        <c:scaling>
          <c:orientation val="minMax"/>
        </c:scaling>
        <c:delete val="0"/>
        <c:axPos val="l"/>
        <c:majorGridlines/>
        <c:numFmt formatCode="0" sourceLinked="1"/>
        <c:majorTickMark val="out"/>
        <c:minorTickMark val="none"/>
        <c:tickLblPos val="nextTo"/>
        <c:crossAx val="3026434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ANALISED.xlsx]PIVOT TABLES!PivotTable12</c:name>
    <c:fmtId val="2"/>
  </c:pivotSource>
  <c:chart>
    <c:title>
      <c:tx>
        <c:rich>
          <a:bodyPr/>
          <a:lstStyle/>
          <a:p>
            <a:pPr>
              <a:defRPr/>
            </a:pPr>
            <a:r>
              <a:rPr lang="en-US"/>
              <a:t>Rating By Discount </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'PIVOT TABLES'!$F$45</c:f>
              <c:strCache>
                <c:ptCount val="1"/>
                <c:pt idx="0">
                  <c:v>Total</c:v>
                </c:pt>
              </c:strCache>
            </c:strRef>
          </c:tx>
          <c:marker>
            <c:symbol val="none"/>
          </c:marker>
          <c:cat>
            <c:strRef>
              <c:f>'PIVOT TABLES'!$E$46:$E$72</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'PIVOT TABLES'!$F$46:$F$72</c:f>
              <c:numCache>
                <c:formatCode>0</c:formatCode>
                <c:ptCount val="26"/>
                <c:pt idx="0">
                  <c:v>1</c:v>
                </c:pt>
                <c:pt idx="1">
                  <c:v>1</c:v>
                </c:pt>
                <c:pt idx="2">
                  <c:v>1</c:v>
                </c:pt>
                <c:pt idx="3">
                  <c:v>2</c:v>
                </c:pt>
                <c:pt idx="4">
                  <c:v>1</c:v>
                </c:pt>
                <c:pt idx="5">
                  <c:v>4</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3</c:v>
                </c:pt>
                <c:pt idx="25">
                  <c:v>1</c:v>
                </c:pt>
              </c:numCache>
            </c:numRef>
          </c:val>
          <c:smooth val="0"/>
        </c:ser>
        <c:dLbls>
          <c:showLegendKey val="0"/>
          <c:showVal val="0"/>
          <c:showCatName val="0"/>
          <c:showSerName val="0"/>
          <c:showPercent val="0"/>
          <c:showBubbleSize val="0"/>
        </c:dLbls>
        <c:marker val="1"/>
        <c:smooth val="0"/>
        <c:axId val="239498752"/>
        <c:axId val="239500672"/>
      </c:lineChart>
      <c:catAx>
        <c:axId val="239498752"/>
        <c:scaling>
          <c:orientation val="minMax"/>
        </c:scaling>
        <c:delete val="0"/>
        <c:axPos val="b"/>
        <c:majorTickMark val="out"/>
        <c:minorTickMark val="none"/>
        <c:tickLblPos val="nextTo"/>
        <c:crossAx val="239500672"/>
        <c:crosses val="autoZero"/>
        <c:auto val="1"/>
        <c:lblAlgn val="ctr"/>
        <c:lblOffset val="100"/>
        <c:noMultiLvlLbl val="0"/>
      </c:catAx>
      <c:valAx>
        <c:axId val="239500672"/>
        <c:scaling>
          <c:orientation val="minMax"/>
        </c:scaling>
        <c:delete val="0"/>
        <c:axPos val="l"/>
        <c:numFmt formatCode="0" sourceLinked="1"/>
        <c:majorTickMark val="out"/>
        <c:minorTickMark val="none"/>
        <c:tickLblPos val="nextTo"/>
        <c:crossAx val="2394987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ANALISED.xlsx]PIVOT TABLES!PivotTable12</c:name>
    <c:fmtId val="0"/>
  </c:pivotSource>
  <c:chart>
    <c:title>
      <c:tx>
        <c:rich>
          <a:bodyPr/>
          <a:lstStyle/>
          <a:p>
            <a:pPr>
              <a:defRPr/>
            </a:pPr>
            <a:r>
              <a:rPr lang="en-US"/>
              <a:t>Rating By Discount </a:t>
            </a:r>
          </a:p>
        </c:rich>
      </c:tx>
      <c:layout/>
      <c:overlay val="0"/>
    </c:title>
    <c:autoTitleDeleted val="0"/>
    <c:pivotFmts>
      <c:pivotFmt>
        <c:idx val="0"/>
        <c:marker>
          <c:symbol val="none"/>
        </c:marker>
      </c:pivotFmt>
    </c:pivotFmts>
    <c:plotArea>
      <c:layout/>
      <c:barChart>
        <c:barDir val="col"/>
        <c:grouping val="clustered"/>
        <c:varyColors val="0"/>
        <c:ser>
          <c:idx val="0"/>
          <c:order val="0"/>
          <c:tx>
            <c:strRef>
              <c:f>'PIVOT TABLES'!$F$45</c:f>
              <c:strCache>
                <c:ptCount val="1"/>
                <c:pt idx="0">
                  <c:v>Total</c:v>
                </c:pt>
              </c:strCache>
            </c:strRef>
          </c:tx>
          <c:invertIfNegative val="0"/>
          <c:cat>
            <c:strRef>
              <c:f>'PIVOT TABLES'!$E$46:$E$72</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'PIVOT TABLES'!$F$46:$F$72</c:f>
              <c:numCache>
                <c:formatCode>0</c:formatCode>
                <c:ptCount val="26"/>
                <c:pt idx="0">
                  <c:v>1</c:v>
                </c:pt>
                <c:pt idx="1">
                  <c:v>1</c:v>
                </c:pt>
                <c:pt idx="2">
                  <c:v>1</c:v>
                </c:pt>
                <c:pt idx="3">
                  <c:v>2</c:v>
                </c:pt>
                <c:pt idx="4">
                  <c:v>1</c:v>
                </c:pt>
                <c:pt idx="5">
                  <c:v>4</c:v>
                </c:pt>
                <c:pt idx="6">
                  <c:v>4</c:v>
                </c:pt>
                <c:pt idx="7">
                  <c:v>2</c:v>
                </c:pt>
                <c:pt idx="8">
                  <c:v>16</c:v>
                </c:pt>
                <c:pt idx="9">
                  <c:v>10</c:v>
                </c:pt>
                <c:pt idx="10">
                  <c:v>26</c:v>
                </c:pt>
                <c:pt idx="11">
                  <c:v>35</c:v>
                </c:pt>
                <c:pt idx="12">
                  <c:v>42</c:v>
                </c:pt>
                <c:pt idx="13">
                  <c:v>86</c:v>
                </c:pt>
                <c:pt idx="14">
                  <c:v>123</c:v>
                </c:pt>
                <c:pt idx="15">
                  <c:v>181</c:v>
                </c:pt>
                <c:pt idx="16">
                  <c:v>244</c:v>
                </c:pt>
                <c:pt idx="17">
                  <c:v>228</c:v>
                </c:pt>
                <c:pt idx="18">
                  <c:v>230</c:v>
                </c:pt>
                <c:pt idx="19">
                  <c:v>123</c:v>
                </c:pt>
                <c:pt idx="20">
                  <c:v>75</c:v>
                </c:pt>
                <c:pt idx="21">
                  <c:v>17</c:v>
                </c:pt>
                <c:pt idx="22">
                  <c:v>6</c:v>
                </c:pt>
                <c:pt idx="23">
                  <c:v>3</c:v>
                </c:pt>
                <c:pt idx="24">
                  <c:v>3</c:v>
                </c:pt>
                <c:pt idx="25">
                  <c:v>1</c:v>
                </c:pt>
              </c:numCache>
            </c:numRef>
          </c:val>
        </c:ser>
        <c:dLbls>
          <c:showLegendKey val="0"/>
          <c:showVal val="0"/>
          <c:showCatName val="0"/>
          <c:showSerName val="0"/>
          <c:showPercent val="0"/>
          <c:showBubbleSize val="0"/>
        </c:dLbls>
        <c:gapWidth val="150"/>
        <c:axId val="217523328"/>
        <c:axId val="217524864"/>
      </c:barChart>
      <c:catAx>
        <c:axId val="217523328"/>
        <c:scaling>
          <c:orientation val="minMax"/>
        </c:scaling>
        <c:delete val="0"/>
        <c:axPos val="b"/>
        <c:majorTickMark val="out"/>
        <c:minorTickMark val="none"/>
        <c:tickLblPos val="nextTo"/>
        <c:crossAx val="217524864"/>
        <c:crosses val="autoZero"/>
        <c:auto val="1"/>
        <c:lblAlgn val="ctr"/>
        <c:lblOffset val="100"/>
        <c:noMultiLvlLbl val="0"/>
      </c:catAx>
      <c:valAx>
        <c:axId val="217524864"/>
        <c:scaling>
          <c:orientation val="minMax"/>
        </c:scaling>
        <c:delete val="0"/>
        <c:axPos val="l"/>
        <c:numFmt formatCode="0" sourceLinked="1"/>
        <c:majorTickMark val="out"/>
        <c:minorTickMark val="none"/>
        <c:tickLblPos val="nextTo"/>
        <c:crossAx val="2175233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[AMAZON CASE STUDY ANALISED.xlsx]PIVOT TABLES!PivotTable7</c:name>
    <c:fmtId val="0"/>
  </c:pivotSource>
  <c:chart>
    <c:title>
      <c:tx>
        <c:rich>
          <a:bodyPr/>
          <a:lstStyle/>
          <a:p>
            <a:pPr>
              <a:defRPr/>
            </a:pPr>
            <a:r>
              <a:rPr lang="en-US" sz="1400"/>
              <a:t>Average Discount By Category</a:t>
            </a:r>
          </a:p>
        </c:rich>
      </c:tx>
      <c:layout/>
      <c:overlay val="0"/>
    </c:title>
    <c:autoTitleDeleted val="0"/>
    <c:pivotFmts>
      <c:pivotFmt>
        <c:idx val="0"/>
      </c:pivotFmt>
    </c:pivotFmts>
    <c:plotArea>
      <c:layout>
        <c:manualLayout>
          <c:layoutTarget val="inner"/>
          <c:xMode val="edge"/>
          <c:yMode val="edge"/>
          <c:x val="0.1166272965879265"/>
          <c:y val="0.1891531787693205"/>
          <c:w val="0.88337270341207352"/>
          <c:h val="0.41170056867891514"/>
        </c:manualLayout>
      </c:layout>
      <c:barChart>
        <c:barDir val="col"/>
        <c:grouping val="clustered"/>
        <c:varyColors val="0"/>
        <c:ser>
          <c:idx val="0"/>
          <c:order val="0"/>
          <c:tx>
            <c:strRef>
              <c:f>'PIVOT TABLES'!$B$17</c:f>
              <c:strCache>
                <c:ptCount val="1"/>
                <c:pt idx="0">
                  <c:v>Total</c:v>
                </c:pt>
              </c:strCache>
            </c:strRef>
          </c:tx>
          <c:invertIfNegative val="0"/>
          <c:cat>
            <c:strRef>
              <c:f>'PIVOT TABLES'!$A$18:$A$27</c:f>
              <c:strCache>
                <c:ptCount val="9"/>
                <c:pt idx="0">
                  <c:v>Electronics</c:v>
                </c:pt>
                <c:pt idx="1">
                  <c:v>Computers&amp;Accessories</c:v>
                </c:pt>
                <c:pt idx="2">
                  <c:v>Home&amp;Kitchen</c:v>
                </c:pt>
                <c:pt idx="3">
                  <c:v>Officeproducts</c:v>
                </c:pt>
                <c:pt idx="4">
                  <c:v>Musicalinstruments</c:v>
                </c:pt>
                <c:pt idx="5">
                  <c:v>Homeimprovement</c:v>
                </c:pt>
                <c:pt idx="6">
                  <c:v>Car&amp;Motorbike</c:v>
                </c:pt>
                <c:pt idx="7">
                  <c:v>Toys&amp;Games</c:v>
                </c:pt>
                <c:pt idx="8">
                  <c:v>Health&amp;Personalcare</c:v>
                </c:pt>
              </c:strCache>
            </c:strRef>
          </c:cat>
          <c:val>
            <c:numRef>
              <c:f>'PIVOT TABLES'!$B$18:$B$27</c:f>
              <c:numCache>
                <c:formatCode>0</c:formatCode>
                <c:ptCount val="9"/>
                <c:pt idx="0">
                  <c:v>526</c:v>
                </c:pt>
                <c:pt idx="1">
                  <c:v>453</c:v>
                </c:pt>
                <c:pt idx="2">
                  <c:v>448</c:v>
                </c:pt>
                <c:pt idx="3">
                  <c:v>31</c:v>
                </c:pt>
                <c:pt idx="4">
                  <c:v>2</c:v>
                </c:pt>
                <c:pt idx="5">
                  <c:v>2</c:v>
                </c:pt>
                <c:pt idx="6">
                  <c:v>1</c:v>
                </c:pt>
                <c:pt idx="7">
                  <c:v>1</c:v>
                </c:pt>
                <c:pt idx="8">
                  <c:v>1</c:v>
                </c:pt>
              </c:numCache>
            </c:numRef>
          </c:val>
        </c:ser>
        <c:dLbls>
          <c:showLegendKey val="0"/>
          <c:showVal val="0"/>
          <c:showCatName val="0"/>
          <c:showSerName val="0"/>
          <c:showPercent val="0"/>
          <c:showBubbleSize val="0"/>
        </c:dLbls>
        <c:gapWidth val="150"/>
        <c:axId val="37945728"/>
        <c:axId val="216680320"/>
      </c:barChart>
      <c:catAx>
        <c:axId val="37945728"/>
        <c:scaling>
          <c:orientation val="minMax"/>
        </c:scaling>
        <c:delete val="0"/>
        <c:axPos val="b"/>
        <c:majorTickMark val="out"/>
        <c:minorTickMark val="none"/>
        <c:tickLblPos val="nextTo"/>
        <c:crossAx val="216680320"/>
        <c:crosses val="autoZero"/>
        <c:auto val="1"/>
        <c:lblAlgn val="ctr"/>
        <c:lblOffset val="100"/>
        <c:noMultiLvlLbl val="0"/>
      </c:catAx>
      <c:valAx>
        <c:axId val="216680320"/>
        <c:scaling>
          <c:orientation val="minMax"/>
        </c:scaling>
        <c:delete val="0"/>
        <c:axPos val="l"/>
        <c:numFmt formatCode="0" sourceLinked="1"/>
        <c:majorTickMark val="out"/>
        <c:minorTickMark val="none"/>
        <c:tickLblPos val="nextTo"/>
        <c:crossAx val="379457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ANALISED.xlsx]PIVOT TABLES!PivotTable9</c:name>
    <c:fmtId val="0"/>
  </c:pivotSource>
  <c:chart>
    <c:title>
      <c:tx>
        <c:rich>
          <a:bodyPr/>
          <a:lstStyle/>
          <a:p>
            <a:pPr>
              <a:defRPr/>
            </a:pPr>
            <a:r>
              <a:rPr lang="en-US" sz="1400"/>
              <a:t>Top</a:t>
            </a:r>
            <a:r>
              <a:rPr lang="en-US" sz="1400" baseline="0"/>
              <a:t> Rated Products</a:t>
            </a:r>
            <a:endParaRPr lang="en-US" sz="1400"/>
          </a:p>
        </c:rich>
      </c:tx>
      <c:layout/>
      <c:overlay val="0"/>
    </c:title>
    <c:autoTitleDeleted val="0"/>
    <c:pivotFmts>
      <c:pivotFmt>
        <c:idx val="0"/>
        <c:marker>
          <c:symbol val="none"/>
        </c:marker>
      </c:pivotFmt>
    </c:pivotFmts>
    <c:plotArea>
      <c:layout/>
      <c:barChart>
        <c:barDir val="col"/>
        <c:grouping val="clustered"/>
        <c:varyColors val="0"/>
        <c:ser>
          <c:idx val="0"/>
          <c:order val="0"/>
          <c:tx>
            <c:strRef>
              <c:f>'PIVOT TABLES'!$F$17</c:f>
              <c:strCache>
                <c:ptCount val="1"/>
                <c:pt idx="0">
                  <c:v>Total</c:v>
                </c:pt>
              </c:strCache>
            </c:strRef>
          </c:tx>
          <c:invertIfNegative val="0"/>
          <c:cat>
            <c:strRef>
              <c:f>'PIVOT TABLES'!$E$18:$E$24</c:f>
              <c:strCache>
                <c:ptCount val="6"/>
                <c:pt idx="0">
                  <c:v>B09ZHCJDP1</c:v>
                </c:pt>
                <c:pt idx="1">
                  <c:v>B0BQRJ3C47</c:v>
                </c:pt>
                <c:pt idx="2">
                  <c:v>B0BP7XLX48</c:v>
                </c:pt>
                <c:pt idx="3">
                  <c:v>B0BQ3K23Y1</c:v>
                </c:pt>
                <c:pt idx="4">
                  <c:v>B0BR4F878Q</c:v>
                </c:pt>
                <c:pt idx="5">
                  <c:v>B0B53DS4TF</c:v>
                </c:pt>
              </c:strCache>
            </c:strRef>
          </c:cat>
          <c:val>
            <c:numRef>
              <c:f>'PIVOT TABLES'!$F$18:$F$24</c:f>
              <c:numCache>
                <c:formatCode>General</c:formatCode>
                <c:ptCount val="6"/>
                <c:pt idx="0">
                  <c:v>5</c:v>
                </c:pt>
                <c:pt idx="1">
                  <c:v>5</c:v>
                </c:pt>
                <c:pt idx="2">
                  <c:v>5</c:v>
                </c:pt>
                <c:pt idx="3">
                  <c:v>4.8</c:v>
                </c:pt>
                <c:pt idx="4">
                  <c:v>4.8</c:v>
                </c:pt>
                <c:pt idx="5">
                  <c:v>4.8</c:v>
                </c:pt>
              </c:numCache>
            </c:numRef>
          </c:val>
        </c:ser>
        <c:dLbls>
          <c:showLegendKey val="0"/>
          <c:showVal val="0"/>
          <c:showCatName val="0"/>
          <c:showSerName val="0"/>
          <c:showPercent val="0"/>
          <c:showBubbleSize val="0"/>
        </c:dLbls>
        <c:gapWidth val="150"/>
        <c:axId val="141178368"/>
        <c:axId val="141179904"/>
      </c:barChart>
      <c:catAx>
        <c:axId val="141178368"/>
        <c:scaling>
          <c:orientation val="minMax"/>
        </c:scaling>
        <c:delete val="0"/>
        <c:axPos val="b"/>
        <c:majorTickMark val="out"/>
        <c:minorTickMark val="none"/>
        <c:tickLblPos val="nextTo"/>
        <c:crossAx val="141179904"/>
        <c:crosses val="autoZero"/>
        <c:auto val="1"/>
        <c:lblAlgn val="ctr"/>
        <c:lblOffset val="100"/>
        <c:noMultiLvlLbl val="0"/>
      </c:catAx>
      <c:valAx>
        <c:axId val="141179904"/>
        <c:scaling>
          <c:orientation val="minMax"/>
        </c:scaling>
        <c:delete val="0"/>
        <c:axPos val="l"/>
        <c:numFmt formatCode="General" sourceLinked="1"/>
        <c:majorTickMark val="out"/>
        <c:minorTickMark val="none"/>
        <c:tickLblPos val="nextTo"/>
        <c:crossAx val="1411783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22</xdr:col>
      <xdr:colOff>438150</xdr:colOff>
      <xdr:row>29</xdr:row>
      <xdr:rowOff>85725</xdr:rowOff>
    </xdr:to>
    <xdr:sp macro="" textlink="">
      <xdr:nvSpPr>
        <xdr:cNvPr id="2" name="Rectangle 1"/>
        <xdr:cNvSpPr/>
      </xdr:nvSpPr>
      <xdr:spPr>
        <a:xfrm>
          <a:off x="0" y="9525"/>
          <a:ext cx="13849350" cy="5600700"/>
        </a:xfrm>
        <a:prstGeom prst="rect">
          <a:avLst/>
        </a:prstGeom>
        <a:solidFill>
          <a:schemeClr val="tx2">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ln>
                <a:noFill/>
              </a:ln>
              <a:solidFill>
                <a:schemeClr val="accent5">
                  <a:lumMod val="20000"/>
                  <a:lumOff val="80000"/>
                </a:schemeClr>
              </a:solidFill>
            </a:rPr>
            <a:t>                                                                                                                                     </a:t>
          </a:r>
          <a:r>
            <a:rPr lang="en-US" sz="2000" b="1">
              <a:ln>
                <a:noFill/>
              </a:ln>
              <a:solidFill>
                <a:schemeClr val="accent5">
                  <a:lumMod val="20000"/>
                  <a:lumOff val="80000"/>
                </a:schemeClr>
              </a:solidFill>
            </a:rPr>
            <a:t>AMAZON</a:t>
          </a:r>
          <a:r>
            <a:rPr lang="en-US" sz="2000" b="1" baseline="0">
              <a:ln>
                <a:noFill/>
              </a:ln>
              <a:solidFill>
                <a:schemeClr val="accent5">
                  <a:lumMod val="20000"/>
                  <a:lumOff val="80000"/>
                </a:schemeClr>
              </a:solidFill>
            </a:rPr>
            <a:t>  PRODUCT DASHBOARD </a:t>
          </a:r>
          <a:endParaRPr lang="en-US" sz="2000" b="1">
            <a:ln>
              <a:noFill/>
            </a:ln>
            <a:solidFill>
              <a:schemeClr val="accent5">
                <a:lumMod val="20000"/>
                <a:lumOff val="80000"/>
              </a:schemeClr>
            </a:solidFill>
          </a:endParaRPr>
        </a:p>
      </xdr:txBody>
    </xdr:sp>
    <xdr:clientData/>
  </xdr:twoCellAnchor>
  <xdr:twoCellAnchor>
    <xdr:from>
      <xdr:col>0</xdr:col>
      <xdr:colOff>180975</xdr:colOff>
      <xdr:row>5</xdr:row>
      <xdr:rowOff>57151</xdr:rowOff>
    </xdr:from>
    <xdr:to>
      <xdr:col>5</xdr:col>
      <xdr:colOff>295275</xdr:colOff>
      <xdr:row>15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209550</xdr:colOff>
      <xdr:row>15</xdr:row>
      <xdr:rowOff>57150</xdr:rowOff>
    </xdr:from>
    <xdr:to>
      <xdr:col>5</xdr:col>
      <xdr:colOff>285750</xdr:colOff>
      <xdr:row>26</xdr:row>
      <xdr:rowOff>66676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561975</xdr:colOff>
      <xdr:row>5</xdr:row>
      <xdr:rowOff>57149</xdr:rowOff>
    </xdr:from>
    <xdr:to>
      <xdr:col>11</xdr:col>
      <xdr:colOff>76200</xdr:colOff>
      <xdr:row>26</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180976</xdr:colOff>
      <xdr:row>5</xdr:row>
      <xdr:rowOff>76200</xdr:rowOff>
    </xdr:from>
    <xdr:to>
      <xdr:col>16</xdr:col>
      <xdr:colOff>142876</xdr:colOff>
      <xdr:row>15</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228601</xdr:colOff>
      <xdr:row>16</xdr:row>
      <xdr:rowOff>28575</xdr:rowOff>
    </xdr:from>
    <xdr:to>
      <xdr:col>16</xdr:col>
      <xdr:colOff>152401</xdr:colOff>
      <xdr:row>26</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342900</xdr:colOff>
      <xdr:row>5</xdr:row>
      <xdr:rowOff>47625</xdr:rowOff>
    </xdr:from>
    <xdr:to>
      <xdr:col>19</xdr:col>
      <xdr:colOff>495299</xdr:colOff>
      <xdr:row>26</xdr:row>
      <xdr:rowOff>104774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314325</xdr:colOff>
      <xdr:row>1</xdr:row>
      <xdr:rowOff>152400</xdr:rowOff>
    </xdr:from>
    <xdr:to>
      <xdr:col>19</xdr:col>
      <xdr:colOff>466724</xdr:colOff>
      <xdr:row>5</xdr:row>
      <xdr:rowOff>9525</xdr:rowOff>
    </xdr:to>
    <mc:AlternateContent xmlns:mc="http://schemas.openxmlformats.org/markup-compatibility/2006">
      <mc:Choice xmlns:a14="http://schemas.microsoft.com/office/drawing/2010/main" Requires="a14">
        <xdr:graphicFrame macro="">
          <xdr:nvGraphicFramePr>
            <xdr:cNvPr id="12" name="Product_Id"/>
            <xdr:cNvGraphicFramePr/>
          </xdr:nvGraphicFramePr>
          <xdr:xfrm>
            <a:off x="0" y="0"/>
            <a:ext cx="0" cy="0"/>
          </xdr:xfrm>
          <a:graphic>
            <a:graphicData uri="http://schemas.microsoft.com/office/drawing/2010/slicer">
              <sle:slicer xmlns:sle="http://schemas.microsoft.com/office/drawing/2010/slicer" name="Product_Id"/>
            </a:graphicData>
          </a:graphic>
        </xdr:graphicFrame>
      </mc:Choice>
      <mc:Fallback>
        <xdr:sp macro="" textlink="">
          <xdr:nvSpPr>
            <xdr:cNvPr id="0" name=""/>
            <xdr:cNvSpPr>
              <a:spLocks noTextEdit="1"/>
            </xdr:cNvSpPr>
          </xdr:nvSpPr>
          <xdr:spPr>
            <a:xfrm>
              <a:off x="8239125" y="342900"/>
              <a:ext cx="3809999"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152399</xdr:colOff>
      <xdr:row>1</xdr:row>
      <xdr:rowOff>152400</xdr:rowOff>
    </xdr:from>
    <xdr:to>
      <xdr:col>13</xdr:col>
      <xdr:colOff>257175</xdr:colOff>
      <xdr:row>5</xdr:row>
      <xdr:rowOff>19050</xdr:rowOff>
    </xdr:to>
    <mc:AlternateContent xmlns:mc="http://schemas.openxmlformats.org/markup-compatibility/2006">
      <mc:Choice xmlns:a14="http://schemas.microsoft.com/office/drawing/2010/main" Requires="a14">
        <xdr:graphicFrame macro="">
          <xdr:nvGraphicFramePr>
            <xdr:cNvPr id="13" name="Main_Category"/>
            <xdr:cNvGraphicFramePr/>
          </xdr:nvGraphicFramePr>
          <xdr:xfrm>
            <a:off x="0" y="0"/>
            <a:ext cx="0" cy="0"/>
          </xdr:xfrm>
          <a:graphic>
            <a:graphicData uri="http://schemas.microsoft.com/office/drawing/2010/slicer">
              <sle:slicer xmlns:sle="http://schemas.microsoft.com/office/drawing/2010/slicer" name="Main_Category"/>
            </a:graphicData>
          </a:graphic>
        </xdr:graphicFrame>
      </mc:Choice>
      <mc:Fallback>
        <xdr:sp macro="" textlink="">
          <xdr:nvSpPr>
            <xdr:cNvPr id="0" name=""/>
            <xdr:cNvSpPr>
              <a:spLocks noTextEdit="1"/>
            </xdr:cNvSpPr>
          </xdr:nvSpPr>
          <xdr:spPr>
            <a:xfrm>
              <a:off x="152399" y="342900"/>
              <a:ext cx="8029576"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138110</xdr:colOff>
      <xdr:row>56</xdr:row>
      <xdr:rowOff>0</xdr:rowOff>
    </xdr:from>
    <xdr:to>
      <xdr:col>2</xdr:col>
      <xdr:colOff>933449</xdr:colOff>
      <xdr:row>70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952500</xdr:colOff>
      <xdr:row>30</xdr:row>
      <xdr:rowOff>28576</xdr:rowOff>
    </xdr:from>
    <xdr:to>
      <xdr:col>12</xdr:col>
      <xdr:colOff>19050</xdr:colOff>
      <xdr:row>41</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952500</xdr:colOff>
      <xdr:row>43</xdr:row>
      <xdr:rowOff>123825</xdr:rowOff>
    </xdr:from>
    <xdr:to>
      <xdr:col>12</xdr:col>
      <xdr:colOff>28576</xdr:colOff>
      <xdr:row>56</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133350</xdr:colOff>
      <xdr:row>57</xdr:row>
      <xdr:rowOff>66675</xdr:rowOff>
    </xdr:from>
    <xdr:to>
      <xdr:col>12</xdr:col>
      <xdr:colOff>85725</xdr:colOff>
      <xdr:row>70</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142876</xdr:colOff>
      <xdr:row>71</xdr:row>
      <xdr:rowOff>47625</xdr:rowOff>
    </xdr:from>
    <xdr:to>
      <xdr:col>12</xdr:col>
      <xdr:colOff>28576</xdr:colOff>
      <xdr:row>84</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86</xdr:row>
      <xdr:rowOff>152400</xdr:rowOff>
    </xdr:from>
    <xdr:to>
      <xdr:col>11</xdr:col>
      <xdr:colOff>1600200</xdr:colOff>
      <xdr:row>101</xdr:row>
      <xdr:rowOff>114300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834.877100810183" createdVersion="4" refreshedVersion="4" minRefreshableVersion="3" recordCount="1465">
  <cacheSource type="worksheet">
    <worksheetSource name="Table3"/>
  </cacheSource>
  <cacheFields count="20">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emiMixedTypes="0" containsString="0" containsNumber="1" containsInteger="1" minValue="0"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User_Id" numFmtId="0">
      <sharedItems/>
    </cacheField>
    <cacheField name="Product_Count" numFmtId="0">
      <sharedItems containsSemiMixedTypes="0" containsString="0" containsNumber="1" containsInteger="1" minValue="1" maxValue="233"/>
    </cacheField>
    <cacheField name="Review_Count" numFmtId="0">
      <sharedItems containsSemiMixedTypes="0" containsString="0" containsNumber="1" containsInteger="1" minValue="1" maxValue="10"/>
    </cacheField>
    <cacheField name="Main_Category" numFmtId="0">
      <sharedItems count="9">
        <s v="Computers&amp;Accessories"/>
        <s v="Electronics"/>
        <s v="Musicalinstruments"/>
        <s v="Officeproducts"/>
        <s v="Home&amp;Kitchen"/>
        <s v="Homeimprovement"/>
        <s v="Toys&amp;Games"/>
        <s v="Car&amp;Motorbike"/>
        <s v="Health&amp;Personalcare"/>
      </sharedItems>
    </cacheField>
    <cacheField name="Average_Rating" numFmtId="0">
      <sharedItems containsMixedTypes="1" containsNumber="1" minValue="2" maxValue="5"/>
    </cacheField>
    <cacheField name="Product_Count " numFmtId="0">
      <sharedItems containsSemiMixedTypes="0" containsString="0" containsNumber="1" containsInteger="1" minValue="0" maxValue="591"/>
    </cacheField>
    <cacheField name="Rating_Range" numFmtId="0">
      <sharedItems count="5">
        <s v="4 - 5"/>
        <s v="3 - 4"/>
        <s v="2 - 3"/>
        <b v="0"/>
        <s v="1 - 2"/>
      </sharedItems>
    </cacheField>
    <cacheField name="Potential_Revenue" numFmtId="166">
      <sharedItems containsSemiMixedTypes="0" containsString="0" containsNumber="1" minValue="39" maxValue="283600"/>
    </cacheField>
    <cacheField name="Price_Range" numFmtId="0">
      <sharedItems/>
    </cacheField>
    <cacheField name="Discount_bucket" numFmtId="0">
      <sharedItems/>
    </cacheField>
    <cacheField name="Review Above 1000" numFmtId="0">
      <sharedItems containsSemiMixedTypes="0" containsString="0" containsNumber="1" containsInteger="1" minValue="0" maxValue="1"/>
    </cacheField>
    <cacheField name="Rating By Review" numFmtId="0">
      <sharedItems containsMixedTypes="1" containsNumber="1" minValue="2" maxValue="40" count="65">
        <n v="33.6"/>
        <n v="28"/>
        <n v="11.7"/>
        <n v="29.400000000000002"/>
        <n v="12.600000000000001"/>
        <n v="15.6"/>
        <n v="12.299999999999999"/>
        <n v="17.2"/>
        <n v="12.899999999999999"/>
        <n v="17.600000000000001"/>
        <n v="13.200000000000001"/>
        <n v="21"/>
        <n v="4.0999999999999996"/>
        <n v="8.6"/>
        <n v="13.5"/>
        <n v="7.4"/>
        <n v="40"/>
        <n v="21.5"/>
        <n v="8"/>
        <n v="19.5"/>
        <n v="22"/>
        <n v="8.4"/>
        <n v="9"/>
        <n v="4.3"/>
        <n v="6.6"/>
        <n v="8.1999999999999993"/>
        <n v="3.6"/>
        <n v="3.7"/>
        <n v="12"/>
        <n v="16.8"/>
        <n v="4.2"/>
        <n v="16"/>
        <n v="20"/>
        <n v="7.8"/>
        <n v="4"/>
        <n v="3.4"/>
        <n v="8.8000000000000007"/>
        <n v="7.2"/>
        <n v="3.8"/>
        <n v="4.5"/>
        <n v="3.5"/>
        <n v="4.4000000000000004"/>
        <n v="3.9"/>
        <n v="4.5999999999999996"/>
        <n v="3.2"/>
        <n v="5"/>
        <n v="3.3"/>
        <n v="4.7"/>
        <n v="3"/>
        <n v="19"/>
        <n v="26.400000000000002"/>
        <n v="32.799999999999997"/>
        <n v="16.399999999999999"/>
        <n v="24.599999999999998"/>
        <n v="9.8999999999999986"/>
        <n v="11.399999999999999"/>
        <n v="2.8"/>
        <n v="9.1999999999999993"/>
        <n v="3.1"/>
        <n v="4.8"/>
        <n v="2.2999999999999998"/>
        <e v="#VALUE!"/>
        <n v="2"/>
        <n v="2.6"/>
        <n v="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USER" refreshedDate="45835.905366550927" createdVersion="4" refreshedVersion="4" minRefreshableVersion="3" recordCount="1465">
  <cacheSource type="worksheet">
    <worksheetSource ref="A1:L1466" sheet="SHEET 1"/>
  </cacheSource>
  <cacheFields count="12">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164">
      <sharedItems containsSemiMixedTypes="0" containsString="0" containsNumber="1" containsInteger="1" minValue="0" maxValue="426973"/>
    </cacheField>
    <cacheField name="User_Id" numFmtId="0">
      <sharedItems/>
    </cacheField>
    <cacheField name="Product_Count" numFmtId="0">
      <sharedItems containsSemiMixedTypes="0" containsString="0" containsNumber="1" containsInteger="1" minValue="1" maxValue="233"/>
    </cacheField>
    <cacheField name="Review_Count" numFmtId="0">
      <sharedItems containsSemiMixedTypes="0" containsString="0" containsNumber="1" containsInteger="1" minValue="1" maxValue="10"/>
    </cacheField>
    <cacheField name="Main_Category" numFmtId="0">
      <sharedItems count="9">
        <s v="Computers&amp;Accessories"/>
        <s v="Electronics"/>
        <s v="Musicalinstruments"/>
        <s v="Officeproducts"/>
        <s v="Home&amp;Kitchen"/>
        <s v="Homeimprovement"/>
        <s v="Toys&amp;Games"/>
        <s v="Car&amp;Motorbike"/>
        <s v="Health&amp;Personalca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x v="0"/>
    <s v="Wayona Nylon Braided USB to Lightning Fast Charging and Data Sync Cable Compatible for iPhone 13, 12,11, X, 8, 7, 6, 5, iPad Air, Pro, Mini (3 FT Pack of 1, Grey)"/>
    <s v="Computers&amp;Accessories|Accessories&amp;Peripherals|Cables&amp;Accessories|Cables|USBCables"/>
    <n v="399"/>
    <n v="1099"/>
    <x v="0"/>
    <x v="0"/>
    <x v="0"/>
    <s v="AG3D6O4STAQKAY2UVGEUV46KN35Q,AHMY5CWJMMK5BJRBBSNLYT3ONILA,AHCTC6ULH4XB6YHDY6PCH2R772LQ,AGYHHIERNXKA6P5T7CZLXKVPT7IQ,AG4OGOFWXJZTQ2HKYIOCOY3KXF2Q,AENGU523SXMOS7JPDTW52PNNVWGQ,AEQJHCVTNINBS4FKTBGQRQTGTE5Q,AFC3FFC5PKFF5PMA52S3VCHOZ5FQ"/>
    <n v="233"/>
    <n v="8"/>
    <x v="0"/>
    <n v="4.2"/>
    <n v="589"/>
    <x v="0"/>
    <n v="8792"/>
    <s v="0 - 5,000"/>
    <s v="51%-90%"/>
    <n v="0"/>
    <x v="0"/>
  </r>
  <r>
    <x v="1"/>
    <s v="Ambrane Unbreakable 60W / 3A Fast Charging 1.5m Braided Type C Cable for Smartphones, Tablets, Laptops &amp; other Type C devices, PD Technology, 480Mbps Data Sync, Quick Charge 3.0 (RCT15A, Black)"/>
    <s v="Computers&amp;Accessories|Accessories&amp;Peripherals|Cables&amp;Accessories|Cables|USBCables"/>
    <n v="199"/>
    <n v="349"/>
    <x v="1"/>
    <x v="1"/>
    <x v="1"/>
    <s v="AECPFYFQVRUWC3KGNLJIOREFP5LQ,AGYYVPDD7YG7FYNBXNGXZJT525AQ,AHONIZU3ICIEHQIGQ6R2VFRSBXOQ,AFPHD2CRPDZMWMBL7WXRSVYWS5JA,AEZ346GX3HJ4O4XNRPHCNHXQURMQ,AEPSWFPNECKO34PUC7I56ITGXR6Q,AHWVEHR5DYLVFTO2KF3IZATFQSWQ,AH4QT33M55677I7ISQOAKEQWACYQ"/>
    <n v="233"/>
    <n v="7"/>
    <x v="0"/>
    <n v="4"/>
    <n v="589"/>
    <x v="1"/>
    <n v="2443"/>
    <s v="0 - 5,000"/>
    <s v="31% - 50%"/>
    <n v="0"/>
    <x v="1"/>
  </r>
  <r>
    <x v="2"/>
    <s v="Sounce Fast Phone Charging Cable &amp; Data Sync USB Cable Compatible for iPhone 13, 12,11, X, 8, 7, 6, 5, iPad Air, Pro, Mini &amp; iOS Devices"/>
    <s v="Computers&amp;Accessories|Accessories&amp;Peripherals|Cables&amp;Accessories|Cables|USBCables"/>
    <n v="199"/>
    <n v="1899"/>
    <x v="2"/>
    <x v="2"/>
    <x v="2"/>
    <s v="AGU3BBQ2V2DDAMOAKGFAWDDQ6QHA,AESFLDV2PT363T2AQLWQOWZ4N3OA,AHTPQRIMGUD4BYR5YIHBH3CCGEFQ,AEUVWXYP5LT7PZLLZENEO2NODPBQ,AHC7MPW55DOO6WNCOQVA2VHOD26A,AFDI6FRPFBTNBG7BAEB7JDJSMKDQ,AFQKCEEEKXCOHTDG4WUN3XPPHJQQ,AHKUUFNMBZIDLSSPA4FEHIO2EC7Q"/>
    <n v="233"/>
    <n v="3"/>
    <x v="0"/>
    <n v="3.9"/>
    <n v="590"/>
    <x v="1"/>
    <n v="5697"/>
    <s v="0 - 5,000"/>
    <s v="51%-90%"/>
    <n v="0"/>
    <x v="2"/>
  </r>
  <r>
    <x v="3"/>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n v="329"/>
    <n v="699"/>
    <x v="3"/>
    <x v="0"/>
    <x v="3"/>
    <s v="AEWAZDZZJLQUYVOVGBEUKSLXHQ5A,AG5HTSFRRE6NL3M5SGCUQBP7YSCA,AH725ST5NW2Y4JZPKUNTIJCUK2BA,AHV3TXIFCJPMS4D5JATCEUR266MQ,AGWIGDEMFIIUAOXYY2QATNBSUGHA,AFSTSLQUV4EVEXWKBOLEFHL2H5YQ,AGAKDNBHY2FKX7I4ACRGILU7QL7A,AFNWJUWJRHCC6HN52KMG5AKZY37Q"/>
    <n v="233"/>
    <n v="7"/>
    <x v="0"/>
    <n v="4.2"/>
    <n v="589"/>
    <x v="0"/>
    <n v="4893"/>
    <s v="0 - 5,000"/>
    <s v="51%-90%"/>
    <n v="0"/>
    <x v="3"/>
  </r>
  <r>
    <x v="4"/>
    <s v="Portronics Konnect L 1.2M Fast Charging 3A 8 Pin USB Cable with Charge &amp; Sync Function for iPhone, iPad (Grey)"/>
    <s v="Computers&amp;Accessories|Accessories&amp;Peripherals|Cables&amp;Accessories|Cables|USBCables"/>
    <n v="154"/>
    <n v="399"/>
    <x v="4"/>
    <x v="0"/>
    <x v="4"/>
    <s v="AE3Q6KSUK5P75D5HFYHCRAOLODSA,AFUGIFH5ZAFXRDSZHM4QB2KPKFUQ,AFK4NJOLFSJGWLOJIUIAROJF6YVA,AFUOTYRFUXVPEBGIXVZZ7DR3CZUA,AFDLRSXKDZ6U3U3KD46SQLFGZQRA,AH5VLM66SIK7J3IRG4NY7XVOQ55A,AE3MQNNHHLUHXURL5S7IAR7JTGNQ,AFSEOFZY67MYC7UAJU264Z5NFTLA"/>
    <n v="233"/>
    <n v="3"/>
    <x v="0"/>
    <n v="4.2"/>
    <n v="588"/>
    <x v="0"/>
    <n v="1197"/>
    <s v="0 - 5,000"/>
    <s v="51%-90%"/>
    <n v="0"/>
    <x v="4"/>
  </r>
  <r>
    <x v="5"/>
    <s v="pTron Solero TB301 3A Type-C Data and Fast Charging Cable, Made in India, 480Mbps Data Sync, Strong and Durable 1.5-Meter Nylon Braided USB Cable for Type-C Devices for Charging Adapter (Black)"/>
    <s v="Computers&amp;Accessories|Accessories&amp;Peripherals|Cables&amp;Accessories|Cables|USBCables"/>
    <n v="149"/>
    <n v="1000"/>
    <x v="5"/>
    <x v="2"/>
    <x v="5"/>
    <s v="AEQ2YMXSZWEOHK2EHTNLOS56YTZQ,AGRVINWECNY7323CWFXZYYIZOFTQ,AHBAT6VLOXWGYDL57KHCNCLPXAKA,AF7NDY2H6JVYTSQOZP76GCATQ34Q,AFV7ZA733ZLME4KNLZPMPCBUNPPA,AHFAAPSY2MJ5HYOU2VQDJ7AQY4NQ,AH2WGV2PEBUTICRPBEEVKF24G5LA,AEP4MK3EKOBDKTGPJTRN5RBDIODA"/>
    <n v="233"/>
    <n v="4"/>
    <x v="0"/>
    <n v="3.9"/>
    <n v="588"/>
    <x v="1"/>
    <n v="4000"/>
    <s v="0 - 5,000"/>
    <s v="51%-90%"/>
    <n v="0"/>
    <x v="5"/>
  </r>
  <r>
    <x v="6"/>
    <s v="boAt Micro USB 55 Tangle-free, Sturdy Micro USB Cable with 3A Fast Charging &amp; 480mbps Data Transmission (Black)"/>
    <s v="Computers&amp;Accessories|Accessories&amp;Peripherals|Cables&amp;Accessories|Cables|USBCables"/>
    <n v="176.63"/>
    <n v="499"/>
    <x v="6"/>
    <x v="3"/>
    <x v="6"/>
    <s v="AG7C6DAADCTRQJG2BRS3RIKDT52Q,AFU7BOMPVJ7Q3TTA4G67RASTGYIQ,AER5ZGIXXVYG3AWZTRZT7M2BYCEA,AHE76XQSOLGOP5ZEKTIW6KUPDWBQ,AGXTMB2XHZBEWZ2UIX7ODZ4XTU6Q,AHNM2XVU745EDPNGUOAG74PTSNRA,AH5RWQ4S72IVLZD6O75OPCFIVDXQ,AG322TYKVPLPBDXE7ABEUK5QTALQ"/>
    <n v="233"/>
    <n v="3"/>
    <x v="0"/>
    <n v="4.0999999999999996"/>
    <n v="587"/>
    <x v="0"/>
    <n v="1497"/>
    <s v="0 - 5,000"/>
    <s v="51%-90%"/>
    <n v="0"/>
    <x v="6"/>
  </r>
  <r>
    <x v="7"/>
    <s v="MI Usb Type-C Cable Smartphone (Black)"/>
    <s v="Computers&amp;Accessories|Accessories&amp;Peripherals|Cables&amp;Accessories|Cables|USBCables"/>
    <n v="229"/>
    <n v="299"/>
    <x v="7"/>
    <x v="4"/>
    <x v="7"/>
    <s v="AHW6E5LQ2BDYOIVLAJGDH45J5V5Q,AF74RSGCHPZITVFSZN76K6GKPICA,AHDD7ZNB47QA2JLYU53HD4ML3VNQ,AHV3ELGDSOWBYUQLXSPDCSHBQRHQ,AEJU4L3ZM2GTILSJZZSNSF6VUOIA,AFVD66VQMSHPDT3A6HBBBGKRXBZA,AELKHQXVSSG6NHXLFJLLNEFRQQUQ,AGYSMAC6V6RFJJOHG2FIRPOZ6CSQ"/>
    <n v="233"/>
    <n v="4"/>
    <x v="0"/>
    <n v="4.3"/>
    <n v="586"/>
    <x v="0"/>
    <n v="1196"/>
    <s v="0 - 5,000"/>
    <s v="11% - 30%"/>
    <n v="0"/>
    <x v="7"/>
  </r>
  <r>
    <x v="8"/>
    <s v="TP-Link USB WiFi Adapter for PC(TL-WN725N), N150 Wireless Network Adapter for Desktop - Nano Size WiFi Dongle Compatible with Windows 11/10/7/8/8.1/XP/ Mac OS 10.9-10.15 Linux Kernel 2.6.18-4.4.3"/>
    <s v="Computers&amp;Accessories|NetworkingDevices|NetworkAdapters|WirelessUSBAdapters"/>
    <n v="499"/>
    <n v="999"/>
    <x v="8"/>
    <x v="0"/>
    <x v="8"/>
    <s v="AGV3IEFANZCKECFGUM42MRH5FNOA,AEBO7NWCNXKT4AESAN443HQH35FQ,AE7GD3VRRYQEAHDR7FXJIR23INYA,AHPAW24BI5X2GCX5M2LHI72VSJJQ,AE2VXY4CFO36MDSIMPG43XHNF4GA,AHHQEKUNVETALN7DTRHUQ2WAWEKQ,AFMIFTNTUD5PIHGONWOTRMMZ5EBA,AHOJBIZVVIIFJKRREY4B6ESVA4KA"/>
    <n v="18"/>
    <n v="3"/>
    <x v="0"/>
    <n v="4.2"/>
    <n v="587"/>
    <x v="0"/>
    <n v="2997"/>
    <s v="0 - 5,000"/>
    <s v="31% - 50%"/>
    <n v="0"/>
    <x v="4"/>
  </r>
  <r>
    <x v="9"/>
    <s v="Ambrane Unbreakable 60W / 3A Fast Charging 1.5m Braided Micro USB Cable for Smartphones, Tablets, Laptops &amp; Other Micro USB Devices, 480Mbps Data Sync, Quick Charge 3.0 (RCM15, Black)"/>
    <s v="Computers&amp;Accessories|Accessories&amp;Peripherals|Cables&amp;Accessories|Cables|USBCables"/>
    <n v="199"/>
    <n v="299"/>
    <x v="9"/>
    <x v="1"/>
    <x v="1"/>
    <s v="AECPFYFQVRUWC3KGNLJIOREFP5LQ,AGYYVPDD7YG7FYNBXNGXZJT525AQ,AHONIZU3ICIEHQIGQ6R2VFRSBXOQ,AFPHD2CRPDZMWMBL7WXRSVYWS5JA,AEZ346GX3HJ4O4XNRPHCNHXQURMQ,AEPSWFPNECKO34PUC7I56ITGXR6Q,AHWVEHR5DYLVFTO2KF3IZATFQSWQ,AH4QT33M55677I7ISQOAKEQWACYQ"/>
    <n v="233"/>
    <n v="7"/>
    <x v="0"/>
    <n v="4"/>
    <n v="587"/>
    <x v="1"/>
    <n v="2093"/>
    <s v="0 - 5,000"/>
    <s v="31% - 50%"/>
    <n v="0"/>
    <x v="1"/>
  </r>
  <r>
    <x v="10"/>
    <s v="Portronics Konnect L POR-1081 Fast Charging 3A Type-C Cable 1.2Meter with Charge &amp; Sync Function for All Type-C Devices (Grey)"/>
    <s v="Computers&amp;Accessories|Accessories&amp;Peripherals|Cables&amp;Accessories|Cables|USBCables"/>
    <n v="154"/>
    <n v="339"/>
    <x v="10"/>
    <x v="4"/>
    <x v="9"/>
    <s v="AGYLPKPZHVYKKZHOTHCTYVEDAJ4A,AGTTU64JMX722LYCN3SOWLFPKPAQ,AFWD4ZTM7473CDWARHCDQKK73MTA,AEXCQM3FDLX3YL3UJWWUIAIUJT4A,AHUKYUWRUVRTB3IQGISXWTSPAWLQ,AFWW4UEXAJH7EAB5LTMKMSGLUN2Q,AFM5JL37WY7G6MLQUI4WAXUJME7Q,AFECO24WYFOU2KL7C3DMHTEHRU7Q"/>
    <n v="233"/>
    <n v="3"/>
    <x v="0"/>
    <n v="4.3"/>
    <n v="587"/>
    <x v="0"/>
    <n v="1017"/>
    <s v="0 - 5,000"/>
    <s v="51%-90%"/>
    <n v="0"/>
    <x v="8"/>
  </r>
  <r>
    <x v="11"/>
    <s v="boAt Rugged v3 Extra Tough Unbreakable Braided Micro USB Cable 1.5 Meter (Black)"/>
    <s v="Computers&amp;Accessories|Accessories&amp;Peripherals|Cables&amp;Accessories|Cables|USBCables"/>
    <n v="299"/>
    <n v="799"/>
    <x v="11"/>
    <x v="0"/>
    <x v="3"/>
    <s v="AEWAZDZZJLQUYVOVGBEUKSLXHQ5A,AG5HTSFRRE6NL3M5SGCUQBP7YSCA,AH725ST5NW2Y4JZPKUNTIJCUK2BA,AHV3TXIFCJPMS4D5JATCEUR266MQ,AGWIGDEMFIIUAOXYY2QATNBSUGHA,AFSTSLQUV4EVEXWKBOLEFHL2H5YQ,AGAKDNBHY2FKX7I4ACRGILU7QL7A,AFNWJUWJRHCC6HN52KMG5AKZY37Q"/>
    <n v="233"/>
    <n v="7"/>
    <x v="0"/>
    <n v="4.2"/>
    <n v="586"/>
    <x v="0"/>
    <n v="5593"/>
    <s v="0 - 5,000"/>
    <s v="51%-90%"/>
    <n v="0"/>
    <x v="3"/>
  </r>
  <r>
    <x v="12"/>
    <s v="AmazonBasics Flexible Premium HDMI Cable (Black, 4K@60Hz, 18Gbps), 3-Foot"/>
    <s v="Electronics|HomeTheater,TV&amp;Video|Accessories|Cables|HDMICables"/>
    <n v="219"/>
    <n v="700"/>
    <x v="12"/>
    <x v="5"/>
    <x v="10"/>
    <s v="AEYJ5I6JZZPOJB6MGWRQOHRQLPSQ,AFY5TVFOMVHGBPBTIJODYDQRZM5Q,AE3O6366WGEQAANKJ76QETTUQQTQ,AEQIJCPWSBCDKUO5VROXXHWX3PPA,AGVIAQK2HQ47P7UVXHW2NBAEU7YQ,AE3D5CJ2GDUP5SQ3AAYMVAGDTX7A,AH77IQRYD54XCRMCO7XEAIAYCLPA,AEA2HQHMFG3ZGJFOLLJQ65WKIZUQ"/>
    <n v="24"/>
    <n v="4"/>
    <x v="1"/>
    <n v="4.4000000000000004"/>
    <n v="586"/>
    <x v="0"/>
    <n v="2800"/>
    <s v="0 - 5,000"/>
    <s v="51%-90%"/>
    <n v="0"/>
    <x v="9"/>
  </r>
  <r>
    <x v="13"/>
    <s v="Portronics Konnect CL 20W POR-1067 Type-C to 8 Pin USB 1.2M Cable with Power Delivery &amp; 3A Quick Charge Support, Nylon Braided for All Type-C and 8 Pin Devices, Green"/>
    <s v="Computers&amp;Accessories|Accessories&amp;Peripherals|Cables&amp;Accessories|Cables|USBCables"/>
    <n v="350"/>
    <n v="899"/>
    <x v="4"/>
    <x v="0"/>
    <x v="11"/>
    <s v="AGUAYQHARAKR2VZTRP276KAGETKQ,AFKTST2773VUOKUHE7FCR6QCAURQ,AEGLHOQOWUUUQEDV6EWXTSHIUE7A,AEHQYGI5L4FFALBMC5XMT5KXSZCA,AHJFXFGDAXEHIG2ZLUWVMZ3LWPBA,AEP4CW3UI7AJ7XM7PAAKVCB6U3ZA,AHIWCPCQ2Z4HWEM7V4HGTLVZQM6Q,AHT4JDEYWRIQGCA2WAQJ6E2POHCQ"/>
    <n v="233"/>
    <n v="3"/>
    <x v="0"/>
    <n v="4.2"/>
    <n v="586"/>
    <x v="0"/>
    <n v="2697"/>
    <s v="0 - 5,000"/>
    <s v="51%-90%"/>
    <n v="0"/>
    <x v="4"/>
  </r>
  <r>
    <x v="14"/>
    <s v="Portronics Konnect L 1.2M POR-1401 Fast Charging 3A 8 Pin USB Cable with Charge &amp; Sync Function (White)"/>
    <s v="Computers&amp;Accessories|Accessories&amp;Peripherals|Cables&amp;Accessories|Cables|USBCables"/>
    <n v="159"/>
    <n v="399"/>
    <x v="13"/>
    <x v="3"/>
    <x v="12"/>
    <s v="AF2XXVO7JUBUVAOBTJ3MNH4DGUFQ,AH6VDJLLPBXKCWXMLBKMBCQ2ESGA,AE642RIGZIT2VPQJOLNUZ34QVWJQ,AFLHNKQH5UQZU3ATISKSMRE2KEDQ,AF2L4MCRCIDOOREQJN7QPQ4QBZCA,AGKLZ4SUHAU47KJXDVHBBEWJODUA,AHESCOYXLCXB56F4JO45X4CZQCYA,AGGHDE6KFZHEDUDJBD5R27AYMEWA"/>
    <n v="233"/>
    <n v="3"/>
    <x v="0"/>
    <n v="4.0999999999999996"/>
    <n v="585"/>
    <x v="0"/>
    <n v="1197"/>
    <s v="0 - 5,000"/>
    <s v="51%-90%"/>
    <n v="0"/>
    <x v="6"/>
  </r>
  <r>
    <x v="15"/>
    <s v="MI Braided USB Type-C Cable for Charging Adapter (Red)"/>
    <s v="Computers&amp;Accessories|Accessories&amp;Peripherals|Cables&amp;Accessories|Cables|USBCables"/>
    <n v="349"/>
    <n v="399"/>
    <x v="14"/>
    <x v="5"/>
    <x v="13"/>
    <s v="AGSGSRTEZBQY64WO2HKQTV7TWFSA,AEYD5HVYAJ23CR6PTWOOIKUOIDHA,AFRMNW6TDHDZBP2UHF2K3MEAEYUA,AHICHCW6EC3BNV2IDAEAJPBG4HZQ,AGWFKE7RNP6EVC4JFLFSL76EEVVQ,AGEOQQHGNELZNEUKJAJUA7NTPBLA,AFS3QBSOMCE2FAZFUYZ3NBFQDLMQ,AGJYG6ZWCWD74WNE6Y37XZ2VUSMA"/>
    <n v="233"/>
    <n v="3"/>
    <x v="0"/>
    <n v="4.4000000000000004"/>
    <n v="585"/>
    <x v="0"/>
    <n v="1197"/>
    <s v="0 - 5,000"/>
    <s v="11% - 30%"/>
    <n v="0"/>
    <x v="10"/>
  </r>
  <r>
    <x v="16"/>
    <s v="MI 80 cm (32 inches) 5A Series HD Ready Smart Android LED TV L32M7-5AIN (Black)"/>
    <s v="Electronics|HomeTheater,TV&amp;Video|Televisions|SmartTelevisions"/>
    <n v="13999"/>
    <n v="24999"/>
    <x v="15"/>
    <x v="0"/>
    <x v="14"/>
    <s v="AHEVOQADJSSRX7DS325HSFLMP7VQ,AG7XYZRCSKX6G2OLO7DVZWIZ3PUQ,AE2THTCCQLBIUSWPF4CPXC6GGP7Q,AHUJZOV34DFEN55QQ5XOYKVKHV6Q,AELX4DI77ZHURZTDLYFU7XMP7R6Q,AE2ODWBBOBD2SITDDIEJ644OSRFQ,AFLW4WXYQ3G6HU5LBQORDDZO3FOQ,AGGRC2P6M43GDEWCAHGYAILCSKTQ"/>
    <n v="63"/>
    <n v="5"/>
    <x v="1"/>
    <n v="4.2"/>
    <n v="585"/>
    <x v="0"/>
    <n v="124995"/>
    <s v="20,001 - 50,000"/>
    <s v="31% - 50%"/>
    <n v="0"/>
    <x v="11"/>
  </r>
  <r>
    <x v="17"/>
    <s v="Ambrane Unbreakable 60W / 3A Fast Charging 1.5m Braided Type C to Type C Cable for Smartphones, Tablets, Laptops &amp; Other Type C Devices, PD Technology, 480Mbps Data Sync (RCTT15, Black)"/>
    <s v="Computers&amp;Accessories|Accessories&amp;Peripherals|Cables&amp;Accessories|Cables|USBCables"/>
    <n v="249"/>
    <n v="399"/>
    <x v="16"/>
    <x v="1"/>
    <x v="1"/>
    <s v="AECPFYFQVRUWC3KGNLJIOREFP5LQ,AGYYVPDD7YG7FYNBXNGXZJT525AQ,AHONIZU3ICIEHQIGQ6R2VFRSBXOQ,AFPHD2CRPDZMWMBL7WXRSVYWS5JA,AEZ346GX3HJ4O4XNRPHCNHXQURMQ,AEPSWFPNECKO34PUC7I56ITGXR6Q,AHWVEHR5DYLVFTO2KF3IZATFQSWQ,AH4QT33M55677I7ISQOAKEQWACYQ"/>
    <n v="233"/>
    <n v="7"/>
    <x v="0"/>
    <n v="4"/>
    <n v="586"/>
    <x v="1"/>
    <n v="2793"/>
    <s v="0 - 5,000"/>
    <s v="31% - 50%"/>
    <n v="0"/>
    <x v="1"/>
  </r>
  <r>
    <x v="18"/>
    <s v="boAt Type C A325 Tangle-free, Sturdy Type C Cable with 3A Rapid Charging &amp; 480mbps Data Transmission(Black)"/>
    <s v="Computers&amp;Accessories|Accessories&amp;Peripherals|Cables&amp;Accessories|Cables|USBCables"/>
    <n v="199"/>
    <n v="499"/>
    <x v="13"/>
    <x v="3"/>
    <x v="15"/>
    <s v="AFB5KJR4Q5FICAHBOPDPUTB3O7QQ,AHW3QBHDOUMXODZ4EAMHD5JMDIDQ,AGXRGH7DLS3RVFS5KWU4PGR3H3GQ,AFLIHOX2HH7S2OJAD63UAHKMY34Q,AEHBE4U3HD6G2TMSHKE7TNZYOWCA,AFHKIURZM4R62UEXTOCZLI2FPQ6A,AEW6K4E5A4RUWRFFUDINQE5WWBSQ,AG4LMDCRAAKD4U2FZ6B6N75KTHXA"/>
    <n v="233"/>
    <n v="1"/>
    <x v="0"/>
    <n v="4.0999999999999996"/>
    <n v="587"/>
    <x v="0"/>
    <n v="499"/>
    <s v="0 - 5,000"/>
    <s v="51%-90%"/>
    <n v="0"/>
    <x v="12"/>
  </r>
  <r>
    <x v="19"/>
    <s v="LG 80 cm (32 inches) HD Ready Smart LED TV 32LM563BPTC (Dark Iron Gray)"/>
    <s v="Electronics|HomeTheater,TV&amp;Video|Televisions|SmartTelevisions"/>
    <n v="13490"/>
    <n v="21990"/>
    <x v="17"/>
    <x v="4"/>
    <x v="16"/>
    <s v="AHBNKB74LGTYUOKPAJBSKNFV45CA,AFIECTV45ADX5YPTE2VU6ORRHTGQ,AFDUJI7KG7VMZF4JGJHV4DBCA4OA,AEUWKSX5ZL7DWOOYVDOWJKBHOVXA,AHEJW5MYVFOQBEXD6BIUBB3PJBPQ,AEM2Y22BKLFYL5BK7SC56Q75ODOQ,AHWDVB4OO4S3YS5RYQZIDBNV6BUQ,AFCEDQXVCB4LUUBWXRJS6KRU62FQ"/>
    <n v="63"/>
    <n v="2"/>
    <x v="1"/>
    <n v="4.3"/>
    <n v="587"/>
    <x v="0"/>
    <n v="43980"/>
    <s v="20,001 - 50,000"/>
    <s v="31% - 50%"/>
    <n v="0"/>
    <x v="13"/>
  </r>
  <r>
    <x v="20"/>
    <s v="Duracell USB Lightning Apple Certified (Mfi) Braided Sync &amp; Charge Cable For Iphone, Ipad And Ipod. Fast Charging Lightning Cable, 3.9 Feet (1.2M) - Black"/>
    <s v="Computers&amp;Accessories|Accessories&amp;Peripherals|Cables&amp;Accessories|Cables|USBCables"/>
    <n v="970"/>
    <n v="1799"/>
    <x v="18"/>
    <x v="6"/>
    <x v="17"/>
    <s v="AFNYIBWKJLJQKY4BGK77ZOTVMORA,AFCTNNMP2LZLY5466YJ5AY3JE5ZA,AG3XBWOAL65DJSBHJ7LQ2K54HJKQ,AF2ZFMLJS4UBCGZO4FMJTEPP6MHA,AFBZMRHC4GXUU7KNAK4OBKORDF6Q,AHSIQL276K7X2UP72QOOOWNVRSXA,AF3D6X5NQWOBOEVVH2Y37N55AKZQ,AFWOTSQXCQJLZ653Y7ACEZADKGYQ"/>
    <n v="233"/>
    <n v="3"/>
    <x v="0"/>
    <n v="4.5"/>
    <n v="588"/>
    <x v="0"/>
    <n v="5397"/>
    <s v="0 - 5,000"/>
    <s v="31% - 50%"/>
    <n v="1"/>
    <x v="14"/>
  </r>
  <r>
    <x v="21"/>
    <s v="tizum HDMI to VGA Adapter Cable 1080P for Projector, Computer, Laptop, TV, Projectors &amp; TV"/>
    <s v="Electronics|HomeTheater,TV&amp;Video|Accessories|Cables|HDMICables"/>
    <n v="279"/>
    <n v="499"/>
    <x v="15"/>
    <x v="7"/>
    <x v="18"/>
    <s v="AEO5FHWNOSFBT554DKQAG4ICBGFQ,AGIQ5Y7Q4MKZ542KKVFZLAIZV6GQ,AFD53TWXXCPJAYQJ7REZPW34AKKQ,AHBMHE56M3IAD7Z4KXUKREAZX3WQ,AFR4YULNFZZC5DJOWH2KNFAOM6BQ,AEP5UMK4KDMGZGBHBLZDB2R37OMA,AHLKQWAPXICPCSCIPIF6C6FOENOQ,AHTBS46SCEBGWK4SUH3FOQEORR3Q"/>
    <n v="24"/>
    <n v="2"/>
    <x v="1"/>
    <n v="3.7"/>
    <n v="589"/>
    <x v="1"/>
    <n v="998"/>
    <s v="0 - 5,000"/>
    <s v="31% - 50%"/>
    <n v="0"/>
    <x v="15"/>
  </r>
  <r>
    <x v="22"/>
    <s v="Samsung 80 cm (32 Inches) Wondertainment Series HD Ready LED Smart TV UA32T4340BKXXL (Glossy Black)"/>
    <s v="Electronics|HomeTheater,TV&amp;Video|Televisions|SmartTelevisions"/>
    <n v="13490"/>
    <n v="22900"/>
    <x v="19"/>
    <x v="4"/>
    <x v="19"/>
    <s v="AHEVO4Q5NM4YXMG2HDDXC5XMBGRQ,AFZPH7ZAWX5VDY3HOBNYRDGIDBVA,AFURD6VVHRG4HZ36KXGXYUTVUDLA,AHJF5BZJNDLXJXSW74ZPLHGO7GUA,AFUS52CHEA75E2YGQ6SYGP3PKBGA,AGS3YC22FW2PCSH3I7ODDXETZ6BA,AGGI2H2AGOIX6IBDJRWULYUP5DPQ,AG4TU4LCQXF2XTLMMGMFTNWL3OOA"/>
    <n v="63"/>
    <n v="3"/>
    <x v="1"/>
    <n v="4.3"/>
    <n v="590"/>
    <x v="0"/>
    <n v="68700"/>
    <s v="20,001 - 50,000"/>
    <s v="31% - 50%"/>
    <n v="0"/>
    <x v="8"/>
  </r>
  <r>
    <x v="23"/>
    <s v="Flix Micro Usb Cable For Smartphone (Black)"/>
    <s v="Computers&amp;Accessories|Accessories&amp;Peripherals|Cables&amp;Accessories|Cables|USBCables"/>
    <n v="59"/>
    <n v="199"/>
    <x v="20"/>
    <x v="1"/>
    <x v="20"/>
    <s v="AHIKJUDTVJ4T6DV6IUGFYZ5LXMPA,AE55KTFVNXYFD5FPYWP2OUPEYNPQ,AEBWA5I4QFCA3P3OBEPMELBGN4GQ,AHMGAC6QM62UXNEOCZIHLHSXPP2Q,AFHROSCGIXUPV3FYQ7H5QOD46Q7Q,AEAMIR3CMSA32IDEINSJKHRNANTA,AF355FTXYAKFH5NYPRTE7SL3WO3Q,AG5DWPD54QGSLWJ6QUFERLPNAX4Q"/>
    <n v="233"/>
    <n v="10"/>
    <x v="0"/>
    <n v="4"/>
    <n v="591"/>
    <x v="1"/>
    <n v="1990"/>
    <s v="0 - 5,000"/>
    <s v="51%-90%"/>
    <n v="0"/>
    <x v="16"/>
  </r>
  <r>
    <x v="24"/>
    <s v="Acer 80 cm (32 inches) I Series HD Ready Android Smart LED TV AR32AR2841HDFL (Black)"/>
    <s v="Electronics|HomeTheater,TV&amp;Video|Televisions|SmartTelevisions"/>
    <n v="11499"/>
    <n v="19990"/>
    <x v="21"/>
    <x v="4"/>
    <x v="21"/>
    <s v="AFSMISGEYDYIP3Z42UTQU4AKOYZQ,AF5ILQY4KFDTO5XHHBJ42W5DXCZQ,AFBK3X6D3AHEHSYYXPL4L6JEMSLQ,AFNB6YVNGE6IT3AWQVSIG2TJ5L3Q,AGGKMIGXUM3JRNVY7HZ3JHPJ7WTQ,AFMECPERM2GI2XQJSBWEPZKODISQ,AETPKXNOTUEX5GH7WL7XQHDR5M7Q,AERFCJ6BOMVO5YW5XM5Z2ESOIK3A"/>
    <n v="63"/>
    <n v="5"/>
    <x v="1"/>
    <n v="4.3"/>
    <n v="590"/>
    <x v="0"/>
    <n v="99950"/>
    <s v="10,001 - 20,000"/>
    <s v="31% - 50%"/>
    <n v="0"/>
    <x v="17"/>
  </r>
  <r>
    <x v="25"/>
    <s v="Tizum High Speed HDMI Cable with Ethernet | Supports 3D 4K | for All HDMI Devices Laptop Computer Gaming Console TV Set Top Box (1.5 Meter/ 5 Feet)"/>
    <s v="Electronics|HomeTheater,TV&amp;Video|Accessories|Cables|HDMICables"/>
    <n v="199"/>
    <n v="699"/>
    <x v="22"/>
    <x v="0"/>
    <x v="22"/>
    <s v="AGVUE2NFN2MQEOQ4PR525B2ZI5PQ,AFO4M4BQ2WS7A3LPKJY45B5C7DYQ,AG6CREU25N6P2H7RCHNIU6GGJ5BA,AHFITGJEF76CXALJZLYP6OIC4EOA,AG54MN24SX3EMMON4AMBUNL74K3Q,AF3GETWWBGMLASY2KKNNBS2VO6DQ,AHEIPXMFMVWHNPLGUXUIV5XNP2SA,AFWQRBBVJWYTYUFQHUJE63S6VXJQ"/>
    <n v="24"/>
    <n v="3"/>
    <x v="1"/>
    <n v="4.2"/>
    <n v="590"/>
    <x v="0"/>
    <n v="2097"/>
    <s v="0 - 5,000"/>
    <s v="51%-90%"/>
    <n v="0"/>
    <x v="4"/>
  </r>
  <r>
    <x v="26"/>
    <s v="OnePlus 80 cm (32 inches) Y Series HD Ready LED Smart Android TV 32Y1 (Black)"/>
    <s v="Electronics|HomeTheater,TV&amp;Video|Televisions|SmartTelevisions"/>
    <n v="14999"/>
    <n v="19999"/>
    <x v="23"/>
    <x v="0"/>
    <x v="23"/>
    <s v="AFUT7ANZTZYGLXU65EQ2D5OP6UMA,AGT7YYJVUC6ZHRKQHVUQZMDNLXEA,AE7OMK3IQJR2U2JZE2HQ4BKSPA6A,AGCRCU432TIF4J2EL7GBEWOIULGQ,AERQBL3BISJQVHO3RLOOA4HKZX5A,AHIWNZ2HBQAHVE4OWODM6WH4PMOQ,AH2347WTE3DZ3TIZUB5LCLZPAYEQ,AHIH3QL5XONYJWEXF7VKLFHZBDJA"/>
    <n v="63"/>
    <n v="3"/>
    <x v="1"/>
    <n v="4.2"/>
    <n v="589"/>
    <x v="0"/>
    <n v="59997"/>
    <s v="10,001 - 20,000"/>
    <s v="11% - 30%"/>
    <n v="0"/>
    <x v="4"/>
  </r>
  <r>
    <x v="27"/>
    <s v="Ambrane Unbreakable 3 in 1 Fast Charging Braided Multipurpose Cable for Speaker with 2.1 A Speed - 1.25 meter, Black"/>
    <s v="Computers&amp;Accessories|Accessories&amp;Peripherals|Cables&amp;Accessories|Cables|USBCables"/>
    <n v="299"/>
    <n v="399"/>
    <x v="23"/>
    <x v="1"/>
    <x v="24"/>
    <s v="AFYR53OTBUX2RNAKUZHUJ4RFJJNQ,AHR735YWWYFTQI5VGEEYP3DZPB6Q,AEO5NTPVZBDP7EHO2NOJ3Q6QPN3A,AF7S5C6MJ7XPJ26E3U3Z5TIWHRMA,AGY65IJP7XREWO3GUDT46474CYKA,AE2E632GMYL5U2ESNXOX5UT5D34A,AFHE44JRHYO42EGIWNM2GC75ZIJA,AEMJJHRL3DAOOLBWHIDSFW56MJWQ"/>
    <n v="233"/>
    <n v="2"/>
    <x v="0"/>
    <n v="4"/>
    <n v="590"/>
    <x v="1"/>
    <n v="798"/>
    <s v="0 - 5,000"/>
    <s v="11% - 30%"/>
    <n v="0"/>
    <x v="18"/>
  </r>
  <r>
    <x v="28"/>
    <s v="Duracell USB C To Lightning Apple Certified (Mfi) Braided Sync &amp; Charge Cable For Iphone, Ipad And Ipod. Fast Charging Lightning Cable, 3.9 Feet (1.2M) - Black"/>
    <s v="Computers&amp;Accessories|Accessories&amp;Peripherals|Cables&amp;Accessories|Cables|USBCables"/>
    <n v="970"/>
    <n v="1999"/>
    <x v="24"/>
    <x v="5"/>
    <x v="25"/>
    <s v="AHZWJCVEIEI76H2VGMUSN5D735IQ,AH2DFUHFTG4CKQFVGZSB4JHXSAWA,AGYTSAUTXMOPROERNJPXNEB2XWNQ,AF5JWNCDVWTXOFCICR6IYNOEQENQ,AEEFM3W6RGC2KDYG5B6N7VQXR4QA,AGRT55DXEGF2EOL63HOKKKBB2KFA,AF6R7AMFHIWTMNFF6WPGFDOF7Z5A,AEGXNM3XGAHJGUJ7MIFPE7QFMJHA"/>
    <n v="233"/>
    <n v="3"/>
    <x v="0"/>
    <n v="4.4000000000000004"/>
    <n v="591"/>
    <x v="0"/>
    <n v="5997"/>
    <s v="0 - 5,000"/>
    <s v="51%-90%"/>
    <n v="1"/>
    <x v="10"/>
  </r>
  <r>
    <x v="29"/>
    <s v="boAt A400 USB Type-C to USB-A 2.0 Male Data Cable, 2 Meter (Black)"/>
    <s v="Computers&amp;Accessories|Accessories&amp;Peripherals|Cables&amp;Accessories|Cables|USBCables"/>
    <n v="299"/>
    <n v="999"/>
    <x v="20"/>
    <x v="4"/>
    <x v="26"/>
    <s v="AFA332YHUPB6I7KMME7SOFX5RKQQ,AH3LHRL5P4YAVOQQCH72G2PJFXSA,AGUUHLF34AIEIOE5KULXXVWKBCMA,AHWY6IG3PXBBJMLVFMHHKM25BVCQ,AEOKB3ECJUM6UQOBFKMEMQVVHL4A,AEYA6LQE25O2P6C7XV62XM3YV2EQ,AHMKSLALVS62JUHSHAI3FUXWDYYA,AFZIZOK5KDBOB5QCHUQRR2ZWUYKA"/>
    <n v="233"/>
    <n v="4"/>
    <x v="0"/>
    <n v="4.3"/>
    <n v="590"/>
    <x v="0"/>
    <n v="3996"/>
    <s v="0 - 5,000"/>
    <s v="51%-90%"/>
    <n v="0"/>
    <x v="7"/>
  </r>
  <r>
    <x v="30"/>
    <s v="AmazonBasics USB 2.0 - A-Male to A-Female Extension Cable for Personal Computer, Printer (Black, 9.8 Feet/3 Meters)"/>
    <s v="Computers&amp;Accessories|Accessories&amp;Peripherals|Cables&amp;Accessories|Cables|USBCables"/>
    <n v="199"/>
    <n v="750"/>
    <x v="25"/>
    <x v="6"/>
    <x v="27"/>
    <s v="AGBX233C7B7D7YZEL7ZLFWMQKFDQ,AFKSU4D3IE4KNDBVVBEA3AHDD2YQ,AHJK4PVBRGDX4N5LYA4EKHULJOPQ,AFW6NV5N3FUXV3CNUACPSYC5AB3Q,AGOCMOZJWGI5VHFT2RZLTQFZLKPQ,AGX3GCRGFU4IHAJZRUP655EEGSQA,AEG5JOZOUBWEAZOGQQR6YDVPTL6A,AGUQYXAUPX5VOWYZTIWXMUIGVGCQ"/>
    <n v="233"/>
    <n v="3"/>
    <x v="0"/>
    <n v="4.5"/>
    <n v="590"/>
    <x v="0"/>
    <n v="2250"/>
    <s v="0 - 5,000"/>
    <s v="51%-90%"/>
    <n v="0"/>
    <x v="14"/>
  </r>
  <r>
    <x v="31"/>
    <s v="Ambrane 60W / 3A Type C Fast Charging Unbreakable 1.5m L Shaped Braided Cable, PD Technology, 480Mbps Data Transfer for Smartphones, Tablet, Laptops &amp; other type c devices (ABLC10, Black)"/>
    <s v="Computers&amp;Accessories|Accessories&amp;Peripherals|Cables&amp;Accessories|Cables|USBCables"/>
    <n v="179"/>
    <n v="499"/>
    <x v="0"/>
    <x v="1"/>
    <x v="28"/>
    <s v="AGHYCMV7RJ5D76UEZDZJPPEUGU5Q,AGKG3U55NSBTQ4QBDCGLUGSEEICA,AEK7TJPOW2SWCHCQOA7OEGXDZPCA,AH4QNGP7K2SO6FBWTS4Y274VHV6A,AH6CX2UTCOW6LXS74QK3TCQOHRIQ,AG4T75DAKCNZ6EPYPMKBGV6J54JQ,AF4GBAADHEMI3ZLPBAIZWYWN7GJA,AGOMXFNBIQBEWLN4JDC65FDPTBDQ"/>
    <n v="233"/>
    <n v="2"/>
    <x v="0"/>
    <n v="4"/>
    <n v="589"/>
    <x v="1"/>
    <n v="998"/>
    <s v="0 - 5,000"/>
    <s v="51%-90%"/>
    <n v="0"/>
    <x v="18"/>
  </r>
  <r>
    <x v="32"/>
    <s v="Zoul USB C 60W Fast Charging 3A 6ft/2M Long Type C Nylon Braided Data Cable Quick Charger Cable QC 3.0 for Samsung Galaxy M31S M30 S10 S9 S20 Plus, Note 10 9 8, A20e A40 A50 A70 (2M, Grey)"/>
    <s v="Computers&amp;Accessories|Accessories&amp;Peripherals|Cables&amp;Accessories|Cables|USBCables"/>
    <n v="389"/>
    <n v="1099"/>
    <x v="6"/>
    <x v="4"/>
    <x v="29"/>
    <s v="AHMKXORT3VNMB75C3EUBYMFYELFQ,AEKJRELVNMICYPOYTKMVF52YX2WQ,AHQPBXZSJ3XZILPJVXE4BN7ZL26A,AGELSEJKLWPVNPXQ7DGK63PEQF5A,AGGBXJFPXZVOJMMB6MMQOPLCJWGA,AEWA5TH6PMRZXMFY5MHCIU2MNFHA,AHPDFQLNLMNV5X4QNH6J7IUMREAQ,AGKQKPUOEC3LQR7GHBQYAHPTU4SA"/>
    <n v="233"/>
    <n v="3"/>
    <x v="0"/>
    <n v="4.3"/>
    <n v="588"/>
    <x v="0"/>
    <n v="3297"/>
    <s v="0 - 5,000"/>
    <s v="51%-90%"/>
    <n v="1"/>
    <x v="8"/>
  </r>
  <r>
    <x v="33"/>
    <s v="Samsung Original Type C to C Cable - 3.28 Feet (1 Meter), White"/>
    <s v="Computers&amp;Accessories|Accessories&amp;Peripherals|Cables&amp;Accessories|Cables|USBCables"/>
    <n v="599"/>
    <n v="599"/>
    <x v="26"/>
    <x v="4"/>
    <x v="30"/>
    <s v="AEQWVGESA7TDGK7KZ4DAJQGYH32A,AECGAMNNIMW5QOPOBXRYQAKMQGEA,AEA5X2W76STDCKVMFZ2WP7H7QFUA,AEWMPOUFVOFZ3WMJGHLOYQ7VGUJQ,AGLVW6SUWTW35HT5AYQR4CKA5IOA,AFSU7KWDY4KGQSFFCRXJ4IPJREAQ,AHS7DI2FACP3P3FNVH7263NLW2TA,AELNHGVCLQTWAEFDH244JJZZSVAQ"/>
    <n v="233"/>
    <n v="2"/>
    <x v="0"/>
    <n v="4.3"/>
    <n v="587"/>
    <x v="0"/>
    <n v="1198"/>
    <s v="0 - 5,000"/>
    <s v="0 %- 10%"/>
    <n v="1"/>
    <x v="13"/>
  </r>
  <r>
    <x v="3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n v="199"/>
    <n v="999"/>
    <x v="27"/>
    <x v="2"/>
    <x v="31"/>
    <s v="AF477BP57JM7Z4JD4PYB2K33R6AQ,AGTDD34Y77OB36JNYQWQDN7MHECQ,AG7POKBSWQUO4VOYD4HDWYKMMJ4Q,AFZS6H2ZFJEJHRWIJ3IYL7V6KRPA,AHCYM2ECKI2MNOIDHDG4PT6IIN6A,AECZ4IP3TBM4EUG52BZAOQV3EKIA,AH6RQDXZYKAUPNBOYC4NAZERTFOQ,AFTVETL4HGH4KRUF4NXGJUEDPBAQ"/>
    <n v="233"/>
    <n v="5"/>
    <x v="0"/>
    <n v="3.9"/>
    <n v="587"/>
    <x v="1"/>
    <n v="4995"/>
    <s v="0 - 5,000"/>
    <s v="51%-90%"/>
    <n v="0"/>
    <x v="19"/>
  </r>
  <r>
    <x v="35"/>
    <s v="pTron Solero MB301 3A Micro USB Data &amp; Charging Cable, Made in India, 480Mbps Data Sync, Strong &amp; Durable 1.5-Meter Nylon Braided USB Cable for Micro USB Devices - (Black)"/>
    <s v="Computers&amp;Accessories|Accessories&amp;Peripherals|Cables&amp;Accessories|Cables|USBCables"/>
    <n v="99"/>
    <n v="666.66"/>
    <x v="5"/>
    <x v="2"/>
    <x v="5"/>
    <s v="AEQ2YMXSZWEOHK2EHTNLOS56YTZQ,AGRVINWECNY7323CWFXZYYIZOFTQ,AHBAT6VLOXWGYDL57KHCNCLPXAKA,AF7NDY2H6JVYTSQOZP76GCATQ34Q,AFV7ZA733ZLME4KNLZPMPCBUNPPA,AHFAAPSY2MJ5HYOU2VQDJ7AQY4NQ,AH2WGV2PEBUTICRPBEEVKF24G5LA,AEP4MK3EKOBDKTGPJTRN5RBDIODA"/>
    <n v="233"/>
    <n v="4"/>
    <x v="0"/>
    <n v="3.9"/>
    <n v="586"/>
    <x v="1"/>
    <n v="2666.64"/>
    <s v="0 - 5,000"/>
    <s v="51%-90%"/>
    <n v="0"/>
    <x v="5"/>
  </r>
  <r>
    <x v="36"/>
    <s v="Amazonbasics Nylon Braided Usb-C To Lightning Cable, Fast Charging Mfi Certified Smartphone, Iphone Charger (6-Foot, Dark Grey)"/>
    <s v="Computers&amp;Accessories|Accessories&amp;Peripherals|Cables&amp;Accessories|Cables|USBCables"/>
    <n v="899"/>
    <n v="1900"/>
    <x v="3"/>
    <x v="5"/>
    <x v="32"/>
    <s v="AF2IRSQZKMBGX44YDNUPYRHWXOZQ,AF6VSSXOI3Y4PZCNRJ3L27NCXPYA,AHQKC4MLLVOPBTKJFDBGTXFRKLYQ,AGX5ELLH3KJJ4CY2DJJOXDSOEI6Q,AGJ23TWSY6YFMAVSEAOAUEWO4QLQ,AFOHB4M2RWSUQ3SSZWPMD2FPH6PQ,AFVHKKOI25DAQSETPL7Z5W5SIVUA,AE55WJERHR4C7SEAIWX4JJHFSZBA"/>
    <n v="233"/>
    <n v="5"/>
    <x v="0"/>
    <n v="4.4000000000000004"/>
    <n v="586"/>
    <x v="0"/>
    <n v="9500"/>
    <s v="0 - 5,000"/>
    <s v="51%-90%"/>
    <n v="0"/>
    <x v="20"/>
  </r>
  <r>
    <x v="37"/>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n v="199"/>
    <n v="999"/>
    <x v="27"/>
    <x v="1"/>
    <x v="33"/>
    <s v="AHUH7OYN3LAUATF5EGA575WCDI6A,AFQRX6TAM6CHKARXIXR25X4Y2K2A,AFIAYICSN46TZ373SYU2DLQH7MHQ,AE7O44O3ZCU6YCS56X4UBNSMN2DA,AG7KTA6KY5FALZELPIEMQBXP6TYA,AFW2YA3CWHADWVPZJRCSYJJ2O3YA,AGOGMKLERURWSCD4RIH53WPEVTWA,AHXAYZML25KY3YMOTME234UUGWXQ"/>
    <n v="233"/>
    <n v="2"/>
    <x v="0"/>
    <n v="4"/>
    <n v="585"/>
    <x v="1"/>
    <n v="1998"/>
    <s v="0 - 5,000"/>
    <s v="51%-90%"/>
    <n v="1"/>
    <x v="18"/>
  </r>
  <r>
    <x v="38"/>
    <s v="OnePlus 126 cm (50 inches) Y Series 4K Ultra HD Smart Android LED TV 50Y1S Pro (Black)"/>
    <s v="Electronics|HomeTheater,TV&amp;Video|Televisions|SmartTelevisions"/>
    <n v="32999"/>
    <n v="45999"/>
    <x v="28"/>
    <x v="0"/>
    <x v="34"/>
    <s v="AGDOVGWZKEQ3M6DA2GHV6WUZT5SA,AGEUXHN7U2Q26CM6TFOTW7GZXFXQ,AHYXZVXUY3QTBP7IBFIUBSZVH2XQ,AGO4OKG6KVBAAE52Q62JBKHRDFFQ,AGOARJLTS744KQC3BTKT5KQVOJUA,AF6XISKAQXTX3Q5RUF2M2VKOJ66A,AEP6PYK2DLTD5UCMURSUNUE4IE5A,AHJSNMHQQWE6LMFRATH5LLJBQQXQ"/>
    <n v="63"/>
    <n v="2"/>
    <x v="1"/>
    <n v="4.2"/>
    <n v="585"/>
    <x v="0"/>
    <n v="91998"/>
    <s v="20,001 - 50,000"/>
    <s v="11% - 30%"/>
    <n v="0"/>
    <x v="21"/>
  </r>
  <r>
    <x v="39"/>
    <s v="Duracell Type C To Type C 5A (100W) Braided Sync &amp; Fast Charging Cable, 3.9 Feet (1.2M). USB C to C Cable, Supports PD &amp; QC 3.0 Charging, 5 GBPS Data Transmission ‚Äì Black"/>
    <s v="Computers&amp;Accessories|Accessories&amp;Peripherals|Cables&amp;Accessories|Cables|USBCables"/>
    <n v="970"/>
    <n v="1999"/>
    <x v="24"/>
    <x v="0"/>
    <x v="35"/>
    <s v="AHRUMHBZ7IAQPLH4W5Y3A6HLQFVA,AGSJW5TCLJEKW4HAJAA4XRRNDAWQ,AFPK3KEV3ZSEJ7K6U6C3LERQ2E7A,AE43YOKQNGCH4SSBHBYFXDSPX6YA,AF6UDET5A7UZVF6X6PLTCNPAG2JA,AG4NQECOQ6XL3YXY2ARSILF65W6Q,AGQKQGF2M565PCZ2RPUYM7HIWH3Q,AF5PAF6QWH67HHLGCH6LBYQJPPUQ"/>
    <n v="233"/>
    <n v="2"/>
    <x v="0"/>
    <n v="4.2"/>
    <n v="586"/>
    <x v="0"/>
    <n v="3998"/>
    <s v="0 - 5,000"/>
    <s v="51%-90%"/>
    <n v="1"/>
    <x v="21"/>
  </r>
  <r>
    <x v="40"/>
    <s v="AmazonBasics USB 2.0 Cable - A-Male to B-Male - for Personal Computer, Printer- 6 Feet (1.8 Meters), Black"/>
    <s v="Computers&amp;Accessories|Accessories&amp;Peripherals|Cables&amp;Accessories|Cables|USBCables"/>
    <n v="209"/>
    <n v="695"/>
    <x v="20"/>
    <x v="6"/>
    <x v="36"/>
    <s v="AEYHTCWWZYU3JQBU6SLNFFT3OMVQ,AENQPV63OVBZHJ7L7V37M2ADFY7Q,AH7J7BCTWAMK2REWT4AMA2V5DPUQ,AFZSC27UUKDN5VYQVMAPYZNQTULA,AHM56NVJXROPTI5WICZITI4YAZAA,AEWZZXQWEU2QSVBCT7AJQ3FXMZWA,AFBLTBDVC23HRPXW2OQ2JDV3BNNQ,AGCX23QVQFBCYCAUWQNM4YHMKMQA"/>
    <n v="233"/>
    <n v="2"/>
    <x v="0"/>
    <n v="4.5"/>
    <n v="585"/>
    <x v="0"/>
    <n v="1390"/>
    <s v="0 - 5,000"/>
    <s v="51%-90%"/>
    <n v="0"/>
    <x v="22"/>
  </r>
  <r>
    <x v="41"/>
    <s v="Mi 108 cm (43 inches) Full HD Android LED TV 4C | L43M6-INC (Black)"/>
    <s v="Electronics|HomeTheater,TV&amp;Video|Televisions|SmartTelevisions"/>
    <n v="19999"/>
    <n v="34999"/>
    <x v="1"/>
    <x v="4"/>
    <x v="37"/>
    <s v="AHB43CZ4RHLJ5S6CBOWX6MEI7J4Q,AHP24JLRZ2DTLBEX22A6DVUJDSBA,AGLKKKJCKHZ32S7MCK46JWDZ2A3A,AHXCZCBKCKFAOJJ2GOCQS3OKPQOQ,AHZ4UBDUCUMY6IGCR67LB4P5RBXA,AHCGV72I3RKXOSSUNK3SQOB677NA,AFTCOTLY72MCSV5WHMHSZ67ZZG6A,AEF55HUCR2L3DMBXVV4SGD55JKIQ"/>
    <n v="63"/>
    <n v="1"/>
    <x v="1"/>
    <n v="4.3"/>
    <n v="584"/>
    <x v="0"/>
    <n v="34999"/>
    <s v="20,001 - 50,000"/>
    <s v="31% - 50%"/>
    <n v="0"/>
    <x v="23"/>
  </r>
  <r>
    <x v="42"/>
    <s v="Wayona Nylon Braided 3A Lightning to USB A Syncing and Fast Charging Data Cable for iPhone, Ipad (3 FT Pack of 1, Black)"/>
    <s v="Computers&amp;Accessories|Accessories&amp;Peripherals|Cables&amp;Accessories|Cables|USBCables"/>
    <n v="399"/>
    <n v="1099"/>
    <x v="0"/>
    <x v="0"/>
    <x v="0"/>
    <s v="AG3D6O4STAQKAY2UVGEUV46KN35Q,AHMY5CWJMMK5BJRBBSNLYT3ONILA,AHCTC6ULH4XB6YHDY6PCH2R772LQ,AGYHHIERNXKA6P5T7CZLXKVPT7IQ,AG4OGOFWXJZTQ2HKYIOCOY3KXF2Q,AENGU523SXMOS7JPDTW52PNNVWGQ,AEQJHCVTNINBS4FKTBGQRQTGTE5Q,AFC3FFC5PKFF5PMA52S3VCHOZ5FQ"/>
    <n v="233"/>
    <n v="8"/>
    <x v="0"/>
    <n v="4.2"/>
    <n v="585"/>
    <x v="0"/>
    <n v="8792"/>
    <s v="0 - 5,000"/>
    <s v="51%-90%"/>
    <n v="0"/>
    <x v="0"/>
  </r>
  <r>
    <x v="43"/>
    <s v="TP-Link Nano AC600 USB Wi-Fi Adapter(Archer T2U Nano)- 2.4G/5G Dual Band Wireless Network Adapter for PC Desktop Laptop, Mini Travel Size, Supports Windows 11,10, 8.1, 8, 7, XP/Mac OS 10.9-10.15"/>
    <s v="Computers&amp;Accessories|NetworkingDevices|NetworkAdapters|WirelessUSBAdapters"/>
    <n v="999"/>
    <n v="1599"/>
    <x v="16"/>
    <x v="4"/>
    <x v="38"/>
    <s v="AEM356PVXFHAXWV56KDO75FS5WPA,AHVTFTBEBRRJCG72ZG7ABDNQSAOA,AHFTFGF2YB5ZEUB3NC3KOBGZBG5Q,AEI36WUCG27UYFAGDF7HX74VEGIA,AGW3NGXVSGUB34Q5V6ACANURQMGQ,AEIMBDWSM42YEDEE6476WUXFZJHQ,AHM5MCT3ZO5Q2MBYZUDB6UI5AXLA,AFTPXYKUNENYJVDOC55L2CJXPXFQ"/>
    <n v="18"/>
    <n v="2"/>
    <x v="0"/>
    <n v="4.3"/>
    <n v="584"/>
    <x v="0"/>
    <n v="3198"/>
    <s v="0 - 5,000"/>
    <s v="31% - 50%"/>
    <n v="0"/>
    <x v="13"/>
  </r>
  <r>
    <x v="44"/>
    <s v="FLiX (Beetel USB to Micro USB PVC Data Sync &amp; 2A Fast Charging Cable, Made in India, 480Mbps Data Sync, Solid Cable, 1 Meter Long USB Cable for Micro USB Devices (White)(XCD-M11)"/>
    <s v="Computers&amp;Accessories|Accessories&amp;Peripherals|Cables&amp;Accessories|Cables|USBCables"/>
    <n v="59"/>
    <n v="199"/>
    <x v="20"/>
    <x v="1"/>
    <x v="20"/>
    <s v="AHIKJUDTVJ4T6DV6IUGFYZ5LXMPA,AE55KTFVNXYFD5FPYWP2OUPEYNPQ,AEBWA5I4QFCA3P3OBEPMELBGN4GQ,AHMGAC6QM62UXNEOCZIHLHSXPP2Q,AFHROSCGIXUPV3FYQ7H5QOD46Q7Q,AEAMIR3CMSA32IDEINSJKHRNANTA,AF355FTXYAKFH5NYPRTE7SL3WO3Q,AG5DWPD54QGSLWJ6QUFERLPNAX4Q"/>
    <n v="233"/>
    <n v="10"/>
    <x v="0"/>
    <n v="4"/>
    <n v="585"/>
    <x v="1"/>
    <n v="1990"/>
    <s v="0 - 5,000"/>
    <s v="51%-90%"/>
    <n v="0"/>
    <x v="16"/>
  </r>
  <r>
    <x v="45"/>
    <s v="Wecool Nylon Braided Multifunction Fast Charging Cable For Android Smartphone, Ios And Type C Usb Devices, 3 In 1 Charging Cable, 3A, (3 Feet) (Black)"/>
    <s v="Computers&amp;Accessories|Accessories&amp;Peripherals|Cables&amp;Accessories|Cables|USBCables"/>
    <n v="333"/>
    <n v="999"/>
    <x v="29"/>
    <x v="8"/>
    <x v="39"/>
    <s v="AE47XF2766XJOEOI42DVP2HMB4YQ,AH6JPV326WGUKC2J4EGVP3IN6ZLA,AF4X3QT4KW3DV2HUMQVSOJDISOOQ,AG46FAHE6KV3OQCLJYKRDZWNNYGQ,AFG6OH7UYU5ZITX4NE2KQR3DX5SA,AFCZMUBZNRVRW2EJJKK5PN2YQZVQ,AHDMHAUOY75NWLNOF3X4UPNKXFSQ,AHWCWBYXHX4QO7ZOFUYIUFTTAJIQ"/>
    <n v="233"/>
    <n v="2"/>
    <x v="0"/>
    <n v="3.3"/>
    <n v="584"/>
    <x v="1"/>
    <n v="1998"/>
    <s v="0 - 5,000"/>
    <s v="51%-90%"/>
    <n v="0"/>
    <x v="24"/>
  </r>
  <r>
    <x v="46"/>
    <s v="D-Link DWA-131 300 Mbps Wireless Nano USB Adapter (Black)"/>
    <s v="Computers&amp;Accessories|NetworkingDevices|NetworkAdapters|WirelessUSBAdapters"/>
    <n v="507"/>
    <n v="1208"/>
    <x v="30"/>
    <x v="3"/>
    <x v="40"/>
    <s v="AGA2PZGWMQIRA46VYOTICFE7KCBA,AHI2QJ4CLTCQWACDIC2LDFJPDAPA,AEXAFY7V2ZRZI2GD2J6KDOWBZUBQ,AHAEBXTXQDY355AGFMFX3Z2VAAUQ,AETRIARSUFSMNG5LFJZMW6CBJMMQ,AEHQQTEDMSXRGSBDDEIH3JF4AOMQ,AGMG74N6WQGI376W7GEJJ4XD3ARQ,AG7QMBEFFY2LJJKKEVWMJU2BMNRQ"/>
    <n v="18"/>
    <n v="2"/>
    <x v="0"/>
    <n v="4.0999999999999996"/>
    <n v="584"/>
    <x v="0"/>
    <n v="2416"/>
    <s v="0 - 5,000"/>
    <s v="51%-90%"/>
    <n v="0"/>
    <x v="25"/>
  </r>
  <r>
    <x v="47"/>
    <s v="Amazon Basics High-Speed HDMI Cable, 6 Feet - Supports Ethernet, 3D, 4K video,Black"/>
    <s v="Electronics|HomeTheater,TV&amp;Video|Accessories|Cables|HDMICables"/>
    <n v="309"/>
    <n v="475"/>
    <x v="31"/>
    <x v="5"/>
    <x v="10"/>
    <s v="AEYJ5I6JZZPOJB6MGWRQOHRQLPSQ,AFY5TVFOMVHGBPBTIJODYDQRZM5Q,AE3O6366WGEQAANKJ76QETTUQQTQ,AEQIJCPWSBCDKUO5VROXXHWX3PPA,AGVIAQK2HQ47P7UVXHW2NBAEU7YQ,AE3D5CJ2GDUP5SQ3AAYMVAGDTX7A,AH77IQRYD54XCRMCO7XEAIAYCLPA,AEA2HQHMFG3ZGJFOLLJQ65WKIZUQ"/>
    <n v="24"/>
    <n v="4"/>
    <x v="1"/>
    <n v="4.4000000000000004"/>
    <n v="584"/>
    <x v="0"/>
    <n v="1900"/>
    <s v="0 - 5,000"/>
    <s v="31% - 50%"/>
    <n v="0"/>
    <x v="9"/>
  </r>
  <r>
    <x v="48"/>
    <s v="7SEVEN¬Æ Compatible for Samsung Smart 4K Ultra HD TV Monitor Remote Control Replacement of Original Samsung TV Remote for LED OLED UHD QLED and Suitable for 6 7 8 Series Samsung TV with Hot Keys BN59-01259E"/>
    <s v="Electronics|HomeTheater,TV&amp;Video|Accessories|RemoteControls"/>
    <n v="399"/>
    <n v="999"/>
    <x v="13"/>
    <x v="9"/>
    <x v="41"/>
    <s v="AH5G2FWQ6AJBXK2IDCA22BNQTT2A,AEEV73PQDYYMSQSW46LQMZ526YVQ,AHWB25RGISH5XJ2YQCR4J6FDBPOQ,AE2PYPC3OF2HEF4NCE63FBFFFOMQ,AHYUM6XUA4K6V4QEAPT5MLQQIDPA,AG6U2ZW7UGA562DK4W6NVANEMKDA,AFALQ6JKOEKVRVI3BZ2G5PJ63HQQ,AGAXJLX3K3I7WQKQA4Q4NT2IJ2WQ"/>
    <n v="49"/>
    <n v="1"/>
    <x v="1"/>
    <n v="3.6"/>
    <n v="584"/>
    <x v="1"/>
    <n v="999"/>
    <s v="0 - 5,000"/>
    <s v="51%-90%"/>
    <n v="1"/>
    <x v="26"/>
  </r>
  <r>
    <x v="49"/>
    <s v="Amazonbasics Micro Usb Fast Charging Cable For Android Smartphone,Personal Computer,Printer With Gold Plated Connectors (6 Feet, Black)"/>
    <s v="Computers&amp;Accessories|Accessories&amp;Peripherals|Cables&amp;Accessories|Cables|USBCables"/>
    <n v="199"/>
    <n v="395"/>
    <x v="8"/>
    <x v="0"/>
    <x v="42"/>
    <s v="AF7IXQKBUL6NEIQG4R53LMJJUGXQ,AFODI4XXHXHBFFUHK7N5LVKWEXTQ,AGNONTMQDE5KLLDEEB57Z3C5WAEA,AFW6NV5N3FUXV3CNUACPSYC5AB3Q,AEW6KBDGJEWIOQKAW3FP74GMV6TA,AEGT7WPGXXMSH5J3LZLL6CPJ7QMQ,AEKCUG7WMX6KMP6VFBWI3ICW5CBQ,AF2544C4RGIBQX7Y4JMKMSMXMRRQ"/>
    <n v="233"/>
    <n v="3"/>
    <x v="0"/>
    <n v="4.2"/>
    <n v="583"/>
    <x v="0"/>
    <n v="1185"/>
    <s v="0 - 5,000"/>
    <s v="31% - 50%"/>
    <n v="0"/>
    <x v="4"/>
  </r>
  <r>
    <x v="50"/>
    <s v="TP-Link AC600 600 Mbps WiFi Wireless Network USB Adapter for Desktop PC with 2.4GHz/5GHz High Gain Dual Band 5dBi Antenna Wi-Fi, Supports Windows 11/10/8.1/8/7/XP, Mac OS 10.15 and earlier (Archer T2U Plus)"/>
    <s v="Computers&amp;Accessories|NetworkingDevices|NetworkAdapters|WirelessUSBAdapters"/>
    <n v="1199"/>
    <n v="2199"/>
    <x v="32"/>
    <x v="5"/>
    <x v="43"/>
    <s v="AHDFR3PDKEBV72HXRL3RJJLS3YYA,AHYUZ2BLKNN6UJLFYWCXCEFZTOVQ,AHBST4ZJ5665DV2TCR4W4J2OI3DA,AGHPOFCHZ73Q2Q2IFTCJLUSEL2NQ,AHOMYGLSLJLCOT7Z24PZSVJY3LJQ,AESJE2EZD7S7WOYBN7RE7ZF3J2MA,AF23GXF525XSMXPJBEHP4SPKOZNQ,AFX5NHAAOUKKENAT6GWNKY3X5YTQ"/>
    <n v="18"/>
    <n v="3"/>
    <x v="0"/>
    <n v="4.4000000000000004"/>
    <n v="582"/>
    <x v="0"/>
    <n v="6597"/>
    <s v="0 - 5,000"/>
    <s v="31% - 50%"/>
    <n v="0"/>
    <x v="10"/>
  </r>
  <r>
    <x v="51"/>
    <s v="AmazonBasics Micro USB Fast Charging Cable for Android Phones with Gold Plated Connectors (3 Feet, Black)"/>
    <s v="Computers&amp;Accessories|Accessories&amp;Peripherals|Cables&amp;Accessories|Cables|USBCables"/>
    <n v="179"/>
    <n v="500"/>
    <x v="0"/>
    <x v="0"/>
    <x v="42"/>
    <s v="AF7IXQKBUL6NEIQG4R53LMJJUGXQ,AFODI4XXHXHBFFUHK7N5LVKWEXTQ,AGNONTMQDE5KLLDEEB57Z3C5WAEA,AFW6NV5N3FUXV3CNUACPSYC5AB3Q,AEW6KBDGJEWIOQKAW3FP74GMV6TA,AEGT7WPGXXMSH5J3LZLL6CPJ7QMQ,AEKCUG7WMX6KMP6VFBWI3ICW5CBQ,AF2544C4RGIBQX7Y4JMKMSMXMRRQ"/>
    <n v="233"/>
    <n v="3"/>
    <x v="0"/>
    <n v="4.2"/>
    <n v="583"/>
    <x v="0"/>
    <n v="1500"/>
    <s v="0 - 5,000"/>
    <s v="51%-90%"/>
    <n v="0"/>
    <x v="4"/>
  </r>
  <r>
    <x v="52"/>
    <s v="AmazonBasics New Release Nylon USB-A to Lightning Cable Cord, Fast Charging MFi Certified Charger for Apple iPhone, iPad (6-Ft, Rose Gold)"/>
    <s v="Computers&amp;Accessories|Accessories&amp;Peripherals|Cables&amp;Accessories|Cables|USBCables"/>
    <n v="799"/>
    <n v="2100"/>
    <x v="33"/>
    <x v="4"/>
    <x v="44"/>
    <s v="AFWJSD4AVIM6DC3YA63G2QPENQSQ,AGKSW3FNH3REYN3OKPKJN4KWXLMQ,AEI7HJU4RFV6NR5WSRDQV5ZSRYSA,AGFN3SLEECW6DYL2CVGLIHJCVVHA,AGY7ZX7WDDSGAZJBPPS3MCIL7U7A,AEX422U2J6S45PAKDJIFJB7WNVLQ,AEHU6ETDR7HVQOGLKITDETHZEO7A,AE7VL5JTR7ZZ67UPBM6KP2NYEOYQ"/>
    <n v="233"/>
    <n v="3"/>
    <x v="0"/>
    <n v="4.3"/>
    <n v="583"/>
    <x v="0"/>
    <n v="6300"/>
    <s v="0 - 5,000"/>
    <s v="51%-90%"/>
    <n v="0"/>
    <x v="8"/>
  </r>
  <r>
    <x v="53"/>
    <s v="VW 80 cm (32 inches) Frameless Series HD Ready LED TV VW32A (Black)"/>
    <s v="Electronics|HomeTheater,TV&amp;Video|Televisions|StandardTelevisions"/>
    <n v="6999"/>
    <n v="12999"/>
    <x v="18"/>
    <x v="0"/>
    <x v="45"/>
    <s v="AFIU4APGHOFMXEOVMSQMYKMZ46QQ,AEOFYPCJJQYCKISUR6EC66IZH23Q,AFZSMXS2MILXOSTT2ZEJDE3W7TLQ,AFREYXJZFUSZT7YHDJ4JOF67O6VQ,AGMQDZGGSEBXX4KBJOBAGIFI36OA,AHJ7INNUX3KZSEZRJKFMRJAX7TZA,AGYTCTSUZJJZTK2XVADTQI5MYUFQ,AFZHLQMILG47ZESR5TLNB5QK66HQ"/>
    <n v="6"/>
    <n v="2"/>
    <x v="1"/>
    <n v="4.2"/>
    <n v="582"/>
    <x v="0"/>
    <n v="25998"/>
    <s v="10,001 - 20,000"/>
    <s v="31% - 50%"/>
    <n v="0"/>
    <x v="21"/>
  </r>
  <r>
    <x v="54"/>
    <s v="Ambrane Unbreakable 3A Fast Charging Braided Type C Cable    1.5 Meter (RCT15, Blue) Supports QC 2.0/3.0 Charging"/>
    <s v="Computers&amp;Accessories|Accessories&amp;Peripherals|Cables&amp;Accessories|Cables|USBCables"/>
    <n v="199"/>
    <n v="349"/>
    <x v="1"/>
    <x v="3"/>
    <x v="46"/>
    <s v="AF36YUJUEUU3SA42PFAULM2F5RYA,AESE26BMILSD6E4AVO3YM76G4UPA,AFFB6IUQ46CEIYZ2U7OAYVKAL5RQ,AGHGLXUVEHN4NFA3CCYIUFWBIC4A,AELBYFRFAGLMXQQJKVDUWO7QX2VQ,AHF4A3ZGP7G6JLXAAJ77O2QDJSEQ,AEGZCGGDNS4ZRNPG3CDULRVB5Z5A,AE4YGDAAZX7ZDDGP4BTONW72CMIA"/>
    <n v="233"/>
    <n v="2"/>
    <x v="0"/>
    <n v="4.0999999999999996"/>
    <n v="583"/>
    <x v="0"/>
    <n v="698"/>
    <s v="0 - 5,000"/>
    <s v="31% - 50%"/>
    <n v="1"/>
    <x v="25"/>
  </r>
  <r>
    <x v="55"/>
    <s v="Tata Sky Universal Remote"/>
    <s v="Electronics|HomeTheater,TV&amp;Video|Accessories|RemoteControls"/>
    <n v="230"/>
    <n v="499"/>
    <x v="34"/>
    <x v="7"/>
    <x v="47"/>
    <s v="AEOM4KLP4SKKVSOCAMP7ORLGPGUA,AE4VKQV43AJEZDWE4WVJWFDY6RVA,AGAUULKME2K6WYOHPLL5XT5XLQGA,AFP5TMKVX6PTNYNMLHFCVDXCTN4A,AGNYTWD4ORSSUWNGICU3TRNRMRIA,AGQCT5HPQJXUN2FVZNCBSEQIYDPQ,AHWMHRT7TOMXLYI3XYM4K4OY3NEQ,AEXIFRBO4546MRMJHYKE2AH26VCQ"/>
    <n v="49"/>
    <n v="1"/>
    <x v="1"/>
    <n v="3.7"/>
    <n v="583"/>
    <x v="1"/>
    <n v="499"/>
    <s v="0 - 5,000"/>
    <s v="51%-90%"/>
    <n v="0"/>
    <x v="27"/>
  </r>
  <r>
    <x v="56"/>
    <s v="TP-LINK WiFi Dongle 300 Mbps Mini Wireless Network USB Wi-Fi Adapter for PC Desktop Laptop(Supports Windows 11/10/8.1/8/7/XP, Mac OS 10.9-10.15 and Linux, WPS, Soft AP Mode, USB 2.0) (TL-WN823N),Black"/>
    <s v="Computers&amp;Accessories|NetworkingDevices|NetworkAdapters|WirelessUSBAdapters"/>
    <n v="649"/>
    <n v="1399"/>
    <x v="34"/>
    <x v="0"/>
    <x v="8"/>
    <s v="AGV3IEFANZCKECFGUM42MRH5FNOA,AEBO7NWCNXKT4AESAN443HQH35FQ,AE7GD3VRRYQEAHDR7FXJIR23INYA,AHPAW24BI5X2GCX5M2LHI72VSJJQ,AE2VXY4CFO36MDSIMPG43XHNF4GA,AHHQEKUNVETALN7DTRHUQ2WAWEKQ,AFMIFTNTUD5PIHGONWOTRMMZ5EBA,AHOJBIZVVIIFJKRREY4B6ESVA4KA"/>
    <n v="18"/>
    <n v="3"/>
    <x v="0"/>
    <n v="4.2"/>
    <n v="583"/>
    <x v="0"/>
    <n v="4197"/>
    <s v="0 - 5,000"/>
    <s v="51%-90%"/>
    <n v="0"/>
    <x v="4"/>
  </r>
  <r>
    <x v="57"/>
    <s v="OnePlus 80 cm (32 inches) Y Series HD Ready Smart Android LED TV 32 Y1S (Black)"/>
    <s v="Electronics|HomeTheater,TV&amp;Video|Televisions|SmartTelevisions"/>
    <n v="15999"/>
    <n v="21999"/>
    <x v="35"/>
    <x v="0"/>
    <x v="23"/>
    <s v="AFUT7ANZTZYGLXU65EQ2D5OP6UMA,AGT7YYJVUC6ZHRKQHVUQZMDNLXEA,AE7OMK3IQJR2U2JZE2HQ4BKSPA6A,AGCRCU432TIF4J2EL7GBEWOIULGQ,AERQBL3BISJQVHO3RLOOA4HKZX5A,AHIWNZ2HBQAHVE4OWODM6WH4PMOQ,AH2347WTE3DZ3TIZUB5LCLZPAYEQ,AHIH3QL5XONYJWEXF7VKLFHZBDJA"/>
    <n v="63"/>
    <n v="3"/>
    <x v="1"/>
    <n v="4.2"/>
    <n v="583"/>
    <x v="0"/>
    <n v="65997"/>
    <s v="20,001 - 50,000"/>
    <s v="11% - 30%"/>
    <n v="0"/>
    <x v="4"/>
  </r>
  <r>
    <x v="58"/>
    <s v="Wecool Unbreakable 3 in 1 Charging Cable with 3A Speed, Fast Charging Multi Purpose Cable 1.25 Mtr Long, Type C cable, Micro Usb Cable and Cable for iPhone, White"/>
    <s v="Computers&amp;Accessories|Accessories&amp;Peripherals|Cables&amp;Accessories|Cables|USBCables"/>
    <n v="348"/>
    <n v="1499"/>
    <x v="36"/>
    <x v="0"/>
    <x v="48"/>
    <s v="AGH3POHLPXABF3I4ASSGTRXAUPPA,AEHVZHMJQYG456XUPYSWK7PWAJAA,AFBPPGDHU5S2IR5WEPYWGR4ABK4Q,AGEYWCB2JWQR7C3RF2SEK26PTK2A,AGWXGUALH6VESAYTZGWBZBUDTWFA,AHCG74BCEDINDMRYYF2QPYY3OHJQ,AHHGEASO3BOC2ET23MDU64DKQ5OQ,AF7TKY6E2EO7NSSPHFYFGE4FJDOA"/>
    <n v="233"/>
    <n v="2"/>
    <x v="0"/>
    <n v="4.2"/>
    <n v="583"/>
    <x v="0"/>
    <n v="2998"/>
    <s v="0 - 5,000"/>
    <s v="51%-90%"/>
    <n v="1"/>
    <x v="21"/>
  </r>
  <r>
    <x v="59"/>
    <s v="Portronics Konnect L 1.2Mtr, Fast Charging 3A Micro USB Cable with Charge &amp; Sync Function (Grey)"/>
    <s v="Computers&amp;Accessories|Accessories&amp;Peripherals|Cables&amp;Accessories|Cables|USBCables"/>
    <n v="154"/>
    <n v="349"/>
    <x v="37"/>
    <x v="4"/>
    <x v="49"/>
    <s v="AFDCSF36NJYXASQOJCQWFQTN7SDQ,AGHRDOQP7F74DK6KEXSY2NLLKZVQ,AF7HUEJWED3ZUCLTT2MNQDL5BQOA,AH62QNZEYJYC6LNXAJ4BXL6JZZEQ,AFMQH2YLIY5ST5VNIUADLQYIUNAA,AF5TLUDL3JKYZS74QEAMDMPXC3ZQ,AF57UETI4YHWNPSAOF2OVMNVV2JQ,AHNI4LKKPLQLDFCWJZ24SX4BGT7Q"/>
    <n v="233"/>
    <n v="2"/>
    <x v="0"/>
    <n v="4.3"/>
    <n v="582"/>
    <x v="0"/>
    <n v="698"/>
    <s v="0 - 5,000"/>
    <s v="51%-90%"/>
    <n v="0"/>
    <x v="13"/>
  </r>
  <r>
    <x v="60"/>
    <s v="Airtel DigitalTV DTH Television, Setup Box Remote Compatible for SD and HD Recording (Black)"/>
    <s v="Electronics|HomeTheater,TV&amp;Video|Accessories|RemoteControls"/>
    <n v="179"/>
    <n v="799"/>
    <x v="38"/>
    <x v="7"/>
    <x v="50"/>
    <s v="AED54H4JXQGZT6GANH6PJN4SNU7Q,AF652OHBGHAEER2HLOH45T6E65CQ,AFJLA3VGFKFSX3VC6UC4ZAYVR4DQ,AFGQN6RWDATMEVHEO5POPH6VYFRQ,AENYOOBQJZGYT4GNQRR3YEKI7KAQ,AHKZN2KHHR7CQWCGJDX26C5TBHXQ,AHMJ5EEDULQII3FGSNR7PSHQABVA,AEA4764BEJKLL5UEYQ75K6TRRD3A"/>
    <n v="49"/>
    <n v="1"/>
    <x v="1"/>
    <n v="3.7"/>
    <n v="582"/>
    <x v="1"/>
    <n v="799"/>
    <s v="0 - 5,000"/>
    <s v="51%-90%"/>
    <n v="0"/>
    <x v="27"/>
  </r>
  <r>
    <x v="61"/>
    <s v="Samsung 108 cm (43 inches) Crystal 4K Neo Series Ultra HD Smart LED TV UA43AUE65AKXXL (Black)"/>
    <s v="Electronics|HomeTheater,TV&amp;Video|Televisions|SmartTelevisions"/>
    <n v="32990"/>
    <n v="47900"/>
    <x v="39"/>
    <x v="4"/>
    <x v="51"/>
    <s v="AHDIDVECFGA6OQRNUBPUO6366UGQ,AFSII6HTAHTHGXERUNDOISNWZUNQ,AF64ON4HPPVD43H6PK3CHPTTYSSQ,AELNBR4H6235Y7NVYNCGNABDIDFQ,AF35OXRSRJ335IGMNW5FYCJDLHOA,AE3CFONNMANNC5QPYIAXV67EUYUQ,AHCWRQHRUAVMTMUH5NYNB3P4NWEA,AGKZVBLHK472MSGAAUABFRZL7SYQ"/>
    <n v="63"/>
    <n v="4"/>
    <x v="1"/>
    <n v="4.3"/>
    <n v="581"/>
    <x v="0"/>
    <n v="191600"/>
    <s v="20,001 - 50,000"/>
    <s v="31% - 50%"/>
    <n v="0"/>
    <x v="7"/>
  </r>
  <r>
    <x v="62"/>
    <s v="Lapster 1.5 mtr USB 2.0 Type A Male to USB A Male Cable for computer and laptop"/>
    <s v="Computers&amp;Accessories|Accessories&amp;Peripherals|Cables&amp;Accessories|Cables|USBCables"/>
    <n v="139"/>
    <n v="999"/>
    <x v="40"/>
    <x v="1"/>
    <x v="52"/>
    <s v="AF42EMTPEJAL4LNEPPX77TN77UHA,AHBMZRY43T2GTYDVNFMUVASIBTPA,AECCRE6ZTCPFGPVWDNY3IYYHCMOQ,AHOURK4XKLPPC4VHEDJ25NP64NPQ,AFC5K7RQQYKFB5PV47KAX2CHVIIQ,AHEVOBT5PFXMIS5A7GAXRG52XARQ,AHNOMOD65QU6QKFP3AMH5QPGQO6A,AGN2VH6RTYG5CM3YVH34VGYJFO4A"/>
    <n v="233"/>
    <n v="3"/>
    <x v="0"/>
    <n v="4"/>
    <n v="582"/>
    <x v="1"/>
    <n v="2997"/>
    <s v="0 - 5,000"/>
    <s v="51%-90%"/>
    <n v="0"/>
    <x v="28"/>
  </r>
  <r>
    <x v="63"/>
    <s v="AmazonBasics USB Type-C to USB Type-C 2.0 Cable - 3 Feet Laptop (0.9 Meters) - White"/>
    <s v="Computers&amp;Accessories|Accessories&amp;Peripherals|Cables&amp;Accessories|Cables|USBCables"/>
    <n v="329"/>
    <n v="845"/>
    <x v="4"/>
    <x v="0"/>
    <x v="53"/>
    <s v="AEITVIFC7WZAEQDIVWPB4KUGKLRQ,AHQVFZCGAMMHEBBOY4SXBSRF3ZDQ,AECB6RAIS3NCSRCNMUWNZAQARNMA,AE43KS43Y6L62UBGG6K64AD5OISA,AGCBWB4YSTCDFAERTYIJ52KVW6EQ,AGPWASWUND4PQYWAP6ICZEPQCWZA,AFHT4L657CBTBKZ2UZEYQBAROXNA,AFQEZSS2I5IGAKZY3Y3CGDZLCJIA"/>
    <n v="233"/>
    <n v="3"/>
    <x v="0"/>
    <n v="4.2"/>
    <n v="581"/>
    <x v="0"/>
    <n v="2535"/>
    <s v="0 - 5,000"/>
    <s v="51%-90%"/>
    <n v="0"/>
    <x v="4"/>
  </r>
  <r>
    <x v="64"/>
    <s v="Redmi 80 cm (32 inches) Android 11 Series HD Ready Smart LED TV | L32M6-RA/L32M7-RA (Black)"/>
    <s v="Electronics|HomeTheater,TV&amp;Video|Televisions|SmartTelevisions"/>
    <n v="13999"/>
    <n v="24999"/>
    <x v="15"/>
    <x v="0"/>
    <x v="54"/>
    <s v="AG6WSLLXZY52HSQUY5PRCXTCYQYQ,AHGJ2DNFP3OJWO73XW2R7TDXI7WA,AGIC6PASSVB4T3KTZHK6ADD23GCA,AH4TEK5IQCC2BSF2KSQNKQEXAPLA,AFJIYRZTBOJBOWYQ5RNA36DBBXOA,AGCRWRS4RJYVGVKINV3VAR4CGDWA,AEGPWBXEAWPF6XRT7EZJOYJQA6DQ,AF5BU6DZ446HN4DTCO7W7AWXBJBA"/>
    <n v="63"/>
    <n v="4"/>
    <x v="1"/>
    <n v="4.2"/>
    <n v="580"/>
    <x v="0"/>
    <n v="99996"/>
    <s v="20,001 - 50,000"/>
    <s v="31% - 50%"/>
    <n v="0"/>
    <x v="29"/>
  </r>
  <r>
    <x v="65"/>
    <s v="Amazon Basics High-Speed HDMI Cable, 6 Feet (2-Pack),Black"/>
    <s v="Electronics|HomeTheater,TV&amp;Video|Accessories|Cables|HDMICables"/>
    <n v="309"/>
    <n v="1400"/>
    <x v="38"/>
    <x v="5"/>
    <x v="10"/>
    <s v="AEYJ5I6JZZPOJB6MGWRQOHRQLPSQ,AFY5TVFOMVHGBPBTIJODYDQRZM5Q,AE3O6366WGEQAANKJ76QETTUQQTQ,AEQIJCPWSBCDKUO5VROXXHWX3PPA,AGVIAQK2HQ47P7UVXHW2NBAEU7YQ,AE3D5CJ2GDUP5SQ3AAYMVAGDTX7A,AH77IQRYD54XCRMCO7XEAIAYCLPA,AEA2HQHMFG3ZGJFOLLJQ65WKIZUQ"/>
    <n v="24"/>
    <n v="4"/>
    <x v="1"/>
    <n v="4.4000000000000004"/>
    <n v="580"/>
    <x v="0"/>
    <n v="5600"/>
    <s v="0 - 5,000"/>
    <s v="51%-90%"/>
    <n v="0"/>
    <x v="9"/>
  </r>
  <r>
    <x v="66"/>
    <s v="Portronics Konnect L 20W PD Quick Charge Type-C to 8-Pin USB Mobile Charging Cable, 1.2M, Tangle Resistant, Fast Data Sync(Grey)"/>
    <s v="Computers&amp;Accessories|Accessories&amp;Peripherals|Cables&amp;Accessories|Cables|USBCables"/>
    <n v="263"/>
    <n v="699"/>
    <x v="33"/>
    <x v="3"/>
    <x v="55"/>
    <s v="AF6SKHWKK53BMAI6UVJA5FJMLK3A,AHIWSTMUSIYZAZQAMOLMPJHR7NMA,AHYDC5KBSNP2LD5ZV5SXO3CQSCDQ,AGACLGW4IBQOHLA6UJBIUNGVBRMQ,AGFX4BFHOC6FXDFPD2O24RCD32NQ,AGMXX5UGO3VXFAN2HOVYOWQYTRYA,AGNGZAPY5HMB7OOQAXQ3MH5OLVSA,AHR4VQLVSWORK3A35U3QA6IOEEBA"/>
    <n v="233"/>
    <n v="2"/>
    <x v="0"/>
    <n v="4.0999999999999996"/>
    <n v="579"/>
    <x v="0"/>
    <n v="1398"/>
    <s v="0 - 5,000"/>
    <s v="51%-90%"/>
    <n v="1"/>
    <x v="25"/>
  </r>
  <r>
    <x v="67"/>
    <s v="Acer 80 cm (32 inches) N Series HD Ready TV AR32NSV53HD (Black)"/>
    <s v="Electronics|HomeTheater,TV&amp;Video|Televisions|StandardTelevisions"/>
    <n v="7999"/>
    <n v="14990"/>
    <x v="41"/>
    <x v="4"/>
    <x v="56"/>
    <s v="AFXQSBDW6232K22UMJWF5PMYX5RQ,AG4IENR3HNMEINBTJS3PET6VQY3Q,AEYIYXI67FZ3H57OBTA2BGZBGTHQ,AFUSP4NL7DIIS7CADTLDHGFLNOMQ,AEJG6XAZFMVQ7NRKCXG3ZCC3DIVA,AFIS3N547NISE4TGX3YU6F4X2AGQ,AGIJM2HE6GKI3I75OJ7PODHPP67Q,AGNXWXFWLOYZAYJ5PRIM2NB57E4A"/>
    <n v="6"/>
    <n v="1"/>
    <x v="1"/>
    <n v="4.3"/>
    <n v="579"/>
    <x v="0"/>
    <n v="14990"/>
    <s v="10,001 - 20,000"/>
    <s v="31% - 50%"/>
    <n v="1"/>
    <x v="23"/>
  </r>
  <r>
    <x v="68"/>
    <s v="Model-P4 6 Way Swivel Tilt Wall Mount 32-55-inch Full Motion Cantilever for LED,LCD and Plasma TV's"/>
    <s v="Electronics|HomeTheater,TV&amp;Video|Accessories|TVMounts,Stands&amp;Turntables|TVWall&amp;CeilingMounts"/>
    <n v="1599"/>
    <n v="2999"/>
    <x v="41"/>
    <x v="0"/>
    <x v="57"/>
    <s v="AGZU6C2XL3X2B4NEWLQJDSJ75QGA,AHY62YAUHMMGFKSBGCECVGKXY2UQ,AEMGDIDXCHHDMTAJHRNXBUWISFQQ,AHQNYNRXESALGWMUFS6ITFGOVGMQ,AH7GOHZT6M5G6ELWPDTVZVKRZ7ZA,AEHIRIOGHJKVTFYHFZVQ322CMZMA,AFUU5Q42TD7WLXRGKOBMRGUZWRFQ,AFUV6WMMWSY6UM3P6ATQ6SME3H7A"/>
    <n v="6"/>
    <n v="1"/>
    <x v="1"/>
    <n v="4.2"/>
    <n v="579"/>
    <x v="0"/>
    <n v="2999"/>
    <s v="0 - 5,000"/>
    <s v="31% - 50%"/>
    <n v="0"/>
    <x v="30"/>
  </r>
  <r>
    <x v="69"/>
    <s v="Amazon Basics USB Type-C to USB-A 2.0 Male Fast Charging Cable for Laptop - 3 Feet (0.9 Meters), Black"/>
    <s v="Computers&amp;Accessories|Accessories&amp;Peripherals|Cables&amp;Accessories|Cables|USBCables"/>
    <n v="219"/>
    <n v="700"/>
    <x v="12"/>
    <x v="4"/>
    <x v="58"/>
    <s v="AHVZCQP5SYIVGZJK4LRP55ZXWETA,AF6YDBL3KYIK3LBKKDIHUMOLKN4Q,AHKL2U5BIK4ZODWORRJ5RWNLL2TQ,AFKZHMXRXMRTVZLMHATTD53AVKRA,AGFTWXF3QWIHMPN7SMTSHB6HNJ7Q,AE4G376L73UNPWICYOSYO2KNXYJA,AHGFA5MNVOFDMIL3322YZ6IOA5VA,AGUR3CFYVZUMDJQIESKOIQOGV7AA"/>
    <n v="233"/>
    <n v="3"/>
    <x v="0"/>
    <n v="4.3"/>
    <n v="579"/>
    <x v="0"/>
    <n v="2100"/>
    <s v="0 - 5,000"/>
    <s v="51%-90%"/>
    <n v="0"/>
    <x v="8"/>
  </r>
  <r>
    <x v="70"/>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n v="349"/>
    <n v="899"/>
    <x v="4"/>
    <x v="6"/>
    <x v="59"/>
    <s v="AEOIHOJD3O5MYSVWZOBDUJGYWZGQ,AF6LAYTAGSTBKL2QUF3WFB6OMCPQ,AHKXH7KSF7CPJCJMHB6B35VPTETA,AFELQLNWTS4QJNCCA4ZDTWHVORJQ,AGGE54AKRMX2XMQWQQTSUOPL7CHA,AG7ZAJNX4XZ5LTA4NLWBHTCX2V5A,AGYSVNZMQT5LOVKHSCYDE7OAPKVA,AHAI6EM7F7W3GV3SUIDSKWTBJOSA"/>
    <n v="233"/>
    <n v="2"/>
    <x v="0"/>
    <n v="4.5"/>
    <n v="578"/>
    <x v="0"/>
    <n v="1798"/>
    <s v="0 - 5,000"/>
    <s v="51%-90%"/>
    <n v="1"/>
    <x v="22"/>
  </r>
  <r>
    <x v="71"/>
    <s v="CEDO 65W OnePlus Dash Warp Charge Cable, USB A to Type C Data Sync Fast Charging Cable Compatible with One Plus 3 /3T /5 /5T /6 /6T /7 /7T /7 pro &amp; for All Type C Devices - 1 Meter, Red"/>
    <s v="Computers&amp;Accessories|Accessories&amp;Peripherals|Cables&amp;Accessories|Cables|USBCables"/>
    <n v="349"/>
    <n v="599"/>
    <x v="21"/>
    <x v="3"/>
    <x v="60"/>
    <s v="AGE6O2NLNA3NUGORPU4SDK2S23QQ,AEXZDEFVFQ3LW6DKHRGXLPWF63DQ,AHU4FNYTFWSGG5TMN53LED2U7X2Q,AEH463ZLT7U67XS3DWK2Y27GLVWQ,AGOXDFXDUHGRNK5JD2YNYIZ72AEQ,AEDLXBJM6UISEM4SXR6YUIY4KNCQ,AGHUNVKMP4YTSSYUDMEX3JJJ5I3Q,AH5IBUYCUMQE3ZLKBJ3PLWNMXDIQ"/>
    <n v="233"/>
    <n v="2"/>
    <x v="0"/>
    <n v="4.0999999999999996"/>
    <n v="578"/>
    <x v="0"/>
    <n v="1198"/>
    <s v="0 - 5,000"/>
    <s v="31% - 50%"/>
    <n v="1"/>
    <x v="25"/>
  </r>
  <r>
    <x v="72"/>
    <s v="Redmi 108 cm (43 inches) 4K Ultra HD Android Smart LED TV X43 | L43R7-7AIN (Black)"/>
    <s v="Electronics|HomeTheater,TV&amp;Video|Televisions|SmartTelevisions"/>
    <n v="26999"/>
    <n v="42999"/>
    <x v="42"/>
    <x v="0"/>
    <x v="54"/>
    <s v="AG6WSLLXZY52HSQUY5PRCXTCYQYQ,AHGJ2DNFP3OJWO73XW2R7TDXI7WA,AGIC6PASSVB4T3KTZHK6ADD23GCA,AH4TEK5IQCC2BSF2KSQNKQEXAPLA,AFJIYRZTBOJBOWYQ5RNA36DBBXOA,AGCRWRS4RJYVGVKINV3VAR4CGDWA,AEGPWBXEAWPF6XRT7EZJOYJQA6DQ,AF5BU6DZ446HN4DTCO7W7AWXBJBA"/>
    <n v="63"/>
    <n v="4"/>
    <x v="1"/>
    <n v="4.2"/>
    <n v="579"/>
    <x v="0"/>
    <n v="171996"/>
    <s v="20,001 - 50,000"/>
    <s v="31% - 50%"/>
    <n v="0"/>
    <x v="29"/>
  </r>
  <r>
    <x v="73"/>
    <s v="Pinnaclz Original Combo of 2 Micro USB Fast Charging Cable, USB Charging Cable for Data Transfer Perfect for Android Smart Phones White 1.2 Meter Made in India (Pack of 2)"/>
    <s v="Computers&amp;Accessories|Accessories&amp;Peripherals|Cables&amp;Accessories|Cables|USBCables"/>
    <n v="115"/>
    <n v="499"/>
    <x v="36"/>
    <x v="1"/>
    <x v="61"/>
    <s v="AEGZSNGSJJAEMJ3RRNVZTKUILOHA,AGX46OTZ7C4VDXH4UA7ZAZIZUMYQ,AEDLLY6JXNCVYIW227SBCPVYHNUA,AGTJ44UNO6K5X567YLQPYGN3TV4Q,AFYCBABBI2GCQRSCKIRHPLQNO72A,AG55XGEMTFKS7BXQTNFKHFTMMW5A,AGQYGAK76B74HUWOOUOFTXH2LAZA,AHFHIY2KE5PQIJ6H7PKV6N7OLIZA"/>
    <n v="233"/>
    <n v="4"/>
    <x v="0"/>
    <n v="4"/>
    <n v="579"/>
    <x v="1"/>
    <n v="1996"/>
    <s v="0 - 5,000"/>
    <s v="51%-90%"/>
    <n v="0"/>
    <x v="31"/>
  </r>
  <r>
    <x v="74"/>
    <s v="boAt Type C A750 Stress Resistant, Tangle-free, Sturdy Flat Cable with 6.5A Fast Charging &amp; 480Mbps Data Transmission, 10000+ Bends Lifespan and Extended 1.5m Length(Rebellious Black)"/>
    <s v="Computers&amp;Accessories|Accessories&amp;Peripherals|Cables&amp;Accessories|Cables|USBCables"/>
    <n v="399"/>
    <n v="999"/>
    <x v="13"/>
    <x v="3"/>
    <x v="62"/>
    <s v="AFJVYK4FXVGRSTSLGVUE5JGB2NVA,AEVJIJSEUXPBRKOQ2PB4JNBUTFRA,AGRLDCPA7VJZZTV4GUIODVQ3DTHA,AEUDATTJUCKFQ5ETVLUU57ZZ3XXQ,AEGR6ZYWXPEZWM7JUEBWQHAOPS2A,AEETOHX32FYDRI6SIAW7L76Q2NHQ,AELSOXQRZBOFSSY4HJUR4Y7ASQBA,AFJ6ALITTDOSUNPSFLRGDVIAEWBQ"/>
    <n v="233"/>
    <n v="3"/>
    <x v="0"/>
    <n v="4.0999999999999996"/>
    <n v="578"/>
    <x v="0"/>
    <n v="2997"/>
    <s v="0 - 5,000"/>
    <s v="51%-90%"/>
    <n v="0"/>
    <x v="6"/>
  </r>
  <r>
    <x v="75"/>
    <s v="Ambrane 2 in 1 Type-C &amp; Micro USB Cable with 60W / 3A Fast Charging, 480 mbps High Data, PD Technology &amp; Quick Charge 3.0, Compatible with All Type-C &amp; Micro USB Devices (ABDC-10, Black)"/>
    <s v="Computers&amp;Accessories|Accessories&amp;Peripherals|Cables&amp;Accessories|Cables|USBCables"/>
    <n v="199"/>
    <n v="499"/>
    <x v="13"/>
    <x v="3"/>
    <x v="63"/>
    <s v="AHH2TIJJ2IGD5H3DJO3FROUHRRSQ,AF37X7ZH7JPA6H5Q64NV6QFIBCYA,AFKT7LV4XE6XJ2VTHCBHPQECW2RQ,AE7GGDNBOHD2JQ2X5JPD666SAQOQ,AENNAVVG4GBJKDQKJXQUEKQKTXGQ,AFPSO7EYQBYVEJGD4TAT7YFCM6UQ,AFV5W5BR6PKGHPIG3J6TNFK7BSXQ,AHILALAA7Q6SQRTFJVLT75P37FXQ"/>
    <n v="233"/>
    <n v="3"/>
    <x v="0"/>
    <n v="4.0999999999999996"/>
    <n v="578"/>
    <x v="0"/>
    <n v="1497"/>
    <s v="0 - 5,000"/>
    <s v="51%-90%"/>
    <n v="1"/>
    <x v="6"/>
  </r>
  <r>
    <x v="76"/>
    <s v="Ambrane 60W / 3A Fast Charging Output Cable with Type-C to USB for Mobile, Neckband, True Wireless Earphone Charging, 480mbps Data Sync Speed, 1m Length (ACT - AZ10, Black)"/>
    <s v="Computers&amp;Accessories|Accessories&amp;Peripherals|Cables&amp;Accessories|Cables|USBCables"/>
    <n v="179"/>
    <n v="399"/>
    <x v="10"/>
    <x v="1"/>
    <x v="64"/>
    <s v="AGU76WKSU62DUNTPCMTC4FCUNRTQ,AEOVR6JEQTAC77BXE5AJMWJGG5PA,AFIFHW5QMFMTWXNZ2JORBMINL3CQ,AG36G3XPHERLKRDG7XYQ2IWJWPIQ,AFEOAY5PB4XEYIOL6DY5WJBOYSKQ,AF2EHSXFZWWS2YEN22DV2ZCJDZZA,AGUFRJ5TPSUUBZBNRWHDRJV4VMQA,AGYEIMSVEDOLA2OV3DIOGX2IMCBA"/>
    <n v="233"/>
    <n v="5"/>
    <x v="0"/>
    <n v="4"/>
    <n v="578"/>
    <x v="1"/>
    <n v="1995"/>
    <s v="0 - 5,000"/>
    <s v="51%-90%"/>
    <n v="0"/>
    <x v="32"/>
  </r>
  <r>
    <x v="77"/>
    <s v="TCL 80 cm (32 inches) HD Ready Certified Android Smart LED TV 32S5205 (Black)"/>
    <s v="Electronics|HomeTheater,TV&amp;Video|Televisions|SmartTelevisions"/>
    <n v="10901"/>
    <n v="30990"/>
    <x v="6"/>
    <x v="3"/>
    <x v="65"/>
    <s v="AFRONQAZPYZARLWLDQM2VXS7ZTIQ,AGA5INGXTDEODK7X55L4WXF6DJNQ,AHTI2CPD7SANQV7GK4FHIKCWJ7VA,AFUYGZVKVTGAEIOV2UCYF5JPXSCA,AHFVYKQ2L4PSG4EKGA4GLQKQT2NA,AENTXYVP4NNTWTHTYFRTOOY2MEAA,AGJS36PNW27URDEUJGCT2OLR3Z6A,AFG6LFTPXXKNHXVGXPDM6P3CCAHA"/>
    <n v="63"/>
    <n v="1"/>
    <x v="1"/>
    <n v="4.0999999999999996"/>
    <n v="577"/>
    <x v="0"/>
    <n v="30990"/>
    <s v="20,001 - 50,000"/>
    <s v="51%-90%"/>
    <n v="1"/>
    <x v="12"/>
  </r>
  <r>
    <x v="78"/>
    <s v="SWAPKART Fast Charging Cable and Data Sync USB Cable Compatible for iPhone 6/6S/7/7+/8/8+/10/11, 12, 13 Pro max iPad Air/Mini, iPod and iOS Devices (White)"/>
    <s v="Computers&amp;Accessories|Accessories&amp;Peripherals|Cables&amp;Accessories|Cables|USBCables"/>
    <n v="209"/>
    <n v="499"/>
    <x v="30"/>
    <x v="2"/>
    <x v="66"/>
    <s v="AEBHZQJ4R2TZ57GOCSTMIP53F4JQ,AHSESHUAGEFQ62M3KYV3EK5K77FQ,AFB3MTOE4VW2XO6RTJGIWJYH5OBQ,AF7CJCAKRIAY4BVN77BTSZYXXIZA,AHW6UBYJXSPOMQVGP74VQ74BO55Q,AGIAEJN4RPI6Z5ABV733VJMBUZLA,AHUELVJPFM3FEIMF2DE7OTNQD5VQ,AHPVTM2FDYB3YW3MXB523JWJTLQA"/>
    <n v="233"/>
    <n v="2"/>
    <x v="0"/>
    <n v="3.9"/>
    <n v="576"/>
    <x v="1"/>
    <n v="998"/>
    <s v="0 - 5,000"/>
    <s v="51%-90%"/>
    <n v="1"/>
    <x v="33"/>
  </r>
  <r>
    <x v="79"/>
    <s v="Firestick Remote"/>
    <s v="Electronics|HomeTheater,TV&amp;Video|Accessories|RemoteControls"/>
    <n v="1434"/>
    <n v="3999"/>
    <x v="0"/>
    <x v="1"/>
    <x v="67"/>
    <s v="AEC5PUIW4OSIDDQED7WLXG2S7TOQ,AGVXOHPJT64ZRYKHIDKVJSJGK6CQ,AFQHWSQ7JR7VCM4SWXXIOB4V3VDA,AFXWZKJCBIHCQFOR2RFYUE7UQDSA,AGD7VGYGPRKMQY3XXC4U3XIDF5CQ,AH23AKG5YNJYJ4Y6OYI5H6UBQMLQ,AGKNJPIVMVEHKL6ZFBAQ3CTFZ2KQ,AFR7B35PQ2DLHGMFBSCRIUUVLRWQ"/>
    <n v="49"/>
    <n v="1"/>
    <x v="1"/>
    <n v="3.65"/>
    <n v="575"/>
    <x v="1"/>
    <n v="3999"/>
    <s v="0 - 5,000"/>
    <s v="51%-90%"/>
    <n v="1"/>
    <x v="34"/>
  </r>
  <r>
    <x v="80"/>
    <s v="Wayona Usb Nylon Braided Data Sync And Charging Cable For Iphone, Ipad Tablet (Red, Black)"/>
    <s v="Computers&amp;Accessories|Accessories&amp;Peripherals|Cables&amp;Accessories|Cables|USBCables"/>
    <n v="399"/>
    <n v="1099"/>
    <x v="0"/>
    <x v="0"/>
    <x v="0"/>
    <s v="AG3D6O4STAQKAY2UVGEUV46KN35Q,AHMY5CWJMMK5BJRBBSNLYT3ONILA,AHCTC6ULH4XB6YHDY6PCH2R772LQ,AGYHHIERNXKA6P5T7CZLXKVPT7IQ,AG4OGOFWXJZTQ2HKYIOCOY3KXF2Q,AENGU523SXMOS7JPDTW52PNNVWGQ,AEQJHCVTNINBS4FKTBGQRQTGTE5Q,AFC3FFC5PKFF5PMA52S3VCHOZ5FQ"/>
    <n v="233"/>
    <n v="8"/>
    <x v="0"/>
    <n v="4.2"/>
    <n v="575"/>
    <x v="0"/>
    <n v="8792"/>
    <s v="0 - 5,000"/>
    <s v="51%-90%"/>
    <n v="0"/>
    <x v="0"/>
  </r>
  <r>
    <x v="81"/>
    <s v="Flix (Beetel) Usb To Type C Pvc Data Sync And 2A 480Mbps Data Sync, Tough Fast Charging Long Cable For Usb Type C Devices, Charging Adapter (White, 1 Meter) - Xcd-C12"/>
    <s v="Computers&amp;Accessories|Accessories&amp;Peripherals|Cables&amp;Accessories|Cables|USBCables"/>
    <n v="139"/>
    <n v="249"/>
    <x v="15"/>
    <x v="1"/>
    <x v="20"/>
    <s v="AHIKJUDTVJ4T6DV6IUGFYZ5LXMPA,AE55KTFVNXYFD5FPYWP2OUPEYNPQ,AEBWA5I4QFCA3P3OBEPMELBGN4GQ,AHMGAC6QM62UXNEOCZIHLHSXPP2Q,AFHROSCGIXUPV3FYQ7H5QOD46Q7Q,AEAMIR3CMSA32IDEINSJKHRNANTA,AF355FTXYAKFH5NYPRTE7SL3WO3Q,AG5DWPD54QGSLWJ6QUFERLPNAX4Q"/>
    <n v="233"/>
    <n v="10"/>
    <x v="0"/>
    <n v="4"/>
    <n v="574"/>
    <x v="1"/>
    <n v="2490"/>
    <s v="0 - 5,000"/>
    <s v="31% - 50%"/>
    <n v="0"/>
    <x v="16"/>
  </r>
  <r>
    <x v="82"/>
    <s v="SKYWALL 81.28 cm (32 inches) HD Ready Smart LED TV 32SWELS-PRO (Black)"/>
    <s v="Electronics|HomeTheater,TV&amp;Video|Televisions|SmartTelevisions"/>
    <n v="7299"/>
    <n v="19125"/>
    <x v="33"/>
    <x v="10"/>
    <x v="68"/>
    <s v="AFZBEV4BOWGRSEH2PK7D65ZW66PA,AFXQ3YGENWMRX36NXEBSR2ROPG5Q,AHD5PGE5RBBE2T3G427T32V7OROA,AELM6ILLTWBSXJXOKMNA2GM3DTKQ,AFXYY4Z4QM34XOLVVYKZSNZGBBBA,AFHZLQ2Q3GSCQCWMF4N66DXXVJCQ,AF62LB4BMTMNZXCHTSXSEKCXZFLQ,AE5KLF5JEOL4PMUGKERILYLPDSNA"/>
    <n v="63"/>
    <n v="1"/>
    <x v="1"/>
    <n v="3.4"/>
    <n v="575"/>
    <x v="1"/>
    <n v="19125"/>
    <s v="10,001 - 20,000"/>
    <s v="51%-90%"/>
    <n v="1"/>
    <x v="35"/>
  </r>
  <r>
    <x v="83"/>
    <s v="boAt A 350 Type C Cable for Smartphone, Charging Adapter (1.5m, Carbon Black)"/>
    <s v="Computers&amp;Accessories|Accessories&amp;Peripherals|Cables&amp;Accessories|Cables|USBCables"/>
    <n v="299"/>
    <n v="799"/>
    <x v="11"/>
    <x v="5"/>
    <x v="69"/>
    <s v="AHDJJLKORMH72SSEBWOVAKE66EHA,AHEONKS6KOZ4SIOZNOLYFGQBXU4A,AEUPILALWUFFD34CNWRYX4PFQKSA,AEKWBYGLEXUNRAJKVPO6HMF52W7A,AETM4APJU6TQILR5HKP3CSPYQL5A,AFOGCVLE7W7ZM5OW3XW7JXCNSIVA,AFLFHQMJXDKP4FNRZVNDLBCI7ULA,AGLH5KPYCT4MGPQ34MNWKLR6NXEA"/>
    <n v="233"/>
    <n v="2"/>
    <x v="0"/>
    <n v="4.4000000000000004"/>
    <n v="574"/>
    <x v="0"/>
    <n v="1598"/>
    <s v="0 - 5,000"/>
    <s v="51%-90%"/>
    <n v="0"/>
    <x v="36"/>
  </r>
  <r>
    <x v="84"/>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n v="325"/>
    <n v="1299"/>
    <x v="43"/>
    <x v="0"/>
    <x v="70"/>
    <s v="AEXK37TSBFHSP2TYE63YPKETWQ7Q,AEKMVX2VDNNX4ZFXI67SGKMJGZAQ,AFEIIEKX6JEHS3CPGCSIYLGCNKFA,AFDYUQAM7Y56P4R5CREI5OBPHSLA,AGEPZSRFODWZ4XUTXO2HNWLJIMJA,AH25HG24NISHLQPFOZA77WS5CUFQ,AFZ7US7H622UBLYL4ZX2XEHT7FHQ,AFDDH5QGUJ2NHJZBIAPEQVUIQCKA"/>
    <n v="233"/>
    <n v="3"/>
    <x v="0"/>
    <n v="4.2"/>
    <n v="573"/>
    <x v="0"/>
    <n v="3897"/>
    <s v="0 - 5,000"/>
    <s v="51%-90%"/>
    <n v="0"/>
    <x v="4"/>
  </r>
  <r>
    <x v="85"/>
    <s v="OnePlus 108 cm (43 inches) Y Series 4K Ultra HD Smart Android LED TV 43Y1S Pro (Black)"/>
    <s v="Electronics|HomeTheater,TV&amp;Video|Televisions|SmartTelevisions"/>
    <n v="29999"/>
    <n v="39999"/>
    <x v="23"/>
    <x v="0"/>
    <x v="34"/>
    <s v="AGDOVGWZKEQ3M6DA2GHV6WUZT5SA,AGEUXHN7U2Q26CM6TFOTW7GZXFXQ,AHYXZVXUY3QTBP7IBFIUBSZVH2XQ,AGO4OKG6KVBAAE52Q62JBKHRDFFQ,AGOARJLTS744KQC3BTKT5KQVOJUA,AF6XISKAQXTX3Q5RUF2M2VKOJ66A,AEP6PYK2DLTD5UCMURSUNUE4IE5A,AHJSNMHQQWE6LMFRATH5LLJBQQXQ"/>
    <n v="63"/>
    <n v="2"/>
    <x v="1"/>
    <n v="4.2"/>
    <n v="572"/>
    <x v="0"/>
    <n v="79998"/>
    <s v="20,001 - 50,000"/>
    <s v="11% - 30%"/>
    <n v="0"/>
    <x v="21"/>
  </r>
  <r>
    <x v="86"/>
    <s v="Acer 127 cm (50 inches) I Series 4K Ultra HD Android Smart LED TV AR50AR2851UDFL (Black)"/>
    <s v="Electronics|HomeTheater,TV&amp;Video|Televisions|SmartTelevisions"/>
    <n v="27999"/>
    <n v="40990"/>
    <x v="44"/>
    <x v="4"/>
    <x v="21"/>
    <s v="AFSMISGEYDYIP3Z42UTQU4AKOYZQ,AF5ILQY4KFDTO5XHHBJ42W5DXCZQ,AFBK3X6D3AHEHSYYXPL4L6JEMSLQ,AFNB6YVNGE6IT3AWQVSIG2TJ5L3Q,AGGKMIGXUM3JRNVY7HZ3JHPJ7WTQ,AFMECPERM2GI2XQJSBWEPZKODISQ,AETPKXNOTUEX5GH7WL7XQHDR5M7Q,AERFCJ6BOMVO5YW5XM5Z2ESOIK3A"/>
    <n v="63"/>
    <n v="5"/>
    <x v="1"/>
    <n v="4.3"/>
    <n v="572"/>
    <x v="0"/>
    <n v="204950"/>
    <s v="20,001 - 50,000"/>
    <s v="31% - 50%"/>
    <n v="0"/>
    <x v="17"/>
  </r>
  <r>
    <x v="87"/>
    <s v="Samsung 108 cm (43 inches) Crystal 4K Series Ultra HD Smart LED TV UA43AUE60AKLXL (Black)"/>
    <s v="Electronics|HomeTheater,TV&amp;Video|Televisions|SmartTelevisions"/>
    <n v="30990"/>
    <n v="52900"/>
    <x v="19"/>
    <x v="4"/>
    <x v="51"/>
    <s v="AHDIDVECFGA6OQRNUBPUO6366UGQ,AFSII6HTAHTHGXERUNDOISNWZUNQ,AF64ON4HPPVD43H6PK3CHPTTYSSQ,AELNBR4H6235Y7NVYNCGNABDIDFQ,AF35OXRSRJ335IGMNW5FYCJDLHOA,AE3CFONNMANNC5QPYIAXV67EUYUQ,AHCWRQHRUAVMTMUH5NYNB3P4NWEA,AGKZVBLHK472MSGAAUABFRZL7SYQ"/>
    <n v="63"/>
    <n v="4"/>
    <x v="1"/>
    <n v="4.3"/>
    <n v="572"/>
    <x v="0"/>
    <n v="211600"/>
    <s v="50,001 - 100,000"/>
    <s v="31% - 50%"/>
    <n v="0"/>
    <x v="7"/>
  </r>
  <r>
    <x v="88"/>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n v="199"/>
    <n v="999"/>
    <x v="27"/>
    <x v="6"/>
    <x v="71"/>
    <s v="AHFENRYJG4LPXDTUGEMG335VICSQ,AGSV37DJ5QTUYOXFJNPD4W7GXVFA,AGDEVIAYABTMIJLTYWTUS5M5VBTA,AFKDGUQ5TMGT3PXBDHAWPRE5CACQ,AHWENSYYF2QDH3EX4REMVGBEMMLQ,AGJOGZAGBMX7PBCUAILD2YIM5MAA,AF5EHUH4GWB7JZ3PZ53Z2DOYK5WQ,AHHT4VWMFYSASNW6RH2Q65C6YNDA"/>
    <n v="233"/>
    <n v="2"/>
    <x v="0"/>
    <n v="4.5"/>
    <n v="572"/>
    <x v="0"/>
    <n v="1998"/>
    <s v="0 - 5,000"/>
    <s v="51%-90%"/>
    <n v="1"/>
    <x v="22"/>
  </r>
  <r>
    <x v="89"/>
    <s v="Wayona Nylon Braided (2 Pack) Lightning Fast Usb Data Cable Fast Charger Cord For Iphone, Ipad Tablet (3 Ft Pack Of 2, Grey)"/>
    <s v="Computers&amp;Accessories|Accessories&amp;Peripherals|Cables&amp;Accessories|Cables|USBCables"/>
    <n v="649"/>
    <n v="1999"/>
    <x v="45"/>
    <x v="0"/>
    <x v="0"/>
    <s v="AG3D6O4STAQKAY2UVGEUV46KN35Q,AHMY5CWJMMK5BJRBBSNLYT3ONILA,AHCTC6ULH4XB6YHDY6PCH2R772LQ,AGYHHIERNXKA6P5T7CZLXKVPT7IQ,AG4OGOFWXJZTQ2HKYIOCOY3KXF2Q,AENGU523SXMOS7JPDTW52PNNVWGQ,AEQJHCVTNINBS4FKTBGQRQTGTE5Q,AFC3FFC5PKFF5PMA52S3VCHOZ5FQ"/>
    <n v="233"/>
    <n v="8"/>
    <x v="0"/>
    <n v="4.2"/>
    <n v="571"/>
    <x v="0"/>
    <n v="15992"/>
    <s v="0 - 5,000"/>
    <s v="51%-90%"/>
    <n v="0"/>
    <x v="0"/>
  </r>
  <r>
    <x v="90"/>
    <s v="Gizga Essentials USB WiFi Adapter for PC, 150 Mbps Wireless Network Adapter for Desktop - Nano Size WiFi Dongle Compatible with Windows, Mac OS &amp; Linux Kernel | WPA/WPA2 Encryption Standards| Black"/>
    <s v="Computers&amp;Accessories|NetworkingDevices|NetworkAdapters|WirelessUSBAdapters"/>
    <n v="269"/>
    <n v="800"/>
    <x v="46"/>
    <x v="9"/>
    <x v="72"/>
    <s v="AGMJ6TDLOVZIR5ZU65TLJFSLG2BQ,AGPK7U5SHXBYBXEWBTRCIAZSB6LQ,AHXYETFF4XMSAI4VAHP24XL5SSTA,AGMUJCTMBNQBOGHL6UPSSF4KSNUA,AGEUQD256CS42A6PDKDB75VZRADA,AHGA46UDDADBRAB5FOHX6XY2DBVQ,AHUVYZMQ6PWI54UXP7SLLS4ZU46A,AHVS66CFEP5AXDC35N4ME4SU4X5Q"/>
    <n v="18"/>
    <n v="2"/>
    <x v="0"/>
    <n v="3.6"/>
    <n v="571"/>
    <x v="1"/>
    <n v="1600"/>
    <s v="0 - 5,000"/>
    <s v="51%-90%"/>
    <n v="0"/>
    <x v="37"/>
  </r>
  <r>
    <x v="91"/>
    <s v="OnePlus 108 cm (43 inches) Y Series Full HD Smart Android LED TV 43 Y1S (Black)"/>
    <s v="Electronics|HomeTheater,TV&amp;Video|Televisions|SmartTelevisions"/>
    <n v="24999"/>
    <n v="31999"/>
    <x v="47"/>
    <x v="0"/>
    <x v="23"/>
    <s v="AFUT7ANZTZYGLXU65EQ2D5OP6UMA,AGT7YYJVUC6ZHRKQHVUQZMDNLXEA,AE7OMK3IQJR2U2JZE2HQ4BKSPA6A,AGCRCU432TIF4J2EL7GBEWOIULGQ,AERQBL3BISJQVHO3RLOOA4HKZX5A,AHIWNZ2HBQAHVE4OWODM6WH4PMOQ,AH2347WTE3DZ3TIZUB5LCLZPAYEQ,AHIH3QL5XONYJWEXF7VKLFHZBDJA"/>
    <n v="63"/>
    <n v="3"/>
    <x v="1"/>
    <n v="4.2"/>
    <n v="570"/>
    <x v="0"/>
    <n v="95997"/>
    <s v="20,001 - 50,000"/>
    <s v="11% - 30%"/>
    <n v="0"/>
    <x v="4"/>
  </r>
  <r>
    <x v="92"/>
    <s v="boAt Deuce USB 300 2 in 1 Type-C &amp; Micro USB Stress Resistant, Sturdy Cable with 3A Fast Charging &amp; 480mbps Data Transmission, 10000+ Bends Lifespan and Extended 1.5m Length(Mercurial Black)"/>
    <s v="Computers&amp;Accessories|Accessories&amp;Peripherals|Cables&amp;Accessories|Cables|USBCables"/>
    <n v="299"/>
    <n v="699"/>
    <x v="48"/>
    <x v="0"/>
    <x v="3"/>
    <s v="AEWAZDZZJLQUYVOVGBEUKSLXHQ5A,AG5HTSFRRE6NL3M5SGCUQBP7YSCA,AH725ST5NW2Y4JZPKUNTIJCUK2BA,AHV3TXIFCJPMS4D5JATCEUR266MQ,AGWIGDEMFIIUAOXYY2QATNBSUGHA,AFSTSLQUV4EVEXWKBOLEFHL2H5YQ,AGAKDNBHY2FKX7I4ACRGILU7QL7A,AFNWJUWJRHCC6HN52KMG5AKZY37Q"/>
    <n v="233"/>
    <n v="7"/>
    <x v="0"/>
    <n v="4.2"/>
    <n v="570"/>
    <x v="0"/>
    <n v="4893"/>
    <s v="0 - 5,000"/>
    <s v="51%-90%"/>
    <n v="0"/>
    <x v="3"/>
  </r>
  <r>
    <x v="93"/>
    <s v="Lapster USB 3.0 A to Micro B SuperSpeed for hard disk cable - short cable"/>
    <s v="Computers&amp;Accessories|Accessories&amp;Peripherals|Cables&amp;Accessories|Cables|USBCables"/>
    <n v="199"/>
    <n v="999"/>
    <x v="27"/>
    <x v="3"/>
    <x v="73"/>
    <s v="AEC4ANXPPWN4RV5YG4JXEVPUXTHA,AGDQOOPS6XJBBWHH34E4NJJUCN6Q,AE7QAFZ3XNWF3O4BK4WIGFB3JGIQ,AFVQ5YGAAENELAHUFPH2MAVYIWTQ,AHTWP7R2AL6U4QIX73CNJ7Y7BBDQ,AEHQERYQKTKY5OMTF5KOWEIVCSQA,AGHYPI3NVH2LTDBF4N7QXV5CQEVA,AHCA5SEFUQQWPNVIGU2QCAWNMDKA"/>
    <n v="233"/>
    <n v="1"/>
    <x v="0"/>
    <n v="4.0999999999999996"/>
    <n v="569"/>
    <x v="0"/>
    <n v="999"/>
    <s v="0 - 5,000"/>
    <s v="51%-90%"/>
    <n v="1"/>
    <x v="12"/>
  </r>
  <r>
    <x v="94"/>
    <s v="TCL 100 cm (40 inches) Full HD Certified Android R Smart LED TV 40S6505 (Black)"/>
    <s v="Electronics|HomeTheater,TV&amp;Video|Televisions|SmartTelevisions"/>
    <n v="18990"/>
    <n v="40990"/>
    <x v="34"/>
    <x v="0"/>
    <x v="74"/>
    <s v="AGACKHUULXIV2SLNKKA6GWQOP7JQ,AHX6DQRYIJWTTXZ22B35O624OAYQ,AEH6JRDO3GFF5AKVH7SZUP2UPNZA,AH4UFMXJR52M6C4NX7QU4XASBENQ,AFVGMSHRL5NQJERZVEKY4JTQ26VQ,AEQH7UPNWWVMWQAZ2TKCXLZNLVLA,AF2IITAFGAYGRB5HXE2INA4YXL5Q,AEXRM3SMHD5HJC5BMNDNQSEMGLYA"/>
    <n v="63"/>
    <n v="1"/>
    <x v="1"/>
    <n v="4.2"/>
    <n v="568"/>
    <x v="0"/>
    <n v="40990"/>
    <s v="20,001 - 50,000"/>
    <s v="51%-90%"/>
    <n v="0"/>
    <x v="30"/>
  </r>
  <r>
    <x v="95"/>
    <s v="ZEBRONICS ZEB-USB150WF1 WiFi USB Mini Adapter Supports 150 Mbps Wireless Data, Comes with Advanced Security WPA/WPA2 encryption Standards"/>
    <s v="Computers&amp;Accessories|NetworkingDevices|NetworkAdapters|WirelessUSBAdapters"/>
    <n v="290"/>
    <n v="349"/>
    <x v="49"/>
    <x v="7"/>
    <x v="75"/>
    <s v="AFOYOG3YKIOLPTLR3RZNRGUHHEAQ,AENFRNJLSQPJICHCPKWOMUBY6RZQ,AGFJSRWCBODKCJT6UZRNZJGS7REA,AGEJSKUSIVTSJWJU7VP34MUN2TAQ,AG4MIJFPUX7ACHTA37OTFR2POWAQ,AGKBVK7XMXHCSEHT2ENTPCTVRBIA,AGGNPDA4Y5XGITWNNOOODFOYXUDA,AEUAAKEA5FFOZ66HNIUQI3OJQDQA"/>
    <n v="18"/>
    <n v="1"/>
    <x v="0"/>
    <n v="3.7"/>
    <n v="568"/>
    <x v="1"/>
    <n v="349"/>
    <s v="0 - 5,000"/>
    <s v="11% - 30%"/>
    <n v="0"/>
    <x v="27"/>
  </r>
  <r>
    <x v="96"/>
    <s v="LOHAYA Remote Compatible for Mi Smart LED TV 4A Remote Control (32&quot;/43&quot;) [ Compatible for Mi Tv Remote Control ] [ Compatible for Mi Smart LED Tv Remote Control ]"/>
    <s v="Electronics|HomeTheater,TV&amp;Video|Accessories|RemoteControls"/>
    <n v="249"/>
    <n v="799"/>
    <x v="12"/>
    <x v="11"/>
    <x v="76"/>
    <s v="AGDR4WFX53YFXTBXAHC65MMBDERA,AFOEBFZC6LMNNTBEC22LCUGEO5QA,AGDWLF5AV4ORJG6IXPD65BSQ4WHQ,AERP2HDU5NDVDVWH2VDXZY3ITHRQ,AFLUBMW56L2YZFC7R3RZVLC7YGAA,AEVQ23BWUEEHRN4SPRKHA57N6SOQ,AGYFSXQSHFHYAB4GM2SRCFCQBFQA,AFYFP2TSUS4LLHR6CY5NJQZZIG7Q"/>
    <n v="49"/>
    <n v="1"/>
    <x v="1"/>
    <n v="3.8"/>
    <n v="568"/>
    <x v="1"/>
    <n v="799"/>
    <s v="0 - 5,000"/>
    <s v="51%-90%"/>
    <n v="0"/>
    <x v="38"/>
  </r>
  <r>
    <x v="97"/>
    <s v="Gilary Multi Charging Cable, 3 in 1 Nylon Braided Fast Charging Cable for iPhone Micro USB Type C Mobile Phone | Colour May Vary |"/>
    <s v="Computers&amp;Accessories|Accessories&amp;Peripherals|Cables&amp;Accessories|Cables|USBCables"/>
    <n v="345"/>
    <n v="999"/>
    <x v="6"/>
    <x v="7"/>
    <x v="77"/>
    <s v="AH5JH2QLZDYXTHIDXBBLTDHQUALA,AGY6OOO6NIXEY5CJIHB4LUUUQJLQ,AHCJ2GWM5V4XDOBLR4UU2RV4ERKA,AFBURR5C3CR7XL4WPXXV5ZEDDZPA,AFWFYPM37ORBVNKGLW4EETQML7TQ,AHFT6MCOAFZXAUNCYQYPBI7YYF4A,AHA2QGFQYDUQ57OW7ATIM3QVTIIA,AFI5YRB4PKR26ECAXNTMOWMXMEQA"/>
    <n v="233"/>
    <n v="1"/>
    <x v="0"/>
    <n v="3.7"/>
    <n v="567"/>
    <x v="1"/>
    <n v="999"/>
    <s v="0 - 5,000"/>
    <s v="51%-90%"/>
    <n v="0"/>
    <x v="27"/>
  </r>
  <r>
    <x v="98"/>
    <s v="TP-Link UE300 USB 3.0 to RJ45 Gigabit Ethernet Network Adapter - Plug and Play"/>
    <s v="Computers&amp;Accessories|NetworkingDevices|NetworkAdapters|WirelessUSBAdapters"/>
    <n v="1099"/>
    <n v="1899"/>
    <x v="21"/>
    <x v="6"/>
    <x v="78"/>
    <s v="AHQC27SWWMUOTO3W7NGIG7KPX2AQ,AH3ZNJWSAOEWIBD3NFLGHZZOOMIQ,AFAFMRV4L35642NQMP3WELYPQ6ZQ,AG6GKJFYOVO2OJCRV73FBUIBAJLQ,AEWU6OTDLIVY6F2UAY2UYYQSGOPQ,AFOPBEQ5YUOBWJ7TBDFITQFZSN3Q,AETRLRK4QNNUXN3RRQ7BWMBAFXCA,AFXO2ER7GFIH4WDPPZX6LRZX3X7Q"/>
    <n v="18"/>
    <n v="2"/>
    <x v="0"/>
    <n v="4.5"/>
    <n v="567"/>
    <x v="0"/>
    <n v="3798"/>
    <s v="0 - 5,000"/>
    <s v="31% - 50%"/>
    <n v="0"/>
    <x v="22"/>
  </r>
  <r>
    <x v="99"/>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n v="719"/>
    <n v="1499"/>
    <x v="50"/>
    <x v="3"/>
    <x v="79"/>
    <s v="AFKENW6K3CFMTD3EGXQCUGK5XWWA,AHW52L6QGPO7TTN7LC3B5JVJNRDQ,AGDOSBSPQWBNRA3G4IV3YWOVIOXQ,AFOTDDBZZITX2HTAZ7HBQ3I4BZYA,AEEXKG5AG3K2ZV5EDWTS44RP245Q,AGHPERSZ5ZUKU6VDRTYPQ3IOGQUQ,AHY6R6FREC2FHKQYBVIBR3XJKPVA,AFCKW7CNBDUGWITOVBVJGAQYTW6A"/>
    <n v="233"/>
    <n v="2"/>
    <x v="0"/>
    <n v="4.0999999999999996"/>
    <n v="567"/>
    <x v="0"/>
    <n v="2998"/>
    <s v="0 - 5,000"/>
    <s v="51%-90%"/>
    <n v="0"/>
    <x v="25"/>
  </r>
  <r>
    <x v="100"/>
    <s v="Dealfreez Case Compatible with Fire TV Stick 3rd Gen 2021 Full Wrap Silicone Remote Cover Anti-Lost with Loop (D-Black)"/>
    <s v="Electronics|HomeTheater,TV&amp;Video|Accessories|RemoteControls"/>
    <n v="349"/>
    <n v="1499"/>
    <x v="36"/>
    <x v="4"/>
    <x v="80"/>
    <s v="AHDC2HUUNEL6GRJRX5TTOVKITONQ,AEBMIYML42WN2LWWZ4VIYP6IYPJA,AGMWSX5A6BMRWUFEIC4KPWXAJ4YQ,AGIBHP2JIWGT67DQJYQTYMAXKTQA,AE53NI5ENHBJCJOCII2GH6FLUOUA,AFI7P52BGRV2NZVRGTJLLCBGJC6Q,AHJ7V4RXBRFQB2OARDFFSNWHNIRQ,AGKCX7P476LO5R2Q3HYVXO2BCSFQ"/>
    <n v="49"/>
    <n v="1"/>
    <x v="1"/>
    <n v="4.3"/>
    <n v="566"/>
    <x v="0"/>
    <n v="1499"/>
    <s v="0 - 5,000"/>
    <s v="51%-90%"/>
    <n v="0"/>
    <x v="23"/>
  </r>
  <r>
    <x v="101"/>
    <s v="Amazon Basics New Release Nylon USB-A to Lightning Cable Cord, Fast Charging MFi Certified Charger for Apple iPhone, iPad (3-Ft, Rose Gold)"/>
    <s v="Computers&amp;Accessories|Accessories&amp;Peripherals|Cables&amp;Accessories|Cables|USBCables"/>
    <n v="849"/>
    <n v="1809"/>
    <x v="3"/>
    <x v="4"/>
    <x v="81"/>
    <s v="AGD3F3J523RVZPEJGZE7WPFJXONA,AFAKUEWJWYAKREBPXLV2MNKZXMLA,AGM4RYZ46NPKH7I2SDZXAUHSB52A,AHNAIWL3HMBBFWPLJWSHF5XIGJLQ,AELBEUEZY4ZDRRUYDKANK4BUZOHQ,AEVI32AU5HIKNCR3VPGFHSFDOL2Q,AH2YUV5UZMGORXEBW3SJV4N3V2FQ,AHUJ3IACIKHRFAYWD3TAKH3SXKZA"/>
    <n v="233"/>
    <n v="1"/>
    <x v="0"/>
    <n v="4.3"/>
    <n v="565"/>
    <x v="0"/>
    <n v="1809"/>
    <s v="0 - 5,000"/>
    <s v="51%-90%"/>
    <n v="0"/>
    <x v="23"/>
  </r>
  <r>
    <x v="102"/>
    <s v="Isoelite Remote Compatible for Samsung LED/LCD Remote Control Works with All Samsung LED/LCD TV Model No :- BN59-607A (Please Match The Image with Your Old Remote)"/>
    <s v="Electronics|HomeTheater,TV&amp;Video|Accessories|RemoteControls"/>
    <n v="299"/>
    <n v="899"/>
    <x v="29"/>
    <x v="1"/>
    <x v="82"/>
    <s v="AGHKFSJFKP7E3JJOXV3C6UPGZKQA,AFAZO5BDXQFTNM5IUP2X6F5XIIVQ,AFAZO3VRRBIL6DP5UI4B2UDILGRQ,AEBEUDL2VRUKJQ3R52K2SQR5JHJQ,AEYPXWWAKKOQEX2Z6HKEVFCYZ4EA,AHMURR4YBS77BA3QJ43PBIRDLLSA,AFAH6ZDWWYSXCWPETRIORFGRILAA,AGRSOPDTA7U5B4WO5BHUCRZI5KRQ"/>
    <n v="49"/>
    <n v="1"/>
    <x v="1"/>
    <n v="4"/>
    <n v="565"/>
    <x v="1"/>
    <n v="899"/>
    <s v="0 - 5,000"/>
    <s v="51%-90%"/>
    <n v="0"/>
    <x v="34"/>
  </r>
  <r>
    <x v="103"/>
    <s v="MI 100 cm (40 inches) 5A Series Full HD Smart Android LED TV with 24W Dolby Audio &amp; Metal Bezel-Less Frame (Black) (2022 Model)"/>
    <s v="Electronics|HomeTheater,TV&amp;Video|Televisions|SmartTelevisions"/>
    <n v="21999"/>
    <n v="29999"/>
    <x v="35"/>
    <x v="0"/>
    <x v="14"/>
    <s v="AHEVOQADJSSRX7DS325HSFLMP7VQ,AG7XYZRCSKX6G2OLO7DVZWIZ3PUQ,AE2THTCCQLBIUSWPF4CPXC6GGP7Q,AHUJZOV34DFEN55QQ5XOYKVKHV6Q,AELX4DI77ZHURZTDLYFU7XMP7R6Q,AE2ODWBBOBD2SITDDIEJ644OSRFQ,AFLW4WXYQ3G6HU5LBQORDDZO3FOQ,AGGRC2P6M43GDEWCAHGYAILCSKTQ"/>
    <n v="63"/>
    <n v="5"/>
    <x v="1"/>
    <n v="4.2"/>
    <n v="565"/>
    <x v="0"/>
    <n v="149995"/>
    <s v="20,001 - 50,000"/>
    <s v="11% - 30%"/>
    <n v="0"/>
    <x v="11"/>
  </r>
  <r>
    <x v="104"/>
    <s v="Wayona Nylon Braided USB Data Sync and Fast Charging 3A Short Power Bank Cable For iPhones, iPad Air, iPad mini, iPod Nano and iPod Touch (Grey)"/>
    <s v="Computers&amp;Accessories|Accessories&amp;Peripherals|Cables&amp;Accessories|Cables|USBCables"/>
    <n v="349"/>
    <n v="999"/>
    <x v="6"/>
    <x v="0"/>
    <x v="83"/>
    <s v="AGKNFVSMZCSEFHPASWFBOIYKRZJA,AERBQW23ELEQZRWXWOW5EFQ2AA7Q,AE6T7WGZSJSYC6C44JF6AJLJDOCA,AFAI5BPCMNB5QLJ2T5WCKGA5U2DQ,AGFEJBFF3L7ZFO3MWAWARDIZZ4QA,AFGPABA7HWGCWXXWZV5QOIOZY77A,AHYITN5O5VRJ4GJVYGJW3W6TRM2A,AG67C3ZJMVIGQPZOJS5PISM3QF6A"/>
    <n v="233"/>
    <n v="2"/>
    <x v="0"/>
    <n v="4.2"/>
    <n v="565"/>
    <x v="0"/>
    <n v="1998"/>
    <s v="0 - 5,000"/>
    <s v="51%-90%"/>
    <n v="0"/>
    <x v="21"/>
  </r>
  <r>
    <x v="105"/>
    <s v="Wayona Type C To Type C Long Fast Charging Cable Type C Charger Cord Compatible With Samsung S22 S20 S20 Fe 2022 S22 Ultra S21 Ultra A70 A51 A53 A33 A73 M51 M31 M33 M53 (Grey, 2M, 65W, 6Ft)"/>
    <s v="Computers&amp;Accessories|Accessories&amp;Peripherals|Cables&amp;Accessories|Cables|USBCables"/>
    <n v="399"/>
    <n v="999"/>
    <x v="13"/>
    <x v="4"/>
    <x v="84"/>
    <s v="AHL2CPZ63TFC3VB3RUVZVPFC2YZA,AG6X53SP2LB733ON4RXI3T7Y354A,AGR6UE4GCJKWO64UOIRUNFUGTL7A,AEIDO6I6DOUJAKJX6VR6C2PC6ETQ,AGI2Y5SCA6G6LPHLNAJOLCNAMEJQ,AFRCI27IITJW4I7XDL5GNZUQPZTQ,AHVKJVDTF5KCHA5NBPFC7QJAMHJQ,AEAOO4M764H7IQUU3CTHRMQBB4SQ"/>
    <n v="233"/>
    <n v="4"/>
    <x v="0"/>
    <n v="4.3"/>
    <n v="564"/>
    <x v="0"/>
    <n v="3996"/>
    <s v="0 - 5,000"/>
    <s v="51%-90%"/>
    <n v="0"/>
    <x v="7"/>
  </r>
  <r>
    <x v="106"/>
    <s v="Wayona Nylon Braided 2M / 6Ft Fast Charge Usb To Lightning Data Sync And Charging Cable For Iphone, Ipad Tablet (6 Ft Pack Of 1, Grey)"/>
    <s v="Computers&amp;Accessories|Accessories&amp;Peripherals|Cables&amp;Accessories|Cables|USBCables"/>
    <n v="449"/>
    <n v="1299"/>
    <x v="6"/>
    <x v="0"/>
    <x v="0"/>
    <s v="AG3D6O4STAQKAY2UVGEUV46KN35Q,AHMY5CWJMMK5BJRBBSNLYT3ONILA,AHCTC6ULH4XB6YHDY6PCH2R772LQ,AGYHHIERNXKA6P5T7CZLXKVPT7IQ,AG4OGOFWXJZTQ2HKYIOCOY3KXF2Q,AENGU523SXMOS7JPDTW52PNNVWGQ,AEQJHCVTNINBS4FKTBGQRQTGTE5Q,AFC3FFC5PKFF5PMA52S3VCHOZ5FQ"/>
    <n v="233"/>
    <n v="8"/>
    <x v="0"/>
    <n v="4.2"/>
    <n v="563"/>
    <x v="0"/>
    <n v="10392"/>
    <s v="0 - 5,000"/>
    <s v="51%-90%"/>
    <n v="0"/>
    <x v="0"/>
  </r>
  <r>
    <x v="107"/>
    <s v="CROSSVOLT Compatible Dash/Warp Data Sync Fast Charging Cable Supported for All C Type Devices (Cable)"/>
    <s v="Computers&amp;Accessories|Accessories&amp;Peripherals|Cables&amp;Accessories|Cables|USBCables"/>
    <n v="299"/>
    <n v="999"/>
    <x v="20"/>
    <x v="4"/>
    <x v="85"/>
    <s v="AEIFMHDK4ETHLYWSV6TUFNSJU4MQ,AE7BNHD6PZQQD7K3OKFEPFHTISSA,AHPZFIJWLON23LU5RFVBJO4BNM7Q,AEV2GXFIZ3KD7EEKOE5URJQD6IFQ,AGOKXS4TP2M6LTNG5HAEMLCKI2IA,AF5KJPHP55XSZUUXSC5OJUBJ5RVA,AF4TCPZK5Q3JFGYV4MBARJLS54PQ,AH6AGSQLLH54UPSZGMXTOGESIEBQ"/>
    <n v="233"/>
    <n v="1"/>
    <x v="0"/>
    <n v="4.3"/>
    <n v="562"/>
    <x v="0"/>
    <n v="999"/>
    <s v="0 - 5,000"/>
    <s v="51%-90%"/>
    <n v="1"/>
    <x v="23"/>
  </r>
  <r>
    <x v="108"/>
    <s v="VU 139 cm (55 inches) The GloLED Series 4K Smart LED Google TV 55GloLED (Grey)"/>
    <s v="Electronics|HomeTheater,TV&amp;Video|Televisions|SmartTelevisions"/>
    <n v="37999"/>
    <n v="65000"/>
    <x v="21"/>
    <x v="4"/>
    <x v="86"/>
    <s v="AHY6AK5LXBTGXDDXSU57ISMDW55Q,AGULFHMPCHCL32WCIP4GEGWFVZEQ,AFVZXMXYRXVM3VBDLGX45W34GQ4Q,AFT4N4FD4G7EYIOZIYP6KBRGU66A"/>
    <n v="63"/>
    <n v="2"/>
    <x v="1"/>
    <n v="4.3"/>
    <n v="561"/>
    <x v="0"/>
    <n v="130000"/>
    <s v="50,001 - 100,000"/>
    <s v="31% - 50%"/>
    <n v="0"/>
    <x v="13"/>
  </r>
  <r>
    <x v="109"/>
    <s v="PTron Solero T241 2.4A Type-C Data &amp; Charging USB Cable, Made in India, 480Mbps Data Sync, Durable 1-Meter Long USB Cable for Type-C USB Devices for Charging Adapter (Black)"/>
    <s v="Computers&amp;Accessories|Accessories&amp;Peripherals|Cables&amp;Accessories|Cables|USBCables"/>
    <n v="99"/>
    <n v="800"/>
    <x v="51"/>
    <x v="2"/>
    <x v="5"/>
    <s v="AEQ2YMXSZWEOHK2EHTNLOS56YTZQ,AGRVINWECNY7323CWFXZYYIZOFTQ,AHBAT6VLOXWGYDL57KHCNCLPXAKA,AF7NDY2H6JVYTSQOZP76GCATQ34Q,AFV7ZA733ZLME4KNLZPMPCBUNPPA,AHFAAPSY2MJ5HYOU2VQDJ7AQY4NQ,AH2WGV2PEBUTICRPBEEVKF24G5LA,AEP4MK3EKOBDKTGPJTRN5RBDIODA"/>
    <n v="233"/>
    <n v="4"/>
    <x v="0"/>
    <n v="3.9"/>
    <n v="562"/>
    <x v="1"/>
    <n v="3200"/>
    <s v="0 - 5,000"/>
    <s v="51%-90%"/>
    <n v="0"/>
    <x v="5"/>
  </r>
  <r>
    <x v="110"/>
    <s v="Croma 80 cm (32 Inches) HD Ready LED TV (CREL7369, Black) (2021 Model)"/>
    <s v="Electronics|HomeTheater,TV&amp;Video|Televisions|StandardTelevisions"/>
    <n v="7390"/>
    <n v="20000"/>
    <x v="11"/>
    <x v="3"/>
    <x v="87"/>
    <s v="AFCMYWUZMOK6KHPFLL4DTRV2KHWA,AEF55HUCR2L3DMBXVV4SGD55JKIQ,AGOYWHMRBO7PSZ7ZPV3UH243H6AA,AHJFTFOH2F6NXLGSEFSVCLQQLTZA,AG3TB7ROWWPT3OD5SN5ZVSBYZ2NA,AH5MDQC5CNEJHNNNCBFSXIDCO6RQ,AEU4DZ5TUTNBTJHIYUDYHWXTSNSQ,AEVV7FGCQH4N4HDNGHICKQHTMMRA"/>
    <n v="6"/>
    <n v="1"/>
    <x v="1"/>
    <n v="4.0999999999999996"/>
    <n v="561"/>
    <x v="0"/>
    <n v="20000"/>
    <s v="10,001 - 20,000"/>
    <s v="51%-90%"/>
    <n v="0"/>
    <x v="12"/>
  </r>
  <r>
    <x v="111"/>
    <s v="boAt Laptop, Smartphone Type-c A400 Male Data Cable (Carbon Black)"/>
    <s v="Computers&amp;Accessories|Accessories&amp;Peripherals|Cables&amp;Accessories|Cables|USBCables"/>
    <n v="273.10000000000002"/>
    <n v="999"/>
    <x v="25"/>
    <x v="4"/>
    <x v="26"/>
    <s v="AFA332YHUPB6I7KMME7SOFX5RKQQ,AH3LHRL5P4YAVOQQCH72G2PJFXSA,AGUUHLF34AIEIOE5KULXXVWKBCMA,AHWY6IG3PXBBJMLVFMHHKM25BVCQ,AEOKB3ECJUM6UQOBFKMEMQVVHL4A,AEYA6LQE25O2P6C7XV62XM3YV2EQ,AHMKSLALVS62JUHSHAI3FUXWDYYA,AFZIZOK5KDBOB5QCHUQRR2ZWUYKA"/>
    <n v="233"/>
    <n v="4"/>
    <x v="0"/>
    <n v="4.3"/>
    <n v="560"/>
    <x v="0"/>
    <n v="3996"/>
    <s v="0 - 5,000"/>
    <s v="51%-90%"/>
    <n v="0"/>
    <x v="7"/>
  </r>
  <r>
    <x v="112"/>
    <s v="LG 80 cm (32 inches) HD Ready Smart LED TV 32LQ576BPSA (Ceramic Black)"/>
    <s v="Electronics|HomeTheater,TV&amp;Video|Televisions|SmartTelevisions"/>
    <n v="15990"/>
    <n v="23990"/>
    <x v="9"/>
    <x v="4"/>
    <x v="88"/>
    <s v="AE4KODYP3MGRZS2JI6V7ZWVI5CHA,AEEETBDP73H6344UQ5FJSUBNR63A,AEHKKIS4WKMVCADF6Y3HMR5IRM7Q,AHQWAOSKNRUVK7GN5FZJL3UYLV2A,AFJDUYYD5BCY5PU522GYHMVIS4VQ,AFQRUDMIIMRA32Y3JBUQNWFREEUQ,AGSMSIDW4O7QLQGWYZQQMDHWGR4Q,AED3V5KQXHYOPY3IL2CUQITIZFHQ"/>
    <n v="63"/>
    <n v="1"/>
    <x v="1"/>
    <n v="4.3"/>
    <n v="559"/>
    <x v="0"/>
    <n v="23990"/>
    <s v="20,001 - 50,000"/>
    <s v="31% - 50%"/>
    <n v="0"/>
    <x v="23"/>
  </r>
  <r>
    <x v="113"/>
    <s v="boAt Type C A750 Stress Resistant, Tangle-free, Sturdy Flat Cable with 6.5A Fast Charging &amp; 480Mbps Data Transmission, 10000+ Bends Lifespan and Extended 1.5m Length(Radiant Red)"/>
    <s v="Computers&amp;Accessories|Accessories&amp;Peripherals|Cables&amp;Accessories|Cables|USBCables"/>
    <n v="399"/>
    <n v="999"/>
    <x v="13"/>
    <x v="3"/>
    <x v="62"/>
    <s v="AFJVYK4FXVGRSTSLGVUE5JGB2NVA,AEVJIJSEUXPBRKOQ2PB4JNBUTFRA,AGRLDCPA7VJZZTV4GUIODVQ3DTHA,AEUDATTJUCKFQ5ETVLUU57ZZ3XXQ,AEGR6ZYWXPEZWM7JUEBWQHAOPS2A,AEETOHX32FYDRI6SIAW7L76Q2NHQ,AELSOXQRZBOFSSY4HJUR4Y7ASQBA,AFJ6ALITTDOSUNPSFLRGDVIAEWBQ"/>
    <n v="233"/>
    <n v="3"/>
    <x v="0"/>
    <n v="4.0999999999999996"/>
    <n v="559"/>
    <x v="0"/>
    <n v="2997"/>
    <s v="0 - 5,000"/>
    <s v="51%-90%"/>
    <n v="0"/>
    <x v="6"/>
  </r>
  <r>
    <x v="114"/>
    <s v="Cotbolt Silicone Protective Case Cover for LG an MR21GA Magic Remote Shockproof for LG Smart TV Remote 2021 Protective Skin Waterproof Anti Lost (Black) (Remote Not Included)"/>
    <s v="Electronics|HomeTheater,TV&amp;Video|Accessories|RemoteControls"/>
    <n v="399"/>
    <n v="1999"/>
    <x v="27"/>
    <x v="6"/>
    <x v="89"/>
    <s v="AG47CSNDLDSLE7BQWBCUPL4IMBZQ,AERVJSFWEB7B63J46ZBDVGL4HEPA,AH7UKBIDDPO4XM2ZIT5IFSGEAIDA,AFVUB7JIZ754R5LHBFCOBLWFL67A,AF2XIRDLVIWFTUBDJMEWJOLB76OA,AFRLBEKPIN22S4K4PBHUJ5PQPI6A,AEMQUDDYUEXPRJ2C64I33YVVSQXA,AFHNMLRH3T77DAFEJ6UUIVBTMB3A"/>
    <n v="49"/>
    <n v="1"/>
    <x v="1"/>
    <n v="4.5"/>
    <n v="558"/>
    <x v="0"/>
    <n v="1999"/>
    <s v="0 - 5,000"/>
    <s v="51%-90%"/>
    <n v="1"/>
    <x v="39"/>
  </r>
  <r>
    <x v="115"/>
    <s v="Portronics Konnect L POR-1403 Fast Charging 3A Type-C Cable 1.2 Meter with Charge &amp; Sync Function for All Type-C Devices (White)"/>
    <s v="Computers&amp;Accessories|Accessories&amp;Peripherals|Cables&amp;Accessories|Cables|USBCables"/>
    <n v="210"/>
    <n v="399"/>
    <x v="41"/>
    <x v="3"/>
    <x v="90"/>
    <s v="AGNRJFR7GTAKNDLEQNVGQMRVURVQ,AGKFJL7J7K55WKEOE2PSU5WEXEAA,AFDHJS4AKUMVMWYEP5HW33C5NQHQ,AHA46ZPX4RCAEYAPE2XW7RQES5IA,AH4LJDHSBLPNJYLQGQ53EQ6DBVZA,AFHWTIWTNOD6HUF5VGHUIVQB3VKA,AGM6RW6V2RSFD5F6ILCN44YX4Y7Q,AHIMDVA5GYWGVLVSZBG3ZFVKF5VA"/>
    <n v="233"/>
    <n v="1"/>
    <x v="0"/>
    <n v="4.0999999999999996"/>
    <n v="557"/>
    <x v="0"/>
    <n v="399"/>
    <s v="0 - 5,000"/>
    <s v="31% - 50%"/>
    <n v="0"/>
    <x v="12"/>
  </r>
  <r>
    <x v="116"/>
    <s v="Electvision Remote Control Compatible with Amazon Fire tv Stick (Pairing Manual Will be Back Side Remote Control)(P)"/>
    <s v="Electronics|HomeTheater,TV&amp;Video|Accessories|RemoteControls"/>
    <n v="1299"/>
    <n v="1999"/>
    <x v="31"/>
    <x v="9"/>
    <x v="91"/>
    <s v="AFYFQI7B55R5LXO2D3JPD6FBNUCA,AEE6KWTJSN7EKGJ2TWFZCA6EGWJA,AHTJBJPYGGEWZQWQT7QJT2DPN7ZQ,AG4ZEZKMSPQD52MAAXWEB2PVXJ2Q,AGLKEDKY645GZ33OFGXHPWWFLXOA,AHOTORDSGF2IWSGTMZVAX56B77IQ,AFSEUS2I77MEWPOCPW77EOU6Y62A,AF6SQCFVW3FHWWPMLKQXFO5N2SJQ"/>
    <n v="49"/>
    <n v="1"/>
    <x v="1"/>
    <n v="3.6"/>
    <n v="557"/>
    <x v="1"/>
    <n v="1999"/>
    <s v="0 - 5,000"/>
    <s v="31% - 50%"/>
    <n v="1"/>
    <x v="26"/>
  </r>
  <r>
    <x v="117"/>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n v="347"/>
    <n v="999"/>
    <x v="6"/>
    <x v="12"/>
    <x v="92"/>
    <s v="AEZDBVRL3E3S2Q2C7LEY3TTQVVFA,AGASCT5TE6VHAHRFTOBANIS3CEIA,AFHGWFMHIMQWZDC7MDWA55EBUZEQ,AH5QCHOEUTDOJFO6UV2CGMZU5SUQ,AH47N5DDNXGCIUMG3NVONJ6SERZA,AF6N6OWYE2EZASDJCO4BOQD7AFIA,AFET7BHXMVHWJN5AS7AR3VHLW5ZA,AFZL3ATLXN5TG5KBUMLEY2ABSMWA"/>
    <n v="233"/>
    <n v="1"/>
    <x v="0"/>
    <n v="3.5"/>
    <n v="557"/>
    <x v="1"/>
    <n v="999"/>
    <s v="0 - 5,000"/>
    <s v="51%-90%"/>
    <n v="0"/>
    <x v="40"/>
  </r>
  <r>
    <x v="118"/>
    <s v="Lapster 5 pin mini usb cable, usb b cable,camera cable usb2.0 for External HDDS/Card Readers/Camera etc."/>
    <s v="Computers&amp;Accessories|Accessories&amp;Peripherals|Cables&amp;Accessories|Cables|USBCables"/>
    <n v="149"/>
    <n v="999"/>
    <x v="5"/>
    <x v="1"/>
    <x v="52"/>
    <s v="AF42EMTPEJAL4LNEPPX77TN77UHA,AHBMZRY43T2GTYDVNFMUVASIBTPA,AECCRE6ZTCPFGPVWDNY3IYYHCMOQ,AHOURK4XKLPPC4VHEDJ25NP64NPQ,AFC5K7RQQYKFB5PV47KAX2CHVIIQ,AHEVOBT5PFXMIS5A7GAXRG52XARQ,AHNOMOD65QU6QKFP3AMH5QPGQO6A,AGN2VH6RTYG5CM3YVH34VGYJFO4A"/>
    <n v="233"/>
    <n v="3"/>
    <x v="0"/>
    <n v="4"/>
    <n v="557"/>
    <x v="1"/>
    <n v="2997"/>
    <s v="0 - 5,000"/>
    <s v="51%-90%"/>
    <n v="0"/>
    <x v="28"/>
  </r>
  <r>
    <x v="119"/>
    <s v="Portronics Konnect Spydr 31 3-in-1 Multi Functional Cable with 3.0A Output, Tangle Resistant, 1.2M Length, Nylon Braided(Zebra)"/>
    <s v="Computers&amp;Accessories|Accessories&amp;Peripherals|Cables&amp;Accessories|Cables|USBCables"/>
    <n v="228"/>
    <n v="899"/>
    <x v="43"/>
    <x v="11"/>
    <x v="93"/>
    <s v="AH4LJDHSBLPNJYLQGQ53EQ6DBVZA,AF4BWMWZI7TTQY2YTE2HTHRB3NHQ,AGG22XY7PCKPZDT6352IVLL2H34A,AGTO2SOXJTD3K6T7WPUHCT6SUMKA,AF5CIA2LXA75JJFRVWLKGOLKZIHQ,AFVHCWF76EOX4NMKE2ZUU67CEOBQ,AGUZMT2E4HNC5VF25OWLAUF6KBGA,AE3GY55N5USCMWLS2JIO7CZFS5FQ"/>
    <n v="233"/>
    <n v="1"/>
    <x v="0"/>
    <n v="3.8"/>
    <n v="557"/>
    <x v="1"/>
    <n v="899"/>
    <s v="0 - 5,000"/>
    <s v="51%-90%"/>
    <n v="1"/>
    <x v="38"/>
  </r>
  <r>
    <x v="120"/>
    <s v="Belkin Apple Certified Lightning To Type C Cable, Tough Unbreakable Braided Fast Charging For Iphone, Ipad, Air Pods, 3.3 Feet (1 Meters)    White"/>
    <s v="Computers&amp;Accessories|Accessories&amp;Peripherals|Cables&amp;Accessories|Cables|USBCables"/>
    <n v="1599"/>
    <n v="1999"/>
    <x v="52"/>
    <x v="5"/>
    <x v="94"/>
    <s v="AE2JTMRKTUOIVIZWS2WDGTMNTU4Q,AF4QXCB32VC2DVE7O3DGFNQVFFNQ,AGAFYHMPFGVPR3MOS4QAZLAWPW3A,AGNNWLEF6V57TKIFJM7SWHNFAIQQ,AFVIPOPKMOCVCX3CMXUJHMWDIMGA,AH6MFUU725GG4KA3XTALSTU2ILHA,AGQYTSKE2UBYARZYRBADQMX6BJPQ,AG7F66F724JZ2HIJQY7NOU5M5D2Q"/>
    <n v="233"/>
    <n v="2"/>
    <x v="0"/>
    <n v="4.4000000000000004"/>
    <n v="556"/>
    <x v="0"/>
    <n v="3998"/>
    <s v="0 - 5,000"/>
    <s v="11% - 30%"/>
    <n v="0"/>
    <x v="36"/>
  </r>
  <r>
    <x v="121"/>
    <s v="Remote Control Compatible for Amazon Fire Tv Stick Remote Control [ 3rd Gen ](Not Compatible for Fire TV Edition Smart TV) from basesailor"/>
    <s v="Electronics|HomeTheater,TV&amp;Video|Accessories|RemoteControls"/>
    <n v="1499"/>
    <n v="3999"/>
    <x v="11"/>
    <x v="7"/>
    <x v="95"/>
    <s v="AHY3QEA3CVS57POB64VVMQSPHHHA,AG633F2HW3BKLPJU3JCTLLLHWBHQ,AFU64BXF4ADZXV2SSZXAAAVLB7OQ,AFXDOEANKNDY342TWIUJUYEU55IQ,AEI5OOS434KUVK3SPKYEZMBJUB5A,AERD56GM7L442X34ICEOKG44MK2A,AFH5RGXHECG6OFJEKVIAUWKFYU2Q,AHOEADKKYXTHETSA2WOA6N4MQEVA"/>
    <n v="49"/>
    <n v="1"/>
    <x v="1"/>
    <n v="3.7"/>
    <n v="557"/>
    <x v="1"/>
    <n v="3999"/>
    <s v="0 - 5,000"/>
    <s v="51%-90%"/>
    <n v="1"/>
    <x v="27"/>
  </r>
  <r>
    <x v="122"/>
    <s v="VW 80 cm (32 inches) Playwall Frameless Series HD Ready Android Smart LED TV VW3251 (Black)"/>
    <s v="Electronics|HomeTheater,TV&amp;Video|Televisions|SmartTelevisions"/>
    <n v="8499"/>
    <n v="15999"/>
    <x v="41"/>
    <x v="4"/>
    <x v="96"/>
    <s v="AHKTEC7ZVRWNAA66KB3V5REUQG6A,AFMYMI6FWPFSDK7KXBHB2D7555OA,AEZTUFS2XNNKJ5ZCNRLE5JWWI4PQ,AGVZ57S4TZDMQTXR67SMTWQOOKRA,AEJWYKZND5DTQQYR26RKWY5FWTOQ,AGBUVENL47YJ3NJFQJS2MKZC7NKA,AFI3EFAYZRL5L5TQXRQBQKWJQJTQ,AEQWP6WIVLFP2L3MSAWW3RENW3XQ"/>
    <n v="63"/>
    <n v="1"/>
    <x v="1"/>
    <n v="4.3"/>
    <n v="556"/>
    <x v="0"/>
    <n v="15999"/>
    <s v="10,001 - 20,000"/>
    <s v="31% - 50%"/>
    <n v="1"/>
    <x v="23"/>
  </r>
  <r>
    <x v="123"/>
    <s v="Hisense 108 cm (43 inches) 4K Ultra HD Smart Certified Android LED TV 43A6GE (Black)"/>
    <s v="Electronics|HomeTheater,TV&amp;Video|Televisions|SmartTelevisions"/>
    <n v="20990"/>
    <n v="44990"/>
    <x v="3"/>
    <x v="3"/>
    <x v="97"/>
    <s v="AFP334GQV3WBH6XJIX5VITMYOH2A,AHAIKXSSOQ7R5GBPVSBR6VE72QVQ,AHTSXQI7JAQVYVVQE6DK4B2EJSPQ,AH3DODDCISNEXGUHYV4MRDQ3H36Q,AFNNLWHF3B35C5XQN3Y6T77GIJFQ,AHN73IF2MNKIJ2MEMND5ODN7XDFA,AGG44FGU5A2RZMRCILNFIV6SCYDA,AHFQGP45QKIEFKYOCYUH4DP63XGQ"/>
    <n v="63"/>
    <n v="1"/>
    <x v="1"/>
    <n v="4.0999999999999996"/>
    <n v="557"/>
    <x v="0"/>
    <n v="44990"/>
    <s v="20,001 - 50,000"/>
    <s v="51%-90%"/>
    <n v="0"/>
    <x v="12"/>
  </r>
  <r>
    <x v="124"/>
    <s v="Redmi 126 cm (50 inches) 4K Ultra HD Android Smart LED TV X50 | L50M6-RA (Black)"/>
    <s v="Electronics|HomeTheater,TV&amp;Video|Televisions|SmartTelevisions"/>
    <n v="32999"/>
    <n v="44999"/>
    <x v="35"/>
    <x v="0"/>
    <x v="54"/>
    <s v="AG6WSLLXZY52HSQUY5PRCXTCYQYQ,AHGJ2DNFP3OJWO73XW2R7TDXI7WA,AGIC6PASSVB4T3KTZHK6ADD23GCA,AH4TEK5IQCC2BSF2KSQNKQEXAPLA,AFJIYRZTBOJBOWYQ5RNA36DBBXOA,AGCRWRS4RJYVGVKINV3VAR4CGDWA,AEGPWBXEAWPF6XRT7EZJOYJQA6DQ,AF5BU6DZ446HN4DTCO7W7AWXBJBA"/>
    <n v="63"/>
    <n v="4"/>
    <x v="1"/>
    <n v="4.2"/>
    <n v="556"/>
    <x v="0"/>
    <n v="179996"/>
    <s v="20,001 - 50,000"/>
    <s v="11% - 30%"/>
    <n v="0"/>
    <x v="29"/>
  </r>
  <r>
    <x v="125"/>
    <s v="AmazonBasics 6-Feet DisplayPort (not USB port) to HDMI Cable Black"/>
    <s v="Electronics|HomeTheater,TV&amp;Video|Accessories|Cables|HDMICables"/>
    <n v="799"/>
    <n v="1700"/>
    <x v="3"/>
    <x v="3"/>
    <x v="98"/>
    <s v="AGLZUIR2UEQJFHZ6KGUGFYPYINNQ,AERVECDPABKJA75A3HLMML7JAQMQ,AEPQHZHEBKKLM6Q7IKBZNILWVCBA,AEXRU5ZQWDY2IGNVAFOF4UJQ6JQQ,AFBB545QU2N2BJW3PGXCROIDXIIQ,AEFANDDI6JRPXAGKHLQH2TV6A53A,AEA6472BE7C24EQJU3GKJNILU27A,AE2PQX6JEE6UW7QB6SNEYP3TAXLQ"/>
    <n v="24"/>
    <n v="1"/>
    <x v="1"/>
    <n v="4.0999999999999996"/>
    <n v="556"/>
    <x v="0"/>
    <n v="1700"/>
    <s v="0 - 5,000"/>
    <s v="51%-90%"/>
    <n v="0"/>
    <x v="12"/>
  </r>
  <r>
    <x v="126"/>
    <s v="AmazonBasics 3 Feet High Speed HDMI Male to Female 2.0 Extension Cable"/>
    <s v="Electronics|HomeTheater,TV&amp;Video|Accessories|Cables|HDMICables"/>
    <n v="229"/>
    <n v="595"/>
    <x v="33"/>
    <x v="4"/>
    <x v="99"/>
    <s v="AFJXTHVSM4WSXPKINO6S6L4OI5CA,AFCTBE5IW6HOJ2ENFG5WZZNRBVJQ,AEQ5OVCZQLS52SKPGHUA2X3GJIYQ,AFVPAVVA7NTHCLGMLLSGV56WS42Q,AH44VG4ASUF7HIFZHFM6WAI4GNQA,AFCOZOXOMZ4PVEU323VFOLNOT6YA,AF2JRH2ISLR6MYBFP37T3NWBIMHQ,AFH2YOAAGY2IP4U62G4VZ6ABXJLQ"/>
    <n v="24"/>
    <n v="1"/>
    <x v="1"/>
    <n v="4.3"/>
    <n v="555"/>
    <x v="0"/>
    <n v="595"/>
    <s v="0 - 5,000"/>
    <s v="51%-90%"/>
    <n v="0"/>
    <x v="23"/>
  </r>
  <r>
    <x v="127"/>
    <s v="iFFALCON 80 cm (32 inches) HD Ready Smart LED TV¬†32F53 (Black)"/>
    <s v="Electronics|HomeTheater,TV&amp;Video|Televisions|SmartTelevisions"/>
    <n v="9999"/>
    <n v="27990"/>
    <x v="0"/>
    <x v="0"/>
    <x v="100"/>
    <s v="AF3IXM2LI57OSMIOBF55GYWRIYKA,AHDY3KBEOCPCYVEOYWZEYYPHAMUA,AFABWJZ3775SMVWMSWGYY4DDN6WQ,AF74JR6NGSLT6D6ZFPER3HOIV3KA,AHLGDWS4WYSZUEJTU2Y67QSUHV6A,AHX37NMZHULN3JJW4ULDOJ2RWYUA,AEVVZCUP5D2P4FWGD3AOPDGJJY4A,AG3NMRPAMYUG6GWM4J2RLJHFIBVQ"/>
    <n v="63"/>
    <n v="1"/>
    <x v="1"/>
    <n v="4.2"/>
    <n v="554"/>
    <x v="0"/>
    <n v="27990"/>
    <s v="20,001 - 50,000"/>
    <s v="51%-90%"/>
    <n v="0"/>
    <x v="30"/>
  </r>
  <r>
    <x v="128"/>
    <s v="7SEVEN¬Æ Compatible Lg Smart Tv Remote Suitable for Any LG LED OLED LCD UHD Plasma Android Television and AKB75095303 replacement of Original Lg Tv Remote Control"/>
    <s v="Electronics|HomeTheater,TV&amp;Video|Accessories|RemoteControls"/>
    <n v="349"/>
    <n v="599"/>
    <x v="21"/>
    <x v="0"/>
    <x v="101"/>
    <s v="AFQW4AC4GLYGQC4MXQWMGJM2FWRA,AGLLHPCKRL6U2U6U5XXMJ4V6ANHQ,AE5S2QIJPXDUQT54XGJVGPQJOTSA,AGBA37OJDBIONSXA6OYI5TCIQSUQ,AHZNT25EKPGFYYUQOSYG7E5M7WRQ,AHDNBCY5WEIZQ2ETHEL72TPHNGVQ,AG42FZDSEYZOQV7FJMK7BTG3Z2BQ,AE3EGIT22MVVMLV2BZBQAURWSF2Q"/>
    <n v="49"/>
    <n v="1"/>
    <x v="1"/>
    <n v="4.2"/>
    <n v="553"/>
    <x v="0"/>
    <n v="599"/>
    <s v="0 - 5,000"/>
    <s v="31% - 50%"/>
    <n v="1"/>
    <x v="30"/>
  </r>
  <r>
    <x v="129"/>
    <s v="AmazonBasics 3.5mm to 2-Male RCA Adapter Cable For Tablet, Smartphone (Black, 15 feet)"/>
    <s v="Electronics|HomeTheater,TV&amp;Video|Accessories|Cables|RCACables"/>
    <n v="489"/>
    <n v="1200"/>
    <x v="53"/>
    <x v="5"/>
    <x v="102"/>
    <s v="AEPML5IRZNUCCZNZDPAXESOPY6OA,AGFWXRZUB5TYEIPWSULPTK7LHSYA,AFUYCL7FL7ZSW4J7EI5DHXNR7NSQ,AEMQ4TSBHCLS2GHF4C4K3CHKM6QA,AENDL564LHLXLMAUI3U3D6KV5R5A,AEHF7TORHRTMJOSTX2KYEILWRDEQ,AFL6MZDS6GWY7546AYCY3Q5L636A,AFV56MGUGR7UTIGTA35IS5TUVXHA"/>
    <n v="2"/>
    <n v="1"/>
    <x v="1"/>
    <n v="4.4000000000000004"/>
    <n v="553"/>
    <x v="0"/>
    <n v="1200"/>
    <s v="0 - 5,000"/>
    <s v="51%-90%"/>
    <n v="0"/>
    <x v="41"/>
  </r>
  <r>
    <x v="130"/>
    <s v="Acer 109 cm (43 inches) I Series 4K Ultra HD Android Smart LED TV AR43AR2851UDFL (Black)"/>
    <s v="Electronics|HomeTheater,TV&amp;Video|Televisions|SmartTelevisions"/>
    <n v="23999"/>
    <n v="34990"/>
    <x v="39"/>
    <x v="4"/>
    <x v="21"/>
    <s v="AFSMISGEYDYIP3Z42UTQU4AKOYZQ,AF5ILQY4KFDTO5XHHBJ42W5DXCZQ,AFBK3X6D3AHEHSYYXPL4L6JEMSLQ,AFNB6YVNGE6IT3AWQVSIG2TJ5L3Q,AGGKMIGXUM3JRNVY7HZ3JHPJ7WTQ,AFMECPERM2GI2XQJSBWEPZKODISQ,AETPKXNOTUEX5GH7WL7XQHDR5M7Q,AERFCJ6BOMVO5YW5XM5Z2ESOIK3A"/>
    <n v="63"/>
    <n v="5"/>
    <x v="1"/>
    <n v="4.3"/>
    <n v="552"/>
    <x v="0"/>
    <n v="174950"/>
    <s v="20,001 - 50,000"/>
    <s v="31% - 50%"/>
    <n v="0"/>
    <x v="17"/>
  </r>
  <r>
    <x v="131"/>
    <s v="Wayona Usb Type C 65W 6Ft/2M Long Fast Charging Cable Compatible For Samsung S22 S20 Fe S21 Ultra A33 A53 A01 A73 A70 A51 M33 M53 M51 M31(2M, Black)"/>
    <s v="Computers&amp;Accessories|Accessories&amp;Peripherals|Cables&amp;Accessories|Cables|USBCables"/>
    <n v="399"/>
    <n v="999"/>
    <x v="13"/>
    <x v="4"/>
    <x v="84"/>
    <s v="AHL2CPZ63TFC3VB3RUVZVPFC2YZA,AG6X53SP2LB733ON4RXI3T7Y354A,AGR6UE4GCJKWO64UOIRUNFUGTL7A,AEIDO6I6DOUJAKJX6VR6C2PC6ETQ,AGI2Y5SCA6G6LPHLNAJOLCNAMEJQ,AFRCI27IITJW4I7XDL5GNZUQPZTQ,AHVKJVDTF5KCHA5NBPFC7QJAMHJQ,AEAOO4M764H7IQUU3CTHRMQBB4SQ"/>
    <n v="233"/>
    <n v="4"/>
    <x v="0"/>
    <n v="4.3"/>
    <n v="552"/>
    <x v="0"/>
    <n v="3996"/>
    <s v="0 - 5,000"/>
    <s v="51%-90%"/>
    <n v="0"/>
    <x v="7"/>
  </r>
  <r>
    <x v="132"/>
    <s v="Saifsmart Outlet Wall Mount Hanger Holder for Dot 3rd Gen, Compact Bracket Case Plug and Built-in Cable Management for Kitchen Bathroom, Bedroom (Black)"/>
    <s v="Electronics|HomeAudio|Accessories|SpeakerAccessories|Mounts"/>
    <n v="349"/>
    <n v="1299"/>
    <x v="25"/>
    <x v="1"/>
    <x v="103"/>
    <s v="AFEQNJUAIGTASKXSGSUUOTDMOMDQ,AHLF25KDQCPPRDIZCBICU5XG7ECQ,AF3JF6J5KVUCB7KOGLU6Z3OE4O6A,AGMLLOV22EXPBNLF6VLGFTSABHHA,AHHHCRWKGCWA2BR7WNSBRHPS24JA,AHXCS37DGQHLE7RFQHFYPWGXZICQ,AE4W5ONOAXFJGV2L3AE72XWKSUKA,AFY34GSLURN6WLMJGFOGI5R2B6LA"/>
    <n v="1"/>
    <n v="1"/>
    <x v="1"/>
    <n v="4"/>
    <n v="551"/>
    <x v="1"/>
    <n v="1299"/>
    <s v="0 - 5,000"/>
    <s v="51%-90%"/>
    <n v="0"/>
    <x v="34"/>
  </r>
  <r>
    <x v="133"/>
    <s v="MI 2-in-1 USB Type C Cable (Micro USB to Type C) 30cm for Smartphone, Headphone, Laptop (White)"/>
    <s v="Computers&amp;Accessories|Accessories&amp;Peripherals|Cables&amp;Accessories|Cables|USBCables"/>
    <n v="179"/>
    <n v="299"/>
    <x v="54"/>
    <x v="2"/>
    <x v="104"/>
    <s v="AEDMOT4JJAD7UCEFLEA76Y526CGQ,AHEXPGZ2QS4MXA5LDPULZPVLYBSA,AGZXI6YFQBL7Y6ZH4JOLRETHVDYQ,AEHFMY2XIP7P3MZV6KHQVLCFKWBQ,AGXW34DAO3AACVXOXNHT66PCBGQQ,AH2MVSVVA6YZM7U4DBKDG2XBZM5Q,AG5LI22SGAIXYZAJXUDGHUQXIKOA,AGQEYE3ZA7VXHMGDQLZM3VL7DNZQ"/>
    <n v="233"/>
    <n v="1"/>
    <x v="0"/>
    <n v="3.9"/>
    <n v="551"/>
    <x v="1"/>
    <n v="299"/>
    <s v="0 - 5,000"/>
    <s v="31% - 50%"/>
    <n v="1"/>
    <x v="42"/>
  </r>
  <r>
    <x v="134"/>
    <s v="AmazonBasics New Release ABS USB-A to Lightning Cable Cord, Fast Charging MFi Certified Charger for Apple iPhone, iPad Tablet (3-Ft, White)"/>
    <s v="Computers&amp;Accessories|Accessories&amp;Peripherals|Cables&amp;Accessories|Cables|USBCables"/>
    <n v="689"/>
    <n v="1500"/>
    <x v="34"/>
    <x v="0"/>
    <x v="105"/>
    <s v="AH4BURHCF5UQFZR4VJQXBEQCTYVQ,AGSJLPK6HU2FB4HII64NQ3OYFFFA,AGG75KFRXNLCYVRAPA6D4ZBNTNSA,AFMMETRQBRCB7WX5QNQXV6J3TR5A,AHUADIC4LFJHXZK3ZUCM5GZHP7NA,AHJCBBMUJWQGUJTT477TQ75ZTYNQ,AE2SWHFUXPXFJLITBNYV5YGTI5LQ,AEL77P6YFP7P7EZVBDU63TUTGKMQ"/>
    <n v="233"/>
    <n v="1"/>
    <x v="0"/>
    <n v="4.2"/>
    <n v="551"/>
    <x v="0"/>
    <n v="1500"/>
    <s v="0 - 5,000"/>
    <s v="51%-90%"/>
    <n v="0"/>
    <x v="30"/>
  </r>
  <r>
    <x v="135"/>
    <s v="LG 108 cm (43 inches) 4K Ultra HD Smart LED TV 43UQ7500PSF (Ceramic Black)"/>
    <s v="Electronics|HomeTheater,TV&amp;Video|Televisions|SmartTelevisions"/>
    <n v="30990"/>
    <n v="49990"/>
    <x v="16"/>
    <x v="4"/>
    <x v="106"/>
    <s v="AFCWL3MX7BP2ZUDD37MEAENZDQ2A,AGGFXDLCFZMTLJJDR3ZFKEOXCFLQ,AHEBPCKZFBKQMB6FXQLRP72OG4ZQ,AF2V6W7LKARBMZQLFL44AY6KYOCA,AGGGM5HE2PLQKZV33JOD6K2TYPQQ,AG5VQTV5OVY2Q42ZQPWXTRU2PSLQ,AFZ5KWM4MSPU25YIO2CYGGSNYV6Q,AE6THY5M7QTHCQRZ6PIUENS3NY4A"/>
    <n v="63"/>
    <n v="2"/>
    <x v="1"/>
    <n v="4.3"/>
    <n v="550"/>
    <x v="0"/>
    <n v="99980"/>
    <s v="20,001 - 50,000"/>
    <s v="31% - 50%"/>
    <n v="0"/>
    <x v="13"/>
  </r>
  <r>
    <x v="136"/>
    <s v="pTron Solero 331 3.4Amps Multifunction Fast Charging Cable, 3-in-1 USB Cable Micro USB/Type-C/iOS, Made in India, Durable &amp; Strong &amp; Tangle-free 118cm in Length (Black)"/>
    <s v="Computers&amp;Accessories|Accessories&amp;Peripherals|Cables&amp;Accessories|Cables|USBCables"/>
    <n v="249"/>
    <n v="931"/>
    <x v="25"/>
    <x v="2"/>
    <x v="31"/>
    <s v="AF477BP57JM7Z4JD4PYB2K33R6AQ,AGTDD34Y77OB36JNYQWQDN7MHECQ,AG7POKBSWQUO4VOYD4HDWYKMMJ4Q,AFZS6H2ZFJEJHRWIJ3IYL7V6KRPA,AHCYM2ECKI2MNOIDHDG4PT6IIN6A,AECZ4IP3TBM4EUG52BZAOQV3EKIA,AH6RQDXZYKAUPNBOYC4NAZERTFOQ,AFTVETL4HGH4KRUF4NXGJUEDPBAQ"/>
    <n v="233"/>
    <n v="5"/>
    <x v="0"/>
    <n v="3.9"/>
    <n v="550"/>
    <x v="1"/>
    <n v="4655"/>
    <s v="0 - 5,000"/>
    <s v="51%-90%"/>
    <n v="0"/>
    <x v="19"/>
  </r>
  <r>
    <x v="137"/>
    <s v="10k 8k 4k HDMI Cable, Certified 48Gbps 1ms Ultra High Speed HDMI 2.1 Cable 4k 120Hz 144Hz 2k 165Hz 8k 60Hz Dynamic HDR ARC eARC DTS:X Compatible for Mac Gaming PC Soundbar TV Monitor Laptop PS5 4 Xbox"/>
    <s v="Electronics|HomeTheater,TV&amp;Video|Accessories|Cables|HDMICables"/>
    <n v="999"/>
    <n v="2399"/>
    <x v="30"/>
    <x v="13"/>
    <x v="107"/>
    <s v="AFO7T5DJCA34LXNLPEMNTUPHBA3Q,AEOKQXQO42VI27RS7S6H6RDJTJWQ,AGMHQJ2A77R33DA4XP3ZHYOMOTHQ"/>
    <n v="24"/>
    <n v="1"/>
    <x v="1"/>
    <n v="4.5999999999999996"/>
    <n v="549"/>
    <x v="0"/>
    <n v="2399"/>
    <s v="0 - 5,000"/>
    <s v="51%-90%"/>
    <n v="0"/>
    <x v="43"/>
  </r>
  <r>
    <x v="138"/>
    <s v="LRIPL Compatible Sony Bravia LCD/led Remote Works with Almost All Sony led/LCD tv's"/>
    <s v="Electronics|HomeTheater,TV&amp;Video|Accessories|RemoteControls"/>
    <n v="399"/>
    <n v="399"/>
    <x v="26"/>
    <x v="2"/>
    <x v="94"/>
    <s v="AELO5I776X3QUOQZ7AEEFC565CYA,AEJNUCP6WR35MUUPR3D4P23EDVQQ,AGM52TVEKBJENHQAN4Q22ODCL5AA,AGQ55X6WU4XM455UMFRGQZ7RYEYA,AHMJ5HV6F5PZFFLBC4NQ7JCHYA6A,AGJRCXYSPMLOJNP22GLBKWRCYDYQ,AGSEKYY3BOZSIPCZ3LHAML2SOC4A,AFWGX2JJIVSYWDL5QHQ3TLM3IIDA"/>
    <n v="49"/>
    <n v="1"/>
    <x v="1"/>
    <n v="3.9"/>
    <n v="548"/>
    <x v="1"/>
    <n v="399"/>
    <s v="0 - 5,000"/>
    <s v="0 %- 10%"/>
    <n v="0"/>
    <x v="42"/>
  </r>
  <r>
    <x v="139"/>
    <s v="boAt Type-c A400 Type-c to USB A Cable for All Type C Phones (Lg nexus 5x), 1Mtr(Black)"/>
    <s v="Computers&amp;Accessories|Accessories&amp;Peripherals|Cables&amp;Accessories|Cables|USBCables"/>
    <n v="349"/>
    <n v="699"/>
    <x v="8"/>
    <x v="4"/>
    <x v="26"/>
    <s v="AFA332YHUPB6I7KMME7SOFX5RKQQ,AH3LHRL5P4YAVOQQCH72G2PJFXSA,AGUUHLF34AIEIOE5KULXXVWKBCMA,AHWY6IG3PXBBJMLVFMHHKM25BVCQ,AEOKB3ECJUM6UQOBFKMEMQVVHL4A,AEYA6LQE25O2P6C7XV62XM3YV2EQ,AHMKSLALVS62JUHSHAI3FUXWDYYA,AFZIZOK5KDBOB5QCHUQRR2ZWUYKA"/>
    <n v="233"/>
    <n v="4"/>
    <x v="0"/>
    <n v="4.3"/>
    <n v="548"/>
    <x v="0"/>
    <n v="2796"/>
    <s v="0 - 5,000"/>
    <s v="31% - 50%"/>
    <n v="0"/>
    <x v="7"/>
  </r>
  <r>
    <x v="140"/>
    <s v="Zoul Type C to Type C Fast Charging Cable 65W 2M/6ft USB C Nylon Braided Cord Compatible with MacBook Oneplus 9 9R Samsung Galaxy S21 Ultra S20+ (2M, Black)"/>
    <s v="Computers&amp;Accessories|Accessories&amp;Peripherals|Cables&amp;Accessories|Cables|USBCables"/>
    <n v="399"/>
    <n v="1099"/>
    <x v="0"/>
    <x v="3"/>
    <x v="108"/>
    <s v="AFAQLRAKYASFXOQP7MS6SZK4STIQ,AGGQ72HVXMSQN3ZPGCFUB47QYUVQ,AH5Q2T67DWA5P5DG3FGMWEZ2ES3Q,AHSQNNZHM5HQAGN5EY2JJAA3EWGQ,AEZ3OTGG6TXB5HGKYC3OIELYECPA,AGVBLW36Z5EAOHMLSSU23UQMTUDQ,AGHPFBXJ7QGWVIHXEUBS5Z7F52WQ,AGOWRLSBPAVLJONO6CNUFO3QABZQ"/>
    <n v="233"/>
    <n v="2"/>
    <x v="0"/>
    <n v="4.0999999999999996"/>
    <n v="548"/>
    <x v="0"/>
    <n v="2198"/>
    <s v="0 - 5,000"/>
    <s v="51%-90%"/>
    <n v="0"/>
    <x v="25"/>
  </r>
  <r>
    <x v="141"/>
    <s v="TP-LINK AC1300 Archer T3U Plus High Gain USB 3.0 Wi-Fi Dongle, Wireless Dual Band MU-MIMO WiFi Adapter with High Gain Antenna, Supports Windows 11/10/8.1/8/7/XP/MacOS"/>
    <s v="Computers&amp;Accessories|NetworkingDevices|NetworkAdapters|WirelessUSBAdapters"/>
    <n v="1699"/>
    <n v="2999"/>
    <x v="1"/>
    <x v="5"/>
    <x v="43"/>
    <s v="AHDFR3PDKEBV72HXRL3RJJLS3YYA,AHYUZ2BLKNN6UJLFYWCXCEFZTOVQ,AHBST4ZJ5665DV2TCR4W4J2OI3DA,AGHPOFCHZ73Q2Q2IFTCJLUSEL2NQ,AHOMYGLSLJLCOT7Z24PZSVJY3LJQ,AESJE2EZD7S7WOYBN7RE7ZF3J2MA,AF23GXF525XSMXPJBEHP4SPKOZNQ,AFX5NHAAOUKKENAT6GWNKY3X5YTQ"/>
    <n v="18"/>
    <n v="3"/>
    <x v="0"/>
    <n v="4.4000000000000004"/>
    <n v="547"/>
    <x v="0"/>
    <n v="8997"/>
    <s v="0 - 5,000"/>
    <s v="31% - 50%"/>
    <n v="0"/>
    <x v="10"/>
  </r>
  <r>
    <x v="142"/>
    <s v="LRIPL Mi Remote Control with Netflix &amp; Prime Video Button Compatible for Mi 4X LED Android Smart TV 4A Remote Control (32&quot;/43&quot;) with Voice Command (Pairing Required)"/>
    <s v="Electronics|HomeTheater,TV&amp;Video|Accessories|RemoteControls"/>
    <n v="655"/>
    <n v="1099"/>
    <x v="54"/>
    <x v="14"/>
    <x v="109"/>
    <s v="AHGHFJXREBY4F2LI3M6SFLSWC75Q,AFZWM3VVEIMWNFSTQNIUSWJ324KA,AHYHIMJX4LAYXAK6QRQ62U7GPDVA,AGX5JLHABEDQENBZXYQGHW3ICZYA,AF7QASLC5FT2C3DGXD4YW2FMZ5ZQ,AHNCIGFMABVRKLCNTAARDL6N25NA,AGLWM3KQXUEEG5QUPOMKI72IIOZQ,AEU5DHNTPNICV4DYIEYANIV36C4Q"/>
    <n v="49"/>
    <n v="1"/>
    <x v="1"/>
    <n v="3.2"/>
    <n v="547"/>
    <x v="1"/>
    <n v="1099"/>
    <s v="0 - 5,000"/>
    <s v="31% - 50%"/>
    <n v="1"/>
    <x v="44"/>
  </r>
  <r>
    <x v="143"/>
    <s v="TP-Link Nano USB WiFi Dongle 150Mbps High Gain Wireless Network Wi-Fi Adapter for PC Desktop and Laptops, Supports Windows 10/8.1/8/7/XP, Linux, Mac OS X (TL-WN722N)"/>
    <s v="Computers&amp;Accessories|NetworkingDevices|NetworkAdapters|WirelessUSBAdapters"/>
    <n v="749"/>
    <n v="1339"/>
    <x v="15"/>
    <x v="0"/>
    <x v="110"/>
    <s v="AGV3IEFANZCKECFGUM42MRH5FNOA,AEBO7NWCNXKT4AESAN443HQH35FQ,AE7GD3VRRYQEAHDR7FXJIR23INYA,AHPAW24BI5X2GCX5M2LHI72VSJJQ,AE2VXY4CFO36MDSIMPG43XHNF4GA,AHHQEKUNVETALN7DTRHUQ2WAWEKQ,AFMIFTNTUD5PIHGONWOTRMMZ5EBA,AHOJBIZVVIIFJKRREY4B6ESVA4KA"/>
    <n v="18"/>
    <n v="3"/>
    <x v="0"/>
    <n v="4.2"/>
    <n v="547"/>
    <x v="0"/>
    <n v="4017"/>
    <s v="0 - 5,000"/>
    <s v="31% - 50%"/>
    <n v="0"/>
    <x v="4"/>
  </r>
  <r>
    <x v="144"/>
    <s v="Kodak 80 cm (32 inches) HD Ready Certified Android LED TV 32HDX7XPRO (Black)"/>
    <s v="Electronics|HomeTheater,TV&amp;Video|Televisions|SmartTelevisions"/>
    <n v="9999"/>
    <n v="12999"/>
    <x v="7"/>
    <x v="0"/>
    <x v="111"/>
    <s v="AHXA44TFJADWFEA3DHLJWVUKZVDQ,AFTNE6LMFIWK3AULQAUWK6LP2ZIQ,AE442FMTBZA5GS5MDBKIB76GQDXQ,AECJGIPE6J5ODC5P7L6WXI4XBNYQ,AHATM4XWKOTU6FWTFVAS5TP6X2VQ,AFTFEMRWKEHE2R2QRRVOQFTETUUQ,AHUAVHWF66PF66YDJXGRXJASHYUQ,AGL76XCJ2EWY36ABPD25DHZRMQMA"/>
    <n v="63"/>
    <n v="1"/>
    <x v="1"/>
    <n v="4.2"/>
    <n v="548"/>
    <x v="0"/>
    <n v="12999"/>
    <s v="10,001 - 20,000"/>
    <s v="11% - 30%"/>
    <n v="0"/>
    <x v="30"/>
  </r>
  <r>
    <x v="145"/>
    <s v="Airtel DigitalTV DTH Remote SD/HD/HD Recording Compatible for Television (Shining Black )"/>
    <s v="Electronics|HomeTheater,TV&amp;Video|Accessories|RemoteControls"/>
    <n v="195"/>
    <n v="499"/>
    <x v="4"/>
    <x v="7"/>
    <x v="112"/>
    <s v="AGD2H2SMDLQK62MH7BFWQ2INBP2A,AELIUKITTHS3MSGTSB3B3YCAUMQQ,AHPYAYHRORO3DMJ7DSUHSGSBLDBQ,AENIRZYQ7D6LIUFYMTCNZ3E7ITMA,AH5WOB4H6TNTIVWLGHXDBTVBKZ3Q,AEEDBX6NJS6TW3AY6TG3DUN4TI5A,AG7BWK54SGYY2Z2QHMB5VD2JXDJQ,AFKOJLBHQLFZ3EZYM3QQRATTZ37A"/>
    <n v="49"/>
    <n v="1"/>
    <x v="1"/>
    <n v="3.7"/>
    <n v="549"/>
    <x v="1"/>
    <n v="499"/>
    <s v="0 - 5,000"/>
    <s v="51%-90%"/>
    <n v="0"/>
    <x v="27"/>
  </r>
  <r>
    <x v="146"/>
    <s v="AmazonBasics New Release Nylon USB-A to Lightning Cable Cord, MFi Certified Charger for Apple iPhone, iPad, Silver, 6-Ft"/>
    <s v="Computers&amp;Accessories|Accessories&amp;Peripherals|Cables&amp;Accessories|Cables|USBCables"/>
    <n v="999"/>
    <n v="2100"/>
    <x v="50"/>
    <x v="6"/>
    <x v="113"/>
    <s v="AECPQWPXGTZOXEYOPZXTZQ5ZG23Q,AFSSY7GGVWHL2TLE5ESRJXJJEK4Q,AEII2B5GAPQWGZCTI2PIMOEFJMRA,AGIJABWDG4M75P6SIANOPH6CGIVQ,AHXNYKCNRYNZPT4HEFZT6JUXRDOA,AFT36LVR44MBK7LQ2WQZOYCZUS2Q,AEVBWSNHEFMTADA24TBEUGDGLZMQ,AF36ZMROXP35IOQKSQ6BK4FEPNAQ"/>
    <n v="233"/>
    <n v="1"/>
    <x v="0"/>
    <n v="4.5"/>
    <n v="548"/>
    <x v="0"/>
    <n v="2100"/>
    <s v="0 - 5,000"/>
    <s v="51%-90%"/>
    <n v="0"/>
    <x v="39"/>
  </r>
  <r>
    <x v="147"/>
    <s v="Ambrane Fast 100W Output Cable with Type-C to Type-C for Mobile, Laptop, Macbook &amp; Table Charging, 480mbps Data Sync Speed, Braided Cable, 1.5m Length (ABCC-100, Black-Grey)"/>
    <s v="Computers&amp;Accessories|Accessories&amp;Peripherals|Cables&amp;Accessories|Cables|USBCables"/>
    <n v="499"/>
    <n v="899"/>
    <x v="15"/>
    <x v="0"/>
    <x v="114"/>
    <s v="AFPP23GZ4AVHPQZCTP3HRAABLJLA,AHRMZ6CNNUQLTLK7V4NXSXQSUOPQ,AHYNWZDQUEHA3LHM2UGWGPEF5RZQ,AGJ4SX7KMBI7JTCLN2M2NDKHLBYQ,AHG274KYTUFW4U6M4Q3RXSY3PFLA,AGUDFIEXE7SNZX63QNMDTVSNXB3A,AGDFLPE27MVR57QZ5JFVGQXDDKSA,AG6CUGEEGHQL2ZZ3VHASUJTHLORA"/>
    <n v="233"/>
    <n v="1"/>
    <x v="0"/>
    <n v="4.2"/>
    <n v="547"/>
    <x v="0"/>
    <n v="899"/>
    <s v="0 - 5,000"/>
    <s v="31% - 50%"/>
    <n v="1"/>
    <x v="30"/>
  </r>
  <r>
    <x v="148"/>
    <s v="BlueRigger Digital Optical Audio Toslink Cable (3.3 Feet / 1 Meter) With 8 Channel (7.1) Audio Support (for Home Theatre, Xbox, Playstation etc.)"/>
    <s v="Electronics|HomeTheater,TV&amp;Video|Accessories|Cables|OpticalCables"/>
    <n v="416"/>
    <n v="599"/>
    <x v="39"/>
    <x v="0"/>
    <x v="115"/>
    <s v="AG44ZU44LAA7BHECDW5VB2ZMEP2A,AGP33PWKFF63FWCVM7D7LPQHFGLQ,AGVLBEJH5PAT5HSTWGHSFXU5D5ZA,AFTC5SKWCK3WMQKPPUNHEUCBJVLA,AGICMMOTS42OFSDTZOVJ4C5P3LEA,AE3GIVX24R4R67DU2MXLX24XYCIQ,AEL5WI53X4OUCZBTBH5Z7SNT63YA,AHLCFOXSW7PKG6NWJAYZXJJBHCPQ"/>
    <n v="3"/>
    <n v="2"/>
    <x v="1"/>
    <n v="4.2"/>
    <n v="547"/>
    <x v="0"/>
    <n v="1198"/>
    <s v="0 - 5,000"/>
    <s v="31% - 50%"/>
    <n v="0"/>
    <x v="21"/>
  </r>
  <r>
    <x v="149"/>
    <s v="Duracell Type-C To Micro 1.2M braided Sync &amp; Charge Cable, USB C to Micro Fast Charge Compatible for fast data transmission (Black)"/>
    <s v="Computers&amp;Accessories|Accessories&amp;Peripherals|Cables&amp;Accessories|Cables|USBCables"/>
    <n v="368"/>
    <n v="699"/>
    <x v="41"/>
    <x v="0"/>
    <x v="116"/>
    <s v="AG7TJLDLH3HOUPRBUFW6KNUEGO4A,AHTSVFP4GVBBXB6O7JU5FW3NXEJA,AEREO7C5GLYYYV6YXK7X4UCCQTJQ,AFBZOBNNEXP2HLRKXMCEFD2RNT4A,AEKKXMW4QXQMXXIHMC3AM533RJIA,AHBAU2TXR72GFAVHGD4E7OTABKDA,AHK4GT7INMZPE5QFGOPVQPQWOCHA,AHLCHZOJ35AVEE6DYVVH6XR5D2MQ"/>
    <n v="233"/>
    <n v="1"/>
    <x v="0"/>
    <n v="4.2"/>
    <n v="548"/>
    <x v="0"/>
    <n v="699"/>
    <s v="0 - 5,000"/>
    <s v="31% - 50%"/>
    <n v="1"/>
    <x v="30"/>
  </r>
  <r>
    <x v="150"/>
    <s v="VU 138 cm (55 inches) Premium Series 4K Ultra HD Smart IPS LED TV 55UT (Black)"/>
    <s v="Electronics|HomeTheater,TV&amp;Video|Televisions|SmartTelevisions"/>
    <n v="29990"/>
    <n v="65000"/>
    <x v="34"/>
    <x v="3"/>
    <x v="117"/>
    <s v="AEH3MURR76DG3TEX3NXIJVJTKBLA,AGGEFVVI6ZRLVEJHVX6PO5M4CWRA,AGB7DCNVNZ4VY6G33RD333OROE2A,AE5333EQIF5YVB2LAEVCWPH2U5DQ,AEAKVP53B3LBTLJOVAQZUWEF6PYQ,AGH36QL5SGTNWTOYS6O2342SONMA,AG34JWBUWQ3VHVME53EOCLAPIZ4Q,AEZWHWXROPZON2GRB234DUWXQTHQ"/>
    <n v="63"/>
    <n v="1"/>
    <x v="1"/>
    <n v="4.0999999999999996"/>
    <n v="548"/>
    <x v="0"/>
    <n v="65000"/>
    <s v="50,001 - 100,000"/>
    <s v="51%-90%"/>
    <n v="1"/>
    <x v="12"/>
  </r>
  <r>
    <x v="151"/>
    <s v="Zoul USB Type C Fast Charging 3A Nylon Braided Data Cable Quick Charger Cable QC 3.0 for Samsung Galaxy M31s M30 S10 S9 S20 Plus, Note 10 9 8, A20e A40 A50 A70 (1M, Grey)"/>
    <s v="Computers&amp;Accessories|Accessories&amp;Peripherals|Cables&amp;Accessories|Cables|USBCables"/>
    <n v="339"/>
    <n v="1099"/>
    <x v="12"/>
    <x v="4"/>
    <x v="29"/>
    <s v="AHMKXORT3VNMB75C3EUBYMFYELFQ,AEKJRELVNMICYPOYTKMVF52YX2WQ,AHQPBXZSJ3XZILPJVXE4BN7ZL26A,AGELSEJKLWPVNPXQ7DGK63PEQF5A,AGGBXJFPXZVOJMMB6MMQOPLCJWGA,AEWA5TH6PMRZXMFY5MHCIU2MNFHA,AHPDFQLNLMNV5X4QNH6J7IUMREAQ,AGKQKPUOEC3LQR7GHBQYAHPTU4SA"/>
    <n v="233"/>
    <n v="3"/>
    <x v="0"/>
    <n v="4.3"/>
    <n v="547"/>
    <x v="0"/>
    <n v="3297"/>
    <s v="0 - 5,000"/>
    <s v="51%-90%"/>
    <n v="1"/>
    <x v="8"/>
  </r>
  <r>
    <x v="152"/>
    <s v="Samsung 80 cm (32 inches) Wondertainment Series HD Ready LED Smart TV UA32TE40AAKBXL (Titan Gray)"/>
    <s v="Electronics|HomeTheater,TV&amp;Video|Televisions|SmartTelevisions"/>
    <n v="15490"/>
    <n v="20900"/>
    <x v="55"/>
    <x v="4"/>
    <x v="19"/>
    <s v="AHEVO4Q5NM4YXMG2HDDXC5XMBGRQ,AFZPH7ZAWX5VDY3HOBNYRDGIDBVA,AFURD6VVHRG4HZ36KXGXYUTVUDLA,AHJF5BZJNDLXJXSW74ZPLHGO7GUA,AFUS52CHEA75E2YGQ6SYGP3PKBGA,AGS3YC22FW2PCSH3I7ODDXETZ6BA,AGGI2H2AGOIX6IBDJRWULYUP5DPQ,AG4TU4LCQXF2XTLMMGMFTNWL3OOA"/>
    <n v="63"/>
    <n v="3"/>
    <x v="1"/>
    <n v="4.3"/>
    <n v="546"/>
    <x v="0"/>
    <n v="62700"/>
    <s v="20,001 - 50,000"/>
    <s v="11% - 30%"/>
    <n v="0"/>
    <x v="8"/>
  </r>
  <r>
    <x v="153"/>
    <s v="MI Xiaomi USB Type C HYperCharge Cable 6A 100cm Sturdy and Durable Black Supports 120W HyperCharging"/>
    <s v="Computers&amp;Accessories|Accessories&amp;Peripherals|Cables&amp;Accessories|Cables|USBCables"/>
    <n v="499"/>
    <n v="1299"/>
    <x v="33"/>
    <x v="4"/>
    <x v="7"/>
    <s v="AHW6E5LQ2BDYOIVLAJGDH45J5V5Q,AF74RSGCHPZITVFSZN76K6GKPICA,AHDD7ZNB47QA2JLYU53HD4ML3VNQ,AHV3ELGDSOWBYUQLXSPDCSHBQRHQ,AEJU4L3ZM2GTILSJZZSNSF6VUOIA,AFVD66VQMSHPDT3A6HBBBGKRXBZA,AELKHQXVSSG6NHXLFJLLNEFRQQUQ,AGYSMAC6V6RFJJOHG2FIRPOZ6CSQ"/>
    <n v="233"/>
    <n v="4"/>
    <x v="0"/>
    <n v="4.3"/>
    <n v="547"/>
    <x v="0"/>
    <n v="5196"/>
    <s v="0 - 5,000"/>
    <s v="51%-90%"/>
    <n v="0"/>
    <x v="7"/>
  </r>
  <r>
    <x v="154"/>
    <s v="GENERIC Ultra-Mini Bluetooth CSR 4.0 USB Dongle Adapter for Windows Computer ( Black:Golden)"/>
    <s v="Computers&amp;Accessories|NetworkingDevices|NetworkAdapters|WirelessUSBAdapters"/>
    <n v="249"/>
    <n v="399"/>
    <x v="16"/>
    <x v="10"/>
    <x v="118"/>
    <s v="AGG2AULXZCI6G44ST3BNAHRWDR5Q,AHR35WVPGLH745QHWRWEJ2WZTTDA,AFNSWRFEYVFT3XIQRXEBUOZKREAA,AG3H2NL3BTX4M4VD4NMTQ4VBKF6A,AFAKHOAYOIRPKEBF376DH5VOHIVQ,AEWNTX64SO54FM25O5FQFFWXIM4Q,AHLOFWN5NO7E32LEZUOVSNQE7IDQ,AEAJEELFQNAUNC3VXCKYR6RQPCJQ"/>
    <n v="18"/>
    <n v="1"/>
    <x v="0"/>
    <n v="3.4"/>
    <n v="546"/>
    <x v="1"/>
    <n v="399"/>
    <s v="0 - 5,000"/>
    <s v="31% - 50%"/>
    <n v="0"/>
    <x v="35"/>
  </r>
  <r>
    <x v="155"/>
    <s v="7SEVEN¬Æ Compatible for Tata Sky Remote Original Set Top¬†HD Box and Suitable for SD Tata Play setup Box Remote Control"/>
    <s v="Electronics|HomeTheater,TV&amp;Video|Accessories|RemoteControls"/>
    <n v="399"/>
    <n v="799"/>
    <x v="8"/>
    <x v="4"/>
    <x v="119"/>
    <s v="AE242TR3GQ6TYC6W4SJ5UYYKBTYQ"/>
    <n v="49"/>
    <n v="1"/>
    <x v="1"/>
    <n v="4.3"/>
    <n v="547"/>
    <x v="0"/>
    <n v="799"/>
    <s v="0 - 5,000"/>
    <s v="31% - 50%"/>
    <n v="1"/>
    <x v="23"/>
  </r>
  <r>
    <x v="156"/>
    <s v="Belkin Apple Certified Lightning To Type C Cable, Fast Charging For Iphone, Ipad, Air Pods, 3.3 Feet (1 Meters)    White"/>
    <s v="Computers&amp;Accessories|Accessories&amp;Peripherals|Cables&amp;Accessories|Cables|USBCables"/>
    <n v="1499"/>
    <n v="1999"/>
    <x v="23"/>
    <x v="5"/>
    <x v="94"/>
    <s v="AE2JTMRKTUOIVIZWS2WDGTMNTU4Q,AF4QXCB32VC2DVE7O3DGFNQVFFNQ,AGAFYHMPFGVPR3MOS4QAZLAWPW3A,AGNNWLEF6V57TKIFJM7SWHNFAIQQ,AFVIPOPKMOCVCX3CMXUJHMWDIMGA,AH6MFUU725GG4KA3XTALSTU2ILHA,AGQYTSKE2UBYARZYRBADQMX6BJPQ,AG7F66F724JZ2HIJQY7NOU5M5D2Q"/>
    <n v="233"/>
    <n v="2"/>
    <x v="0"/>
    <n v="4.4000000000000004"/>
    <n v="546"/>
    <x v="0"/>
    <n v="3998"/>
    <s v="0 - 5,000"/>
    <s v="11% - 30%"/>
    <n v="0"/>
    <x v="36"/>
  </r>
  <r>
    <x v="157"/>
    <s v="EGate i9 Pro-Max 1080p Native Full HD Projector 4k Support | 3600 L (330 ANSI ) | 150&quot; (381 cm) Large Screen | VGA, AV, HDMI, SD Card, USB, Audio Out | (E03i31 / E04i32) Black"/>
    <s v="Electronics|HomeTheater,TV&amp;Video|Projectors"/>
    <n v="9490"/>
    <n v="15990"/>
    <x v="19"/>
    <x v="2"/>
    <x v="120"/>
    <s v="AH6QHRMENKX6PFBXHEVDIWEKJSKA,AE5VS52EYPPGCA6BVWXK2NT6NFBA,AGOYOKNFM75VNEGK3DSACVQ6CFUQ,AHGYEGAWBMQGOITR2ZFR7SFSWLGA,AE37UHWDVGTD3RZUERS6DMZ73QIA,AGYYQY3SON5Q4UBPM5NWXQSSLCIA,AG7NSYRU3ZSMSIKJT6P4YIFO6QOA,AHWKKP3N725TNVCGAS3RDM5MNAJQ"/>
    <n v="3"/>
    <n v="1"/>
    <x v="1"/>
    <n v="3.9"/>
    <n v="546"/>
    <x v="1"/>
    <n v="15990"/>
    <s v="10,001 - 20,000"/>
    <s v="31% - 50%"/>
    <n v="0"/>
    <x v="42"/>
  </r>
  <r>
    <x v="158"/>
    <s v="ZEBRONICS HAA2021 HDMI version 2.1 cable with 8K @ 60Hz, 4K @ 120Hz, eARC &amp; CEC support, 3D compatible, 2 meters length, 48Gbps max and Gold-plated connectors"/>
    <s v="Electronics|HomeTheater,TV&amp;Video|Accessories|Cables|HDMICables"/>
    <n v="637"/>
    <n v="1499"/>
    <x v="30"/>
    <x v="3"/>
    <x v="121"/>
    <s v="AFWKYTQRPXNGB7RII7ZH7EABC7EA,AFKODCETW6PO3PQ7T2D6SFHRFB4A,AER7Q5G4K2TF5X74DYBJCEEQ3VZQ,AHWVJOF4IVRKFY6RJRSBQ2L6ZXQA,AGQNVTJBYS6YFCNDPYBR3HDTR3AA,AHKU2XWNLBBW2KOKNZIHMUNHUIXQ,AHJBBVKQXUKF5QSQASCVFPWQGSTA"/>
    <n v="24"/>
    <n v="1"/>
    <x v="1"/>
    <n v="4.0999999999999996"/>
    <n v="546"/>
    <x v="0"/>
    <n v="1499"/>
    <s v="0 - 5,000"/>
    <s v="51%-90%"/>
    <n v="1"/>
    <x v="12"/>
  </r>
  <r>
    <x v="159"/>
    <s v="7SEVEN¬Æ Compatible for Sony Bravia LCD LED UHD OLED QLED 4K Ultra HD TV remote control with YouTube and NETFLIX Hotkeys. Universal Replacement for Original Sony Smart Android tv Remote Control"/>
    <s v="Electronics|HomeTheater,TV&amp;Video|Accessories|RemoteControls"/>
    <n v="399"/>
    <n v="899"/>
    <x v="37"/>
    <x v="2"/>
    <x v="122"/>
    <s v="AFUR3EWCD6OMWNI7EGYK62PDJL6Q,AFVKECCQ756MXVGQDFS3JMEKXUMQ,AGMXRWYEJX5URWOJFL6BVNS33A4Q,AHEHBCTR33JSVI4LYVXGDRE7E6UQ,AHYTRVWVQPG2TVM4E45YUD2753AA,AGDOV2OBW4Q2SW6IIJIZNVB76TXA,AFA3LPNRI5HE56NA7IV3NN4KYJ6Q,AGJX72ZLJFKML3LS6N7WXRA4RF3Q"/>
    <n v="49"/>
    <n v="1"/>
    <x v="1"/>
    <n v="3.9"/>
    <n v="545"/>
    <x v="1"/>
    <n v="899"/>
    <s v="0 - 5,000"/>
    <s v="51%-90%"/>
    <n v="1"/>
    <x v="42"/>
  </r>
  <r>
    <x v="160"/>
    <s v="AmazonBasics Digital Optical Coax to Analog RCA Audio Converter Adapter with Fiber Cable"/>
    <s v="Electronics|HomeTheater,TV&amp;Video|Accessories|Cables|OpticalCables"/>
    <n v="1089"/>
    <n v="1600"/>
    <x v="44"/>
    <x v="1"/>
    <x v="123"/>
    <s v="AF5XVR5OXJ67BJZGIOYFMQDQIGGQ,AGKGXJAEWW2YJUFZPBBJMTXB5JCA,AHWBGFXMQMPMLIRTEOZC23QT2FWQ,AEVYQ5XCKNYAC4L27BDFVMWT6TCQ,AFNM7CC3WVFADEY2HU4FUG2PQVSA,AG5LTALCLRJRNBK3W4P5EODKPLSA,AGUJKURU5LKSDMIBLC2AYZHJZCHA,AHPJLCH4PJJ5CD53KTXAAXRLV4ZQ"/>
    <n v="3"/>
    <n v="1"/>
    <x v="1"/>
    <n v="4"/>
    <n v="545"/>
    <x v="1"/>
    <n v="1600"/>
    <s v="0 - 5,000"/>
    <s v="31% - 50%"/>
    <n v="0"/>
    <x v="34"/>
  </r>
  <r>
    <x v="161"/>
    <s v="Wayona Type C Cable Nylon Braided USB C QC 3.0 Fast Charging Short Power Bank Cable for Samsung Galaxy S10e/S10+/S10/S9/S9+/Note 9/S8/Note 8, LG G7 G5 G6, Moto G6 G7 (0.25M, Black)"/>
    <s v="Computers&amp;Accessories|Accessories&amp;Peripherals|Cables&amp;Accessories|Cables|USBCables"/>
    <n v="339"/>
    <n v="999"/>
    <x v="46"/>
    <x v="4"/>
    <x v="124"/>
    <s v="AH3ZH5IE4MTFB3T33O3QSGLU4BBA,AEQHHPCXUH4O5BS4VOQNDBTAAORQ,AFMIGQ3PROFIPTSPVGLBI5XEXCDA,AE2YKXGI2XFOVDHNL6FF2RQAZ55A,AFID7FPYXSKYIQ4TXVZRJLDCTNWQ,AEH3VHBR2ECN647RYG3VNMASKBWA,AEZCPNPTW4BIFN7P2QFA3ML4ZKUQ,AHJHV3JIPUMAT274GIFQKJPKXNMA"/>
    <n v="233"/>
    <n v="2"/>
    <x v="0"/>
    <n v="4.3"/>
    <n v="545"/>
    <x v="0"/>
    <n v="1998"/>
    <s v="0 - 5,000"/>
    <s v="51%-90%"/>
    <n v="0"/>
    <x v="13"/>
  </r>
  <r>
    <x v="162"/>
    <s v="Pinnaclz Original Combo of 2 USB Type C Fast Charging Cable, USB C Data Cable for Charging and Data Transfer Smart Phones White 1.2 Meter Made in India (Pack of 2)"/>
    <s v="Computers&amp;Accessories|Accessories&amp;Peripherals|Cables&amp;Accessories|Cables|USBCables"/>
    <n v="149"/>
    <n v="499"/>
    <x v="20"/>
    <x v="1"/>
    <x v="61"/>
    <s v="AEGZSNGSJJAEMJ3RRNVZTKUILOHA,AGX46OTZ7C4VDXH4UA7ZAZIZUMYQ,AEDLLY6JXNCVYIW227SBCPVYHNUA,AGTJ44UNO6K5X567YLQPYGN3TV4Q,AFYCBABBI2GCQRSCKIRHPLQNO72A,AG55XGEMTFKS7BXQTNFKHFTMMW5A,AGQYGAK76B74HUWOOUOFTXH2LAZA,AHFHIY2KE5PQIJ6H7PKV6N7OLIZA"/>
    <n v="233"/>
    <n v="4"/>
    <x v="0"/>
    <n v="4"/>
    <n v="545"/>
    <x v="1"/>
    <n v="1996"/>
    <s v="0 - 5,000"/>
    <s v="51%-90%"/>
    <n v="0"/>
    <x v="31"/>
  </r>
  <r>
    <x v="163"/>
    <s v="Ambrane BCL-15 Lightning Cable for Smartphone (1.5m Black)"/>
    <s v="Computers&amp;Accessories|Accessories&amp;Peripherals|Cables&amp;Accessories|Cables|USBCables"/>
    <n v="149"/>
    <n v="399"/>
    <x v="11"/>
    <x v="2"/>
    <x v="125"/>
    <s v="AFYQPTD6YGHPLNTGAOUBK6JTRVTA,AF7NWNWMLKRURHMLHTZXO6TYO4ZQ,AGUGVM4ITHDG6NIND6XEJSQA5O2Q,AHEXJDFOBBLZVPEDL32XHOAEZ2ZA,AEERA3TDMJGDMFA2NSPWSU5DUYNA,AGPLW74W3HJTC3ICBNN3R6MIHFMA,AFH75FMWPZH6ZQFZREPWZDS7FEKA,AGXSFZZKVHNWYTRTFYE3O766ZHVQ"/>
    <n v="233"/>
    <n v="1"/>
    <x v="0"/>
    <n v="3.9"/>
    <n v="544"/>
    <x v="1"/>
    <n v="399"/>
    <s v="0 - 5,000"/>
    <s v="51%-90%"/>
    <n v="1"/>
    <x v="42"/>
  </r>
  <r>
    <x v="164"/>
    <s v="Belkin USB C to USB-C Fast Charging Type C Cable, 60W PD, 3.3 feet (1 meter) for Laptop, Personal Computer, Tablet, Smartphone - Black, USB-IF Certified"/>
    <s v="Computers&amp;Accessories|Accessories&amp;Peripherals|Cables&amp;Accessories|Cables|USBCables"/>
    <n v="599"/>
    <n v="849"/>
    <x v="56"/>
    <x v="6"/>
    <x v="126"/>
    <s v="AEMJJNJTRB4DQ2EMQQRJ6N2SC2XA,AFEPOALC3FJQEMM2E5SK2EEZFXGQ,AHZ735URYHBXW26225HDL7K7OB7Q,AF3USN76IP5JHXKWGCXZ4JL5FWTQ,AECUDCUUNINQYLQOYTKNXGMYWIDQ,AFN7F4VMFMSGDUDUIRMKKWLH75QQ,AEXWFIXSKJG3JJO56XGKHSMF3VAQ,AF6HB6GYUYNZ4G4FDTQIGQK76WSQ"/>
    <n v="233"/>
    <n v="1"/>
    <x v="0"/>
    <n v="4.5"/>
    <n v="543"/>
    <x v="0"/>
    <n v="849"/>
    <s v="0 - 5,000"/>
    <s v="11% - 30%"/>
    <n v="1"/>
    <x v="39"/>
  </r>
  <r>
    <x v="165"/>
    <s v="LOHAYA Television Remote Compatible with Samsung Smart LED/LCD/HD TV Remote Control [ Compatible for All Samsung Tv Remote Control ]"/>
    <s v="Electronics|HomeTheater,TV&amp;Video|Accessories|RemoteControls"/>
    <n v="299"/>
    <n v="1199"/>
    <x v="43"/>
    <x v="2"/>
    <x v="127"/>
    <s v="AGAVEOWLSMUI7WPD3OHUVNHQ233Q,AHE2QUNIF2AZCEMTCYWKMFNEWDCQ,AGKURQGQGENCRFFBWSO32XS4ZGZQ,AHHE2EJE6HYXFVTGS6KJ37YP3K2A,AEOKRUZ72RVUNHVMWHU5SFP2NXKA,AFLMVNHSWNI2JPAMQKSOKJPAKHMA,AGUHOLJYG2HCK2BYPUP7F5VH23GQ,AH5VFMT4UVRW3RSEXEPXBDEGWBSQ"/>
    <n v="49"/>
    <n v="1"/>
    <x v="1"/>
    <n v="3.9"/>
    <n v="543"/>
    <x v="1"/>
    <n v="1199"/>
    <s v="0 - 5,000"/>
    <s v="51%-90%"/>
    <n v="0"/>
    <x v="42"/>
  </r>
  <r>
    <x v="166"/>
    <s v="Wayona Nylon Braided Lightning USB Data Sync &amp; 3A Charging Cable for iPhones, iPad Air, iPad Mini, iPod Nano and iPod Touch (3 FT Pack of 1, Grey)"/>
    <s v="Computers&amp;Accessories|Accessories&amp;Peripherals|Cables&amp;Accessories|Cables|USBCables"/>
    <n v="399"/>
    <n v="1299"/>
    <x v="12"/>
    <x v="0"/>
    <x v="83"/>
    <s v="AGKNFVSMZCSEFHPASWFBOIYKRZJA,AERBQW23ELEQZRWXWOW5EFQ2AA7Q,AE6T7WGZSJSYC6C44JF6AJLJDOCA,AFAI5BPCMNB5QLJ2T5WCKGA5U2DQ,AGFEJBFF3L7ZFO3MWAWARDIZZ4QA,AFGPABA7HWGCWXXWZV5QOIOZY77A,AHYITN5O5VRJ4GJVYGJW3W6TRM2A,AG67C3ZJMVIGQPZOJS5PISM3QF6A"/>
    <n v="233"/>
    <n v="2"/>
    <x v="0"/>
    <n v="4.2"/>
    <n v="543"/>
    <x v="0"/>
    <n v="2598"/>
    <s v="0 - 5,000"/>
    <s v="51%-90%"/>
    <n v="0"/>
    <x v="21"/>
  </r>
  <r>
    <x v="167"/>
    <s v="Electvision Remote Control Compatible with Kodak/Thomson Smart led tv (Without Voice) Before Placing Order for verification Contact Our coustmer Care 7738090464"/>
    <s v="Electronics|HomeTheater,TV&amp;Video|Accessories|RemoteControls"/>
    <n v="339"/>
    <n v="1999"/>
    <x v="57"/>
    <x v="1"/>
    <x v="128"/>
    <s v="AGSMOEVIV64A236CLW3B5JHPYQIA,AFRQJEYVSY2LOMYVJL5BXH3RP23A,AFFEO6RPTLDT5MMTV2OVV4H6PEQA,AEFJJHEDW3VJRIQANBUZTZNYCOPQ,AGZT5PONY6EVMJE2FLZV6WDQJ4FA,AHQCJNQP36RHELFJEJ67R6KZ76CQ,AGYEJRMI35FOWDV7JK76YPMMQDDQ,AH4GBZYOUGBQQ2XQQHY6WKQZTIKQ"/>
    <n v="49"/>
    <n v="1"/>
    <x v="1"/>
    <n v="4"/>
    <n v="542"/>
    <x v="1"/>
    <n v="1999"/>
    <s v="0 - 5,000"/>
    <s v="51%-90%"/>
    <n v="1"/>
    <x v="34"/>
  </r>
  <r>
    <x v="168"/>
    <s v="Acer 80 cm (32 inches) S Series HD Ready Android Smart LED TV AR32AR2841HDSB (Black)"/>
    <s v="Electronics|HomeTheater,TV&amp;Video|Televisions|SmartTelevisions"/>
    <n v="12499"/>
    <n v="22990"/>
    <x v="18"/>
    <x v="4"/>
    <x v="129"/>
    <s v="AEJGEJAGW7MDJMBVY7KB7KBKIYYQ,AEWP2ARX3R62X4MJMBO4JOPOMU7A,AHH2JUMVFGEUJXW5SFUOAIRZBVJQ,AEB5LUPJLVMRBV2DQYWOLGIC2OXQ,AEJXPNJR72TG3IKARG3ZCXGKY3UA,AFTIMMFTREPXAX7JBY4O4JOW7MSQ,AFRT52TVMDMKOXEASI2BPC7TACFA,AEDPXMYWKEF2FFU4P7JUPNRVWU3A"/>
    <n v="63"/>
    <n v="2"/>
    <x v="1"/>
    <n v="4.3"/>
    <n v="542"/>
    <x v="0"/>
    <n v="45980"/>
    <s v="20,001 - 50,000"/>
    <s v="31% - 50%"/>
    <n v="0"/>
    <x v="13"/>
  </r>
  <r>
    <x v="169"/>
    <s v="realme 10W Fast Charging Micro-USB Cable (Braided, Black)"/>
    <s v="Computers&amp;Accessories|Accessories&amp;Peripherals|Cables&amp;Accessories|Cables|USBCables"/>
    <n v="249"/>
    <n v="399"/>
    <x v="16"/>
    <x v="1"/>
    <x v="130"/>
    <s v="AHPG3AAPVL7HKSID4IPJ5MDAMAJA,AFBWMQUWPLCXK5D4A35AZBEZVRNA,AH6RSKPDRXTY7FU32MGPKOFN4PAQ,AHFXY4LR6WSLCD65WDSXNI3FXMIQ,AHLZWB73EYRXKYYJMEGIUMTZ7BYQ,AGBA6KKPYVJU2TU52GK575YXMSCA,AFLFEMT6PKT5TYRSSFSGKZH76GJQ,AHEGXONYVJHACY73DVEU4O5AH4SA"/>
    <n v="233"/>
    <n v="1"/>
    <x v="0"/>
    <n v="4"/>
    <n v="542"/>
    <x v="1"/>
    <n v="399"/>
    <s v="0 - 5,000"/>
    <s v="31% - 50%"/>
    <n v="0"/>
    <x v="34"/>
  </r>
  <r>
    <x v="170"/>
    <s v="TP-Link AC1300 USB WiFi Adapter (Archer T3U) - 2.4G/5G Dual Band Mini Wireless Network Adapter for PC Desktop, MU-MIMO Wi-Fi Dongle, USB 3.0, Supports Windows 11,10, 8.1, 8, 7, XP/Mac OS 10.15 and earlier"/>
    <s v="Computers&amp;Accessories|NetworkingDevices|NetworkAdapters|WirelessUSBAdapters"/>
    <n v="1399"/>
    <n v="2499"/>
    <x v="15"/>
    <x v="5"/>
    <x v="131"/>
    <s v="AGYAPOCHJTBVSKV3GSONJ7VXL3PA,AGZOJCTR6UIB4LRZ4Y7HTXOXSKVA,AFSJHOXX5LIYZEVAMQ4SXKCYHWQA,AFUAHYLSRN2FHN55BF4DN2KIACBA,AFGPRRCCLCHA7EEQRXPRLTJPAQ7A,AGZJ7DR6QX66HBTFZ4IRO5RGM6VA,AEWYTXQFQRBUHADGAXC4CPPNDBYQ,AEGCMA54O4ML7L2XAVP4BCKXBHLQ"/>
    <n v="18"/>
    <n v="1"/>
    <x v="0"/>
    <n v="4.4000000000000004"/>
    <n v="542"/>
    <x v="0"/>
    <n v="2499"/>
    <s v="0 - 5,000"/>
    <s v="31% - 50%"/>
    <n v="0"/>
    <x v="41"/>
  </r>
  <r>
    <x v="171"/>
    <s v="Acer 139 cm (55 inches) I Series 4K Ultra HD Android Smart LED TV AR55AR2851UDFL (Black)"/>
    <s v="Electronics|HomeTheater,TV&amp;Video|Televisions|SmartTelevisions"/>
    <n v="32999"/>
    <n v="47990"/>
    <x v="39"/>
    <x v="4"/>
    <x v="21"/>
    <s v="AFSMISGEYDYIP3Z42UTQU4AKOYZQ,AF5ILQY4KFDTO5XHHBJ42W5DXCZQ,AFBK3X6D3AHEHSYYXPL4L6JEMSLQ,AFNB6YVNGE6IT3AWQVSIG2TJ5L3Q,AGGKMIGXUM3JRNVY7HZ3JHPJ7WTQ,AFMECPERM2GI2XQJSBWEPZKODISQ,AETPKXNOTUEX5GH7WL7XQHDR5M7Q,AERFCJ6BOMVO5YW5XM5Z2ESOIK3A"/>
    <n v="63"/>
    <n v="5"/>
    <x v="1"/>
    <n v="4.3"/>
    <n v="542"/>
    <x v="0"/>
    <n v="239950"/>
    <s v="20,001 - 50,000"/>
    <s v="31% - 50%"/>
    <n v="0"/>
    <x v="17"/>
  </r>
  <r>
    <x v="172"/>
    <s v="Ambrane 60W / 3A Fast Charging Output Cable with Micro to USB for Mobile, Neckband, True Wireless Earphone Charging, 480mbps Data Sync Speed, 1m Length (ACM - AZ1, Black)"/>
    <s v="Computers&amp;Accessories|Accessories&amp;Peripherals|Cables&amp;Accessories|Cables|USBCables"/>
    <n v="149"/>
    <n v="399"/>
    <x v="11"/>
    <x v="1"/>
    <x v="64"/>
    <s v="AGU76WKSU62DUNTPCMTC4FCUNRTQ,AEOVR6JEQTAC77BXE5AJMWJGG5PA,AFIFHW5QMFMTWXNZ2JORBMINL3CQ,AG36G3XPHERLKRDG7XYQ2IWJWPIQ,AFEOAY5PB4XEYIOL6DY5WJBOYSKQ,AF2EHSXFZWWS2YEN22DV2ZCJDZZA,AGUFRJ5TPSUUBZBNRWHDRJV4VMQA,AGYEIMSVEDOLA2OV3DIOGX2IMCBA"/>
    <n v="233"/>
    <n v="5"/>
    <x v="0"/>
    <n v="4"/>
    <n v="542"/>
    <x v="1"/>
    <n v="1995"/>
    <s v="0 - 5,000"/>
    <s v="51%-90%"/>
    <n v="0"/>
    <x v="32"/>
  </r>
  <r>
    <x v="173"/>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n v="325"/>
    <n v="999"/>
    <x v="29"/>
    <x v="4"/>
    <x v="132"/>
    <s v="AFVNMGQ2XHQL55BFESLIHGPCW6LA,AFRUZM3EU3T6M7HFW6MUXQKJBZCQ,AHJB3PWCLPLMFBNCOPP5AM3TSXOQ,AEXFWMXY2NPLRI3QKEROSZZJWUAA,AHSN2AJ6A7NQLUJMH7YBD6WG7L5Q,AHKEHV7YSGK2ZCMEUQYS6LJNURKA,AGLZGGJLEO2WGEMX4KZCFNEJX64A,AHTHJF5RGJRHAKXOHA6Q2ZFKXOWA"/>
    <n v="233"/>
    <n v="2"/>
    <x v="0"/>
    <n v="4.3"/>
    <n v="541"/>
    <x v="0"/>
    <n v="1998"/>
    <s v="0 - 5,000"/>
    <s v="51%-90%"/>
    <n v="0"/>
    <x v="13"/>
  </r>
  <r>
    <x v="174"/>
    <s v="Syncwire LTG to USB Cable for Fast Charging Compatible with Phone 5/ 5C/ 5S/ 6/ 6S/ 7/8/ X/XR/XS Max/ 11/12/ 13 Series and Pad Air/Mini, Pod &amp; Other Devices (1.1 Meter, White)"/>
    <s v="Computers&amp;Accessories|Accessories&amp;Peripherals|Cables&amp;Accessories|Cables|USBCables"/>
    <n v="399"/>
    <n v="1999"/>
    <x v="27"/>
    <x v="15"/>
    <x v="133"/>
    <s v="AF7EOXYL5K36BDP6PXF6K2TL5TPA,AEN7NV2P5WNHM7EXCWWWES43N3PQ,AFFCNMMFC5VPKDGX5FGNODAS6Z6Q,AFQJM63Q7OMAP62BP3TB4YQEZAXA,AGN5DA5YJ2ZNRT47PCFQTDEDEHNQ"/>
    <n v="233"/>
    <n v="1"/>
    <x v="0"/>
    <n v="5"/>
    <n v="540"/>
    <x v="0"/>
    <n v="1999"/>
    <s v="0 - 5,000"/>
    <s v="51%-90%"/>
    <n v="1"/>
    <x v="45"/>
  </r>
  <r>
    <x v="175"/>
    <s v="Skadioo WiFi Adapter for pc | Car Accessories, WiFi Dongle for pc | USB WiFi Adapter for pc | Wi-Fi Receiver 2.4GHz, 802.11b/g/n UNano Size WiFi Dongle Compatible Adapter,WiFi dongle for pc"/>
    <s v="Computers&amp;Accessories|NetworkingDevices|NetworkAdapters|WirelessUSBAdapters"/>
    <n v="199"/>
    <n v="499"/>
    <x v="13"/>
    <x v="7"/>
    <x v="134"/>
    <s v="AG2Q7FISK54KBSPHF7CNNGZ3GLNA,AFFYX3FR3SF4JOIN7FIPEVVTIRMQ,AFUBGC56G63INVGIAA2OOMZDRLTQ,AEQWGO62V6K2GSMRMFGRW35NBTQA,AF7USQ27RIKU5ABXWZG2WFECW7JQ,AGZT5FACORYIGQP6G2H2CS6HEMTQ,AFUQWSUM2FGNLHU45YUKN3QAEFHQ,AHVGMS3MGWLQZG2IR34ENSS4UX4Q"/>
    <n v="18"/>
    <n v="1"/>
    <x v="0"/>
    <n v="3.7"/>
    <n v="539"/>
    <x v="1"/>
    <n v="499"/>
    <s v="0 - 5,000"/>
    <s v="51%-90%"/>
    <n v="1"/>
    <x v="27"/>
  </r>
  <r>
    <x v="176"/>
    <s v="FLiX (Beetel USB to Type C PVC Data Sync &amp; 15W(3A) TPE Fast Charging Cable, Made in India, 480Mbps Data Sync, 1 Meter Long cable for all Andriod &amp; all Type C Devices (Black)(XCD - FPC02)"/>
    <s v="Computers&amp;Accessories|Accessories&amp;Peripherals|Cables&amp;Accessories|Cables|USBCables"/>
    <n v="88"/>
    <n v="299"/>
    <x v="58"/>
    <x v="1"/>
    <x v="20"/>
    <s v="AHIKJUDTVJ4T6DV6IUGFYZ5LXMPA,AE55KTFVNXYFD5FPYWP2OUPEYNPQ,AEBWA5I4QFCA3P3OBEPMELBGN4GQ,AHMGAC6QM62UXNEOCZIHLHSXPP2Q,AFHROSCGIXUPV3FYQ7H5QOD46Q7Q,AEAMIR3CMSA32IDEINSJKHRNANTA,AF355FTXYAKFH5NYPRTE7SL3WO3Q,AG5DWPD54QGSLWJ6QUFERLPNAX4Q"/>
    <n v="233"/>
    <n v="10"/>
    <x v="0"/>
    <n v="4"/>
    <n v="538"/>
    <x v="1"/>
    <n v="2990"/>
    <s v="0 - 5,000"/>
    <s v="51%-90%"/>
    <n v="0"/>
    <x v="16"/>
  </r>
  <r>
    <x v="177"/>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n v="399"/>
    <n v="1099"/>
    <x v="0"/>
    <x v="3"/>
    <x v="108"/>
    <s v="AFAQLRAKYASFXOQP7MS6SZK4STIQ,AGGQ72HVXMSQN3ZPGCFUB47QYUVQ,AH5Q2T67DWA5P5DG3FGMWEZ2ES3Q,AHSQNNZHM5HQAGN5EY2JJAA3EWGQ,AEZ3OTGG6TXB5HGKYC3OIELYECPA,AGVBLW36Z5EAOHMLSSU23UQMTUDQ,AGHPFBXJ7QGWVIHXEUBS5Z7F52WQ,AGOWRLSBPAVLJONO6CNUFO3QABZQ"/>
    <n v="233"/>
    <n v="2"/>
    <x v="0"/>
    <n v="4.0999999999999996"/>
    <n v="537"/>
    <x v="0"/>
    <n v="2198"/>
    <s v="0 - 5,000"/>
    <s v="51%-90%"/>
    <n v="0"/>
    <x v="25"/>
  </r>
  <r>
    <x v="178"/>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n v="57.89"/>
    <n v="199"/>
    <x v="58"/>
    <x v="1"/>
    <x v="20"/>
    <s v="AHIKJUDTVJ4T6DV6IUGFYZ5LXMPA,AE55KTFVNXYFD5FPYWP2OUPEYNPQ,AEBWA5I4QFCA3P3OBEPMELBGN4GQ,AHMGAC6QM62UXNEOCZIHLHSXPP2Q,AFHROSCGIXUPV3FYQ7H5QOD46Q7Q,AEAMIR3CMSA32IDEINSJKHRNANTA,AF355FTXYAKFH5NYPRTE7SL3WO3Q,AG5DWPD54QGSLWJ6QUFERLPNAX4Q"/>
    <n v="233"/>
    <n v="10"/>
    <x v="0"/>
    <n v="4"/>
    <n v="537"/>
    <x v="1"/>
    <n v="1990"/>
    <s v="0 - 5,000"/>
    <s v="51%-90%"/>
    <n v="0"/>
    <x v="16"/>
  </r>
  <r>
    <x v="179"/>
    <s v="7SEVEN¬Æ Bluetooth Voice Command Remote for Xiaomi Redmi Mi Smart TV with Netflix &amp; Prime Video Hot Keys XMRM-00A"/>
    <s v="Electronics|HomeTheater,TV&amp;Video|Accessories|RemoteControls"/>
    <n v="799"/>
    <n v="1999"/>
    <x v="13"/>
    <x v="8"/>
    <x v="33"/>
    <s v="AHSDVZ3ZSHUMFGDLVVGATDIWKHTA,AEYTPTAYCRD42I77UZFV7KVD4GGA,AHSUJTBY4LOJ4QCAXODSHFIFYEHA,AHGI6HOOKQ4KIORVS3SSRROYIXLQ,AHPDJNXQO6ET2TFU5L52BHLTRY4Q,AEXCDW6DBTQ42FQZZ5O4MUVOCWZQ,AFY3G76SQQTSCLM7WVE3JWFEP5DA,AGDK7O4R637II4QUCKENDONJGV4Q"/>
    <n v="49"/>
    <n v="1"/>
    <x v="1"/>
    <n v="3.3"/>
    <n v="536"/>
    <x v="1"/>
    <n v="1999"/>
    <s v="0 - 5,000"/>
    <s v="51%-90%"/>
    <n v="1"/>
    <x v="46"/>
  </r>
  <r>
    <x v="180"/>
    <s v="Sony TV - Remote Compatible for Sony LED Remote Control Works with Sony LED TV by Trend Trail Speed tech &amp; Remote hi Remote &amp; REO India only"/>
    <s v="Electronics|HomeTheater,TV&amp;Video|Accessories|RemoteControls"/>
    <n v="205"/>
    <n v="499"/>
    <x v="53"/>
    <x v="11"/>
    <x v="135"/>
    <s v="AHMHM5EFODDANIMBHGM2T74BEJHA,AFRL737KHHDPUBLDGKMHQPVCG3SA,AG4E4F2EYMDWT5COA2MPYFF3DY2A,AEACBJY3IOIQP26VSSYJH4IGFDXQ,AFHE3U3LPV6QO6GVKLGXRFCH3YLQ,AH33YNJUF6TNUB2CJTLGAJX4G6DQ,AFQ5SND6JJSAXPAIZSEROSRORP4A,AEFXOSV5LSFQVAI3FYKVECIQ2YKA"/>
    <n v="49"/>
    <n v="1"/>
    <x v="1"/>
    <n v="3.8"/>
    <n v="535"/>
    <x v="1"/>
    <n v="499"/>
    <s v="0 - 5,000"/>
    <s v="51%-90%"/>
    <n v="1"/>
    <x v="38"/>
  </r>
  <r>
    <x v="181"/>
    <s v="Storite USB 3.0 Cable A to Micro B high Speed Upto 5 Gbps Data Transfer Cable for Portable External Hard Drive - (20cm), Black"/>
    <s v="Computers&amp;Accessories|Accessories&amp;Peripherals|Cables&amp;Accessories|Cables|USBCables"/>
    <n v="299"/>
    <n v="699"/>
    <x v="48"/>
    <x v="3"/>
    <x v="136"/>
    <s v="AFHDJKCENRGUUZD2EYH6VDCJO5SA,AGHWZ6VIDNDWZOTO6YROX62J5CGA,AGFR664PXRCRSQRQDL24BDLOAQSA,AF34O4J6KAXDARBDMH2WQ3K6RVNA,AG6MBOHY6DAS5HA35XTBSFMJZKPA,AHX27HPT4SMOSCOOEJKZYKUIWN2A,AHP5XVXHFNOISFJBZ3NQX75EC5QA,AERIT7L44J4U5ZOSUK2JOSJF67PQ"/>
    <n v="233"/>
    <n v="1"/>
    <x v="0"/>
    <n v="4.0999999999999996"/>
    <n v="534"/>
    <x v="0"/>
    <n v="699"/>
    <s v="0 - 5,000"/>
    <s v="51%-90%"/>
    <n v="0"/>
    <x v="12"/>
  </r>
  <r>
    <x v="182"/>
    <s v="boAt LTG 500 Apple MFI Certified for iPhone, iPad and iPod 2Mtr Data Cable(Space Grey)"/>
    <s v="Computers&amp;Accessories|Accessories&amp;Peripherals|Cables&amp;Accessories|Cables|USBCables"/>
    <n v="849"/>
    <n v="999"/>
    <x v="59"/>
    <x v="3"/>
    <x v="137"/>
    <s v="AHPAC3MT3XXV27WWU7U5AN7RLCXQ,AEC5BUE7IZ7BJDWQBTHSZ5NTBMRA,AFBJVGLPQD4P3VWFKPHEYOYSU3SA,AHNNGQDCQ6UGEBUXIL35RRKQKZZA,AF43XSTGWBWDM3ZV7RRKWMAHPVCQ,AH5JWG7PISZWAT76DY5Y76KRU2OA,AEATXOF4DX2VJQQBD2OLGA6WD2NA,AE4YTBWL7JODU6DEWIW2PTUQ5XPQ"/>
    <n v="233"/>
    <n v="1"/>
    <x v="0"/>
    <n v="4.0999999999999996"/>
    <n v="534"/>
    <x v="0"/>
    <n v="999"/>
    <s v="0 - 5,000"/>
    <s v="11% - 30%"/>
    <n v="0"/>
    <x v="12"/>
  </r>
  <r>
    <x v="183"/>
    <s v="AmazonBasics USB C to Lightning Aluminum with Nylon Braided MFi Certified Charging Cable (Grey, 1.2 meter)"/>
    <s v="Computers&amp;Accessories|Accessories&amp;Peripherals|Cables&amp;Accessories|Cables|USBCables"/>
    <n v="949"/>
    <n v="1999"/>
    <x v="3"/>
    <x v="5"/>
    <x v="32"/>
    <s v="AF2IRSQZKMBGX44YDNUPYRHWXOZQ,AF6VSSXOI3Y4PZCNRJ3L27NCXPYA,AHQKC4MLLVOPBTKJFDBGTXFRKLYQ,AGX5ELLH3KJJ4CY2DJJOXDSOEI6Q,AGJ23TWSY6YFMAVSEAOAUEWO4QLQ,AFOHB4M2RWSUQ3SSZWPMD2FPH6PQ,AFVHKKOI25DAQSETPL7Z5W5SIVUA,AE55WJERHR4C7SEAIWX4JJHFSZBA"/>
    <n v="233"/>
    <n v="5"/>
    <x v="0"/>
    <n v="4.4000000000000004"/>
    <n v="534"/>
    <x v="0"/>
    <n v="9995"/>
    <s v="0 - 5,000"/>
    <s v="51%-90%"/>
    <n v="0"/>
    <x v="20"/>
  </r>
  <r>
    <x v="184"/>
    <s v="AmazonBasics Double Braided Nylon USB Type-C to Type-C 2.0 Cable Smartphone (Dark Grey, 3 feet)"/>
    <s v="Computers&amp;Accessories|Accessories&amp;Peripherals|Cables&amp;Accessories|Cables|USBCables"/>
    <n v="499"/>
    <n v="1200"/>
    <x v="30"/>
    <x v="4"/>
    <x v="138"/>
    <s v="AGPOYBESW4JLTMELJLGMLV4JKJEA,AGJ2XZ2PPFHMYQ54KPSUGDLHTOIA,AEPLOFVKFHPQH4DFHKQXGKWL24NQ,AEXK3LPRGQWVMCIQZGHHJUBHHAZA,AG3J2PDHKL63SV6RT5SZKPHEJM7A,AHNO42W4KBB6YAKX3VZKVCLI67DQ,AEGCEHUVRPOYDRJHI4UJVB2XY6FA,AEQ5ZXLEZFYS2Q7GBBW6IDJTH5GQ"/>
    <n v="233"/>
    <n v="2"/>
    <x v="0"/>
    <n v="4.3"/>
    <n v="534"/>
    <x v="0"/>
    <n v="2400"/>
    <s v="0 - 5,000"/>
    <s v="51%-90%"/>
    <n v="0"/>
    <x v="13"/>
  </r>
  <r>
    <x v="185"/>
    <s v="Amazon Basics USB 3.0 Cable - A Male to Micro B - 6 Feet (1.8 Meters), Black"/>
    <s v="Computers&amp;Accessories|Accessories&amp;Peripherals|Cables&amp;Accessories|Cables|USBCables"/>
    <n v="299"/>
    <n v="485"/>
    <x v="16"/>
    <x v="4"/>
    <x v="139"/>
    <s v="AEWPCJ6MCXV32JXQHYGODOOEIJNA,AGFSVYPXDMWJWF53N4TWY3SNOA2A,AGAI5NULVI4W3QO5HBFOWS5S6TDQ,AGLP2ACOBJSBZ276KMDD733NQQFA,AFERMHRNZA7G7HIN2RS6LAQHZOWQ,AGLZSXEKXHXVIG5UQTP4ZSZ7GLTA,AGZIS7T3EPMSPXWTCFAMAOA5Z6UQ,AER4JCC2IQBXMZOIVCLZCAKLPBTA"/>
    <n v="233"/>
    <n v="1"/>
    <x v="0"/>
    <n v="4.3"/>
    <n v="533"/>
    <x v="0"/>
    <n v="485"/>
    <s v="0 - 5,000"/>
    <s v="31% - 50%"/>
    <n v="0"/>
    <x v="23"/>
  </r>
  <r>
    <x v="186"/>
    <s v="AmazonBasics USB C to Lightning Aluminum with Nylon Braided MFi Certified Charging Cable (Grey, 1.8 meter)"/>
    <s v="Computers&amp;Accessories|Accessories&amp;Peripherals|Cables&amp;Accessories|Cables|USBCables"/>
    <n v="949"/>
    <n v="1999"/>
    <x v="3"/>
    <x v="5"/>
    <x v="32"/>
    <s v="AF2IRSQZKMBGX44YDNUPYRHWXOZQ,AF6VSSXOI3Y4PZCNRJ3L27NCXPYA,AHQKC4MLLVOPBTKJFDBGTXFRKLYQ,AGX5ELLH3KJJ4CY2DJJOXDSOEI6Q,AGJ23TWSY6YFMAVSEAOAUEWO4QLQ,AFOHB4M2RWSUQ3SSZWPMD2FPH6PQ,AFVHKKOI25DAQSETPL7Z5W5SIVUA,AE55WJERHR4C7SEAIWX4JJHFSZBA"/>
    <n v="233"/>
    <n v="5"/>
    <x v="0"/>
    <n v="4.4000000000000004"/>
    <n v="533"/>
    <x v="0"/>
    <n v="9995"/>
    <s v="0 - 5,000"/>
    <s v="51%-90%"/>
    <n v="0"/>
    <x v="20"/>
  </r>
  <r>
    <x v="187"/>
    <s v="Wayona Usb C 65W Fast Charging Cable Compatible For Tablets Samsung S22 S20 S10 S20Fe S21 S21 Ultra A70 A51 A71 A50S M31 M51 M31S M53 5G (1M, Black)"/>
    <s v="Computers&amp;Accessories|Accessories&amp;Peripherals|Cables&amp;Accessories|Cables|USBCables"/>
    <n v="379"/>
    <n v="1099"/>
    <x v="46"/>
    <x v="4"/>
    <x v="84"/>
    <s v="AHL2CPZ63TFC3VB3RUVZVPFC2YZA,AG6X53SP2LB733ON4RXI3T7Y354A,AGR6UE4GCJKWO64UOIRUNFUGTL7A,AEIDO6I6DOUJAKJX6VR6C2PC6ETQ,AGI2Y5SCA6G6LPHLNAJOLCNAMEJQ,AFRCI27IITJW4I7XDL5GNZUQPZTQ,AHVKJVDTF5KCHA5NBPFC7QJAMHJQ,AEAOO4M764H7IQUU3CTHRMQBB4SQ"/>
    <n v="233"/>
    <n v="4"/>
    <x v="0"/>
    <n v="4.3"/>
    <n v="532"/>
    <x v="0"/>
    <n v="4396"/>
    <s v="0 - 5,000"/>
    <s v="51%-90%"/>
    <n v="0"/>
    <x v="7"/>
  </r>
  <r>
    <x v="188"/>
    <s v="Karbonn 80 cm (32 inches) Millenium Bezel-Less Series HD Ready Smart LED TV KJW32SKHD (Phantom Black)"/>
    <s v="Electronics|HomeTheater,TV&amp;Video|Televisions|SmartTelevisions"/>
    <n v="8990"/>
    <n v="18990"/>
    <x v="3"/>
    <x v="2"/>
    <x v="140"/>
    <s v="AEG3HYLEKKRSE4WITBF2CB2GIAXQ,AHCMDZCOEHHFNRRHB5JWYUHB4EPQ,AFSJH35U6ND5BYT4CMS3YEXD2SCA,AET7HLYPQNGDUWJNLVPO5KYDMZ4A,AHWVKM3B5KFR7XAANZJTEZB775RA,AHIFXLEEJ4LZAFB52LVWNFMQXH4A,AHA6IGKITMTWNGMDKC5TWWYEONMA,AHALAMTLZTXNZSY6G53NYJFEHLZA"/>
    <n v="63"/>
    <n v="1"/>
    <x v="1"/>
    <n v="3.9"/>
    <n v="532"/>
    <x v="1"/>
    <n v="18990"/>
    <s v="10,001 - 20,000"/>
    <s v="51%-90%"/>
    <n v="1"/>
    <x v="42"/>
  </r>
  <r>
    <x v="189"/>
    <s v="BlueRigger Digital Optical Audio Toslink Cable (6 Feet / 1.8 Meter) With 8 Channel (7.1) Audio Support (for Home Theatre, Xbox, Playstation etc.)"/>
    <s v="Electronics|HomeTheater,TV&amp;Video|Accessories|Cables|OpticalCables"/>
    <n v="486"/>
    <n v="1999"/>
    <x v="60"/>
    <x v="0"/>
    <x v="115"/>
    <s v="AG44ZU44LAA7BHECDW5VB2ZMEP2A,AGP33PWKFF63FWCVM7D7LPQHFGLQ,AGVLBEJH5PAT5HSTWGHSFXU5D5ZA,AFTC5SKWCK3WMQKPPUNHEUCBJVLA,AGICMMOTS42OFSDTZOVJ4C5P3LEA,AE3GIVX24R4R67DU2MXLX24XYCIQ,AEL5WI53X4OUCZBTBH5Z7SNT63YA,AHLCFOXSW7PKG6NWJAYZXJJBHCPQ"/>
    <n v="3"/>
    <n v="2"/>
    <x v="1"/>
    <n v="4.2"/>
    <n v="531"/>
    <x v="0"/>
    <n v="3998"/>
    <s v="0 - 5,000"/>
    <s v="51%-90%"/>
    <n v="0"/>
    <x v="21"/>
  </r>
  <r>
    <x v="190"/>
    <s v="VW 60 cm (24 inches) Premium Series HD Ready LED TV VW24A (Black)"/>
    <s v="Electronics|HomeTheater,TV&amp;Video|Televisions|StandardTelevisions"/>
    <n v="5699"/>
    <n v="11000"/>
    <x v="61"/>
    <x v="0"/>
    <x v="45"/>
    <s v="AFIU4APGHOFMXEOVMSQMYKMZ46QQ,AEOFYPCJJQYCKISUR6EC66IZH23Q,AFZSMXS2MILXOSTT2ZEJDE3W7TLQ,AFREYXJZFUSZT7YHDJ4JOF67O6VQ,AGMQDZGGSEBXX4KBJOBAGIFI36OA,AHJ7INNUX3KZSEZRJKFMRJAX7TZA,AGYTCTSUZJJZTK2XVADTQI5MYUFQ,AFZHLQMILG47ZESR5TLNB5QK66HQ"/>
    <n v="6"/>
    <n v="2"/>
    <x v="1"/>
    <n v="4.2"/>
    <n v="531"/>
    <x v="0"/>
    <n v="22000"/>
    <s v="10,001 - 20,000"/>
    <s v="31% - 50%"/>
    <n v="0"/>
    <x v="21"/>
  </r>
  <r>
    <x v="191"/>
    <s v="Amazon Basics USB A to Lightning MFi Certified Charging Cable (White, 1.2 meter)"/>
    <s v="Computers&amp;Accessories|Accessories&amp;Peripherals|Cables&amp;Accessories|Cables|USBCables"/>
    <n v="709"/>
    <n v="1999"/>
    <x v="6"/>
    <x v="3"/>
    <x v="141"/>
    <s v="AHDZE7UM6PQPAOJPJJ57QUHGGTAA,AGMGMQ6LB27Y52XFBO7LZIGDTRQQ,AHDGOGFRCP4B5THQ5VKLPGAAJE3A,AG7BFEWBPUBPVFTK47EIJDAYUBNQ,AHFXFKDFNJJ3YLNGE4XLHZQ7SSFA,AEWSD3QCFYD5ADR56HDWBWULBNQQ,AFPLVSCWQRLSJS7O5TQZGYIKR22A,AFZMFOHRXE5LIYRCW2W22ECGWLKA"/>
    <n v="233"/>
    <n v="1"/>
    <x v="0"/>
    <n v="4.0999999999999996"/>
    <n v="531"/>
    <x v="0"/>
    <n v="1999"/>
    <s v="0 - 5,000"/>
    <s v="51%-90%"/>
    <n v="0"/>
    <x v="12"/>
  </r>
  <r>
    <x v="192"/>
    <s v="Samsung 138 cm (55 inches) Crystal 4K Neo Series Ultra HD Smart LED TV UA55AUE65AKXXL (Black)"/>
    <s v="Electronics|HomeTheater,TV&amp;Video|Televisions|SmartTelevisions"/>
    <n v="47990"/>
    <n v="70900"/>
    <x v="44"/>
    <x v="4"/>
    <x v="51"/>
    <s v="AHDIDVECFGA6OQRNUBPUO6366UGQ,AFSII6HTAHTHGXERUNDOISNWZUNQ,AF64ON4HPPVD43H6PK3CHPTTYSSQ,AELNBR4H6235Y7NVYNCGNABDIDFQ,AF35OXRSRJ335IGMNW5FYCJDLHOA,AE3CFONNMANNC5QPYIAXV67EUYUQ,AHCWRQHRUAVMTMUH5NYNB3P4NWEA,AGKZVBLHK472MSGAAUABFRZL7SYQ"/>
    <n v="63"/>
    <n v="4"/>
    <x v="1"/>
    <n v="4.3"/>
    <n v="530"/>
    <x v="0"/>
    <n v="283600"/>
    <s v="50,001 - 100,000"/>
    <s v="31% - 50%"/>
    <n v="0"/>
    <x v="7"/>
  </r>
  <r>
    <x v="193"/>
    <s v="LOHAYA Television Remote Compatible for VU LED LCD HD Tv Remote Control Model No :- EN2B27V"/>
    <s v="Electronics|HomeTheater,TV&amp;Video|Accessories|RemoteControls"/>
    <n v="299"/>
    <n v="1199"/>
    <x v="43"/>
    <x v="7"/>
    <x v="142"/>
    <s v="AHGPOB3Q2BTBR2WJNJCFAYF4XXLQ,AF6JPKFNHA43DUMRZJQVHXDCADLQ,AHYUXACLEPZESEULAWJJLHKCI3YA,AG3RZKI3Q6Y7BRBJE2NFACMPX4AA,AFPCVKEEIWUDAMLHTSLDAJU2M7UA,AHDZ5QFLMIQPV5OENYTUVIYT5W5A,AHW5KSBYWPGUVRIXU5JQFMT4RVXQ,AGVCA4HKBU7PAZKLJRLLCKK3ZXBQ"/>
    <n v="49"/>
    <n v="1"/>
    <x v="1"/>
    <n v="3.7"/>
    <n v="530"/>
    <x v="1"/>
    <n v="1199"/>
    <s v="0 - 5,000"/>
    <s v="51%-90%"/>
    <n v="1"/>
    <x v="27"/>
  </r>
  <r>
    <x v="194"/>
    <s v="Duracell Micro USB 3A Braided Sync &amp; Fast Charging Cable, 3.9 Feet (1.2M). Supports QC 2.0/3.0 Charging, High Speed Data Transmission - Black"/>
    <s v="Computers&amp;Accessories|Accessories&amp;Peripherals|Cables&amp;Accessories|Cables|USBCables"/>
    <n v="320"/>
    <n v="599"/>
    <x v="41"/>
    <x v="3"/>
    <x v="143"/>
    <s v="AGQTTQWEOQLPO3PV6XEDCWZHVFNQ,AGYFG44KAEEQOVYBQRJHPVD32R2A,AGOPG26AJCZ7HH3S6SHL5EYLB2NQ,AFNTWPGFTBDG3Z4KM62YI5AGUEDQ,AF4FBOU77LUPQUR7IBGUCBHELUIA,AEOBRM4MERVEHV4O76DQMSU5CQKA,AEBBA2BEZHS7VHTVPTM33SUFOPLQ,AFU3RKW2HRVHNL6PFIZ7Q3ZYUSOA"/>
    <n v="233"/>
    <n v="1"/>
    <x v="0"/>
    <n v="4.0999999999999996"/>
    <n v="529"/>
    <x v="0"/>
    <n v="599"/>
    <s v="0 - 5,000"/>
    <s v="31% - 50%"/>
    <n v="1"/>
    <x v="12"/>
  </r>
  <r>
    <x v="195"/>
    <s v="Zebronics CU3100V Fast charging Type C cable with QC 18W support, 3A max capacity, 1 meter braided cable, Data transfer and Superior durability (Braided Black + White)"/>
    <s v="Computers&amp;Accessories|Accessories&amp;Peripherals|Cables&amp;Accessories|Cables|USBCables"/>
    <n v="139"/>
    <n v="549"/>
    <x v="43"/>
    <x v="2"/>
    <x v="144"/>
    <s v="AFQGGBH7UOPRRK6A4FS6UAHBBR6Q,AHUVPTZIP7GEDM62EIXKJOHXKX7Q,AELXEM4FYSUTAX3MW4N3MMWTA7HQ,AE3JXOT37VQRM3R7KJNLXD35X66Q,AEAXPZESQ6V7SHMWRZTWKF5BVINQ,AHBPQ3SLIIQJFBOG4LVVCOM57WNQ,AEQZHKTTW33WQUHSOP7XXLFKLHUQ,AFXM3NOWH4PAUM3GPYNYHNDSM2RQ"/>
    <n v="233"/>
    <n v="2"/>
    <x v="0"/>
    <n v="3.9"/>
    <n v="529"/>
    <x v="1"/>
    <n v="1098"/>
    <s v="0 - 5,000"/>
    <s v="51%-90%"/>
    <n v="1"/>
    <x v="33"/>
  </r>
  <r>
    <x v="196"/>
    <s v="FLiX (Beetel) USB to iPhone Lightning Textured Pattern Data Sync &amp; 2A Fast Charging Cable, Made in India, 480Mbps Data Sync, Tough Cable, 1 Meter Long USB Cable for Apple Devices (Black)(XCD-L102)"/>
    <s v="Computers&amp;Accessories|Accessories&amp;Peripherals|Cables&amp;Accessories|Cables|USBCables"/>
    <n v="129"/>
    <n v="249"/>
    <x v="61"/>
    <x v="1"/>
    <x v="20"/>
    <s v="AHIKJUDTVJ4T6DV6IUGFYZ5LXMPA,AE55KTFVNXYFD5FPYWP2OUPEYNPQ,AEBWA5I4QFCA3P3OBEPMELBGN4GQ,AHMGAC6QM62UXNEOCZIHLHSXPP2Q,AFHROSCGIXUPV3FYQ7H5QOD46Q7Q,AEAMIR3CMSA32IDEINSJKHRNANTA,AF355FTXYAKFH5NYPRTE7SL3WO3Q,AG5DWPD54QGSLWJ6QUFERLPNAX4Q"/>
    <n v="233"/>
    <n v="10"/>
    <x v="0"/>
    <n v="4"/>
    <n v="529"/>
    <x v="1"/>
    <n v="2490"/>
    <s v="0 - 5,000"/>
    <s v="31% - 50%"/>
    <n v="0"/>
    <x v="16"/>
  </r>
  <r>
    <x v="197"/>
    <s v="MI 108 cm (43 inches) 5A Series Full HD Smart Android LED TV L43M7-EAIN (Black)"/>
    <s v="Electronics|HomeTheater,TV&amp;Video|Televisions|SmartTelevisions"/>
    <n v="24999"/>
    <n v="35999"/>
    <x v="39"/>
    <x v="0"/>
    <x v="14"/>
    <s v="AHEVOQADJSSRX7DS325HSFLMP7VQ,AG7XYZRCSKX6G2OLO7DVZWIZ3PUQ,AE2THTCCQLBIUSWPF4CPXC6GGP7Q,AHUJZOV34DFEN55QQ5XOYKVKHV6Q,AELX4DI77ZHURZTDLYFU7XMP7R6Q,AE2ODWBBOBD2SITDDIEJ644OSRFQ,AFLW4WXYQ3G6HU5LBQORDDZO3FOQ,AGGRC2P6M43GDEWCAHGYAILCSKTQ"/>
    <n v="63"/>
    <n v="5"/>
    <x v="1"/>
    <n v="4.2"/>
    <n v="530"/>
    <x v="0"/>
    <n v="179995"/>
    <s v="20,001 - 50,000"/>
    <s v="31% - 50%"/>
    <n v="0"/>
    <x v="11"/>
  </r>
  <r>
    <x v="198"/>
    <s v="Belkin Apple Certified Lightning to USB Charge and Sync Cable for iPhone, iPad, Air Pods, 39.6 inch (100cm) ‚Äì Black"/>
    <s v="Computers&amp;Accessories|Accessories&amp;Peripherals|Cables&amp;Accessories|Cables|USBCables"/>
    <n v="999"/>
    <n v="1699"/>
    <x v="19"/>
    <x v="5"/>
    <x v="145"/>
    <s v="AHWC76VEMF5NNLUBQCANCBHLBRNQ,AEYYU3KIHUOI2TXTTMFGIGSO7Q6A,AGHDAMFVW6VIKXBXTJQO532AMIDQ,AEMWRPIH6QNSF63L73AYAG4BO74Q,AHF7VQLRU5JXP6RK73TKZND6LRXQ,AE4CY6H2MUWSFJ66OVTV6RBJCC3Q,AEZ3L5FPOTNXXQQKXUFH4PMJMXSA,AE7R6PIVOLTXM6HWGKPKBI7NBIVQ"/>
    <n v="233"/>
    <n v="2"/>
    <x v="0"/>
    <n v="4.4000000000000004"/>
    <n v="530"/>
    <x v="0"/>
    <n v="3398"/>
    <s v="0 - 5,000"/>
    <s v="31% - 50%"/>
    <n v="0"/>
    <x v="36"/>
  </r>
  <r>
    <x v="199"/>
    <s v="Time Office Scanner Replacement Cable for Startek FM220U (Type C) Ivory"/>
    <s v="Computers&amp;Accessories|Accessories&amp;Peripherals|Cables&amp;Accessories|Cables|USBCables"/>
    <n v="225"/>
    <n v="499"/>
    <x v="10"/>
    <x v="3"/>
    <x v="146"/>
    <s v="AEGJWEAXJNRH3OLXI7JE3VRTSNWA,AHYS2KFHX6V5IVVSTAAB4RXD4IHQ,AFTQUQ7MFBNNKFZM644MI322OPQA,AFQCR3ST6ASAGNFKVVXIJTEFH3DQ,AHKS4SN5RP5OHNOUF257Y6Z4QLLQ,AFVI6OGPXJR6553ANNV5WFPS5JWQ,AGNRPHZY2FNQOGUMEZG4RZJK5OZQ,AGA6O6L2CPTO7XPKKLPVCJMMKMAQ"/>
    <n v="233"/>
    <n v="1"/>
    <x v="0"/>
    <n v="4.0999999999999996"/>
    <n v="530"/>
    <x v="0"/>
    <n v="499"/>
    <s v="0 - 5,000"/>
    <s v="51%-90%"/>
    <n v="1"/>
    <x v="12"/>
  </r>
  <r>
    <x v="200"/>
    <s v="Caldipree Silicone Case Cover Compatible for 2022 Samsung Smart TV Remote QLED TV BN68-13897A TM2280E (2022-BLACK)"/>
    <s v="Electronics|HomeTheater,TV&amp;Video|Accessories|RemoteControls"/>
    <n v="547"/>
    <n v="2999"/>
    <x v="62"/>
    <x v="4"/>
    <x v="147"/>
    <s v="AGSP27IDVRXVVRJOLLTCIXFFIOTQ,AEKRTMFO55F2OPZOVRLGDC54LXGA,AF6ZHIURUWRGFOT5DIXQKXESA4BQ,AGLG6I5ESBM5JREGA7MXG77ODXHA,AHESEQ2NNWRCDBHDPB2CWTOLLZQQ,AHOZ3E25NUK65RTQ2KLYE74PTZ7Q,AEO55TYWLKVPVTNYRZZ7DNGZFSQQ,AHMGNDFAZFEDLG2QQBUI6Y5CN6GA"/>
    <n v="49"/>
    <n v="1"/>
    <x v="1"/>
    <n v="4.3"/>
    <n v="529"/>
    <x v="0"/>
    <n v="2999"/>
    <s v="0 - 5,000"/>
    <s v="51%-90%"/>
    <n v="1"/>
    <x v="23"/>
  </r>
  <r>
    <x v="201"/>
    <s v="Storite USB 2.0 A to Mini 5 pin B Cable for External HDDS/Camera/Card Readers 35cm"/>
    <s v="Computers&amp;Accessories|Accessories&amp;Peripherals|Cables&amp;Accessories|Cables|USBCables"/>
    <n v="259"/>
    <n v="699"/>
    <x v="11"/>
    <x v="11"/>
    <x v="148"/>
    <s v="AFHX6LN2EGRSLCIKZERTK236KJWA,AGM6VKOVQWLVZW5NXUZ2SW6UHGJA,AGZLCVRZYQW3ADFS7GYJVKYQFE5Q,AEA2DZ4UBGO6GPVDVGEAIAQ2AMRA,AGE6XPOPKNMLZ7ZXBNTS4FQKJVWQ,AHASGLBOKKQJ22ZXE62YX7TBJMLA,AE54UCU6AOZMSSLTEX4RTUZXTI6Q,AE7GKHRXG35GBMJJDCQ2ALF4UQRA"/>
    <n v="233"/>
    <n v="1"/>
    <x v="0"/>
    <n v="3.8"/>
    <n v="529"/>
    <x v="1"/>
    <n v="699"/>
    <s v="0 - 5,000"/>
    <s v="51%-90%"/>
    <n v="0"/>
    <x v="38"/>
  </r>
  <r>
    <x v="202"/>
    <s v="Universal Remote Control for All Sony TV for All LCD LED and Bravia TVs Remote"/>
    <s v="Electronics|HomeTheater,TV&amp;Video|Accessories|RemoteControls"/>
    <n v="239"/>
    <n v="699"/>
    <x v="46"/>
    <x v="5"/>
    <x v="149"/>
    <s v="AE22Y3KIS7SE6LI3HE2VS6WWPU4Q,AHWEYO2IJ5I5GDWZAHJK6NGYHFMA,AGYURQ3476BNT4D2O46THXEUY3SA,AFPMBSBIEX45OQ6UCQWPDG55GWLQ,AGWJU3WUQBDQYPSYAJSR3AKBLCOA,AEOVUNFCIFV223O536GVW5JHZKOA"/>
    <n v="49"/>
    <n v="1"/>
    <x v="1"/>
    <n v="4.4000000000000004"/>
    <n v="529"/>
    <x v="0"/>
    <n v="699"/>
    <s v="0 - 5,000"/>
    <s v="51%-90%"/>
    <n v="0"/>
    <x v="41"/>
  </r>
  <r>
    <x v="203"/>
    <s v="Cotbolt Silicone Case Cover Compatible for Samsung BN59-01312A QLED 8K 4K Smart TV Remote Shockproof Protective Remote Cover (Black)"/>
    <s v="Electronics|HomeTheater,TV&amp;Video|Accessories|RemoteControls"/>
    <n v="349"/>
    <n v="999"/>
    <x v="6"/>
    <x v="1"/>
    <x v="150"/>
    <s v="AHPHVDOD3W672U45KKZQIJZTHLGQ,AGPYJRR7TI32QGUNYSFCA6T4OPMA,AHD3DG7REA3RLWBAR7RRD4FBJWZQ,AFZE7KG2W5XOGLTWA2J4CSAHNXWA,AHCAEA2HVGPCU36JGCIE45OQVG2Q,AH7F2AQYA3MVSXKJW3SJUG2UVLHA,AEUW2HNBJ3RXYHK2OXKXJ2Y3MCZQ,AEB2ODYYKIX6P2T3SP7PADBNKGPQ"/>
    <n v="49"/>
    <n v="1"/>
    <x v="1"/>
    <n v="4"/>
    <n v="528"/>
    <x v="1"/>
    <n v="999"/>
    <s v="0 - 5,000"/>
    <s v="51%-90%"/>
    <n v="1"/>
    <x v="34"/>
  </r>
  <r>
    <x v="204"/>
    <s v="BlueRigger High Speed HDMI Cable with Ethernet - Supports 3D, 4K 60Hz and Audio Return - Latest Version (3 Feet / 0.9 Meter)"/>
    <s v="Electronics|HomeTheater,TV&amp;Video|Accessories|Cables|HDMICables"/>
    <n v="467"/>
    <n v="599"/>
    <x v="47"/>
    <x v="5"/>
    <x v="151"/>
    <s v="AH3JUIQYDAPZIELYMMCLQIF66NDA,AGM6VKOVQWLVZW5NXUZ2SW6UHGJA,AFLPBF5SMLJA7SIGVIGSREWQQWIQ,AH2S5LLQQULHAD7BHBZ7XSEOEA6Q,AFPTOFOQ3XNIJPY6PP6YDXKKRC7A,AG7VVM3KQOOLBILDBXWV7KTPIMHQ,AENDSRXBY6PDISBBPQBO4QFMPOHA,AGI22WQ2X6RMINFMZWLRXXUNW6JQ"/>
    <n v="24"/>
    <n v="1"/>
    <x v="1"/>
    <n v="4.4000000000000004"/>
    <n v="528"/>
    <x v="0"/>
    <n v="599"/>
    <s v="0 - 5,000"/>
    <s v="11% - 30%"/>
    <n v="0"/>
    <x v="41"/>
  </r>
  <r>
    <x v="205"/>
    <s v="Amkette 30 Pin to USB Charging &amp; Data Sync Cable for iPhone 3G/3GS/4/4s/iPad 1/2/3, iPod Nano 5th/6th Gen and iPod Touch 3rd/4th Gen -1.5m (Black)"/>
    <s v="Computers&amp;Accessories|Accessories&amp;Peripherals|Cables&amp;Accessories|Cables|USBCables"/>
    <n v="449"/>
    <n v="599"/>
    <x v="23"/>
    <x v="1"/>
    <x v="152"/>
    <s v="AFEJFJOFJO4XQTAUFXZALFURTCUQ,AFAXUU47RN762WSSN4WATCSYAJ4A,AGLOERHFT2VT7MSRJVX7AR4YJKEQ,AG43C22P52ROYFXBHCND6X3QI4PA,AGIC5NIRGP4DCEB4RYQEK5S3IGRA,AE4WAZZ4DGMPHC2IFXOPULQIT6ZA,AH4NTJSGZJU46T6V3HLTRFW27U4A,AEDYRTC4664YWM5FEQVQB3IVCAMA"/>
    <n v="233"/>
    <n v="1"/>
    <x v="0"/>
    <n v="4"/>
    <n v="528"/>
    <x v="1"/>
    <n v="599"/>
    <s v="0 - 5,000"/>
    <s v="11% - 30%"/>
    <n v="0"/>
    <x v="34"/>
  </r>
  <r>
    <x v="206"/>
    <s v="TCL 80 cm (32 inches) HD Ready Certified Android Smart LED TV 32S615 (Black)"/>
    <s v="Electronics|HomeTheater,TV&amp;Video|Televisions|SmartTelevisions"/>
    <n v="11990"/>
    <n v="31990"/>
    <x v="11"/>
    <x v="0"/>
    <x v="153"/>
    <s v="AG6TQFT2J2BQW67NBTLB4X6XYC5A,AGGFJ5HSIY4FHH4F75FFRBJRBBTA,AGMVK4LJDAES7HGNXYGUMBETQYEA,AFELJW5BKK3BPKBH2GJO3MW5H2GA,AEWXS2P3GWY5JZ2B2BZCIXHODFVA,AGCEI7TBUUF5BXSSGXSRVT3HPCAQ,AF5FBSTURBSA7VGB3DPTQVQ6CXOA,AEEL3YZEVV6RI67NSG7M65TCKEDA"/>
    <n v="63"/>
    <n v="1"/>
    <x v="1"/>
    <n v="4.2"/>
    <n v="529"/>
    <x v="0"/>
    <n v="31990"/>
    <s v="20,001 - 50,000"/>
    <s v="51%-90%"/>
    <n v="1"/>
    <x v="30"/>
  </r>
  <r>
    <x v="207"/>
    <s v="POPIO Type C Dash Charging USB Data Cable for OnePlus Devices"/>
    <s v="Computers&amp;Accessories|Accessories&amp;Peripherals|Cables&amp;Accessories|Cables|USBCables"/>
    <n v="350"/>
    <n v="599"/>
    <x v="21"/>
    <x v="2"/>
    <x v="154"/>
    <s v="AFY3XWUSTQABIV5OERXNLAPIZBTA,AFDIP7UX2AVN7Q42UVSPWBZDSKJQ,AF2UJQYDINULS75GB476GZ3F5HKA,AFBYRGPVHQDBRHAQHZYD5JCR2VMQ,AF5MN6PWXNKK5XXQPOD3TDRDO2YQ,AHEKP6OARUMDVOTRLNM73MQ2LYSA,AEV34N6R33BELH7SXLEZFWBCMJ3Q,AE4YIOCA5OVDV3GCCYFIJZ3XEKCA"/>
    <n v="233"/>
    <n v="1"/>
    <x v="0"/>
    <n v="3.9"/>
    <n v="528"/>
    <x v="1"/>
    <n v="599"/>
    <s v="0 - 5,000"/>
    <s v="31% - 50%"/>
    <n v="0"/>
    <x v="42"/>
  </r>
  <r>
    <x v="208"/>
    <s v="MYVN LTG to USB for¬†Fast Charging &amp; Data Sync USB Cable Compatible for iPhone 5/5s/6/6S/7/7+/8/8+/10/11, iPad Air/Mini, iPod and iOS Devices (1 M)"/>
    <s v="Computers&amp;Accessories|Accessories&amp;Peripherals|Cables&amp;Accessories|Cables|USBCables"/>
    <n v="252"/>
    <n v="999"/>
    <x v="43"/>
    <x v="7"/>
    <x v="155"/>
    <s v="AF42E36WI766TJEIU3A43B5SKHDA,AFTX5FBSNUBV4KDAAFCLPYVIT7PA,AEQ6GH2IHN2VPIDQTT5LUKGH6GXA,AG3Q4BJZXEPHGTX4QEJZGHQJIDMQ,AFPKII5ZDNUD3OIMHD5FUTKBOGNQ,AFBGSJVXAQRB4AOEX6CFHBBQEVXQ,AHLRNSGTZ5G2HBYEKPABQST4A3NA,AF7X57ZWMMENYXKPBWBXQVLFZ46Q"/>
    <n v="233"/>
    <n v="1"/>
    <x v="0"/>
    <n v="3.7"/>
    <n v="528"/>
    <x v="1"/>
    <n v="999"/>
    <s v="0 - 5,000"/>
    <s v="51%-90%"/>
    <n v="0"/>
    <x v="27"/>
  </r>
  <r>
    <x v="209"/>
    <s v="Tata Sky Universal Remote Compatible for SD/HD"/>
    <s v="Electronics|HomeTheater,TV&amp;Video|Accessories|RemoteControls"/>
    <n v="204"/>
    <n v="599"/>
    <x v="46"/>
    <x v="9"/>
    <x v="156"/>
    <s v="AF3XUWT2436N7RHNRA7RNALJB74Q,AEOI5IZQ52FK6IT2FCZNE5LUCBNA,AFHQK5EVOXJQOV6ND7A7RESRSZXQ,AERDX5Z6F4SNHSYXM6Q3RKZHNHRQ,AGLTJEIA65FMSJC555OYU5ZMNOLA,AHRW74XAWDCJR7LLTQZTX6NNTY6A,AHNLND23LRRQQ5HTBQGEKYKUYDJA,AE3WB4ZVEGCMAZMHPCPLCQNKKQHQ"/>
    <n v="49"/>
    <n v="1"/>
    <x v="1"/>
    <n v="3.6"/>
    <n v="527"/>
    <x v="1"/>
    <n v="599"/>
    <s v="0 - 5,000"/>
    <s v="51%-90%"/>
    <n v="1"/>
    <x v="26"/>
  </r>
  <r>
    <x v="210"/>
    <s v="WZATCO Pixel | Portable LED Projector | Native 720p with Full HD 1080P Support | 2000 Lumens (200 ANSI) | 176&quot; Large Screen | Projector for Home and Outdoor | Compatible with TV Stick, PC, PS4"/>
    <s v="Electronics|HomeTheater,TV&amp;Video|Projectors"/>
    <n v="6490"/>
    <n v="9990"/>
    <x v="31"/>
    <x v="1"/>
    <x v="157"/>
    <s v="AGOYJRXFFVVGZDJTZV474WDLAPUA,AFU33Y7EUIZTFCE3QHWISRFUAG2Q,AE6DRYSJVPHBCSHCTRNULSU2D4CA,AHSRHKUU5AZ5ONNHBV3XIT6SOI7Q,AGDJSUUWIZJCPVADFXORM7A6KD6Q,AFTIB5G46ORBIMWQMKAWPGRTLR2Q,AFYDOUCV4JCJESNQ57MXOVGSJ5PQ,AHK23XTCQSYWXJS2PHSGZP7TDHOA"/>
    <n v="3"/>
    <n v="1"/>
    <x v="1"/>
    <n v="4"/>
    <n v="526"/>
    <x v="1"/>
    <n v="9990"/>
    <s v="5,001 - 10,000"/>
    <s v="31% - 50%"/>
    <n v="1"/>
    <x v="34"/>
  </r>
  <r>
    <x v="211"/>
    <s v="7SEVEN¬Æ Compatible Tata Sky Remote Control Replacement of Original dth SD HD tata Play Set top Box Remote - IR Learning Universal Remote for Any Brand TV - Pairing Must"/>
    <s v="Electronics|HomeTheater,TV&amp;Video|Accessories|RemoteControls"/>
    <n v="235"/>
    <n v="599"/>
    <x v="4"/>
    <x v="12"/>
    <x v="158"/>
    <s v="AGUQMWXN662DIDUVJPAO45CEY22A,AGIXLV5PXZOAER6EAYOT5A4CTKYQ,AEG4O3NA4UH2NADX7S54C6AROJVA,AGRTZW7IHUHHMDKJXOAW5EMVUGTQ,AGVN72RV5N6W42CET3JY7ZP7JFXQ,AFNZXOTYIRHPYZ3MYZ7BJC6XA23A,AGSBUA7UPDYWRK4QEA22TGZKGKWA,AFOCJSOFFOYRGY57ZBRKPOXKISXQ"/>
    <n v="49"/>
    <n v="1"/>
    <x v="1"/>
    <n v="3.5"/>
    <n v="526"/>
    <x v="1"/>
    <n v="599"/>
    <s v="0 - 5,000"/>
    <s v="51%-90%"/>
    <n v="1"/>
    <x v="40"/>
  </r>
  <r>
    <x v="212"/>
    <s v="AmazonBasics USB 2.0 Extension Cable for Personal Computer, Printer, 2-Pack - A-Male to A-Female - 3.3 Feet (1 Meter, Black)"/>
    <s v="Computers&amp;Accessories|Accessories&amp;Peripherals|Cables&amp;Accessories|Cables|USBCables"/>
    <n v="299"/>
    <n v="800"/>
    <x v="11"/>
    <x v="6"/>
    <x v="159"/>
    <s v="AGBX233C7B7D7YZEL7ZLFWMQKFDQ,AFKSU4D3IE4KNDBVVBEA3AHDD2YQ,AHJK4PVBRGDX4N5LYA4EKHULJOPQ,AFW6NV5N3FUXV3CNUACPSYC5AB3Q,AGOCMOZJWGI5VHFT2RZLTQFZLKPQ,AGX3GCRGFU4IHAJZRUP655EEGSQA,AEG5JOZOUBWEAZOGQQR6YDVPTL6A,AGUQYXAUPX5VOWYZTIWXMUIGVGCQ"/>
    <n v="233"/>
    <n v="3"/>
    <x v="0"/>
    <n v="4.5"/>
    <n v="525"/>
    <x v="0"/>
    <n v="2400"/>
    <s v="0 - 5,000"/>
    <s v="51%-90%"/>
    <n v="0"/>
    <x v="14"/>
  </r>
  <r>
    <x v="213"/>
    <s v="Amazon Basics USB C to Lightning TPE MFi Certified Charging Cable (White, 1.2 meter)"/>
    <s v="Computers&amp;Accessories|Accessories&amp;Peripherals|Cables&amp;Accessories|Cables|USBCables"/>
    <n v="799"/>
    <n v="1999"/>
    <x v="13"/>
    <x v="0"/>
    <x v="160"/>
    <s v="AHXJZSVEOLZI5RBMJNOHPVSA2DNA,AGM3M7VSW4O2MBOMCFV7EQAY5ZLA,AFLTI23AJOP4G45H4KOUBGB64JZQ,AH2GTLVFFJBTLSGZ2CBTOK7C4NAQ,AFJ5KPIQGTPRDIYT4PGZCUN63SHQ,AGFGCIGENNJTFHE6ROZW3R43AI7A,AELDTBTLLQ2OITCG4BQTQWCJ2Z2A,AEBAKTSBJSTQP4QYDTXHO7LZDWTA"/>
    <n v="233"/>
    <n v="1"/>
    <x v="0"/>
    <n v="4.2"/>
    <n v="525"/>
    <x v="0"/>
    <n v="1999"/>
    <s v="0 - 5,000"/>
    <s v="51%-90%"/>
    <n v="0"/>
    <x v="30"/>
  </r>
  <r>
    <x v="214"/>
    <s v="Crypo‚Ñ¢ Universal Remote Compatible with Tata Sky Universal HD &amp; SD Set top Box (Also Works with All TV)"/>
    <s v="Electronics|HomeTheater,TV&amp;Video|Accessories|RemoteControls"/>
    <n v="299"/>
    <n v="999"/>
    <x v="20"/>
    <x v="11"/>
    <x v="161"/>
    <s v="AGZNXVDF65JCLJDZWWFVCR6TRSZA,AF352RMPRSK6QENB33BZNV3DYI6A,AHXA4FZGPZGXWBJRFZ4V43RPP56A,AHYZHOPWDYWIXWQIZM36GLF34W2Q,AHOGJU7VZMKMUZTXCJXFVGQL4DNQ,AEE5R6QGK7NZBOBH65HH26TGX2XQ,AFUJVPG2FRVCOEAGRTVZIMGXVQXQ,AHEZEZY3JCBBOL45BEUNUPNLKNGQ"/>
    <n v="49"/>
    <n v="1"/>
    <x v="1"/>
    <n v="3.8"/>
    <n v="525"/>
    <x v="1"/>
    <n v="999"/>
    <s v="0 - 5,000"/>
    <s v="51%-90%"/>
    <n v="1"/>
    <x v="38"/>
  </r>
  <r>
    <x v="215"/>
    <s v="Karbonn 80 cm (32 Inches) Millennium Series HD Ready LED TV KJW32NSHDF (Phantom Black) with Bezel-Less Design"/>
    <s v="Electronics|HomeTheater,TV&amp;Video|Televisions|StandardTelevisions"/>
    <n v="6999"/>
    <n v="16990"/>
    <x v="53"/>
    <x v="11"/>
    <x v="162"/>
    <s v="AG54KGAZMF7BPHMMR7QDFEV2U5UA,AGHHUYG4PCLACIML5VUOGDIFX2HA,AEGJTZ4QRK6UHU3EGUOFPFKVATWQ,AE3CEODJYJIUKTIQXGNWKTY5OH2A,AHAQNYD2MHN2DRPBGNIMCFSFVEVQ,AGVWKWY3A3XF527UOPOYXAI7HD5A,AGE5XDFN2XQVXGTDAWUYFKASXVXQ,AHNBZ52QCESB2BGL4VTHG2ULVKGQ"/>
    <n v="6"/>
    <n v="1"/>
    <x v="1"/>
    <n v="3.8"/>
    <n v="524"/>
    <x v="1"/>
    <n v="16990"/>
    <s v="10,001 - 20,000"/>
    <s v="51%-90%"/>
    <n v="1"/>
    <x v="38"/>
  </r>
  <r>
    <x v="216"/>
    <s v="OnePlus 138.7 cm (55 inches) U Series 4K LED Smart Android TV 55U1S (Black)"/>
    <s v="Electronics|HomeTheater,TV&amp;Video|Televisions|SmartTelevisions"/>
    <n v="42999"/>
    <n v="59999"/>
    <x v="28"/>
    <x v="3"/>
    <x v="163"/>
    <s v="AG3QTVXT2ODRVKOQJJRDV5KA2F2A,AGEYM57JOHPNX77ZYVSXPTX4FVNA,AHH557DUFIPFPRKDZ3K76U2DJ35Q,AE5WEK33Q53BHDQAPWRPVEN5OPZA,AGFDV2VE2PFK2W7FQZXLEPHK2BAA,AFOOUANHTKWSTZRG3HSE3TR7L5CQ,AEV7X32J6CUVHXXRZJ7EI7XSXYVA,AG7MREPON3XAAGY4WT4YGA7DZWCA"/>
    <n v="63"/>
    <n v="2"/>
    <x v="1"/>
    <n v="4.0999999999999996"/>
    <n v="523"/>
    <x v="0"/>
    <n v="119998"/>
    <s v="50,001 - 100,000"/>
    <s v="11% - 30%"/>
    <n v="0"/>
    <x v="25"/>
  </r>
  <r>
    <x v="217"/>
    <s v="Posh 1.5 Meter High Speed Gold Plated HDMI Male to Female Extension Cable (Black)"/>
    <s v="Electronics|HomeTheater,TV&amp;Video|Accessories|Cables|HDMICables"/>
    <n v="173"/>
    <n v="999"/>
    <x v="57"/>
    <x v="4"/>
    <x v="164"/>
    <s v="AFGN6I3CNM2SKJXVEEVVXF2DPB5A,AFTMO6CVOY66R3ZORYEHYHDDHL3A,AFQ7YB2KKQJBIXOR2MDT73LJC7AA,AEZVWJFOSHCPWTVTIC7FYUU3YRVQ,AFOPZ6WMCGGEECOXSDATEOFTCUWA,AGYWWYHWWVCHRHGGPXCY2L5IDBRA,AFAZ2MPQWPMDM2OHEIKV7I5JA63A,AHVDHPDYTIGZ2AHWP3IYEBWBNTTA"/>
    <n v="24"/>
    <n v="1"/>
    <x v="1"/>
    <n v="4.3"/>
    <n v="524"/>
    <x v="0"/>
    <n v="999"/>
    <s v="0 - 5,000"/>
    <s v="51%-90%"/>
    <n v="0"/>
    <x v="23"/>
  </r>
  <r>
    <x v="218"/>
    <s v="Amazon Basics HDMI Coupler,Black"/>
    <s v="Electronics|HomeAudio|Accessories|Adapters"/>
    <n v="209"/>
    <n v="600"/>
    <x v="6"/>
    <x v="5"/>
    <x v="165"/>
    <s v="AESNQRQGPFRFF3MIKZ6HWY3Z5XPQ,AGPYTMWCOQQUTOWXLIEPZVT3YR6A,AEQNAZMC4QPYMUSM5WKGQ722M3PA,AHWVJOF4IVRKFY6RJRSBQ2L6ZXQA,AE243IWFZJ3BB6E6WMUG52DHWJVA,AGFHZ6AJSZS22WXJ7NGOB6KVSZKQ,AE2VJTZLXNBNDNLTOJERY75Z3UFA,AF5AP7DKNQGWL6YX2IWXG7S3CKXQ"/>
    <n v="1"/>
    <n v="1"/>
    <x v="1"/>
    <n v="4.4000000000000004"/>
    <n v="524"/>
    <x v="0"/>
    <n v="600"/>
    <s v="0 - 5,000"/>
    <s v="51%-90%"/>
    <n v="0"/>
    <x v="41"/>
  </r>
  <r>
    <x v="219"/>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n v="848.99"/>
    <n v="1490"/>
    <x v="1"/>
    <x v="2"/>
    <x v="166"/>
    <s v="AFCGAYGFQB27SUPPS7RARVDFJXVA,AE5Y3XGYJUA7M7JL53MYYBZLXFOA,AED3IJZWBNFRKJVPEX6E7S3J4YCQ,AER7TBTQXSCQP5Z5CWHLOLZZEBNA,AHEGZQDNFSYHYT754XCVROBSADWA,AGN2H42UCVV76T4BIVMIETTUUDHQ,AHE3IWQYPMMY5ZHPSQVBZ4C4KAIA,AFCG3C7XO3W6AMP7AMVY7543HCBA"/>
    <n v="233"/>
    <n v="1"/>
    <x v="0"/>
    <n v="3.9"/>
    <n v="523"/>
    <x v="1"/>
    <n v="1490"/>
    <s v="0 - 5,000"/>
    <s v="31% - 50%"/>
    <n v="1"/>
    <x v="42"/>
  </r>
  <r>
    <x v="220"/>
    <s v="Wayona Nylon Braided Usb Syncing And Charging Cable Sync And Charging Cable For Iphone, Ipad (3 Ft, Black) - Pack Of 2"/>
    <s v="Computers&amp;Accessories|Accessories&amp;Peripherals|Cables&amp;Accessories|Cables|USBCables"/>
    <n v="649"/>
    <n v="1999"/>
    <x v="45"/>
    <x v="0"/>
    <x v="0"/>
    <s v="AG3D6O4STAQKAY2UVGEUV46KN35Q,AHMY5CWJMMK5BJRBBSNLYT3ONILA,AHCTC6ULH4XB6YHDY6PCH2R772LQ,AGYHHIERNXKA6P5T7CZLXKVPT7IQ,AG4OGOFWXJZTQ2HKYIOCOY3KXF2Q,AENGU523SXMOS7JPDTW52PNNVWGQ,AEQJHCVTNINBS4FKTBGQRQTGTE5Q,AFC3FFC5PKFF5PMA52S3VCHOZ5FQ"/>
    <n v="233"/>
    <n v="8"/>
    <x v="0"/>
    <n v="4.2"/>
    <n v="523"/>
    <x v="0"/>
    <n v="15992"/>
    <s v="0 - 5,000"/>
    <s v="51%-90%"/>
    <n v="0"/>
    <x v="0"/>
  </r>
  <r>
    <x v="221"/>
    <s v="Astigo Compatible Remote for Airtel Digital Set Top Box (Pairing Required with TV Remote)"/>
    <s v="Electronics|HomeTheater,TV&amp;Video|Accessories|RemoteControls"/>
    <n v="299"/>
    <n v="899"/>
    <x v="29"/>
    <x v="11"/>
    <x v="73"/>
    <s v="AHPRJMHMROWKAHQBSB6YAMELKFDA,AEEUZBBPEPROX4BJYECX33XIBY7A,AG4DG477VEGVKYEYL3VZ2VIT5FWQ,AECB6MUP7WF3B2FO3FIYZWRPHRHQ,AF4AGIM7KGBGDENVGGMTJHGXXN6Q,AFALLWH7RZKCTWUFY6QELC2CPLMQ,AFUW2GDGVFBBFAU4FO7VS247ISKA,AFPD3I2VRSX6HD4LC3UPLAQYJTUQ"/>
    <n v="49"/>
    <n v="1"/>
    <x v="1"/>
    <n v="3.8"/>
    <n v="522"/>
    <x v="1"/>
    <n v="899"/>
    <s v="0 - 5,000"/>
    <s v="51%-90%"/>
    <n v="1"/>
    <x v="38"/>
  </r>
  <r>
    <x v="222"/>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n v="399"/>
    <n v="799"/>
    <x v="8"/>
    <x v="3"/>
    <x v="167"/>
    <s v="AHKONLROYYEFMPWU5WN7NC5VZIEQ,AGACP7SH2Y22RU24IBBJZ5ZLKSBQ,AGTRZOFOV7NAURFMATSD2LXQ3ULQ,AHCRNC4ESN6FGR7MNQ6GRNIITZOQ,AHWAA4D6Y3PQJDLJHURM735G4FZA,AGLRLAEJWBUG45Z34UBULC6YPBLA,AEYFBVNWXJABK36ZPTY3MBNKB2SQ,AHMDBWJSOJMUF6TURP2BZMKXD37Q"/>
    <n v="6"/>
    <n v="1"/>
    <x v="1"/>
    <n v="4.0999999999999996"/>
    <n v="521"/>
    <x v="0"/>
    <n v="799"/>
    <s v="0 - 5,000"/>
    <s v="31% - 50%"/>
    <n v="0"/>
    <x v="12"/>
  </r>
  <r>
    <x v="223"/>
    <s v="Portronics Konnect L 60W PD Type C to Type C Mobile Charging Cable, 1.2M, Fast Data Sync, Tangle Resistant, TPE+Nylon Braided(Grey)"/>
    <s v="Computers&amp;Accessories|Accessories&amp;Peripherals|Cables&amp;Accessories|Cables|USBCables"/>
    <n v="249"/>
    <n v="499"/>
    <x v="8"/>
    <x v="3"/>
    <x v="168"/>
    <s v="AHX6CSQGEBRWNFP27HRO6OHTKYXQ,AEOBGCGXCAHBMUOYKGJIISS7B2HQ,AHGAPUHNPLZZD7NW74AQPOEYPJIQ,AGKTH6UCTEE5C23YTWWUHXU2RUGQ,AHT5LZB5FO2RBAS6HFZPMSB47FJA,AGSBLSMYBGR27VKHLCERTQ4SXJQQ,AHJXXJ6QZSP5VH7GEUWUNOBETADQ,AE2YKXGI2XFOVDHNL6FF2RQAZ55A"/>
    <n v="233"/>
    <n v="1"/>
    <x v="0"/>
    <n v="4.0999999999999996"/>
    <n v="520"/>
    <x v="0"/>
    <n v="499"/>
    <s v="0 - 5,000"/>
    <s v="31% - 50%"/>
    <n v="0"/>
    <x v="12"/>
  </r>
  <r>
    <x v="224"/>
    <s v="TATA SKY HD Connection with 1 month basic package and free installation"/>
    <s v="Electronics|HomeTheater,TV&amp;Video|SatelliteEquipment|SatelliteReceivers"/>
    <n v="1249"/>
    <n v="2299"/>
    <x v="18"/>
    <x v="4"/>
    <x v="169"/>
    <s v="AFYPWMPR6XXQPAOLMGPWOW6HULQA,AFQTWROEABNVTNGTKSGW64SOWYVA,AHWAXDSNOFZ3KG77JFM6PGWCMC2Q,AH7XCBJFDY3QYRK2DC3EZHKDISJQ,AER66ION6CESF3DUWEL27DWJPDRA,AGRZAB2LJP4QQYHXKK3B7UW6YF2Q,AHDNNVM6ZKF3SF25MNEYWNE3NAMA,AENDUQLHGVQMTIYFLCLSI2O2C4IQ"/>
    <n v="3"/>
    <n v="1"/>
    <x v="1"/>
    <n v="4.3"/>
    <n v="519"/>
    <x v="0"/>
    <n v="2299"/>
    <s v="0 - 5,000"/>
    <s v="31% - 50%"/>
    <n v="0"/>
    <x v="23"/>
  </r>
  <r>
    <x v="225"/>
    <s v="Remote Compatible for Samsung LED/LCD Remote Control Works with Samsung LED/LCD TV by Trend Trail"/>
    <s v="Electronics|HomeTheater,TV&amp;Video|Accessories|RemoteControls"/>
    <n v="213"/>
    <n v="499"/>
    <x v="48"/>
    <x v="7"/>
    <x v="170"/>
    <s v="AH2ZL3XW4QRBYIRYW5ILLXDH6A5Q,AG5EFWMU7ZA7UZV5X2B6KZPV4AJQ,AFORSYTI4AZVIRIMM3FZLNVMTYWA,AESO35ZBYCHLAWHSRFTJZGS5EDVQ,AG743FAA5YAG2Y2ORETMSE4FE6KA,AEEGO3RFZPTW2WUQBMW4S3SMZDEQ,AGVIYVV3N3TOZTZRNB5W5LOM7P4A,AGZ2G6SOXDGP7M5FUNMQZHSBJVHQ"/>
    <n v="49"/>
    <n v="1"/>
    <x v="1"/>
    <n v="3.7"/>
    <n v="520"/>
    <x v="1"/>
    <n v="499"/>
    <s v="0 - 5,000"/>
    <s v="51%-90%"/>
    <n v="1"/>
    <x v="27"/>
  </r>
  <r>
    <x v="226"/>
    <s v="SoniVision SA-D10 SA-D100 SA-D40 Home Theater Systems Remote Compatible with Sony RM-ANU156"/>
    <s v="Electronics|HomeTheater,TV&amp;Video|Accessories|RemoteControls"/>
    <n v="209"/>
    <n v="499"/>
    <x v="30"/>
    <x v="1"/>
    <x v="171"/>
    <s v="AG4UNVU75Q7SYSAHMQ7XNPAM4Y2A,AES2BOVWXLI3RTOPQEKH3GCKANDQ,AHJ2PBZMYKYL5ZIS3RYNY5RQF5OA,AF3O4UMEWVEAG2555RB7QRZJ3V3Q,AEGSHUH24XRRJI6CKUBKUFVWIQCQ,AH7CBBXDYLF6D4NECP6UOHAD3DJQ,AGKUMIAJEBVE47SWGKSTRQIXQXCQ,AFSKSM4D23GMJJPYXOHYTH25FQQA"/>
    <n v="49"/>
    <n v="1"/>
    <x v="1"/>
    <n v="4"/>
    <n v="519"/>
    <x v="1"/>
    <n v="499"/>
    <s v="0 - 5,000"/>
    <s v="51%-90%"/>
    <n v="1"/>
    <x v="34"/>
  </r>
  <r>
    <x v="227"/>
    <s v="Rts‚Ñ¢ High Speed 3D Full HD 1080p Support (10 Meters) HDMI Male to HDMI Male Cable TV Lead 1.4V for All Hdmi Devices- Black (10M - 30 FEET)"/>
    <s v="Electronics|HomeTheater,TV&amp;Video|Accessories|Cables|HDMICables"/>
    <n v="598"/>
    <n v="4999"/>
    <x v="51"/>
    <x v="0"/>
    <x v="172"/>
    <s v="AFFPESMMRAITVW75DEFP65LRTM4Q,AGXW55NHIVVAHXW3IGM6BG6HA6OA,AECGYTPJLGUMYHXYFCPA3P4N6E2A,AF2Y52M3AQ36TZ7VAMA5W3KB74JQ,AEXABSTGRXVIXYBPMDGZJVRMBKAQ,AFYNVJPHRZHVCMMJJQWJZEXXEO5Q,AHCJXA3UHPCHDF5PCBIWSKIWHNHQ,AH2PTACPV7AKZGU4RWG4M6WHCECQ"/>
    <n v="24"/>
    <n v="1"/>
    <x v="1"/>
    <n v="4.2"/>
    <n v="518"/>
    <x v="0"/>
    <n v="4999"/>
    <s v="0 - 5,000"/>
    <s v="51%-90%"/>
    <n v="1"/>
    <x v="30"/>
  </r>
  <r>
    <x v="228"/>
    <s v="boAt LTG 500 Apple MFI Certified for iPhone, iPad and iPod 2Mtr Data Cable(Metallic Silver)"/>
    <s v="Computers&amp;Accessories|Accessories&amp;Peripherals|Cables&amp;Accessories|Cables|USBCables"/>
    <n v="799"/>
    <n v="1749"/>
    <x v="34"/>
    <x v="3"/>
    <x v="173"/>
    <s v="AFM3PEUDKST5I4ABCDADACT6UJCQ,AHIWDTUXZ2KUNE2BAZOWMZVDSS3A,AF6UHDAZK4ZALHNOJKQAZH6HISTA,AFUGI4MVDD6UIXUSOAONN3CJGO5Q,AHIVOVS2S5CODJ473W3ABVHSPSMA,AEC3N2HJPRWIDJRQNOE4CO6JCVUA,AHXODZHY6I6ZB3I5IUMGMLXCX2KQ,AEKIKDXW3S2LXR6V6BAV5LKQSYQA"/>
    <n v="233"/>
    <n v="1"/>
    <x v="0"/>
    <n v="4.0999999999999996"/>
    <n v="518"/>
    <x v="0"/>
    <n v="1749"/>
    <s v="0 - 5,000"/>
    <s v="51%-90%"/>
    <n v="0"/>
    <x v="12"/>
  </r>
  <r>
    <x v="229"/>
    <s v="Agaro Blaze USBA to micro +Type C 2in1 Braided 1.2M Cable"/>
    <s v="Computers&amp;Accessories|Accessories&amp;Peripherals|Cables&amp;Accessories|Cables|USBCables"/>
    <n v="159"/>
    <n v="595"/>
    <x v="25"/>
    <x v="4"/>
    <x v="174"/>
    <s v="AGDDIKK55GNJNHHGBYXRZNFAJVSQ,AGZUZBCBSRL4HEUJ2ESEQI6UQAKA,AGJYX7VFOCTB6NM5OIX76FSPWYGQ,AGU6KMDRGVR2PUUQ63BWULHEYKJQ,AECPFYFQVRUWC3KGNLJIOREFP5LQ,AHINIWK2KZENSZSLBZWEDOZMNEBA,AHWGL6F44GK5FTVW5XKEIHQEIULA,AEBHTXXQFWE7YM6GAR63C4QEJVLA"/>
    <n v="233"/>
    <n v="2"/>
    <x v="0"/>
    <n v="4.3"/>
    <n v="517"/>
    <x v="0"/>
    <n v="1190"/>
    <s v="0 - 5,000"/>
    <s v="51%-90%"/>
    <n v="0"/>
    <x v="13"/>
  </r>
  <r>
    <x v="230"/>
    <s v="AmazonBasics 6 Feet DisplayPort to DisplayPort Cable - (Not HDMI Cable) (Gold)"/>
    <s v="Computers&amp;Accessories|Accessories&amp;Peripherals|Cables&amp;Accessories|Cables|DVICables"/>
    <n v="499"/>
    <n v="1100"/>
    <x v="10"/>
    <x v="5"/>
    <x v="175"/>
    <s v="AHHEVDG5NWTNJRAW4M5FIRKMFEEA,AFLX5QGGOSHYDJV3E42JXTXCRXPQ,AEX4G7GNLVALDJDAZY33RNZ6KIVQ,AFGMGHDUS2Z6ME6PD3XFJM2VKOEQ,AFBJDIUA2EUBVIRXAXLNC7ENHAIQ,AGMYS67M6E6V2W3UP2EVWZBP4WHQ,AFPLFU6EUEEXHU4SCPG6UUBS4HAA,AFAJRPO7FNQVWYXLU5RMHFVJDARQ"/>
    <n v="1"/>
    <n v="1"/>
    <x v="0"/>
    <n v="4.4000000000000004"/>
    <n v="517"/>
    <x v="0"/>
    <n v="1100"/>
    <s v="0 - 5,000"/>
    <s v="51%-90%"/>
    <n v="0"/>
    <x v="41"/>
  </r>
  <r>
    <x v="231"/>
    <s v="MI 108 cm (43 inches) 5X Series 4K Ultra HD LED Smart Android TV L43M6-ES (Grey)"/>
    <s v="Electronics|HomeTheater,TV&amp;Video|Televisions|SmartTelevisions"/>
    <n v="31999"/>
    <n v="49999"/>
    <x v="63"/>
    <x v="4"/>
    <x v="176"/>
    <s v="AGTBGMKWQPUZJ2GA2XPICHD2VTKQ,AF3TVTF3FVMHGLCA2QB2GTUTCUIQ,AH52X5G5PGIEWVC5D7TPBTTVJR2A,AEA6UPUVSSMVOTGA6JN7GFG2AZ7A,AEDU5UVD5ZMYRMBTNQTU7QUFLDVQ,AF4VLR2GRW5ZRKW5QXT6IB6QVLOQ,AESB32BXL4JEWHLRLUHZEDXYSDXQ,AHRYV4OPMCN7H4OTNUBIMFRBBM5A"/>
    <n v="63"/>
    <n v="1"/>
    <x v="1"/>
    <n v="4.3"/>
    <n v="516"/>
    <x v="0"/>
    <n v="49999"/>
    <s v="20,001 - 50,000"/>
    <s v="31% - 50%"/>
    <n v="0"/>
    <x v="23"/>
  </r>
  <r>
    <x v="232"/>
    <s v="Sansui 140cm (55 inches) 4K Ultra HD Certified Android LED TV with Dolby Audio &amp; Dolby Vision JSW55ASUHD (Mystique Black)"/>
    <s v="Electronics|HomeTheater,TV&amp;Video|Televisions|SmartTelevisions"/>
    <n v="32990"/>
    <n v="56790"/>
    <x v="21"/>
    <x v="4"/>
    <x v="177"/>
    <s v="AEBPRGXBZGLP7GSDVHJW7MDK6TRA,AFNQ27UNGQ2XQXBA5UYOCZAHWYIQ,AFBREMXXTVMEXXEUD4TCXZEJLMKQ,AERGUI5Z2USJIF32DG23QRO7GT5A,AEADA3ZA62TZRABEJAPSEZ5T4JCA,AG7DHUWNNE5O3RNSE4OXWUFCBAAA,AHKVRD7NMI63YUVXHDNUMM424HAQ,AECO2EJCD6W3VMBXILWJE2BPJSDA"/>
    <n v="63"/>
    <n v="1"/>
    <x v="1"/>
    <n v="4.3"/>
    <n v="517"/>
    <x v="0"/>
    <n v="56790"/>
    <s v="50,001 - 100,000"/>
    <s v="31% - 50%"/>
    <n v="1"/>
    <x v="23"/>
  </r>
  <r>
    <x v="233"/>
    <s v="LOHAYA LCD/LED Remote Compatible for Sony Bravia Smart LCD LED UHD OLED QLED 4K Ultra HD TV Remote Control with YouTube &amp; Netflix Function [ Compatible for Sony Tv Remote Control ]"/>
    <s v="Electronics|HomeTheater,TV&amp;Video|Accessories|RemoteControls"/>
    <n v="299"/>
    <n v="1199"/>
    <x v="43"/>
    <x v="12"/>
    <x v="178"/>
    <s v="AGNQUDW2ISLRVQVYA7AJNMFTZYAA,AEFS33TZ32ZFCNHF4HLNUCSMZQMQ,AGTGQWRENDRGXQODOLIQNYKKMO5Q,AGNUSNVD4OAUBKA6B42FMU63Y2UA,AG46GGA3GD2ZW4IRVXY2LKHWDC3A,AFACTUMKAIA2A6TQX3URLEPJ462Q,AELY7GVE32GK5NPFRFV3R3256BOA,AGWU5ZFZCOMADUNNZLTRCGXDUXSQ"/>
    <n v="49"/>
    <n v="1"/>
    <x v="1"/>
    <n v="3.5"/>
    <n v="518"/>
    <x v="1"/>
    <n v="1199"/>
    <s v="0 - 5,000"/>
    <s v="51%-90%"/>
    <n v="1"/>
    <x v="40"/>
  </r>
  <r>
    <x v="234"/>
    <s v="Zebronics CU3100V Fast charging Type C cable with QC 18W support, 3A max capacity, 1 meter braided cable, Data transfer and Superior durability (Braided Black )"/>
    <s v="Computers&amp;Accessories|Accessories&amp;Peripherals|Cables&amp;Accessories|Cables|USBCables"/>
    <n v="128.31"/>
    <n v="549"/>
    <x v="36"/>
    <x v="2"/>
    <x v="144"/>
    <s v="AFQGGBH7UOPRRK6A4FS6UAHBBR6Q,AHUVPTZIP7GEDM62EIXKJOHXKX7Q,AELXEM4FYSUTAX3MW4N3MMWTA7HQ,AE3JXOT37VQRM3R7KJNLXD35X66Q,AEAXPZESQ6V7SHMWRZTWKF5BVINQ,AHBPQ3SLIIQJFBOG4LVVCOM57WNQ,AEQZHKTTW33WQUHSOP7XXLFKLHUQ,AFXM3NOWH4PAUM3GPYNYHNDSM2RQ"/>
    <n v="233"/>
    <n v="2"/>
    <x v="0"/>
    <n v="3.9"/>
    <n v="517"/>
    <x v="1"/>
    <n v="1098"/>
    <s v="0 - 5,000"/>
    <s v="51%-90%"/>
    <n v="1"/>
    <x v="33"/>
  </r>
  <r>
    <x v="235"/>
    <s v="Belkin USB C to USB-C Fast Charging Type C Cable, 60W PD, 3.3 feet (1 meter) for Laptop, Personal Computer, Tablet, Smartphone - White, USB-IF Certified"/>
    <s v="Computers&amp;Accessories|Accessories&amp;Peripherals|Cables&amp;Accessories|Cables|USBCables"/>
    <n v="599"/>
    <n v="849"/>
    <x v="56"/>
    <x v="6"/>
    <x v="179"/>
    <s v="AEDY5UAJ26E6AID2QBRV2B3DEOEQ,AET5WYM6TVEQ4CNHACOOJNLSGJ7Q,AGM2WOYSDILMC2GKYLGXCRGBJ6HA,AGYWHZWIYFALU2AID2QZTYWDVXHQ,AEZU34OVX32S5PX6DXWUACRG2ROA,AE3Y3NN5YE2ATKHWKIYW7LZ34WHA,AFNF2PMSUAT5LUDMKF2WFRIS2FAQ,AGYLUDT2Y6QD57KAHL42FFNYRVXQ"/>
    <n v="233"/>
    <n v="1"/>
    <x v="0"/>
    <n v="4.5"/>
    <n v="517"/>
    <x v="0"/>
    <n v="849"/>
    <s v="0 - 5,000"/>
    <s v="11% - 30%"/>
    <n v="1"/>
    <x v="39"/>
  </r>
  <r>
    <x v="236"/>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n v="399"/>
    <n v="899"/>
    <x v="37"/>
    <x v="10"/>
    <x v="180"/>
    <s v="AGKXFGRXVN4CMGMCT5SGOPB6BBIQ,AGNKWLEKAA53Y27KTA5XKMEB6YVQ,AED2NJ6DBAMJR3CHAEJDTLG3NN2A,AEKY5I5PYGA47OZ47KUCV7UIJTEQ,AG2GGBDNSFBCW36UG3RROPBSLVGA,AE3OOUCU4W42ZU6AUODMT6CN6BPA,AGEEX6AISIUVY6D46KUUUETMMY3A,AG6ITVLWPSPIQITY64C7R5ADA2LQ"/>
    <n v="49"/>
    <n v="1"/>
    <x v="1"/>
    <n v="3.4"/>
    <n v="517"/>
    <x v="1"/>
    <n v="899"/>
    <s v="0 - 5,000"/>
    <s v="51%-90%"/>
    <n v="1"/>
    <x v="35"/>
  </r>
  <r>
    <x v="237"/>
    <s v="Wayona 3in1 Nylon Braided 66W USB Fast Charging Cable with Type C, Lightening and Micro USB Port, Compatible with iPhone, iPad, Samsung Galaxy, OnePlus, Mi, Oppo, Vivo, iQOO, Xiaomi (1M, Black)"/>
    <s v="Computers&amp;Accessories|Accessories&amp;Peripherals|Cables&amp;Accessories|Cables|USBCables"/>
    <n v="449"/>
    <n v="1099"/>
    <x v="53"/>
    <x v="1"/>
    <x v="181"/>
    <s v="AHKMDJ4Y4EBQDNX6WV4U6DCESQXQ,AEH2EQBAQVCXDUXSZ255V72TYKOA,AEPH2F2UEIKZG3VT3BVA5FDJIKBA,AGLSWF3XMK3CCO2WJE65T25GIGMA,AFKWGPZEQJSGXGJSTDLUMBLVGKZQ,AHAYLWHOG3ZNEYVTU6NVAYYGJ7FQ,AHXQZSTOU5JDMRAOJUCCQUW2KUBA,AECWPRYCITRCOZR5Y4FNNYESFFBQ"/>
    <n v="233"/>
    <n v="1"/>
    <x v="0"/>
    <n v="4"/>
    <n v="516"/>
    <x v="1"/>
    <n v="1099"/>
    <s v="0 - 5,000"/>
    <s v="51%-90%"/>
    <n v="1"/>
    <x v="34"/>
  </r>
  <r>
    <x v="238"/>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n v="254"/>
    <n v="799"/>
    <x v="45"/>
    <x v="1"/>
    <x v="182"/>
    <s v="AHSO2WSPV5UTH5J2K6MN5IZAIOGA,AFM26HOEORAI2OH3PKFIIZQFQHBA,AG37VQORMBEJPZS2AGUCYGIU7G5A,AG6IV4AS3MF5FG3VYPZOG3ACGNLA,AGUJDBWMYYACFUWP3CZ4GCHDS3EQ,AFOYMQ3MI52RO4MV3YTFXONUX3EQ,AEWITOSQKHBLZZOTS5WUBEGE2VOA,AHTEDPLVFC2DNGPOBWOD77MTTHVA"/>
    <n v="233"/>
    <n v="1"/>
    <x v="0"/>
    <n v="4"/>
    <n v="515"/>
    <x v="1"/>
    <n v="799"/>
    <s v="0 - 5,000"/>
    <s v="51%-90%"/>
    <n v="0"/>
    <x v="34"/>
  </r>
  <r>
    <x v="239"/>
    <s v="Amazon Basics 16-Gauge Speaker Wire - 50 Feet"/>
    <s v="Electronics|HomeTheater,TV&amp;Video|Accessories|Cables|SpeakerCables"/>
    <n v="399"/>
    <n v="795"/>
    <x v="8"/>
    <x v="5"/>
    <x v="183"/>
    <s v="AE4DPKX5AMUCEWM4543JPWAZVA2A,AH2F6TKL4URXVF2VLVALIU3LA37A,AH4TRU2DCGNKR6IR7W2RIZ5VGILQ,AH7JD2XKCXB32VIEPM4ZMZPFOWGQ,AGUN5Y5M3I3FV5N22KYZUKPU46GA,AGUFGA3PLAEHPSQFXRBSE6LUTOIQ,AH3E36EPFQ2YJEZWSCIN3TQKYWLQ,AFXQA7YBNBU7CB6QVQ7MYYUDP3LA"/>
    <n v="1"/>
    <n v="1"/>
    <x v="1"/>
    <n v="4.4000000000000004"/>
    <n v="514"/>
    <x v="0"/>
    <n v="795"/>
    <s v="0 - 5,000"/>
    <s v="31% - 50%"/>
    <n v="0"/>
    <x v="41"/>
  </r>
  <r>
    <x v="240"/>
    <s v="Ambrane 60W / 3A Fast Charging Output Cable with Type-C to USB for Mobile, Neckband, True Wireless Earphone Charging, 480mbps Data Sync Speed, 1m Length (ACT - AZ10, White)"/>
    <s v="Computers&amp;Accessories|Accessories&amp;Peripherals|Cables&amp;Accessories|Cables|USBCables"/>
    <n v="179"/>
    <n v="399"/>
    <x v="10"/>
    <x v="1"/>
    <x v="64"/>
    <s v="AGU76WKSU62DUNTPCMTC4FCUNRTQ,AEOVR6JEQTAC77BXE5AJMWJGG5PA,AFIFHW5QMFMTWXNZ2JORBMINL3CQ,AG36G3XPHERLKRDG7XYQ2IWJWPIQ,AFEOAY5PB4XEYIOL6DY5WJBOYSKQ,AF2EHSXFZWWS2YEN22DV2ZCJDZZA,AGUFRJ5TPSUUBZBNRWHDRJV4VMQA,AGYEIMSVEDOLA2OV3DIOGX2IMCBA"/>
    <n v="233"/>
    <n v="5"/>
    <x v="0"/>
    <n v="4"/>
    <n v="513"/>
    <x v="1"/>
    <n v="1995"/>
    <s v="0 - 5,000"/>
    <s v="51%-90%"/>
    <n v="0"/>
    <x v="32"/>
  </r>
  <r>
    <x v="241"/>
    <s v="Wayona Usb Type C To Usb Nylon Braided Quick Charger Fast Charging Short Cable For Smartphone (Samsung Galaxy S21/S20/S10/S9/S9+/Note 9/S8/Note 8, Lg G7 G5 G6, Moto G6 G7) (0.25M,Grey)"/>
    <s v="Computers&amp;Accessories|Accessories&amp;Peripherals|Cables&amp;Accessories|Cables|USBCables"/>
    <n v="339"/>
    <n v="999"/>
    <x v="46"/>
    <x v="4"/>
    <x v="124"/>
    <s v="AH3ZH5IE4MTFB3T33O3QSGLU4BBA,AEQHHPCXUH4O5BS4VOQNDBTAAORQ,AFMIGQ3PROFIPTSPVGLBI5XEXCDA,AE2YKXGI2XFOVDHNL6FF2RQAZ55A,AFID7FPYXSKYIQ4TXVZRJLDCTNWQ,AEH3VHBR2ECN647RYG3VNMASKBWA,AEZCPNPTW4BIFN7P2QFA3ML4ZKUQ,AHJHV3JIPUMAT274GIFQKJPKXNMA"/>
    <n v="233"/>
    <n v="2"/>
    <x v="0"/>
    <n v="4.3"/>
    <n v="512"/>
    <x v="0"/>
    <n v="1998"/>
    <s v="0 - 5,000"/>
    <s v="51%-90%"/>
    <n v="0"/>
    <x v="13"/>
  </r>
  <r>
    <x v="242"/>
    <s v="Caprigo Heavy Duty TV Wall Mount Bracket for 14 to 32 Inch LED/HD/Smart TV‚Äôs, Universal Fixed TV Wall Mount Stand (M452)"/>
    <s v="Electronics|HomeTheater,TV&amp;Video|Accessories|TVMounts,Stands&amp;Turntables|TVWall&amp;CeilingMounts"/>
    <n v="399"/>
    <n v="999"/>
    <x v="13"/>
    <x v="1"/>
    <x v="184"/>
    <s v="AHAYLVC4ZJEXYUCSYHJGH233MBWQ,AFG7V27SPMFIYXCYQQCEXQECP3DQ,AGBW7NSPVGAG32OX4IT3BKIV55IA,AFMOEH263F6BBQRI35GPLNWCQ2FA,AE5YB4LKRKHWXAQRGN6CFKCFPRBQ,AH7L5WF4S4D43VOPFKTQUEUWQ62Q,AFMT4A5BNKRGAOUI2GHZZD2I7QUA,AEDJJ4HPMNRLJMCNUIE7KOJM2UWQ"/>
    <n v="6"/>
    <n v="1"/>
    <x v="1"/>
    <n v="4"/>
    <n v="511"/>
    <x v="1"/>
    <n v="999"/>
    <s v="0 - 5,000"/>
    <s v="51%-90%"/>
    <n v="0"/>
    <x v="34"/>
  </r>
  <r>
    <x v="243"/>
    <s v="Smashtronics¬Æ - Case for Firetv Remote, Fire Stick Remote Cover Case, Silicone Cover for TV Firestick 4K/TV 2nd Gen(3rd Gen) Remote Control - Light Weight/Anti Slip/Shockproof (Black)"/>
    <s v="Electronics|HomeTheater,TV&amp;Video|Accessories|RemoteControls"/>
    <n v="199"/>
    <n v="399"/>
    <x v="8"/>
    <x v="0"/>
    <x v="185"/>
    <s v="AHGRRV5SETS34URXKM5JR365ZGKA,AFLOF6ZEMEH5APN3LTRVYG5SMEXQ,AH32WM3IUL4YMUFBKPY5O5QJZZHQ,AF2HQ5JLJRRWV5B6ESXAA4NBMTRQ,AHIW4JOFXH53CL6UI7TWL62YE43A,AGJFQ2QSW3V2Y6TMPLTGTACLIH7A,AFXDPNEUR4775WNNLD5LU3EOHWQQ,AGOC7CABWR57JA3HH427FHBRJIJQ"/>
    <n v="49"/>
    <n v="2"/>
    <x v="1"/>
    <n v="4.2"/>
    <n v="510"/>
    <x v="0"/>
    <n v="798"/>
    <s v="0 - 5,000"/>
    <s v="31% - 50%"/>
    <n v="0"/>
    <x v="21"/>
  </r>
  <r>
    <x v="244"/>
    <s v="Electvision Remote Control for led Smart tv Compatible with VU Smart Led (Without Voice)"/>
    <s v="Electronics|HomeTheater,TV&amp;Video|Accessories|RemoteControls"/>
    <n v="349"/>
    <n v="1999"/>
    <x v="57"/>
    <x v="11"/>
    <x v="158"/>
    <s v="AGTDS5KNVHNHIPGTYNC4NBE7HJSA,AHKSUT5W2N3HKHXSDIRQIGXBO4WQ,AELPYXDN2TYNBVJ7PLH4VHQANCEA,AFIBKGBT5ZOFVXM6MCB6LB7C2Z7Q,AHGSRNN4YIHUG6KHMZ4CGK6KACBA,AEJMFVYN3PZ5YE6GSVTTMQPFCLIQ,AEHBIJNM7L6EIKFCVMEOHPEVFFYQ,AFCSXOI4K7R3TFLHH3BXBS25CYJQ"/>
    <n v="49"/>
    <n v="1"/>
    <x v="1"/>
    <n v="3.8"/>
    <n v="509"/>
    <x v="1"/>
    <n v="1999"/>
    <s v="0 - 5,000"/>
    <s v="51%-90%"/>
    <n v="1"/>
    <x v="38"/>
  </r>
  <r>
    <x v="245"/>
    <s v="Boat A 350 Type C Cable 1.5m(Jet Black)"/>
    <s v="Computers&amp;Accessories|Accessories&amp;Peripherals|Cables&amp;Accessories|Cables|USBCables"/>
    <n v="299"/>
    <n v="798"/>
    <x v="11"/>
    <x v="5"/>
    <x v="69"/>
    <s v="AHDJJLKORMH72SSEBWOVAKE66EHA,AHEONKS6KOZ4SIOZNOLYFGQBXU4A,AEUPILALWUFFD34CNWRYX4PFQKSA,AEKWBYGLEXUNRAJKVPO6HMF52W7A,AETM4APJU6TQILR5HKP3CSPYQL5A,AFOGCVLE7W7ZM5OW3XW7JXCNSIVA,AFLFHQMJXDKP4FNRZVNDLBCI7ULA,AGLH5KPYCT4MGPQ34MNWKLR6NXEA"/>
    <n v="233"/>
    <n v="2"/>
    <x v="0"/>
    <n v="4.4000000000000004"/>
    <n v="509"/>
    <x v="0"/>
    <n v="1596"/>
    <s v="0 - 5,000"/>
    <s v="51%-90%"/>
    <n v="0"/>
    <x v="36"/>
  </r>
  <r>
    <x v="246"/>
    <s v="pTron Solero M241 2.4A Micro USB Data &amp; Charging Cable, Made in India, 480Mbps Data Sync, Durable 1-Meter Long USB Cable for Micro USB Devices (White)"/>
    <s v="Computers&amp;Accessories|Accessories&amp;Peripherals|Cables&amp;Accessories|Cables|USBCables"/>
    <n v="89"/>
    <n v="800"/>
    <x v="64"/>
    <x v="2"/>
    <x v="31"/>
    <s v="AF477BP57JM7Z4JD4PYB2K33R6AQ,AGTDD34Y77OB36JNYQWQDN7MHECQ,AG7POKBSWQUO4VOYD4HDWYKMMJ4Q,AFZS6H2ZFJEJHRWIJ3IYL7V6KRPA,AHCYM2ECKI2MNOIDHDG4PT6IIN6A,AECZ4IP3TBM4EUG52BZAOQV3EKIA,AH6RQDXZYKAUPNBOYC4NAZERTFOQ,AFTVETL4HGH4KRUF4NXGJUEDPBAQ"/>
    <n v="233"/>
    <n v="5"/>
    <x v="0"/>
    <n v="3.9"/>
    <n v="508"/>
    <x v="1"/>
    <n v="4000"/>
    <s v="0 - 5,000"/>
    <s v="51%-90%"/>
    <n v="0"/>
    <x v="19"/>
  </r>
  <r>
    <x v="247"/>
    <s v="AmazonBasics USB Type-C to USB Type-C 2.0 Cable for Charging Adapter, Smartphone - 9 Feet (2.7 Meters) - White"/>
    <s v="Computers&amp;Accessories|Accessories&amp;Peripherals|Cables&amp;Accessories|Cables|USBCables"/>
    <n v="549"/>
    <n v="995"/>
    <x v="32"/>
    <x v="0"/>
    <x v="53"/>
    <s v="AEITVIFC7WZAEQDIVWPB4KUGKLRQ,AHQVFZCGAMMHEBBOY4SXBSRF3ZDQ,AECB6RAIS3NCSRCNMUWNZAQARNMA,AE43KS43Y6L62UBGG6K64AD5OISA,AGCBWB4YSTCDFAERTYIJ52KVW6EQ,AGPWASWUND4PQYWAP6ICZEPQCWZA,AFHT4L657CBTBKZ2UZEYQBAROXNA,AFQEZSS2I5IGAKZY3Y3CGDZLCJIA"/>
    <n v="233"/>
    <n v="3"/>
    <x v="0"/>
    <n v="4.2"/>
    <n v="507"/>
    <x v="0"/>
    <n v="2985"/>
    <s v="0 - 5,000"/>
    <s v="31% - 50%"/>
    <n v="0"/>
    <x v="4"/>
  </r>
  <r>
    <x v="24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n v="129"/>
    <n v="1000"/>
    <x v="65"/>
    <x v="2"/>
    <x v="186"/>
    <s v="AG3TIHPAHFYCX3XQ3TQ2OB5IAJXQ,AEEMOUFPIMWI2J6CNO5W4YVLLIGQ,AGYRJKVCDHOZSCEBLMMF6TJOABGQ,AHBZXXSXDSJOQGRFOU4HWSLI2FUQ,AGK2XZ26O6Z4X2UHLCOQIMBTU5XA,AEOPL2SDEVUZWVK3AE2MQOLZUTTA,AG3BY5SSMLL664AT5KK4UFBUCWZQ,AHEKRSI27SAKA2LRISAOQH56UFLQ"/>
    <n v="233"/>
    <n v="1"/>
    <x v="0"/>
    <n v="3.9"/>
    <n v="508"/>
    <x v="1"/>
    <n v="1000"/>
    <s v="0 - 5,000"/>
    <s v="51%-90%"/>
    <n v="1"/>
    <x v="42"/>
  </r>
  <r>
    <x v="249"/>
    <s v="Sony Bravia 164 cm (65 inches) 4K Ultra HD Smart LED Google TV KD-65X74K (Black)"/>
    <s v="Electronics|HomeTheater,TV&amp;Video|Televisions|SmartTelevisions"/>
    <n v="77990"/>
    <n v="139900"/>
    <x v="15"/>
    <x v="16"/>
    <x v="187"/>
    <s v="AF6Z2OYIXRPZJHVYN2MFKKYHPHFQ,AH5SAORYVUN5MGIBLBQIQDGAFADA,AF3OBVMLY5I6X3IFX2DKIFEYMGNA,AGWCIDBY573QQIANSOTHVUOUHBMA,AEMJGJQO5KES5VGOD3CRNVVLYHDA,AF3W6A57ELBWQAPFYDKAHJFQY2BQ,AF3QHAZ5V36AO5PE6AQGFZZSDCCQ,AFC7OZQXZZY74D3R6R3FAOLY5S3Q"/>
    <n v="63"/>
    <n v="1"/>
    <x v="1"/>
    <n v="4.7"/>
    <n v="508"/>
    <x v="0"/>
    <n v="139900"/>
    <s v="100,001+"/>
    <s v="31% - 50%"/>
    <n v="0"/>
    <x v="47"/>
  </r>
  <r>
    <x v="250"/>
    <s v="7SEVEN¬Æ Compatible for Mi tv Remote Control Original Suitable with Smart Android 4K LED Non Voice Command Xiaomi Redmi Remote of 4A Model 32 43 55 65 inches"/>
    <s v="Electronics|HomeTheater,TV&amp;Video|Accessories|RemoteControls"/>
    <n v="349"/>
    <n v="799"/>
    <x v="37"/>
    <x v="9"/>
    <x v="188"/>
    <s v="AFTUS3YZBNWUVW7FV7AQ4O532UNQ,AHTIXHSMPKDD2O6YDQPWSJ7KJERQ,AE3M4GJCTIZI347G76JF67K7NODQ,AF2Q3F4YLX6JJEJLMWJCWIRITPWQ,AGDGIO3PXVUTZMX2LAAHXQD454EA,AFDF4RNUYQHNOAENQSBE736YWRUQ,AGBHRLFQXX6FBUH4ID7JWVVNODEA,AGBEFPVSELMIVCSK7GQYP27X3JNA"/>
    <n v="49"/>
    <n v="1"/>
    <x v="1"/>
    <n v="3.6"/>
    <n v="508"/>
    <x v="1"/>
    <n v="799"/>
    <s v="0 - 5,000"/>
    <s v="51%-90%"/>
    <n v="1"/>
    <x v="26"/>
  </r>
  <r>
    <x v="251"/>
    <s v="7SEVEN¬Æ Compatible Vu Smart Tv Remote Control Suitable for Original 4K Android LED Ultra HD UHD Vu Tv Remote with Non Voice Feature without google assistant"/>
    <s v="Electronics|HomeTheater,TV&amp;Video|Accessories|RemoteControls"/>
    <n v="499"/>
    <n v="899"/>
    <x v="15"/>
    <x v="7"/>
    <x v="189"/>
    <s v="AFYEHXFPJRMXSQKK7PTK5TRWUQUA,AHF52K4NWNVQ67FHIOFZAGPQ3PFQ,AEOXAUWOA6I56J4RAMFLXBPZH3UA,AFKQJYKMEKQZLVHSLYTHT6MO4CFQ,AFX6NQOSMDSQWMBRDX6NUHNLZEYA,AFE2SDWOCP7HW73DJMCWLFBB63KA,AEN5FDCFERXM4BUXIUA3HTMGS2YA,AFNPTDUJHTDPYEKE7LP7CDDVTKYQ"/>
    <n v="49"/>
    <n v="1"/>
    <x v="1"/>
    <n v="3.7"/>
    <n v="507"/>
    <x v="1"/>
    <n v="899"/>
    <s v="0 - 5,000"/>
    <s v="31% - 50%"/>
    <n v="1"/>
    <x v="27"/>
  </r>
  <r>
    <x v="252"/>
    <s v="Storite High Speed Micro USB 3.0 Cable A to Micro B for External &amp; Desktop Hard Drives 45cm"/>
    <s v="Computers&amp;Accessories|Accessories&amp;Peripherals|Cables&amp;Accessories|Cables|USBCables"/>
    <n v="299"/>
    <n v="799"/>
    <x v="11"/>
    <x v="0"/>
    <x v="190"/>
    <s v="AF2544C4RGIBQX7Y4JMKMSMXMRRQ,AE2BZUBJGOBQS2A3U66VXDUV5FRQ,AFLVF7Z2KJ3LC3TT4NUUSQ7PUYGA,AHWKM26UJAUFAYFUDNVFHPLN2ULQ,AHLCTCEPHNLS7KWOQIZORDCV46IA,AGCWLCS2OXJ73TQCTOISQS3NAS2A,AHCYXS5BT4PFEK3FBTJKXPCMXOVQ,AHOAXB3G2AJIRMJ6TAISCKUHR2XQ"/>
    <n v="233"/>
    <n v="1"/>
    <x v="0"/>
    <n v="4.2"/>
    <n v="507"/>
    <x v="0"/>
    <n v="799"/>
    <s v="0 - 5,000"/>
    <s v="51%-90%"/>
    <n v="0"/>
    <x v="30"/>
  </r>
  <r>
    <x v="253"/>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n v="182"/>
    <n v="599"/>
    <x v="20"/>
    <x v="1"/>
    <x v="20"/>
    <s v="AHIKJUDTVJ4T6DV6IUGFYZ5LXMPA,AE55KTFVNXYFD5FPYWP2OUPEYNPQ,AEBWA5I4QFCA3P3OBEPMELBGN4GQ,AHMGAC6QM62UXNEOCZIHLHSXPP2Q,AFHROSCGIXUPV3FYQ7H5QOD46Q7Q,AEAMIR3CMSA32IDEINSJKHRNANTA,AF355FTXYAKFH5NYPRTE7SL3WO3Q,AG5DWPD54QGSLWJ6QUFERLPNAX4Q"/>
    <n v="233"/>
    <n v="10"/>
    <x v="0"/>
    <n v="4"/>
    <n v="507"/>
    <x v="1"/>
    <n v="5990"/>
    <s v="0 - 5,000"/>
    <s v="51%-90%"/>
    <n v="0"/>
    <x v="16"/>
  </r>
  <r>
    <x v="254"/>
    <s v="SVM Products Unbreakable Set Top Box Stand with Dual Remote Holder (Black)"/>
    <s v="Electronics|HomeTheater,TV&amp;Video|Accessories|TVMounts,Stands&amp;Turntables|TVWall&amp;CeilingMounts"/>
    <n v="96"/>
    <n v="399"/>
    <x v="60"/>
    <x v="9"/>
    <x v="191"/>
    <s v="AECWBGFECHOEYECHQGPMWRYNKHYQ,AGIWNT5SLEHW7HVLBDY6H32XJ45Q,AECOFAMXWUJ62CI4VQJU5W7NVTZA,AHFBQWP65RDAIAOAYV35FWWX2G5Q,AHCM6KUAHF5H7Q67KH4KOCVDTVQA,AFABD2LOIXHYSDVJ7SQSDEH2MXLA,AEEIGWJVASSHYBL4QVIVIRRLJHKQ,AELPNPI6Q3WXYTFZ3FYVTQCHIV5A"/>
    <n v="6"/>
    <n v="1"/>
    <x v="1"/>
    <n v="3.6"/>
    <n v="506"/>
    <x v="1"/>
    <n v="399"/>
    <s v="0 - 5,000"/>
    <s v="51%-90%"/>
    <n v="0"/>
    <x v="26"/>
  </r>
  <r>
    <x v="255"/>
    <s v="VU 164 cm (65 inches) The GloLED Series 4K Smart LED Google TV 65GloLED (Grey)"/>
    <s v="Electronics|HomeTheater,TV&amp;Video|Televisions|SmartTelevisions"/>
    <n v="54990"/>
    <n v="85000"/>
    <x v="31"/>
    <x v="4"/>
    <x v="86"/>
    <s v="AHY6AK5LXBTGXDDXSU57ISMDW55Q,AGULFHMPCHCL32WCIP4GEGWFVZEQ,AFVZXMXYRXVM3VBDLGX45W34GQ4Q,AFT4N4FD4G7EYIOZIYP6KBRGU66A"/>
    <n v="63"/>
    <n v="2"/>
    <x v="1"/>
    <n v="4.3"/>
    <n v="505"/>
    <x v="0"/>
    <n v="170000"/>
    <s v="50,001 - 100,000"/>
    <s v="31% - 50%"/>
    <n v="0"/>
    <x v="13"/>
  </r>
  <r>
    <x v="256"/>
    <s v="CableCreation RCA to 3.5mm Male Audio Cable, 3.5mm to 2RCA Cable Male RCA Cable,Y Splitter Stereo Jack Cable for Home Theater,Subwoofer, Receiver, Speakers and More (3Feet/0.9Meter,Black)"/>
    <s v="Electronics|HomeTheater,TV&amp;Video|Accessories|Cables|RCACables"/>
    <n v="439"/>
    <n v="758"/>
    <x v="21"/>
    <x v="0"/>
    <x v="192"/>
    <s v="AH3JHXC477GL3HYXL4XPOZS5SXRQ,AGRRZMYNQM2QIJEBJO3W773FCOLA,AE3OXM4Y3HH35IJQENWQU5RQFS7A,AFBW4KT3H6ZMT3WZRTRIDEV7K7WA,AE6MJCSRJU3RFLB23P6WJWLZ6GBQ,AE7Y2H4FKICIHTQWHKJTBPPJXTTQ,AGHNCNSJPWIRLZVEL62ATH5PNLKA,AG76ORLKGH52WYE2ATIRZOSVEZXA"/>
    <n v="2"/>
    <n v="1"/>
    <x v="1"/>
    <n v="4.2"/>
    <n v="505"/>
    <x v="0"/>
    <n v="758"/>
    <s v="0 - 5,000"/>
    <s v="31% - 50%"/>
    <n v="0"/>
    <x v="30"/>
  </r>
  <r>
    <x v="257"/>
    <s v="Wayona USB Type C Fast Charging Cable Charger Cord 3A QC 3.0 Data Cable Compatible with Samsung Galaxy S10e S10 S9 S8 S20 Plus, Note 10 9 8, M51 A40 A50 A70, Moto G7 G8 (1M, Grey)"/>
    <s v="Computers&amp;Accessories|Accessories&amp;Peripherals|Cables&amp;Accessories|Cables|USBCables"/>
    <n v="299"/>
    <n v="999"/>
    <x v="20"/>
    <x v="4"/>
    <x v="132"/>
    <s v="AFVNMGQ2XHQL55BFESLIHGPCW6LA,AFRUZM3EU3T6M7HFW6MUXQKJBZCQ,AHJB3PWCLPLMFBNCOPP5AM3TSXOQ,AEXFWMXY2NPLRI3QKEROSZZJWUAA,AHSN2AJ6A7NQLUJMH7YBD6WG7L5Q,AHKEHV7YSGK2ZCMEUQYS6LJNURKA,AGLZGGJLEO2WGEMX4KZCFNEJX64A,AHTHJF5RGJRHAKXOHA6Q2ZFKXOWA"/>
    <n v="233"/>
    <n v="2"/>
    <x v="0"/>
    <n v="4.3"/>
    <n v="505"/>
    <x v="0"/>
    <n v="1998"/>
    <s v="0 - 5,000"/>
    <s v="51%-90%"/>
    <n v="0"/>
    <x v="13"/>
  </r>
  <r>
    <x v="258"/>
    <s v="boAt Rugged V3 Braided Micro USB Cable (Pearl White)"/>
    <s v="Computers&amp;Accessories|Accessories&amp;Peripherals|Cables&amp;Accessories|Cables|USBCables"/>
    <n v="299"/>
    <n v="799"/>
    <x v="11"/>
    <x v="0"/>
    <x v="3"/>
    <s v="AEWAZDZZJLQUYVOVGBEUKSLXHQ5A,AG5HTSFRRE6NL3M5SGCUQBP7YSCA,AH725ST5NW2Y4JZPKUNTIJCUK2BA,AHV3TXIFCJPMS4D5JATCEUR266MQ,AGWIGDEMFIIUAOXYY2QATNBSUGHA,AFSTSLQUV4EVEXWKBOLEFHL2H5YQ,AGAKDNBHY2FKX7I4ACRGILU7QL7A,AFNWJUWJRHCC6HN52KMG5AKZY37Q"/>
    <n v="233"/>
    <n v="7"/>
    <x v="0"/>
    <n v="4.2"/>
    <n v="504"/>
    <x v="0"/>
    <n v="5593"/>
    <s v="0 - 5,000"/>
    <s v="51%-90%"/>
    <n v="0"/>
    <x v="3"/>
  </r>
  <r>
    <x v="259"/>
    <s v="Amazon Basics USB A to Lightning PVC Molded Nylon MFi Certified Charging Cable (Black, 1.2 meter)"/>
    <s v="Computers&amp;Accessories|Accessories&amp;Peripherals|Cables&amp;Accessories|Cables|USBCables"/>
    <n v="789"/>
    <n v="1999"/>
    <x v="4"/>
    <x v="0"/>
    <x v="193"/>
    <s v="AEFJC2FTSOL3UWEG42NAOBRG5VTA,AFLEC3GF7O2FVX6GUCGKKV3TB4OQ,AE7XMCKQKQD4EJTIJ6INOTML43WQ,AGS22KKIZJIISSOCL3BTJ75RG4HA,AFFY22A65MTFPCUSS6I7HLIGXFBQ,AEL536EYPEYQO55ILXXRUTC3UETQ,AFK6DW5LVHZG5WLY6E4ZAQC4QKYQ,AFI2FV3AXQSNQA75L3GDFBY2RZPQ"/>
    <n v="233"/>
    <n v="1"/>
    <x v="0"/>
    <n v="4.2"/>
    <n v="504"/>
    <x v="0"/>
    <n v="1999"/>
    <s v="0 - 5,000"/>
    <s v="51%-90%"/>
    <n v="0"/>
    <x v="30"/>
  </r>
  <r>
    <x v="260"/>
    <s v="AmazonBasics - High-Speed Male to Female HDMI Extension Cable - 6 Feet"/>
    <s v="Electronics|HomeTheater,TV&amp;Video|Accessories|Cables|HDMICables"/>
    <n v="299"/>
    <n v="700"/>
    <x v="48"/>
    <x v="5"/>
    <x v="194"/>
    <s v="AGLYU2PCAJAWMX2SQ7Z44TQCOB5A,AGDRICXTUNSMXWXMHQLN6OCXUMLA,AGSXMG2VUWYJ37O2V2GTTXLBETQA,AFEWCMFADY4UQITWK5LT2T7RG4UA,AGWS7IVUSEUAAU7PS2FBIPJEDX3A,AF34BSUCKPG3GK6ZXXDGJ7VMWZCQ,AF6Z372PW3REL4X6S6TJC6Y3RLIQ,AHEF5MO5EL3COCLOZA23CFG4IKVQ"/>
    <n v="24"/>
    <n v="1"/>
    <x v="1"/>
    <n v="4.4000000000000004"/>
    <n v="504"/>
    <x v="0"/>
    <n v="700"/>
    <s v="0 - 5,000"/>
    <s v="51%-90%"/>
    <n v="0"/>
    <x v="41"/>
  </r>
  <r>
    <x v="261"/>
    <s v="Wayona Nylon Braided Usb Type C 3Ft 1M 3A Fast Charger Cable For Samsung Galaxy S9 S8 (Wc3Cb1, Black)"/>
    <s v="Computers&amp;Accessories|Accessories&amp;Peripherals|Cables&amp;Accessories|Cables|USBCables"/>
    <n v="325"/>
    <n v="1099"/>
    <x v="20"/>
    <x v="0"/>
    <x v="70"/>
    <s v="AEXK37TSBFHSP2TYE63YPKETWQ7Q,AEKMVX2VDNNX4ZFXI67SGKMJGZAQ,AFEIIEKX6JEHS3CPGCSIYLGCNKFA,AFDYUQAM7Y56P4R5CREI5OBPHSLA,AGEPZSRFODWZ4XUTXO2HNWLJIMJA,AH25HG24NISHLQPFOZA77WS5CUFQ,AFZ7US7H622UBLYL4ZX2XEHT7FHQ,AFDDH5QGUJ2NHJZBIAPEQVUIQCKA"/>
    <n v="233"/>
    <n v="3"/>
    <x v="0"/>
    <n v="4.2"/>
    <n v="504"/>
    <x v="0"/>
    <n v="3297"/>
    <s v="0 - 5,000"/>
    <s v="51%-90%"/>
    <n v="0"/>
    <x v="4"/>
  </r>
  <r>
    <x v="262"/>
    <s v="Belkin Apple Certified Lightning to USB Charge and Sync Tough Braided Cable for iPhone, iPad, Air Pods, 3.3 feet (1 meters) ‚Äì Black"/>
    <s v="Computers&amp;Accessories|Accessories&amp;Peripherals|Cables&amp;Accessories|Cables|USBCables"/>
    <n v="1299"/>
    <n v="1999"/>
    <x v="31"/>
    <x v="5"/>
    <x v="145"/>
    <s v="AHWC76VEMF5NNLUBQCANCBHLBRNQ,AEYYU3KIHUOI2TXTTMFGIGSO7Q6A,AGHDAMFVW6VIKXBXTJQO532AMIDQ,AEMWRPIH6QNSF63L73AYAG4BO74Q,AHF7VQLRU5JXP6RK73TKZND6LRXQ,AE4CY6H2MUWSFJ66OVTV6RBJCC3Q,AEZ3L5FPOTNXXQQKXUFH4PMJMXSA,AE7R6PIVOLTXM6HWGKPKBI7NBIVQ"/>
    <n v="233"/>
    <n v="2"/>
    <x v="0"/>
    <n v="4.4000000000000004"/>
    <n v="503"/>
    <x v="0"/>
    <n v="3998"/>
    <s v="0 - 5,000"/>
    <s v="31% - 50%"/>
    <n v="0"/>
    <x v="36"/>
  </r>
  <r>
    <x v="263"/>
    <s v="7SEVEN Compatible LG TV Remote Suitable for LG Non Magic Smart tv Remote Control (Mouse &amp; Voice Non-Support) MR20GA Prime Video and Netflix Hotkeys"/>
    <s v="Electronics|HomeTheater,TV&amp;Video|Accessories|RemoteControls"/>
    <n v="790"/>
    <n v="1999"/>
    <x v="13"/>
    <x v="17"/>
    <x v="195"/>
    <s v="AH7NTBDGAMGOFFADEVWJL3O4YQ2A,AEJUIUF6CYKRBWLSOPWPE7KMC3RA,AF45WMWXMOPN3ELUJ2H2N63JWKGA,AH6MPOEE6ICQG3RBULF7TOQVMMEA,AH7QLQDC5BMOKDDRGGWSEP3AQ6IQ,AEIXFEXXMTDJNPWUMOIEA34ZLC7Q,AEQV4U4ZGMGZOWC4RQSUQZGHYSHA,AG7DCRRGNMM7FSENOSNAQTVYBHPQ"/>
    <n v="49"/>
    <n v="1"/>
    <x v="1"/>
    <n v="3"/>
    <n v="504"/>
    <x v="2"/>
    <n v="1999"/>
    <s v="0 - 5,000"/>
    <s v="51%-90%"/>
    <n v="1"/>
    <x v="48"/>
  </r>
  <r>
    <x v="264"/>
    <s v="Realme Smart TV Stick 4K"/>
    <s v="Electronics|HomeAudio|MediaStreamingDevices|StreamingClients"/>
    <n v="4699"/>
    <n v="4699"/>
    <x v="26"/>
    <x v="6"/>
    <x v="196"/>
    <s v="AGIZGHZQQHZLE5L3CHVG7RHBP32Q,AEQ6N6MXEZYWGKZZIWZW2I75WFGQ,AEFAY7OKZJMR544YASL7AUXA7ZOQ,AG2XLW3HTVW2IH3H6AVNZMR3HQYQ"/>
    <n v="1"/>
    <n v="1"/>
    <x v="1"/>
    <n v="4.5"/>
    <n v="504"/>
    <x v="0"/>
    <n v="4699"/>
    <s v="0 - 5,000"/>
    <s v="0 %- 10%"/>
    <n v="1"/>
    <x v="39"/>
  </r>
  <r>
    <x v="265"/>
    <s v="Acer 100 cm (40 inches) P Series Full HD Android Smart LED TV AR40AR2841FDFL (Black)"/>
    <s v="Electronics|HomeTheater,TV&amp;Video|Televisions|SmartTelevisions"/>
    <n v="18999"/>
    <n v="24990"/>
    <x v="66"/>
    <x v="4"/>
    <x v="197"/>
    <s v="AFSMISGEYDYIP3Z42UTQU4AKOYZQ,AF5ILQY4KFDTO5XHHBJ42W5DXCZQ,AFBK3X6D3AHEHSYYXPL4L6JEMSLQ,AFNB6YVNGE6IT3AWQVSIG2TJ5L3Q,AGGKMIGXUM3JRNVY7HZ3JHPJ7WTQ,AFMECPERM2GI2XQJSBWEPZKODISQ,AETPKXNOTUEX5GH7WL7XQHDR5M7Q,AERFCJ6BOMVO5YW5XM5Z2ESOIK3A"/>
    <n v="63"/>
    <n v="5"/>
    <x v="1"/>
    <n v="4.3"/>
    <n v="504"/>
    <x v="0"/>
    <n v="124950"/>
    <s v="20,001 - 50,000"/>
    <s v="11% - 30%"/>
    <n v="0"/>
    <x v="17"/>
  </r>
  <r>
    <x v="266"/>
    <s v="Lapster usb 2.0 mantra cable, mantra mfs 100 data cable (black)"/>
    <s v="Computers&amp;Accessories|Accessories&amp;Peripherals|Cables&amp;Accessories|Cables|USBCables"/>
    <n v="199"/>
    <n v="999"/>
    <x v="27"/>
    <x v="0"/>
    <x v="198"/>
    <s v="AFHYWVMTDKYPL2TFEVYTCNHJPJZA,AFUKWUHPUS35ZCB4XOG26NR5YBXQ,AFNVGS6M3PUPVK3FR55C5AVSIR7Q,AFWQYEZ5HVIOG5VRTHLIWRYIGD6Q,AGMINKRG5YTFK5A223RNNBJ3ID2Q,AG5YTR237OL7QUWL7BV45DZRDE3A,AFL22C5ES4DZSC6N27NNFSYLU3TQ,AGKD3IUKEWT5HRQB56DORJJVJEWA"/>
    <n v="233"/>
    <n v="1"/>
    <x v="0"/>
    <n v="4.2"/>
    <n v="504"/>
    <x v="0"/>
    <n v="999"/>
    <s v="0 - 5,000"/>
    <s v="51%-90%"/>
    <n v="1"/>
    <x v="30"/>
  </r>
  <r>
    <x v="267"/>
    <s v="AmazonBasics High-Speed Braided HDMI Cable - 3 Feet - Supports Ethernet, 3D, 4K and Audio Return (Black)"/>
    <s v="Electronics|HomeTheater,TV&amp;Video|Accessories|Cables|HDMICables"/>
    <n v="269"/>
    <n v="650"/>
    <x v="53"/>
    <x v="5"/>
    <x v="199"/>
    <s v="AEWC3QIWDPNHJSLVO6MS62ERGB3Q,AGHUOIOWEX6YXURWDJ2GKP4N3EGA,AHSL36IV7KOAEVLS3T42EFK465DQ,AEVLT4QCRE27WKCLR5VR4PZBSYYA,AGQ6C3N3XSQHBM6BPN3L4GPDHMYA,AEBISQTRTH3NWC7NFQ4QOZVWLHDQ,AGHLM2F6LPX3PYPF4W6YUX52R5OQ,AF7ZGA2MQVDGPQEW5EUSVLMFVHLQ"/>
    <n v="24"/>
    <n v="1"/>
    <x v="1"/>
    <n v="4.4000000000000004"/>
    <n v="503"/>
    <x v="0"/>
    <n v="650"/>
    <s v="0 - 5,000"/>
    <s v="51%-90%"/>
    <n v="0"/>
    <x v="41"/>
  </r>
  <r>
    <x v="268"/>
    <s v="Cubetek 3 in 1 LCD Display V5.0 Bluetooth Transmitter Receiver, Bypass Audio Adapter with Aux, Optical, Dual Link Support for TV, Home Stereo, PC, Headphones, Speakers, Model: CB-BT27"/>
    <s v="Electronics|HomeTheater,TV&amp;Video|AVReceivers&amp;Amplifiers"/>
    <n v="1990"/>
    <n v="3100"/>
    <x v="63"/>
    <x v="1"/>
    <x v="200"/>
    <s v="AH2AV6EDMROMZAYJHVBRKP3R3MZQ,AHPYDFW6Y3FIQGD2RJPBFF5QNVRQ,AGC7YKC4IBEXTYNOEMYR2RZMAVCQ,AGV4R2OFUZRBY6VWLPLJ42EQMBNQ,AHM725LQ355H254F5MB47EVAEV6Q,AHTJBZQ46RC3BYJPDCRO7I7SNZQA,AHLJGXR7CFWP5MUJK3F4KZSE5KNA,AGLWAY4KNHP67SQG4DXGZ5PPEY5Q"/>
    <n v="1"/>
    <n v="1"/>
    <x v="1"/>
    <n v="4"/>
    <n v="502"/>
    <x v="1"/>
    <n v="3100"/>
    <s v="0 - 5,000"/>
    <s v="31% - 50%"/>
    <n v="1"/>
    <x v="34"/>
  </r>
  <r>
    <x v="269"/>
    <s v="KRISONS Thunder Speaker, Multimedia Home Theatre, Floor Standing Speaker, LED Display with Bluetooth, FM, USB, Micro SD Card, AUX Connectivity"/>
    <s v="Electronics|HomeAudio|Speakers|TowerSpeakers"/>
    <n v="2299"/>
    <n v="3999"/>
    <x v="1"/>
    <x v="11"/>
    <x v="201"/>
    <s v="AEE46IBP3ZPVE6S3HRLREKFHW6WQ,AHCZL4KQ7ZU4CFMWNTQIPSUARIEQ,AG5CLIZS2FGTT6QOMXOTFTVZDKOQ,AHJJEWUNINKPTB27KEAWF4S5QC2Q,AEYJBPPJPJY3GLI7RFGSRG2WMKPQ,AHVWQ47S436EPOQ7TOH4H2UFEVNQ,AFAWTNLFTSBNDJQYBPF3EIG5UJRQ,AFTVEU2XSMJEKMWGXDIR27UEWHXQ"/>
    <n v="1"/>
    <n v="1"/>
    <x v="1"/>
    <n v="3.8"/>
    <n v="503"/>
    <x v="1"/>
    <n v="3999"/>
    <s v="0 - 5,000"/>
    <s v="31% - 50%"/>
    <n v="1"/>
    <x v="38"/>
  </r>
  <r>
    <x v="270"/>
    <s v="Acer 139 cm (55 inches) H Series 4K Ultra HD Android Smart LED TV AR55AR2851UDPRO (Black)"/>
    <s v="Electronics|HomeTheater,TV&amp;Video|Televisions|SmartTelevisions"/>
    <n v="35999"/>
    <n v="49990"/>
    <x v="28"/>
    <x v="4"/>
    <x v="129"/>
    <s v="AEJGEJAGW7MDJMBVY7KB7KBKIYYQ,AEWP2ARX3R62X4MJMBO4JOPOMU7A,AHH2JUMVFGEUJXW5SFUOAIRZBVJQ,AEB5LUPJLVMRBV2DQYWOLGIC2OXQ,AEJXPNJR72TG3IKARG3ZCXGKY3UA,AFTIMMFTREPXAX7JBY4O4JOW7MSQ,AFRT52TVMDMKOXEASI2BPC7TACFA,AEDPXMYWKEF2FFU4P7JUPNRVWU3A"/>
    <n v="63"/>
    <n v="2"/>
    <x v="1"/>
    <n v="4.3"/>
    <n v="503"/>
    <x v="0"/>
    <n v="99980"/>
    <s v="20,001 - 50,000"/>
    <s v="11% - 30%"/>
    <n v="0"/>
    <x v="13"/>
  </r>
  <r>
    <x v="271"/>
    <s v="Dealfreez Case Compatible for Fire TV Stick 4K All Alexa Voice Remote Shockproof Silicone Anti-Lost Cover with Loop (C-Black)"/>
    <s v="Electronics|HomeTheater,TV&amp;Video|Accessories|RemoteControls"/>
    <n v="349"/>
    <n v="999"/>
    <x v="6"/>
    <x v="0"/>
    <x v="202"/>
    <s v="AF7BXYFKSFYOMLSKCZE4ZVWITELA,AFC3WW5ASWRLFETWSIFW4DUFAXEA,AG3YBDVYC4S2ROATG6F73M2GDOJA,AHSDSN3MIGD4LYSPAEYNR6CLUMSQ,AHF7FOM3HINVCDH3I3HLPB7B7N2A,AH3MKPYMOQYNRPSGQ3ZC3YFHNO3Q,AFKPV2TBH6JBO7XK3E4EMJDEEGTQ,AF4YOKQQSLTSO7QHYQUEF4KD4MIA"/>
    <n v="49"/>
    <n v="1"/>
    <x v="1"/>
    <n v="4.2"/>
    <n v="504"/>
    <x v="0"/>
    <n v="999"/>
    <s v="0 - 5,000"/>
    <s v="51%-90%"/>
    <n v="1"/>
    <x v="30"/>
  </r>
  <r>
    <x v="272"/>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n v="719"/>
    <n v="1499"/>
    <x v="50"/>
    <x v="3"/>
    <x v="79"/>
    <s v="AFKENW6K3CFMTD3EGXQCUGK5XWWA,AHW52L6QGPO7TTN7LC3B5JVJNRDQ,AGDOSBSPQWBNRA3G4IV3YWOVIOXQ,AFOTDDBZZITX2HTAZ7HBQ3I4BZYA,AEEXKG5AG3K2ZV5EDWTS44RP245Q,AGHPERSZ5ZUKU6VDRTYPQ3IOGQUQ,AHY6R6FREC2FHKQYBVIBR3XJKPVA,AFCKW7CNBDUGWITOVBVJGAQYTW6A"/>
    <n v="233"/>
    <n v="2"/>
    <x v="0"/>
    <n v="4.0999999999999996"/>
    <n v="504"/>
    <x v="0"/>
    <n v="2998"/>
    <s v="0 - 5,000"/>
    <s v="51%-90%"/>
    <n v="0"/>
    <x v="25"/>
  </r>
  <r>
    <x v="273"/>
    <s v="VW 80 cm (32 inches) HD Ready Android Smart LED TV VW32PRO (Black)"/>
    <s v="Electronics|HomeTheater,TV&amp;Video|Televisions|SmartTelevisions"/>
    <n v="8999"/>
    <n v="18999"/>
    <x v="3"/>
    <x v="1"/>
    <x v="203"/>
    <s v="AFLOBYPV2H5LSTBAHZWAMF3DHSBQ,AEJBLJCXEPSNHY2ZOQ3DFROYQ3TA,AEL4JOGDAJ63SDCZSTXIVEERDRUQ,AEKXW4AP5AGSAUWNXWEFINI2IMVA,AGWTBZZLBB4NGTUCNSTQON62W2AQ,AECHOPWYQWIMRB5UR6FLCY2AYKYA,AEW3UJPJQKE355K4WCWGR5CUM4GQ,AEATK7D6GACRLCZSW4SNRWKVSYZA"/>
    <n v="63"/>
    <n v="1"/>
    <x v="1"/>
    <n v="4"/>
    <n v="503"/>
    <x v="1"/>
    <n v="18999"/>
    <s v="10,001 - 20,000"/>
    <s v="51%-90%"/>
    <n v="0"/>
    <x v="34"/>
  </r>
  <r>
    <x v="274"/>
    <s v="Airtel Digital TV HD Set Top Box with 1 Month Basic Pack with Recording + Free Standard Installation"/>
    <s v="Electronics|HomeTheater,TV&amp;Video|SatelliteEquipment|SatelliteReceivers"/>
    <n v="917"/>
    <n v="2299"/>
    <x v="13"/>
    <x v="0"/>
    <x v="204"/>
    <s v="AGWAYDRCPJOSWY4HN36O4426WURQ,AESC2XA7GTS3MWJPWIDTYCEI2IHQ,AF6FFBO27Q2ZHS3XLEOUHWYQO54A,AEAGYWE74P5OI4Z3ORHAZICQDQRQ,AEPRC35M4Z7QIXQHVEKTQFXGRF5A,AFUZEMCPQIOHL22WG2RGLYM2K5RA,AFNCOFWA5EFVOLGS76TME4OZIVVA,AHBJBV6WJVE3MCI2KEVCYKVO5QDA"/>
    <n v="3"/>
    <n v="1"/>
    <x v="1"/>
    <n v="4.2"/>
    <n v="503"/>
    <x v="0"/>
    <n v="2299"/>
    <s v="0 - 5,000"/>
    <s v="51%-90%"/>
    <n v="0"/>
    <x v="30"/>
  </r>
  <r>
    <x v="275"/>
    <s v="LOHAYA Voice Assistant Remote Compatible for Airtel Xstream Set-Top Box Remote Control with Netflix Function (Black) (Non - Voice)"/>
    <s v="Electronics|HomeTheater,TV&amp;Video|Accessories|RemoteControls"/>
    <n v="399"/>
    <n v="999"/>
    <x v="13"/>
    <x v="8"/>
    <x v="205"/>
    <s v="AERUC72DWRPOM2EHX3YBTBPKYV7A,AHMH6RNLYI2G65HY7POX4SHBVD3Q,AEHIVP567T6DNMLNZKGOVUENP5YA,AGEE4II4FA6IYCAZ47PLZD7XRPSQ,AFE5HMMFE5Z3EJZYWVIOHHTHDTPA"/>
    <n v="49"/>
    <n v="1"/>
    <x v="1"/>
    <n v="3.3"/>
    <n v="502"/>
    <x v="1"/>
    <n v="999"/>
    <s v="0 - 5,000"/>
    <s v="51%-90%"/>
    <n v="1"/>
    <x v="46"/>
  </r>
  <r>
    <x v="276"/>
    <s v="Samsung 138 cm (55 inches) Crystal 4K Series Ultra HD Smart LED TV UA55AUE60AKLXL (Black)"/>
    <s v="Electronics|HomeTheater,TV&amp;Video|Televisions|SmartTelevisions"/>
    <n v="45999"/>
    <n v="69900"/>
    <x v="67"/>
    <x v="4"/>
    <x v="51"/>
    <s v="AHDIDVECFGA6OQRNUBPUO6366UGQ,AFSII6HTAHTHGXERUNDOISNWZUNQ,AF64ON4HPPVD43H6PK3CHPTTYSSQ,AELNBR4H6235Y7NVYNCGNABDIDFQ,AF35OXRSRJ335IGMNW5FYCJDLHOA,AE3CFONNMANNC5QPYIAXV67EUYUQ,AHCWRQHRUAVMTMUH5NYNB3P4NWEA,AGKZVBLHK472MSGAAUABFRZL7SYQ"/>
    <n v="63"/>
    <n v="4"/>
    <x v="1"/>
    <n v="4.3"/>
    <n v="501"/>
    <x v="0"/>
    <n v="279600"/>
    <s v="50,001 - 100,000"/>
    <s v="31% - 50%"/>
    <n v="0"/>
    <x v="7"/>
  </r>
  <r>
    <x v="277"/>
    <s v="Amazon Brand - Solimo 3A Fast Charging Tough Type C USB Data Cable¬† ‚Äì 1 Meter"/>
    <s v="Computers&amp;Accessories|Accessories&amp;Peripherals|Cables&amp;Accessories|Cables|USBCables"/>
    <n v="119"/>
    <n v="299"/>
    <x v="13"/>
    <x v="11"/>
    <x v="206"/>
    <s v="AG5P7BKN4M3JH7HW64UV4Y2QZGHA,AHDAOL3TEKGCQABAYFZPBP2ZYFFA,AESBDPT5NJJQVWGWS3PL6R2QOCMA,AHNB5VMFI3KABWXMDVQWOSYUTGFA,AHSRABDEXI6YGGABA5VV6JPKXISA,AHLR63PRHYHZRWZST4RFYKDX7HBA,AGPOF37T2T45CVYABSTSCPILMNZA,AFLXEGOLHUOVKYQTGGKQHW7ROJKQ"/>
    <n v="233"/>
    <n v="1"/>
    <x v="0"/>
    <n v="3.8"/>
    <n v="502"/>
    <x v="1"/>
    <n v="299"/>
    <s v="0 - 5,000"/>
    <s v="51%-90%"/>
    <n v="1"/>
    <x v="38"/>
  </r>
  <r>
    <x v="278"/>
    <s v="Mi 100 cm (40 inches) Horizon Edition Full HD Android LED TV 4A | L40M6-EI (Black)"/>
    <s v="Electronics|HomeTheater,TV&amp;Video|Televisions|SmartTelevisions"/>
    <n v="21999"/>
    <n v="29999"/>
    <x v="35"/>
    <x v="0"/>
    <x v="14"/>
    <s v="AHEVOQADJSSRX7DS325HSFLMP7VQ,AG7XYZRCSKX6G2OLO7DVZWIZ3PUQ,AE2THTCCQLBIUSWPF4CPXC6GGP7Q,AHUJZOV34DFEN55QQ5XOYKVKHV6Q,AELX4DI77ZHURZTDLYFU7XMP7R6Q,AE2ODWBBOBD2SITDDIEJ644OSRFQ,AFLW4WXYQ3G6HU5LBQORDDZO3FOQ,AGGRC2P6M43GDEWCAHGYAILCSKTQ"/>
    <n v="63"/>
    <n v="5"/>
    <x v="1"/>
    <n v="4.2"/>
    <n v="501"/>
    <x v="0"/>
    <n v="149995"/>
    <s v="20,001 - 50,000"/>
    <s v="11% - 30%"/>
    <n v="0"/>
    <x v="11"/>
  </r>
  <r>
    <x v="279"/>
    <s v="Astigo Compatible Remote Control for Mi Smart LED 4A (43&quot;/32&quot;)"/>
    <s v="Electronics|HomeTheater,TV&amp;Video|Accessories|RemoteControls"/>
    <n v="299"/>
    <n v="599"/>
    <x v="8"/>
    <x v="7"/>
    <x v="207"/>
    <s v="AGYH5QJAFM2JTPYPHRVG23I23RZQ,AHPHDXV7KUK5GISJLFK33FD7NULQ,AEETUTB5Z5Y6IVW4JTMU3MXWSGWQ,AGCBAXARAYJVHBJU33KDND5FOVFA,AHNXGGCOI6LKO2LN6FMM6FCZSHEQ,AGGRPJDBEJ3LJVAGGZBCMB2FP3AA,AFS5JAP2HQ2QBKREEO3BP6BJ2QHA,AHXH52XW3RFMDWRXJ5ET2BI4XQVA"/>
    <n v="49"/>
    <n v="1"/>
    <x v="1"/>
    <n v="3.7"/>
    <n v="502"/>
    <x v="1"/>
    <n v="599"/>
    <s v="0 - 5,000"/>
    <s v="31% - 50%"/>
    <n v="1"/>
    <x v="27"/>
  </r>
  <r>
    <x v="280"/>
    <s v="Toshiba 108 cm (43 inches) V Series Full HD Smart Android LED TV 43V35KP (Silver)"/>
    <s v="Electronics|HomeTheater,TV&amp;Video|Televisions|SmartTelevisions"/>
    <n v="21990"/>
    <n v="34990"/>
    <x v="42"/>
    <x v="4"/>
    <x v="208"/>
    <s v="AHFLHYGGLNAPDY7RTZ4NA4OFL22Q,AGXV2Y3T7XYMFK2FO267NVT45SAA,AH3JOYTPESFXSHHS4NH7Q3IUV7XA,AGDGRZRK4YI6KTKSMMU5CLNPQG5Q,AHS3SCERDRS52VXFXJPAQ4CGKGBQ,AEYK3URMJKPW7BVYYOM62ZM7VGCQ,AESHMIQQSCBU4R44OBSD2UGIZEUQ,AFUVXBNSNS67SWSMSPANIXHTHI6A"/>
    <n v="63"/>
    <n v="1"/>
    <x v="1"/>
    <n v="4.3"/>
    <n v="501"/>
    <x v="0"/>
    <n v="34990"/>
    <s v="20,001 - 50,000"/>
    <s v="31% - 50%"/>
    <n v="0"/>
    <x v="23"/>
  </r>
  <r>
    <x v="281"/>
    <s v="Lenovo USB A to Type-C Tangle-free¬†¬†Aramid fiber braided¬†1.2m cable with 4A Fast charging &amp; 480 MBPS data transmission, certified 10000+ bend lifespan, Metallic Grey"/>
    <s v="Computers&amp;Accessories|Accessories&amp;Peripherals|Cables&amp;Accessories|Cables|USBCables"/>
    <n v="417.44"/>
    <n v="670"/>
    <x v="16"/>
    <x v="2"/>
    <x v="209"/>
    <s v="AHVAHTQWBVQ564OYZLFO3ABDUUMQ,AEL2DJG4RDMKBB4U7T7FB2D4QL6A,AEZLG2GOZ4US63MFG3TTGRIOWQVQ,AH5FQ2OMFSPNFEWKR7XRHAQXYDNA,AHCWB47L2VDCBKURUGKDLNC3BLAA,AHSLVN2FXVPUVWTY5Y2GW5STS5ZA,AEU3NDBYUVLPYDRFVCIY6IPVUA7A,AFH4EKSLJGS4ZDREEEO5PLDGDWUA"/>
    <n v="233"/>
    <n v="1"/>
    <x v="0"/>
    <n v="3.9"/>
    <n v="501"/>
    <x v="1"/>
    <n v="670"/>
    <s v="0 - 5,000"/>
    <s v="31% - 50%"/>
    <n v="1"/>
    <x v="42"/>
  </r>
  <r>
    <x v="282"/>
    <s v="Amazon Brand - Solimo 65W Fast Charging Braided Type C to C Data Cable | Suitable For All Supported Mobile Phones (1 Meter, Black)"/>
    <s v="Computers&amp;Accessories|Accessories&amp;Peripherals|Cables&amp;Accessories|Cables|USBCables"/>
    <n v="199"/>
    <n v="999"/>
    <x v="27"/>
    <x v="17"/>
    <x v="210"/>
    <s v="AE7CFHY23VAJT2FI4NZKKP6GS2UQ"/>
    <n v="233"/>
    <n v="1"/>
    <x v="0"/>
    <n v="3"/>
    <n v="501"/>
    <x v="2"/>
    <n v="999"/>
    <s v="0 - 5,000"/>
    <s v="51%-90%"/>
    <n v="1"/>
    <x v="48"/>
  </r>
  <r>
    <x v="283"/>
    <s v="LG 139 cm (55 inches) 4K Ultra HD Smart LED TV 55UQ7500PSF (Ceramic Black)"/>
    <s v="Electronics|HomeTheater,TV&amp;Video|Televisions|SmartTelevisions"/>
    <n v="47990"/>
    <n v="79990"/>
    <x v="54"/>
    <x v="4"/>
    <x v="106"/>
    <s v="AFCWL3MX7BP2ZUDD37MEAENZDQ2A,AGGFXDLCFZMTLJJDR3ZFKEOXCFLQ,AHEBPCKZFBKQMB6FXQLRP72OG4ZQ,AF2V6W7LKARBMZQLFL44AY6KYOCA,AGGGM5HE2PLQKZV33JOD6K2TYPQQ,AG5VQTV5OVY2Q42ZQPWXTRU2PSLQ,AFZ5KWM4MSPU25YIO2CYGGSNYV6Q,AE6THY5M7QTHCQRZ6PIUENS3NY4A"/>
    <n v="63"/>
    <n v="2"/>
    <x v="1"/>
    <n v="4.3"/>
    <n v="500"/>
    <x v="0"/>
    <n v="159980"/>
    <s v="50,001 - 100,000"/>
    <s v="31% - 50%"/>
    <n v="0"/>
    <x v="13"/>
  </r>
  <r>
    <x v="284"/>
    <s v="Tata Sky Digital TV HD Setup Box Remote"/>
    <s v="Electronics|HomeTheater,TV&amp;Video|Accessories|RemoteControls"/>
    <n v="215"/>
    <n v="499"/>
    <x v="48"/>
    <x v="12"/>
    <x v="211"/>
    <s v="AHSXEBRVZO6MAYZRN6O6ZGT6TQIQ,AE3WP33376SA5IZT4Z5P25RW5SNA,AEP577REOPX5HAMEECZZKMOYZ3OQ,AHXFU2NP5EL5BNCYY3V2BOWDYX4Q,AEPLVXU6CECEGNG6EUUSHMERYNRA,AEQ7NM325SUT6YB62ZG376GF7O7Q,AEBV2AUCTSN3QJO4LJVJ66HVYSTQ,AHCLG7MIFKVJJEAVPYJPW2OPWWEQ"/>
    <n v="49"/>
    <n v="1"/>
    <x v="1"/>
    <n v="3.5"/>
    <n v="500"/>
    <x v="1"/>
    <n v="499"/>
    <s v="0 - 5,000"/>
    <s v="51%-90%"/>
    <n v="1"/>
    <x v="40"/>
  </r>
  <r>
    <x v="285"/>
    <s v="pTron Solero T241 2.4A Type-C Data &amp; Charging USB Cable, Made in India, 480Mbps Data Sync, Durable 1-Meter Long USB Cable for Smartphone, Type-C USB Devices (White)"/>
    <s v="Computers&amp;Accessories|Accessories&amp;Peripherals|Cables&amp;Accessories|Cables|USBCables"/>
    <n v="99"/>
    <n v="800"/>
    <x v="51"/>
    <x v="2"/>
    <x v="31"/>
    <s v="AF477BP57JM7Z4JD4PYB2K33R6AQ,AGTDD34Y77OB36JNYQWQDN7MHECQ,AG7POKBSWQUO4VOYD4HDWYKMMJ4Q,AFZS6H2ZFJEJHRWIJ3IYL7V6KRPA,AHCYM2ECKI2MNOIDHDG4PT6IIN6A,AECZ4IP3TBM4EUG52BZAOQV3EKIA,AH6RQDXZYKAUPNBOYC4NAZERTFOQ,AFTVETL4HGH4KRUF4NXGJUEDPBAQ"/>
    <n v="233"/>
    <n v="5"/>
    <x v="0"/>
    <n v="3.9"/>
    <n v="500"/>
    <x v="1"/>
    <n v="4000"/>
    <s v="0 - 5,000"/>
    <s v="51%-90%"/>
    <n v="0"/>
    <x v="19"/>
  </r>
  <r>
    <x v="286"/>
    <s v="VU 108 cm (43 inches) Premium Series Full HD Smart LED TV 43GA (Black)"/>
    <s v="Electronics|HomeTheater,TV&amp;Video|Televisions|SmartTelevisions"/>
    <n v="18999"/>
    <n v="35000"/>
    <x v="18"/>
    <x v="1"/>
    <x v="212"/>
    <s v="AHQCV7O3JOMFFMD7EGIZ2NGSU6JQ,AGTB6FEDSOBJNAVZSDSY73YUVTXQ,AFHULRP4IR7O4FQKWKI266O7VZQQ,AFKYLJ2CLPR7FIWD2MBXNIER7R3A,AFJRW562LETJUBBZYVI6VZA35WPQ,AEEMPL2VIRNJTYATMFPHFSHI4IOA,AGKQQC7ST26N5VFAHMURX3R2RAJA,AFICI6GI5DCTRS6JVCYRPATIPXSQ"/>
    <n v="63"/>
    <n v="1"/>
    <x v="1"/>
    <n v="4"/>
    <n v="500"/>
    <x v="1"/>
    <n v="35000"/>
    <s v="20,001 - 50,000"/>
    <s v="31% - 50%"/>
    <n v="0"/>
    <x v="34"/>
  </r>
  <r>
    <x v="287"/>
    <s v="Storite Super Speed USB 3.0 Male to Male Cable for Hard Drive Enclosures, Laptop Cooling Pad, DVD Players(60cm,Black)"/>
    <s v="Computers&amp;Accessories|Accessories&amp;Peripherals|Cables&amp;Accessories|Cables|USBCables"/>
    <n v="249"/>
    <n v="999"/>
    <x v="43"/>
    <x v="4"/>
    <x v="213"/>
    <s v="AEOHCZKNWRXT3H4Q66WMEMB672IA,AGUSIMQLSTJXNHNX4OT5KEJZO2NQ,AFLVRNJ3FWTYVR2QR7LMMAXOR2VQ,AGYNRF4LKWIYRL2EOCVDINQ62RAQ,AHUGZ3YEQ27J3KSESPRFRAKNF3LA,AGBP6M4EOJSBHZTYTH2T4BKNJ7MQ,AECZ7LYEACIXJTSOCFWLHVZLJPEA,AHOHKZ6CPYXLBXPKLZCDT7HHD6CA"/>
    <n v="233"/>
    <n v="1"/>
    <x v="0"/>
    <n v="4.3"/>
    <n v="501"/>
    <x v="0"/>
    <n v="999"/>
    <s v="0 - 5,000"/>
    <s v="51%-90%"/>
    <n v="1"/>
    <x v="23"/>
  </r>
  <r>
    <x v="288"/>
    <s v="Kodak 80 cm (32 Inches) HD Ready LED TV Kodak 32HDX900S (Black)"/>
    <s v="Electronics|HomeTheater,TV&amp;Video|Televisions|StandardTelevisions"/>
    <n v="7999"/>
    <n v="15999"/>
    <x v="8"/>
    <x v="11"/>
    <x v="214"/>
    <s v="AHILWO2P2PT6EKK2HS4EALRJIQ7Q,AGBF4IFXPQPS3KTL2RET4NAYKSZA,AF3WE2A3BJW3ZK2XTUU7GTQ5P2IA,AGWS7K3SXNU4RJUBPYYEVO76HULQ,AGDSPVKPPJG2FSNEYACD45GIJ7WQ,AFSG7IWPY64B6DNMUDVXYCEK4G4A,AGABMXBJYA3LSM5LIRNXL3HMHTLA,AHBNWKWV73LMUFENL6T43ZEP2ASQ"/>
    <n v="6"/>
    <n v="1"/>
    <x v="1"/>
    <n v="3.8"/>
    <n v="501"/>
    <x v="1"/>
    <n v="15999"/>
    <s v="10,001 - 20,000"/>
    <s v="31% - 50%"/>
    <n v="0"/>
    <x v="38"/>
  </r>
  <r>
    <x v="289"/>
    <s v="AmazonBasics Double Braided Nylon USB Type-C to Type-C 2.0 Cable, Charging Adapter, Smartphone 6 feet, Dark Grey"/>
    <s v="Computers&amp;Accessories|Accessories&amp;Peripherals|Cables&amp;Accessories|Cables|USBCables"/>
    <n v="649"/>
    <n v="1600"/>
    <x v="53"/>
    <x v="4"/>
    <x v="138"/>
    <s v="AGPOYBESW4JLTMELJLGMLV4JKJEA,AGJ2XZ2PPFHMYQ54KPSUGDLHTOIA,AEPLOFVKFHPQH4DFHKQXGKWL24NQ,AEXK3LPRGQWVMCIQZGHHJUBHHAZA,AG3J2PDHKL63SV6RT5SZKPHEJM7A,AHNO42W4KBB6YAKX3VZKVCLI67DQ,AEGCEHUVRPOYDRJHI4UJVB2XY6FA,AEQ5ZXLEZFYS2Q7GBBW6IDJTH5GQ"/>
    <n v="233"/>
    <n v="2"/>
    <x v="0"/>
    <n v="4.3"/>
    <n v="500"/>
    <x v="0"/>
    <n v="3200"/>
    <s v="0 - 5,000"/>
    <s v="51%-90%"/>
    <n v="0"/>
    <x v="13"/>
  </r>
  <r>
    <x v="290"/>
    <s v="Firestick Remote"/>
    <s v="Electronics|HomeTheater,TV&amp;Video|Accessories|RemoteControls"/>
    <n v="1289"/>
    <n v="2499"/>
    <x v="61"/>
    <x v="8"/>
    <x v="215"/>
    <s v="AHH74UTDYQPVBMM4HEEMRAU2DNMQ,AEZYVA7F52G2DCIUPCDUKGNHJ6LA,AEZTZPXHRSWDF5D35QHDQE7QJJCA,AHR6VGN4EOF4UK4ZISINZJ4EFUTA,AEPLVJ2BAVC57LGFBTZCH2YBNJMQ,AE7BIR5NP6B6UA6DSJE23BBYJGHQ,AHEJQ5MN7YJB4A3XTDSTTZID3WKQ,AEHR3J2Y6MUL5B3J5KJNJAH24JDQ"/>
    <n v="49"/>
    <n v="1"/>
    <x v="1"/>
    <n v="3.65"/>
    <n v="499"/>
    <x v="1"/>
    <n v="2499"/>
    <s v="0 - 5,000"/>
    <s v="31% - 50%"/>
    <n v="1"/>
    <x v="46"/>
  </r>
  <r>
    <x v="291"/>
    <s v="AmazonBasics 10.2 Gbps High-Speed 4K HDMI Cable with Braided Cord (10-Foot, Dark Grey)"/>
    <s v="Electronics|HomeTheater,TV&amp;Video|Accessories|Cables|HDMICables"/>
    <n v="609"/>
    <n v="1500"/>
    <x v="53"/>
    <x v="6"/>
    <x v="216"/>
    <s v="AFKKM4SXCCLJDRUQUZ6J4W7HLDYQ,AHHPWPWUPOBG2CH3CD4GHCKZP3VA,AGS3GOEZIOT6QABCS7GSKSRF6ZOA,AE2NS3LUBQ33MFLYXAFBOTZOUO5Q,AFMTLEM5MPBZOB3YBELL32ZO7W6Q,AFNCKSDO4JTIY2GAW4HZDSB5AXYQ,AHB4PR4VAIZKTQDBHC5P3IQ2B72A,AFTGBV2EOMQJUYBEV47YD4UEI24Q"/>
    <n v="24"/>
    <n v="1"/>
    <x v="1"/>
    <n v="4.5"/>
    <n v="500"/>
    <x v="0"/>
    <n v="1500"/>
    <s v="0 - 5,000"/>
    <s v="51%-90%"/>
    <n v="0"/>
    <x v="39"/>
  </r>
  <r>
    <x v="292"/>
    <s v="Hisense 126 cm (50 inches) Bezelless Series 4K Ultra HD Smart LED Google TV 50A6H (Black)"/>
    <s v="Electronics|HomeTheater,TV&amp;Video|Televisions|SmartTelevisions"/>
    <n v="32990"/>
    <n v="54990"/>
    <x v="54"/>
    <x v="3"/>
    <x v="217"/>
    <s v="AFXA73X6367FW6C7AQNXOTR7BZ3A,AF5B3NOBEX5PXWD4SBDB5KE7JP5A,AET2WYQTCLGU3TB7VHZHJYJ4HMWQ,AF2LCFC5G6OATXBE73BMIXC5PNHA,AFJZOVZXLGXGULVMNOYLFI5TO4GQ,AEYQETW4Z4P4AT5KURWYCVXIV6QA,AH7AIXAIDIIIIZOPOOS4T3B7UI4A,AF537NCMNYM56KBWSILNOUOEI5CA"/>
    <n v="63"/>
    <n v="1"/>
    <x v="1"/>
    <n v="4.0999999999999996"/>
    <n v="500"/>
    <x v="0"/>
    <n v="54990"/>
    <s v="50,001 - 100,000"/>
    <s v="31% - 50%"/>
    <n v="0"/>
    <x v="12"/>
  </r>
  <r>
    <x v="293"/>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n v="599"/>
    <n v="1999"/>
    <x v="20"/>
    <x v="0"/>
    <x v="218"/>
    <s v="AH34W5DLRK5DLTLP73YKFLTTKWAQ,AE7KUNNQKS6JSHH7QVFPPRKCS4BQ,AEEWMW6LV5AVBCW6OTUO2TRYKY2A,AFYNKZR2T74OJU2LN2FKK7FM5BLQ,AEE3BW7DUIDZY367EH44OKNKDJDA,AEVZZKWDBY3YYS4AKWTRMY7ILF3Q,AFSFGSG745WPTJKCZ2FOAR2DMFCA,AHFYGVFMNT5FXKSBIHW7ANUJD22Q"/>
    <n v="24"/>
    <n v="1"/>
    <x v="1"/>
    <n v="4.2"/>
    <n v="500"/>
    <x v="0"/>
    <n v="1999"/>
    <s v="0 - 5,000"/>
    <s v="51%-90%"/>
    <n v="1"/>
    <x v="30"/>
  </r>
  <r>
    <x v="294"/>
    <s v="AmazonBasics USB Type-C to Micro-B 2.0 Cable - 6 Inches (15.2 Centimeters) - White"/>
    <s v="Computers&amp;Accessories|Accessories&amp;Peripherals|Cables&amp;Accessories|Cables|USBCables"/>
    <n v="349"/>
    <n v="899"/>
    <x v="4"/>
    <x v="3"/>
    <x v="219"/>
    <s v="AH42ECAG6LPCU22T5BYN5OXQO74A,AEW6XI52IO3H37U4WJ7TT4MQUIQQ,AGGWS4PPWKSNOVP2LLYNQK2Q7NIA,AG4GACSXM3RJ2UR3NTYNNR4YSHYA,AF7MSVVI52V27OGZ3FTE62QFWNBQ,AHQTTEDMJWGPWIEVA6T6SN2VOJ2Q,AHI3ZFOPJRASPDNKTIADQFUDLCJA,AHLHAY6IT22ZQX7BOBY6TV2PHC5A"/>
    <n v="233"/>
    <n v="1"/>
    <x v="0"/>
    <n v="4.0999999999999996"/>
    <n v="499"/>
    <x v="0"/>
    <n v="899"/>
    <s v="0 - 5,000"/>
    <s v="51%-90%"/>
    <n v="0"/>
    <x v="12"/>
  </r>
  <r>
    <x v="295"/>
    <s v="Kodak 139 cm (55 inches) 4K Ultra HD Smart LED TV 55CA0909 (Black)"/>
    <s v="Electronics|HomeTheater,TV&amp;Video|Televisions|SmartTelevisions"/>
    <n v="29999"/>
    <n v="50999"/>
    <x v="19"/>
    <x v="5"/>
    <x v="220"/>
    <s v="AESPOE5Z2FMNU577LDO7HKJCEDOA,AGMOIJFKHOE7RTSMQPHKM5AO7EPQ,AG5LV4HJ776YMIPUAONDNCHP4VKQ,AFV5EVUA4PJBMGHSXA52AUFPNYFQ,AFHFWBZJFIRZ46VUYROTK4I27C3A,AGFJLPZONY6JLPA2KQ4VNSB23XAA,AHEUTDIM7FTWKGYKMVGV5M5DK66A,AFRR3XZWCZR62FMNGFE563EFHFUA"/>
    <n v="63"/>
    <n v="1"/>
    <x v="1"/>
    <n v="4.4000000000000004"/>
    <n v="499"/>
    <x v="0"/>
    <n v="50999"/>
    <s v="50,001 - 100,000"/>
    <s v="31% - 50%"/>
    <n v="0"/>
    <x v="41"/>
  </r>
  <r>
    <x v="296"/>
    <s v="Smashtronics¬Æ - Case for Firetv Remote, Fire Stick Remote Cover Case, Silicone Cover for TV Firestick 4K/TV 2nd Gen(3rd Gen) Remote Control - Light Weight/Anti Slip/Shockproof (Black)"/>
    <s v="Electronics|HomeTheater,TV&amp;Video|Accessories|RemoteControls"/>
    <n v="199"/>
    <n v="399"/>
    <x v="8"/>
    <x v="0"/>
    <x v="185"/>
    <s v="AHGRRV5SETS34URXKM5JR365ZGKA,AFLOF6ZEMEH5APN3LTRVYG5SMEXQ,AH32WM3IUL4YMUFBKPY5O5QJZZHQ,AF2HQ5JLJRRWV5B6ESXAA4NBMTRQ,AHIW4JOFXH53CL6UI7TWL62YE43A,AGJFQ2QSW3V2Y6TMPLTGTACLIH7A,AFXDPNEUR4775WNNLD5LU3EOHWQQ,AGOC7CABWR57JA3HH427FHBRJIJQ"/>
    <n v="49"/>
    <n v="2"/>
    <x v="1"/>
    <n v="4.2"/>
    <n v="499"/>
    <x v="0"/>
    <n v="798"/>
    <s v="0 - 5,000"/>
    <s v="31% - 50%"/>
    <n v="0"/>
    <x v="21"/>
  </r>
  <r>
    <x v="297"/>
    <s v="7SEVEN¬Æ Suitable Sony Tv Remote Original Bravia for Smart Android Television Compatible for Any Model of LCD LED OLED UHD 4K Universal Sony Remote Control"/>
    <s v="Electronics|HomeTheater,TV&amp;Video|Accessories|RemoteControls"/>
    <n v="349"/>
    <n v="699"/>
    <x v="8"/>
    <x v="2"/>
    <x v="221"/>
    <s v="AGTN6JPEMBFO4TWE6KBORDHUBFLQ,AFGCP3XJSMEMPBXYIAUFFT67QV5A,AGEBCI52WW5TLSTSVXEQKIUJXNNQ,AEURGK5J5MME7FDPQAWLXQ3NI7KQ,AETRLUIP2W6M5SWB7NYC3MEVREZA,AENQ5OYP5QJ52IWF3GFV6YCUUERQ,AHKUL2YWYC6CI5RC4Y4XYWDU4LKA,AGOCOZTNAN37QJEUVITGZMDAJV6Q"/>
    <n v="49"/>
    <n v="1"/>
    <x v="1"/>
    <n v="3.9"/>
    <n v="498"/>
    <x v="1"/>
    <n v="699"/>
    <s v="0 - 5,000"/>
    <s v="31% - 50%"/>
    <n v="1"/>
    <x v="42"/>
  </r>
  <r>
    <x v="298"/>
    <s v="PROLEGEND¬Æ PL-T002 Universal TV Stand Table Top for Most 22 to 65 inch LCD Flat Screen TV, VESA up to 800 by 400mm"/>
    <s v="Electronics|HomeTheater,TV&amp;Video|Accessories|TVMounts,Stands&amp;Turntables|TVWall&amp;CeilingMounts"/>
    <n v="1850"/>
    <n v="4500"/>
    <x v="53"/>
    <x v="1"/>
    <x v="25"/>
    <s v="AFSQ45FBSMOSSRWIPLZFD7UKF6SQ,AEXEH7MY5BLDF6JHEMFGCJFI7GAQ,AG2AMJAUILIEJBYCIPJKKPED66RA,AGGJ3PSUJFRST35YO4YJEXGNAYUA,AG54CPQ6JMC6VNF5AIYM2PF6TOKQ,AHLZ4BAUP3UWCSJILDJRFZTUIHNA,AE6WKGXVWOEVM65BYKLOK56G2UVQ,AHRSILXKLF25Q42JTRAEXSLQFKQQ"/>
    <n v="6"/>
    <n v="1"/>
    <x v="1"/>
    <n v="4"/>
    <n v="497"/>
    <x v="1"/>
    <n v="4500"/>
    <s v="0 - 5,000"/>
    <s v="51%-90%"/>
    <n v="1"/>
    <x v="34"/>
  </r>
  <r>
    <x v="299"/>
    <s v="WANBO X1 Pro (Upgraded) | Native 1080P Full HD | Android 9 | Projector for Home | LED Cinema | 350ANSI | 3900 lumens | WiFi Bluetooth | HDMI ARC | Dolby DTS | 4D Keystone Correction (Global Version)"/>
    <s v="Electronics|HomeTheater,TV&amp;Video|Projectors"/>
    <n v="13990"/>
    <n v="28900"/>
    <x v="50"/>
    <x v="6"/>
    <x v="222"/>
    <s v="AGJUSTWREQRCTY3KJHDL6I2MZDTA,AEHIS3XIFCPQPLDPWVW2LYQDI5FA,AE4QKV65VW3ZO4ZOHL6GVNGFQ53Q,AHPJLEHK52YTIPKAN63FJGMGACEA"/>
    <n v="3"/>
    <n v="1"/>
    <x v="1"/>
    <n v="4.5"/>
    <n v="496"/>
    <x v="0"/>
    <n v="28900"/>
    <s v="20,001 - 50,000"/>
    <s v="51%-90%"/>
    <n v="1"/>
    <x v="39"/>
  </r>
  <r>
    <x v="300"/>
    <s v="Lava Charging Adapter Elements D3 2A Fast Charging Speed Usb Type C Data Cable, White"/>
    <s v="Computers&amp;Accessories|Accessories&amp;Peripherals|Cables&amp;Accessories|Cables|USBCables"/>
    <n v="129"/>
    <n v="449"/>
    <x v="58"/>
    <x v="7"/>
    <x v="223"/>
    <s v="AFYOI4QB47I7I4QHNU3PF6ZZCAEA,AECSYXIFB6BFWLLNK6ZEL322DPJQ,AHKFVSIKREMFQWP77YNTYVY6ISVQ,AFVFESCSU53NQCSYPCN3XRE66MIQ,AGIILTCR7DSBPR6GQC54KSRZ6P7A,AGNPYOMLPA6EEFLNFQ6ZZCP3RGXA,AFEYG7JVPH4TT6RU4PT7JJBT5HUA,AFXP7JLR5C35B6IL2IVYWYDMNZVQ"/>
    <n v="233"/>
    <n v="1"/>
    <x v="0"/>
    <n v="3.7"/>
    <n v="496"/>
    <x v="1"/>
    <n v="449"/>
    <s v="0 - 5,000"/>
    <s v="51%-90%"/>
    <n v="1"/>
    <x v="27"/>
  </r>
  <r>
    <x v="301"/>
    <s v="TIZUM High Speed HDMI Cable Aura -Gold Plated-High Speed Data 10.2Gbps, 3D, 4K, HD 1080P (10 Ft/ 3 M)"/>
    <s v="Electronics|HomeTheater,TV&amp;Video|Accessories|Cables|HDMICables"/>
    <n v="379"/>
    <n v="999"/>
    <x v="33"/>
    <x v="0"/>
    <x v="22"/>
    <s v="AGVUE2NFN2MQEOQ4PR525B2ZI5PQ,AFO4M4BQ2WS7A3LPKJY45B5C7DYQ,AG6CREU25N6P2H7RCHNIU6GGJ5BA,AHFITGJEF76CXALJZLYP6OIC4EOA,AG54MN24SX3EMMON4AMBUNL74K3Q,AF3GETWWBGMLASY2KKNNBS2VO6DQ,AHEIPXMFMVWHNPLGUXUIV5XNP2SA,AFWQRBBVJWYTYUFQHUJE63S6VXJQ"/>
    <n v="24"/>
    <n v="3"/>
    <x v="1"/>
    <n v="4.2"/>
    <n v="496"/>
    <x v="0"/>
    <n v="2997"/>
    <s v="0 - 5,000"/>
    <s v="51%-90%"/>
    <n v="0"/>
    <x v="4"/>
  </r>
  <r>
    <x v="302"/>
    <s v="Technotech High Speed HDMI Cable 5 Meter V1.4 - Supports Full HD 1080p (Color May Vary)"/>
    <s v="Electronics|HomeTheater,TV&amp;Video|Accessories|Cables|HDMICables"/>
    <n v="185"/>
    <n v="499"/>
    <x v="11"/>
    <x v="0"/>
    <x v="224"/>
    <s v="AG6BJSKUOVW6DOSEHJ6OLIDCO5MA,AHW46EWYPFF2DEN5KWQJXNSBGF2A,AF6NCPZJVBXRJBUQIDXQTKRIYDOA,AFN75IAOL4G6LP2VICS6ZGRV34SA,AGTAB4DQVASRJVC7NHMWVEIT3SMA,AEBEAFP5OFFPDEF73JDC2QJUU6YQ,AECKQLXBHYEZN76LUT45XCGPGUHQ"/>
    <n v="24"/>
    <n v="1"/>
    <x v="1"/>
    <n v="4.2"/>
    <n v="495"/>
    <x v="0"/>
    <n v="499"/>
    <s v="0 - 5,000"/>
    <s v="51%-90%"/>
    <n v="1"/>
    <x v="30"/>
  </r>
  <r>
    <x v="303"/>
    <s v="NK STAR 950 Mbps USB WiFi Adapter Wireless Network Receiver Dongle for Desktop Laptop, (Support- Windows XP/7/8/10 &amp; MAC OS) NOt Support to DVR and HDTV"/>
    <s v="Computers&amp;Accessories|NetworkingDevices|NetworkAdapters|WirelessUSBAdapters"/>
    <n v="218"/>
    <n v="999"/>
    <x v="38"/>
    <x v="0"/>
    <x v="225"/>
    <s v="AFWESPH2F54JGI3PJYU2NINBVCAQ,AEL2MRRMDYHQPWWAOIPUDDKZPI5A,AGOQL3YF6UXVBS7ED52R33WT2V4A,AHIO55R3HT4HKDOPYPNIDKDONGHQ,AEJGQGJN3LJ3HSID37QXUVSEJ2JQ,AEB67NVL2DZCG3IKQOWI3752NDVA,AGCFDQLGMBIDSFCUH4A32DFOAXMA,AFWR2F4YGS3OG3JB6U64BDM3ELAQ"/>
    <n v="18"/>
    <n v="1"/>
    <x v="0"/>
    <n v="4.2"/>
    <n v="494"/>
    <x v="0"/>
    <n v="999"/>
    <s v="0 - 5,000"/>
    <s v="51%-90%"/>
    <n v="1"/>
    <x v="30"/>
  </r>
  <r>
    <x v="304"/>
    <s v="LS LAPSTER Quality Assured USB 2.0 morpho cable, morpho device cable for Mso 1300 E3/E2/E Biometric Finger Print Scanner morpho USB cable (Black)"/>
    <s v="Computers&amp;Accessories|Accessories&amp;Peripherals|Cables&amp;Accessories|Cables|USBCables"/>
    <n v="199"/>
    <n v="999"/>
    <x v="27"/>
    <x v="4"/>
    <x v="226"/>
    <s v="AHCVVEWW2RUKPIMC63N6LXF2DQJQ,AFATPF5UULFKGVJINQIBWJEXL3ZQ,AECJOC7KZPYXOULLW43TTOMQJCPA,AGHWV3HO2KMHJ57FQWMB44DPA3CQ,AESMUJJJV2I6NQ4OMHYNLTW7H3PA,AFKUMZJL5723MB5JTWMAOVXHVXFA,AHHGYTDS6KX64NEIGKWHCG7ZNDCQ,AFH4LWW2SJ3GJZ36UGIO5CSYNQUQ"/>
    <n v="233"/>
    <n v="1"/>
    <x v="0"/>
    <n v="4.3"/>
    <n v="493"/>
    <x v="0"/>
    <n v="999"/>
    <s v="0 - 5,000"/>
    <s v="51%-90%"/>
    <n v="1"/>
    <x v="23"/>
  </r>
  <r>
    <x v="305"/>
    <s v="Amazon Basics 10.2 Gbps High-Speed 4K HDMI Cable with Braided Cord, 1.8 Meter, Dark Grey"/>
    <s v="Electronics|HomeTheater,TV&amp;Video|Accessories|Cables|HDMICables"/>
    <n v="499"/>
    <n v="900"/>
    <x v="32"/>
    <x v="5"/>
    <x v="227"/>
    <s v="AGT2U62GEVEA2CAXYALEPKOKBLAQ,AHQ5G6EGXY74B4KQMOZP3VR27OEQ,AGBM6XWLSNKT4IOFPFVWRDJLA5SA,AENSBNWSX3CB2UXZ3NFNR3PADA3Q,AFCHMGFUXDLPXOASREGJC7GTZZHQ,AGIKKX3BWXFOK7ELFIHSH2UH6NYQ,AGPIXFD7PBE4NDKHEUNQ4FBFT4LQ,AFVSDNS5AEWGUFPXMZO5ZUOYOVFQ"/>
    <n v="24"/>
    <n v="1"/>
    <x v="1"/>
    <n v="4.4000000000000004"/>
    <n v="492"/>
    <x v="0"/>
    <n v="900"/>
    <s v="0 - 5,000"/>
    <s v="31% - 50%"/>
    <n v="0"/>
    <x v="41"/>
  </r>
  <r>
    <x v="306"/>
    <s v="Kodak 126 cm (50 inches) Bezel-Less Design Series 4K Ultra HD Smart Android LED TV 50UHDX7XPROBL (Black)"/>
    <s v="Electronics|HomeTheater,TV&amp;Video|Televisions|SmartTelevisions"/>
    <n v="26999"/>
    <n v="42999"/>
    <x v="42"/>
    <x v="0"/>
    <x v="228"/>
    <s v="AH7535IQDY5KVV2I6ASNOZJC4KAA,AHP5TFGAPXAL6K7M7LXIZUC2QMAQ,AGE4EHGVL2UE25LAURR7KYET2ZEQ,AHDAZJHREN222RBVCN5TTXZFFUKQ,AFHMLCTD3ZAK65UCZUDGPLMVRE5Q,AEHBFH46VYKCD4FWZ3AQ5GFSSILQ,AF7NGHQSFHIKMD3KTJGPRZ2SC3GA,AHX44XKUX5DHSXDUZBLZCC5SDUOQ"/>
    <n v="63"/>
    <n v="2"/>
    <x v="1"/>
    <n v="4.2"/>
    <n v="492"/>
    <x v="0"/>
    <n v="85998"/>
    <s v="20,001 - 50,000"/>
    <s v="31% - 50%"/>
    <n v="0"/>
    <x v="21"/>
  </r>
  <r>
    <x v="307"/>
    <s v="ZORBES¬Æ Wall Adapter Holder for Alexa Echo Dot 4th Generation,A Space-Saving Solution with Cord Management for Your Smart Home Speakers -White (Holder Only)"/>
    <s v="Electronics|HomeTheater,TV&amp;Video|Accessories|TVMounts,Stands&amp;Turntables|TVWall&amp;CeilingMounts"/>
    <n v="893"/>
    <n v="1052"/>
    <x v="59"/>
    <x v="4"/>
    <x v="229"/>
    <s v="AFRFZ7MZMMLKCQJ726M5IWMCUUKA,AHAOEIGBCS2SYKYY2ICAPLIYOGPQ,AE5IZ2UOEQTGU5LA3MHBKWIGQ2GQ,AHJOQPAW3DZ6NX2UWUY2X7BXV3KQ,AFB6MZQQWWOGIDPMRFWMIS6KH2KA,AEQ3IH2E5DAMIRDUFHOTNIEWL23Q,AGQC6MGGRXLF2V7XAYSUI2D26GVQ,AHRPVGGGZJZFR2WRX3YOTB2FI7GQ"/>
    <n v="6"/>
    <n v="1"/>
    <x v="1"/>
    <n v="4.3"/>
    <n v="492"/>
    <x v="0"/>
    <n v="1052"/>
    <s v="0 - 5,000"/>
    <s v="11% - 30%"/>
    <n v="1"/>
    <x v="23"/>
  </r>
  <r>
    <x v="308"/>
    <s v="Sansui 80cm (32 inches) HD Ready Smart LED TV JSY32SKHD (BLACK) With Bezel-less Design"/>
    <s v="Electronics|HomeTheater,TV&amp;Video|Televisions|SmartTelevisions"/>
    <n v="10990"/>
    <n v="19990"/>
    <x v="32"/>
    <x v="7"/>
    <x v="230"/>
    <s v="AEGZAYS4PGUN7JSO2F4KZDPBJTPQ,AGBXHU37JYAN7SI2HJWOHRPONMUA,AHEDSBYCVNXRZQXM3RHURJ2OAVJQ,AHGFMDVEL533SHTU5ZLYSVFYBWTQ,AH7LSWBDB2U6ZL6UJUXR3SH6OVNA,AEGM6LOP4B2ZZYZJQVFSMBGEY63Q,AFT4YEF4C5XN725A4JNN3KOIBN7Q,AFWTJUGLV54OEGCP3BM3ADUOJBMA"/>
    <n v="63"/>
    <n v="1"/>
    <x v="1"/>
    <n v="3.7"/>
    <n v="493"/>
    <x v="1"/>
    <n v="19990"/>
    <s v="10,001 - 20,000"/>
    <s v="31% - 50%"/>
    <n v="1"/>
    <x v="27"/>
  </r>
  <r>
    <x v="309"/>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n v="379"/>
    <n v="1099"/>
    <x v="46"/>
    <x v="4"/>
    <x v="231"/>
    <s v="AHLV4POL25DONGJ2Z2BDVAI72QEA,AFGH45ZSJMWCXSPLJSCXHMGAACSA,AGROCLIEK7CWB7EN6KEGYI3OV6AQ,AFKDOXOXP7HNZMXU7N6CLFCUSE3Q,AG5PQBEQ6IWIZNMYDDK4K7NQKWSQ,AE7FMASDWJPQ4VPAOQ4OEI46T72Q,AHJ7NZA7ITERDVQAZREZMU6X74KA,AEEWJRWNATTBY7SQIK5QZEUELLXA"/>
    <n v="233"/>
    <n v="1"/>
    <x v="0"/>
    <n v="4.3"/>
    <n v="493"/>
    <x v="0"/>
    <n v="1099"/>
    <s v="0 - 5,000"/>
    <s v="51%-90%"/>
    <n v="0"/>
    <x v="23"/>
  </r>
  <r>
    <x v="310"/>
    <s v="MI 80 cm (32 inches) HD Ready Smart Android LED TV 5A Pro | L32M7-EAIN (Black)"/>
    <s v="Electronics|HomeTheater,TV&amp;Video|Televisions|SmartTelevisions"/>
    <n v="16999"/>
    <n v="25999"/>
    <x v="31"/>
    <x v="0"/>
    <x v="14"/>
    <s v="AHEVOQADJSSRX7DS325HSFLMP7VQ,AG7XYZRCSKX6G2OLO7DVZWIZ3PUQ,AE2THTCCQLBIUSWPF4CPXC6GGP7Q,AHUJZOV34DFEN55QQ5XOYKVKHV6Q,AELX4DI77ZHURZTDLYFU7XMP7R6Q,AE2ODWBBOBD2SITDDIEJ644OSRFQ,AFLW4WXYQ3G6HU5LBQORDDZO3FOQ,AGGRC2P6M43GDEWCAHGYAILCSKTQ"/>
    <n v="63"/>
    <n v="5"/>
    <x v="1"/>
    <n v="4.2"/>
    <n v="493"/>
    <x v="0"/>
    <n v="129995"/>
    <s v="20,001 - 50,000"/>
    <s v="31% - 50%"/>
    <n v="0"/>
    <x v="11"/>
  </r>
  <r>
    <x v="311"/>
    <s v="Bestor ¬Æ 8K Hdmi 2.1 Cable 48Gbps 9.80Ft/Ultra High Speed Hdmi Braided Cord For Roku Tv/Ps5/Hdtv/Blu-Ray Projector, Laptop, Television, Personal Computer, Xbox, Ps4, Ps5, Ps4 Pro (1 M, Grey)"/>
    <s v="Electronics|HomeTheater,TV&amp;Video|Accessories|Cables|HDMICables"/>
    <n v="699"/>
    <n v="1899"/>
    <x v="11"/>
    <x v="5"/>
    <x v="232"/>
    <s v="AG6CREU25N6P2H7RCHNIU6GGJ5BA,AGMMXIU64ISPDGM3NMKNJYCTUKPQ,AERWNTV3FQB42AN6DXOZ24NJGOBQ,AHN62JA33HWZG3PBDEJGF7VUVCAA,AGXYC7N7S7AW24G2FEFDFQ6YP7XQ,AH6JYGGLUQK2H3O53BGJFOUB3KIQ,AGGUXRTUUBYS4F3OJMC6ZARL2GCQ,AEMCWVMV6Y54NDS7ATPFHVTWVAXQ"/>
    <n v="24"/>
    <n v="1"/>
    <x v="1"/>
    <n v="4.4000000000000004"/>
    <n v="493"/>
    <x v="0"/>
    <n v="1899"/>
    <s v="0 - 5,000"/>
    <s v="51%-90%"/>
    <n v="1"/>
    <x v="41"/>
  </r>
  <r>
    <x v="312"/>
    <s v="Irusu Play VR Plus Virtual Reality Headset with Headphones for Gaming (Black)"/>
    <s v="Electronics|HomeTheater,TV&amp;Video|Accessories|3DGlasses"/>
    <n v="2699"/>
    <n v="3500"/>
    <x v="7"/>
    <x v="12"/>
    <x v="233"/>
    <s v="AF3KXMJ35ELNULRGLJMSPONWTBLQ,AF2GY2M5UI7P6K2JHL5C6NOTQ6MA,AHHPP7KV72ZCVMFDBEPBQE7KXFKA,AE36KAI4PDY27JY3SBFA62OR6TFQ,AFXXE66PDZJEYLRJFXBVKDQX5WAQ,AH374DUL3BPYKQGLTWIP5UXDB4CA,AEOF5PFDHSQRCVD4E4PHG7ZQDHXA,AGX2PGENWLBTPLJJRL6EC4QZ6UBA"/>
    <n v="1"/>
    <n v="1"/>
    <x v="1"/>
    <n v="3.5"/>
    <n v="492"/>
    <x v="1"/>
    <n v="3500"/>
    <s v="0 - 5,000"/>
    <s v="11% - 30%"/>
    <n v="1"/>
    <x v="40"/>
  </r>
  <r>
    <x v="313"/>
    <s v="Amazon Brand - Solimo Fast Charging Braided Type C Data Cable Seam, Suitable For All Supported Mobile Phones (1 Meter, Black)"/>
    <s v="Computers&amp;Accessories|Accessories&amp;Peripherals|Cables&amp;Accessories|Cables|USBCables"/>
    <n v="129"/>
    <n v="599"/>
    <x v="38"/>
    <x v="3"/>
    <x v="234"/>
    <s v="AFSOR5M3BW2YXCRDCQKOL2V65TGA,AFCE74YZAML4IHESYR224MZD4D7Q,AEN4WTJM4LZPL4GF7CQJLZDRUJBA,AFDZ5JKR7YVO5FBAT6XGIZH3P3OA,AGQ6XAIJVAAWQFJO6OA3UYVHJF2Q,AF3CZBMZFMU3N4DAM27ZJR3QVTSQ,AG36CQHXVY6RQJO3OYSVWO6MT4EA,AELYCP5LN46WKAK7WQMEJRNRXJYA"/>
    <n v="233"/>
    <n v="1"/>
    <x v="0"/>
    <n v="4.0999999999999996"/>
    <n v="493"/>
    <x v="0"/>
    <n v="599"/>
    <s v="0 - 5,000"/>
    <s v="51%-90%"/>
    <n v="1"/>
    <x v="12"/>
  </r>
  <r>
    <x v="314"/>
    <s v="Synqe USB C to USB C 60W Nylon Braided Fast Charging Type C to Type C Cable Compatible with Samsung Galaxy Note 20/Ultra, S20 S22 S21 S20 FE A73 A53 A33 (2M, Black)"/>
    <s v="Computers&amp;Accessories|Accessories&amp;Peripherals|Cables&amp;Accessories|Cables|USBCables"/>
    <n v="389"/>
    <n v="999"/>
    <x v="4"/>
    <x v="4"/>
    <x v="235"/>
    <s v="AFZT774FU3LOJGEW7JSAXOD24OBQ,AGSEMC5UI32EZO6GAW4KKT5OVMOQ,AH53RLKODGV2UFIZLUG6BMHDDZNA,AFJJ4SJN2GXTYC7637ZAKSONPJWQ,AFFCEWUI7XY45CEM76XENJ2RUO2A,AHFTNP5NESJTIHQKP47SJV73TNUA,AH352HMRF7DESCSOUBMHUVJQZM7A,AEVN7RMFICHOZR6CD2KNIV7LW4IQ"/>
    <n v="233"/>
    <n v="2"/>
    <x v="0"/>
    <n v="4.3"/>
    <n v="492"/>
    <x v="0"/>
    <n v="1998"/>
    <s v="0 - 5,000"/>
    <s v="51%-90%"/>
    <n v="1"/>
    <x v="13"/>
  </r>
  <r>
    <x v="315"/>
    <s v="Shopoflux Silicone Remote Cover for Mi Smart TV and Mi TV Stick/MI Box S / 3S / MI 4X / 4A Smart LED TV (Black)"/>
    <s v="Electronics|HomeTheater,TV&amp;Video|Accessories|RemoteControls"/>
    <n v="246"/>
    <n v="600"/>
    <x v="53"/>
    <x v="0"/>
    <x v="236"/>
    <s v="AHNCUNHIZXTMX6V4WVDHJVC6YOHQ,AFQC7LKYCPLAO2WCV74G6AQCPYGA,AELBTZWCD3IGAZLTBXFMB74SLJBQ,AGYOEKFFNLWV5GJKLZ2OLGTI5P4A,AGEUWYJQ2D7U7S2NLLXE6UEOZRKQ,AFDIGTDJTTB72VVFZGILZDH4IROQ,AFTD5POM5OT7DLU3RP5SHEUSLFZA,AGOIORQP7QHLAXDRGTUPAA5TCJEQ"/>
    <n v="49"/>
    <n v="1"/>
    <x v="1"/>
    <n v="4.2"/>
    <n v="491"/>
    <x v="0"/>
    <n v="600"/>
    <s v="0 - 5,000"/>
    <s v="51%-90%"/>
    <n v="1"/>
    <x v="30"/>
  </r>
  <r>
    <x v="316"/>
    <s v="EYNK Extra Long Micro USB Fast Charging USB Cable | Micro USB Data Cable | Quick Fast Charging Cable | Charger Sync Cable | High Speed Transfer Android Smartphones V8 Cable (2.4 Amp, 3m,) (White)"/>
    <s v="Computers&amp;Accessories|Accessories&amp;Peripherals|Cables&amp;Accessories|Cables|USBCables"/>
    <n v="299"/>
    <n v="799"/>
    <x v="11"/>
    <x v="1"/>
    <x v="237"/>
    <s v="AFQXCIIKXSM2VN3IHACSKPZ3PEGQ,AF4ZVWWNBPL33ZOSUV4OCQBKAMMQ,AGLMV6TJSJRZ4MUKZMZ5OAXIII3A,AHJXAF4EZJDUTIRPQ5FW7ROHBBLA,AFPFJW4OK5K6DWROJOKAWSCEKLOA,AFVAWQEMKVO64IW4CBMKCU7NVWAQ,AH6L6S34BGTASSORZMSZ5DCTLU5Q,AGM6EGKUOFBXPCJTFFF2NIGJO3UQ"/>
    <n v="233"/>
    <n v="1"/>
    <x v="0"/>
    <n v="4"/>
    <n v="491"/>
    <x v="1"/>
    <n v="799"/>
    <s v="0 - 5,000"/>
    <s v="51%-90%"/>
    <n v="1"/>
    <x v="34"/>
  </r>
  <r>
    <x v="317"/>
    <s v="LUNAGARIYA¬Æ, Protective Case Compatible with JIO Settop Box Remote Control,PU Leather Cover Holder (Before Placing Order,Please Compare The Dimensions of The Product with Your Remote)"/>
    <s v="Electronics|HomeTheater,TV&amp;Video|Accessories|RemoteControls"/>
    <n v="247"/>
    <n v="399"/>
    <x v="16"/>
    <x v="2"/>
    <x v="238"/>
    <s v="AHM35ZOWV3MFJWNPDZOGEEHDWCJQ,AFWZ5Q3PHBYL3G3HO24T2Y52ZJWA,AECSY43DVEY6JFCK3RGGCNDWTPDA,AFZE7KG2W5XOGLTWA2J4CSAHNXWA,AHTBRKH2BLRY45MBURKSTKR4UF5A,AEEZYJZPB2KSAO2LICWVJHFBDZYQ,AH7AEVKNO7LX5VXZTSD4ARUUYMEA,AEHOSAW5XG4OCCNCREYA25HGLFGQ"/>
    <n v="49"/>
    <n v="1"/>
    <x v="1"/>
    <n v="3.9"/>
    <n v="491"/>
    <x v="1"/>
    <n v="399"/>
    <s v="0 - 5,000"/>
    <s v="31% - 50%"/>
    <n v="1"/>
    <x v="42"/>
  </r>
  <r>
    <x v="318"/>
    <s v="7SEVEN¬Æ Compatible with Fire Tv Stick Remote with Voice Command Feature Suitable for Second Generation Amazon Fire Tv Stick Remote Only - Pairing Must"/>
    <s v="Electronics|HomeTheater,TV&amp;Video|Accessories|RemoteControls"/>
    <n v="1369"/>
    <n v="2999"/>
    <x v="34"/>
    <x v="8"/>
    <x v="239"/>
    <s v="AG3J37R72LBQQ44KNHS3X3ZYQK5A,AF4DZ5N3WE57SPWX5PHKFIFPZYAQ,AESMTZYLC25VNVZDJALPOZC3RNAQ,AE56BTAM4RTX2OYG7NBKUYADHE3Q,AHHQN2SYFUS6YB7LD7UTB5FRTYGQ,AHPSG666QPH6YL6GI2LRLFEQSI4Q,AGBGJCAVRX6E476FNYSSOIYPGHPA,AFM5OTAMVBNMRREYZ2PYBYDGIOPQ"/>
    <n v="49"/>
    <n v="1"/>
    <x v="1"/>
    <n v="3.3"/>
    <n v="492"/>
    <x v="1"/>
    <n v="2999"/>
    <s v="0 - 5,000"/>
    <s v="51%-90%"/>
    <n v="1"/>
    <x v="46"/>
  </r>
  <r>
    <x v="319"/>
    <s v="PRUSHTI COVER AND BAGS, Protective Case for Airtel Xstream settop Box Remote Remote Control Pouch Cover Holder PU Leather Cover Holder(only Cover for Selling Purpose)"/>
    <s v="Electronics|HomeTheater,TV&amp;Video|Accessories|RemoteControls"/>
    <n v="199"/>
    <n v="499"/>
    <x v="13"/>
    <x v="11"/>
    <x v="240"/>
    <s v="AEFVBBYV2B2FDYETNBPLPC5ZBS4A,AFCPUUTQS6WV74RYCXZXCPBZV4YA,AED7TRAUSBC6ZNGG5Y6OIPXINVEA,AGNTLUBEFGL4AL5SN3XMQ3RRDTNA,AFQA55ZPGBR7T7CLIKCCRHEDDDIA,AET5HI2MQ7ULIQI6M246745L3F2Q,AH4U4N56KSPWJ6TCMMGR7X6QLL6Q,AG46WHSZVVRGRYQ5PW3PSOIZQMRA"/>
    <n v="49"/>
    <n v="1"/>
    <x v="1"/>
    <n v="3.8"/>
    <n v="492"/>
    <x v="1"/>
    <n v="499"/>
    <s v="0 - 5,000"/>
    <s v="51%-90%"/>
    <n v="1"/>
    <x v="38"/>
  </r>
  <r>
    <x v="320"/>
    <s v="Aine HDMI Male to VGA Female Video Converter Adapter Cable (Black)"/>
    <s v="Electronics|HomeTheater,TV&amp;Video|Accessories|Cables|HDMICables"/>
    <n v="299"/>
    <n v="599"/>
    <x v="8"/>
    <x v="1"/>
    <x v="241"/>
    <s v="AHUXDK77R5GLFKEDEMYFDNCN2OQQ,AHWMZLQOYRFQBNX5WSQO5G5ULAVA,AG222PEM6CMMGSEWBM2Y4XT3HDOA,AHGWEVW77V3AN6L52PJ7NYI5LTFQ,AFUUKNORZP5UBT6H2Y7FYLPNQRWA,AEX73DBTINDK4QCFTA6LM3TQCWXA,AGHQDGVBDMDTD5LOMLY3AHSYQGIA,AFYTDFPJTAAXZIU6LKLWRFJR2HTA"/>
    <n v="24"/>
    <n v="1"/>
    <x v="1"/>
    <n v="4"/>
    <n v="491"/>
    <x v="1"/>
    <n v="599"/>
    <s v="0 - 5,000"/>
    <s v="31% - 50%"/>
    <n v="1"/>
    <x v="34"/>
  </r>
  <r>
    <x v="321"/>
    <s v="Mi 80 cm (32 inches) HD Ready Android Smart LED TV 4A PRO | L32M5-AL (Black)"/>
    <s v="Electronics|HomeTheater,TV&amp;Video|Televisions|SmartTelevisions"/>
    <n v="14999"/>
    <n v="14999"/>
    <x v="26"/>
    <x v="4"/>
    <x v="242"/>
    <s v="AG2CJB47VQE4AVBUYWE7TYPVMYHQ,AF22S3IGZ42YVFNOUDYNCLY4PPQA,AGXGNV2SG2KY4LW4NEOUHYHRYMBA,AEKFLRYWL3QNVPL7XAUSHYTELVEA,AFKK5EPGR2CMH2TV2EUSQM4END4A,AG6KUA5QTEDKKUOCTE2UCBTYFTQA,AET4Z7TNR2S4KEE6OHUGLTJQMNFA,AFULLSOLYZR7NWX4TA6GFPF2UQAQ"/>
    <n v="63"/>
    <n v="1"/>
    <x v="1"/>
    <n v="4.3"/>
    <n v="490"/>
    <x v="0"/>
    <n v="14999"/>
    <s v="10,001 - 20,000"/>
    <s v="0 %- 10%"/>
    <n v="0"/>
    <x v="23"/>
  </r>
  <r>
    <x v="322"/>
    <s v="Storite USB 2.0 A to Mini 5 pin B Cable for External HDDS/Camera/Card Readers (150cm - 1.5M)"/>
    <s v="Computers&amp;Accessories|Accessories&amp;Peripherals|Cables&amp;Accessories|Cables|USBCables"/>
    <n v="299"/>
    <n v="699"/>
    <x v="48"/>
    <x v="2"/>
    <x v="243"/>
    <s v="AEXKMEVDTMU6TP5NMM6O242XCWHA,AHH7XVKA2LEWAG2VZMB624JSNDVA,AFMZTR56AXEJGRYTH4LOKDHD27BA,AF74UYGWHEFR2GCAY6QHBNBXZLJQ,AGMIGAXQAVXGZR4S2UHUNBUGQ76A,AHDVBO5VEZENUC2QNSSZSNYW4ZXQ,AHYDE266M6GFYYUA65OOK6NJSTPQ,AGLDRTUTXKGPR2GM3QZ53LGRKPIA"/>
    <n v="233"/>
    <n v="1"/>
    <x v="0"/>
    <n v="3.9"/>
    <n v="491"/>
    <x v="1"/>
    <n v="699"/>
    <s v="0 - 5,000"/>
    <s v="51%-90%"/>
    <n v="0"/>
    <x v="42"/>
  </r>
  <r>
    <x v="323"/>
    <s v="TCL 108 cm (43 inches) 4K Ultra HD Certified Android Smart LED TV 43P615 (Black)"/>
    <s v="Electronics|HomeTheater,TV&amp;Video|Televisions|SmartTelevisions"/>
    <n v="24990"/>
    <n v="51990"/>
    <x v="50"/>
    <x v="0"/>
    <x v="244"/>
    <s v="AGJ42BXEHWTZHDEWDT6WH6PRY62A,AG2VO7W4S2AZ47V6O75TD7YVUE3A,AGT2DMEHAZSUBARHBTHUFBCJYBPA,AETJUR555HOF4TNUIRWFWKUDO72A,AFZ4C7KMK5UYX5GM55VQD4JRCWUA,AFEGEMHIRS3I5YMTIK7J6PLAAUXA,AFX2XYBWOEXU7XMUUHDSBSBS7UUQ,AH4ICLSEN7RPFV3ZNYHOPGP3CRHQ"/>
    <n v="63"/>
    <n v="1"/>
    <x v="1"/>
    <n v="4.2"/>
    <n v="490"/>
    <x v="0"/>
    <n v="51990"/>
    <s v="50,001 - 100,000"/>
    <s v="51%-90%"/>
    <n v="0"/>
    <x v="30"/>
  </r>
  <r>
    <x v="324"/>
    <s v="REDTECH USB-C to Lightning Cable 3.3FT, [Apple MFi Certified] Lightning to Type C Fast Charging Cord Compatible with iPhone 14/13/13 pro/Max/12/11/X/XS/XR/8, Supports Power Delivery - White"/>
    <s v="Computers&amp;Accessories|Accessories&amp;Peripherals|Cables&amp;Accessories|Cables|USBCables"/>
    <n v="249"/>
    <n v="999"/>
    <x v="43"/>
    <x v="15"/>
    <x v="210"/>
    <s v="AGJC5O5H5BBXWUV7WRIEIOOR3TVQ"/>
    <n v="233"/>
    <n v="1"/>
    <x v="0"/>
    <n v="5"/>
    <n v="489"/>
    <x v="0"/>
    <n v="999"/>
    <s v="0 - 5,000"/>
    <s v="51%-90%"/>
    <n v="1"/>
    <x v="45"/>
  </r>
  <r>
    <x v="325"/>
    <s v="OnePlus 163.8 cm (65 inches) U Series 4K LED Smart Android TV 65U1S (Black)"/>
    <s v="Electronics|HomeTheater,TV&amp;Video|Televisions|SmartTelevisions"/>
    <n v="61999"/>
    <n v="69999"/>
    <x v="68"/>
    <x v="3"/>
    <x v="163"/>
    <s v="AG3QTVXT2ODRVKOQJJRDV5KA2F2A,AGEYM57JOHPNX77ZYVSXPTX4FVNA,AHH557DUFIPFPRKDZ3K76U2DJ35Q,AE5WEK33Q53BHDQAPWRPVEN5OPZA,AGFDV2VE2PFK2W7FQZXLEPHK2BAA,AFOOUANHTKWSTZRG3HSE3TR7L5CQ,AEV7X32J6CUVHXXRZJ7EI7XSXYVA,AG7MREPON3XAAGY4WT4YGA7DZWCA"/>
    <n v="63"/>
    <n v="2"/>
    <x v="1"/>
    <n v="4.0999999999999996"/>
    <n v="488"/>
    <x v="0"/>
    <n v="139998"/>
    <s v="50,001 - 100,000"/>
    <s v="11% - 30%"/>
    <n v="0"/>
    <x v="25"/>
  </r>
  <r>
    <x v="326"/>
    <s v="AmazonBasics 108 cm (43 inches) 4K Ultra HD Smart LED Fire TV AB43U20PS (Black)"/>
    <s v="Electronics|HomeTheater,TV&amp;Video|Televisions|SmartTelevisions"/>
    <n v="24499"/>
    <n v="50000"/>
    <x v="24"/>
    <x v="2"/>
    <x v="245"/>
    <s v="AEY5PQYPSQDGMJCPRPSLJKFM6ELA,AHNQOEGE6ZB5DB2BZKMI3GXO2YEA"/>
    <n v="63"/>
    <n v="1"/>
    <x v="1"/>
    <n v="3.9"/>
    <n v="489"/>
    <x v="1"/>
    <n v="50000"/>
    <s v="20,001 - 50,000"/>
    <s v="51%-90%"/>
    <n v="0"/>
    <x v="42"/>
  </r>
  <r>
    <x v="327"/>
    <s v="Kodak 80 cm (32 inches) HD Ready Certified Android Smart LED TV 32HDX7XPROBL (Black)"/>
    <s v="Electronics|HomeTheater,TV&amp;Video|Televisions|SmartTelevisions"/>
    <n v="10499"/>
    <n v="19499"/>
    <x v="18"/>
    <x v="0"/>
    <x v="228"/>
    <s v="AH7535IQDY5KVV2I6ASNOZJC4KAA,AHP5TFGAPXAL6K7M7LXIZUC2QMAQ,AGE4EHGVL2UE25LAURR7KYET2ZEQ,AHDAZJHREN222RBVCN5TTXZFFUKQ,AFHMLCTD3ZAK65UCZUDGPLMVRE5Q,AEHBFH46VYKCD4FWZ3AQ5GFSSILQ,AF7NGHQSFHIKMD3KTJGPRZ2SC3GA,AHX44XKUX5DHSXDUZBLZCC5SDUOQ"/>
    <n v="63"/>
    <n v="2"/>
    <x v="1"/>
    <n v="4.2"/>
    <n v="488"/>
    <x v="0"/>
    <n v="38998"/>
    <s v="10,001 - 20,000"/>
    <s v="31% - 50%"/>
    <n v="0"/>
    <x v="21"/>
  </r>
  <r>
    <x v="328"/>
    <s v="Synqe Type C to Type C Short Fast Charging 60W Cable Compatible with Samsung Galaxy Z Fold3 5G, Z Flip3 5G, S22 5G, S22 Ultra, S21, S20, S20FE, A52, A73, A53 (0.25M, Black)"/>
    <s v="Computers&amp;Accessories|Accessories&amp;Peripherals|Cables&amp;Accessories|Cables|USBCables"/>
    <n v="349"/>
    <n v="999"/>
    <x v="6"/>
    <x v="4"/>
    <x v="235"/>
    <s v="AFZT774FU3LOJGEW7JSAXOD24OBQ,AGSEMC5UI32EZO6GAW4KKT5OVMOQ,AH53RLKODGV2UFIZLUG6BMHDDZNA,AFJJ4SJN2GXTYC7637ZAKSONPJWQ,AFFCEWUI7XY45CEM76XENJ2RUO2A,AHFTNP5NESJTIHQKP47SJV73TNUA,AH352HMRF7DESCSOUBMHUVJQZM7A,AEVN7RMFICHOZR6CD2KNIV7LW4IQ"/>
    <n v="233"/>
    <n v="2"/>
    <x v="0"/>
    <n v="4.3"/>
    <n v="488"/>
    <x v="0"/>
    <n v="1998"/>
    <s v="0 - 5,000"/>
    <s v="51%-90%"/>
    <n v="1"/>
    <x v="13"/>
  </r>
  <r>
    <x v="329"/>
    <s v="Airtel DigitalTV HD Setup Box Remote"/>
    <s v="Electronics|HomeTheater,TV&amp;Video|Accessories|RemoteControls"/>
    <n v="197"/>
    <n v="499"/>
    <x v="4"/>
    <x v="11"/>
    <x v="246"/>
    <s v="AGL3JTQ3ZE2OROHL44I2WVDP2Y2A,AGQ77RQV2RP2RV3V3ILVPKJZO4PA,AFU5YK2ZGL26FL7JSOUCS4NJIA2Q,AGJCHC5GBZXUFZIJC3YHRLDBF3OA,AEAPKDGJ23GWBHSLTG3OQ4ZD72SA,AHI75BH7J42XPZ3GSVJINRNDIQGQ,AHF5BKRYGMVNIVA4ZZEYP3O4MTWQ,AHUQL2OJQVXUN6KU3XE4NNXDYWXQ"/>
    <n v="49"/>
    <n v="1"/>
    <x v="1"/>
    <n v="3.8"/>
    <n v="488"/>
    <x v="1"/>
    <n v="499"/>
    <s v="0 - 5,000"/>
    <s v="51%-90%"/>
    <n v="1"/>
    <x v="38"/>
  </r>
  <r>
    <x v="330"/>
    <s v="Airtel Digital TV HD Set Top Box with FTA Pack | Unlimited Entertainment + Recording Feature + Free Standard Installation (6 Months Pack)"/>
    <s v="Electronics|HomeTheater,TV&amp;Video|SatelliteEquipment|SatelliteReceivers"/>
    <n v="1299"/>
    <n v="2499"/>
    <x v="61"/>
    <x v="4"/>
    <x v="247"/>
    <s v="AGQYZLWPXBTZCFFSJ7N4E5MU6FQA,AGXCSQZYYIGXCSMQD7HKL67TZBRQ,AHBSBZBVPHQ3DNFSVUEISWFKZWEQ,AFZLNTIDI2YFJVCQS4EXCTGWVWEQ,AFCDITQYYSHB5DVHMFMO6M3PV3NA,AEZDOXSJW5A65GIYXQSDYBWNVTCQ,AGJZ4GRH4YOMZSQ7JWZDVPBSW7RA,AHQSA6UQCAE7UBCWEVA4FSRIKTNA"/>
    <n v="3"/>
    <n v="1"/>
    <x v="1"/>
    <n v="4.3"/>
    <n v="487"/>
    <x v="0"/>
    <n v="2499"/>
    <s v="0 - 5,000"/>
    <s v="31% - 50%"/>
    <n v="1"/>
    <x v="23"/>
  </r>
  <r>
    <x v="331"/>
    <s v="ESR USB C to Lightning Cable, 10 ft (3 m), MFi-Certified, Braided Nylon Power Delivery Fast Charging for iPhone 14/14 Plus/14 Pro/14 Pro Max, iPhone 13/12/11/X/8 Series, Use with Type-C Chargers, Black"/>
    <s v="Computers&amp;Accessories|Accessories&amp;Peripherals|Cables&amp;Accessories|Cables|USBCables"/>
    <n v="1519"/>
    <n v="1899"/>
    <x v="52"/>
    <x v="5"/>
    <x v="248"/>
    <s v="AHOYUSKWQFXDLOTRT43FCSHP3WIA,AGUVNZPD7JF3AK422LRYK6R5GOJA,AGVJMKJLZZGBV7VOYJGQ2HZKELXQ,AH7RKVVU3Y2ZGA4WEW5RXKMQWDLA,AGSODW32ZSTEY4AMCL24COIXUV5A,AFK4V6NRIQGVYQCCBMQCSLRG2ZXQ,AEK45RYTIY4GBPAVTYBHIA6OGYDQ,AHVNGU6PZRRCJEDDJMZOTR5K5K4A"/>
    <n v="233"/>
    <n v="1"/>
    <x v="0"/>
    <n v="4.4000000000000004"/>
    <n v="487"/>
    <x v="0"/>
    <n v="1899"/>
    <s v="0 - 5,000"/>
    <s v="11% - 30%"/>
    <n v="0"/>
    <x v="41"/>
  </r>
  <r>
    <x v="332"/>
    <s v="MI 138.8 cm (55 inches) 5X Series 4K Ultra HD LED Smart Android TV L55M6-ES (Grey)"/>
    <s v="Electronics|HomeTheater,TV&amp;Video|Televisions|SmartTelevisions"/>
    <n v="46999"/>
    <n v="69999"/>
    <x v="9"/>
    <x v="4"/>
    <x v="176"/>
    <s v="AGTBGMKWQPUZJ2GA2XPICHD2VTKQ,AF3TVTF3FVMHGLCA2QB2GTUTCUIQ,AH52X5G5PGIEWVC5D7TPBTTVJR2A,AEA6UPUVSSMVOTGA6JN7GFG2AZ7A,AEDU5UVD5ZMYRMBTNQTU7QUFLDVQ,AF4VLR2GRW5ZRKW5QXT6IB6QVLOQ,AESB32BXL4JEWHLRLUHZEDXYSDXQ,AFYSLM4L6FC755CARUNV6FXNANLA"/>
    <n v="63"/>
    <n v="1"/>
    <x v="1"/>
    <n v="4.3"/>
    <n v="488"/>
    <x v="0"/>
    <n v="69999"/>
    <s v="50,001 - 100,000"/>
    <s v="31% - 50%"/>
    <n v="0"/>
    <x v="23"/>
  </r>
  <r>
    <x v="333"/>
    <s v="Storite USB Extension Cable USB 3.0 Male to Female Extension Cable High Speed 5GBps Extension Cable Data Transfer for Keyboard, Mouse, Flash Drive, Hard Drive, Printer and More- 1.5M - Blue"/>
    <s v="Computers&amp;Accessories|Accessories&amp;Peripherals|Cables&amp;Accessories|Cables|USBCables"/>
    <n v="299"/>
    <n v="799"/>
    <x v="11"/>
    <x v="4"/>
    <x v="249"/>
    <s v="AGHG6WZFWKAYCOJU6QMZHYDRE54A,AFWQNHRUPQTARC3F4UKWPQF4TRSA,AHU3VEDJKG6OTDUXLAHJRKFXZYFQ,AFT4RR5NOUV3SV4DAF4EMMD3U43A,AFWFSLAC7CL5SNIGOEERFGNG74SQ,AFGYFEYGHTS5QRQ6WTYBPJUADAMA,AGSY42AHUKI5KGZBZU3SAGJBWHQQ,AEIEQNRYFSUJ4WYXO4BTUHBCC5IA"/>
    <n v="233"/>
    <n v="1"/>
    <x v="0"/>
    <n v="4.3"/>
    <n v="488"/>
    <x v="0"/>
    <n v="799"/>
    <s v="0 - 5,000"/>
    <s v="51%-90%"/>
    <n v="0"/>
    <x v="23"/>
  </r>
  <r>
    <x v="334"/>
    <s v="Fire-Boltt Ninja Call Pro Plus 1.83&quot; Smart Watch with Bluetooth Calling, AI Voice Assistance, 100 Sports Modes IP67 Rating, 240*280 Pixel High Resolution"/>
    <s v="Electronics|WearableTechnology|SmartWatches"/>
    <n v="1799"/>
    <n v="19999"/>
    <x v="69"/>
    <x v="0"/>
    <x v="250"/>
    <s v="AEC6UDCEAUIBIFHGQDQ4KR67GC4A,AHRKSUOZXKKDERRY3VZBVMMWX37Q,AH4F4OZIOIIBXGLL6IZIJAXSTDXA,AEGBGS574C35NMBICCMQLC5ODEKQ,AGM7ETOYBL3UFKCLZW36JM6POQ6A,AHM4G7MHKTEAZ7KQ6ADSZOTL5BEA,AHHYFEVKBVQB52YMNNKAZT6C75LA,AGZ54F47MOFAEMWXXR76OUBC75SQ"/>
    <n v="76"/>
    <n v="5"/>
    <x v="1"/>
    <n v="4.2"/>
    <n v="488"/>
    <x v="0"/>
    <n v="99995"/>
    <s v="10,001 - 20,000"/>
    <s v="51%-90%"/>
    <n v="0"/>
    <x v="11"/>
  </r>
  <r>
    <x v="335"/>
    <s v="Fire-Boltt Phoenix Smart Watch with Bluetooth Calling 1.3&quot;,120+ Sports Modes, 240*240 PX High Res with SpO2, Heart Rate Monitoring &amp; IP67 Rating"/>
    <s v="Electronics|WearableTechnology|SmartWatches"/>
    <n v="1998"/>
    <n v="9999"/>
    <x v="27"/>
    <x v="4"/>
    <x v="251"/>
    <s v="AHUGCKS7YANTMDYINXQG2UDTU4JQ,AGHQ2VHXMPWZV5SV25S5N3OENXSQ,AH3GZWZM5RVOFCJCXRU7QFBAJ5NQ,AGQ2RWOECSEFEQMIGE7VTXP65OKQ,AEVUBEFT2MRH2PRVW53SJEL7H42A,AENY7L4XGCQMI627A27G3NVIBJNA,AHQISETKX3OXMZ4IX3YO7YV4UZ6Q,AGESGUTIYJQOZ7PU563DHLYSPRTQ"/>
    <n v="76"/>
    <n v="4"/>
    <x v="1"/>
    <n v="4.3"/>
    <n v="487"/>
    <x v="0"/>
    <n v="39996"/>
    <s v="5,001 - 10,000"/>
    <s v="51%-90%"/>
    <n v="0"/>
    <x v="7"/>
  </r>
  <r>
    <x v="336"/>
    <s v="boAt Wave Call Smart Watch, Smart Talk with Advanced Dedicated Bluetooth Calling Chip, 1.69‚Äù HD Display with 550 NITS &amp; 70% Color Gamut, 150+ Watch Faces, Multi-Sport Modes,HR,SpO2, IP68(Active Black)"/>
    <s v="Electronics|WearableTechnology|SmartWatches"/>
    <n v="1999"/>
    <n v="7990"/>
    <x v="43"/>
    <x v="11"/>
    <x v="252"/>
    <s v="AHPYDFW6Y3FIQGD2RJPBFF5QNVRQ,AG7DTVYZDY2NWU6V2G4KSIB67TDA,AHNQJPSI4I23HHMRHCCCI7QOBK7A,AHPOQQONRLZMHYLDKYP5SQOKRIEA,AGDD5ACY3AGTMTVBQOC3DMUR6REA,AFZV4ISJSNGDUD5TU3VYMTYQ5JGA,AGKPRGZCV5XK7ZNVLQWUGRB6CVVQ,AE7DX25DQCE7MXLEASO6I3YLWHRQ"/>
    <n v="76"/>
    <n v="5"/>
    <x v="1"/>
    <n v="3.8"/>
    <n v="486"/>
    <x v="1"/>
    <n v="39950"/>
    <s v="5,001 - 10,000"/>
    <s v="51%-90%"/>
    <n v="0"/>
    <x v="49"/>
  </r>
  <r>
    <x v="337"/>
    <s v="MI Power Bank 3i 20000mAh Lithium Polymer 18W Fast Power Delivery Charging | Input- Type C | Micro USB| Triple Output | Sandstone Black"/>
    <s v="Electronics|Mobiles&amp;Accessories|MobileAccessories|Chargers|PowerBanks"/>
    <n v="2049"/>
    <n v="2199"/>
    <x v="70"/>
    <x v="4"/>
    <x v="253"/>
    <s v="AG3SQH676VN5EH4NDNGVVLML6RZQ,AFOCDYODRNB2UUBOTDLWKH76GP2A,AE2EO67O5G5BPFX5QGUUBOF22LQQ,AG2W2BFO5CKP4J66NZOAEIBQODVQ,AF7GDUMJMOA6YGT4OT7X2KWFRH4A,AF4VQ3FUD2OLAGRSLKACCEMSMJCQ,AHVGJKIR6HAOI5KIYL2BC52ROWEA,AGUJFMAHKPIMDPBVFWG3LBGVLF4Q"/>
    <n v="12"/>
    <n v="3"/>
    <x v="1"/>
    <n v="4.3"/>
    <n v="486"/>
    <x v="0"/>
    <n v="6597"/>
    <s v="0 - 5,000"/>
    <s v="0 %- 10%"/>
    <n v="0"/>
    <x v="8"/>
  </r>
  <r>
    <x v="338"/>
    <s v="Redmi A1 (Light Blue, 2GB RAM, 32GB Storage) | Segment Best AI Dual Cam | 5000mAh Battery | Leather Texture Design | Android 12"/>
    <s v="Electronics|Mobiles&amp;Accessories|Smartphones&amp;BasicMobiles|Smartphones"/>
    <n v="6499"/>
    <n v="8999"/>
    <x v="28"/>
    <x v="1"/>
    <x v="254"/>
    <s v="AHIBP55ZTOTM3MNBFPQKJIX4TONQ,AGU6ZC6U27UDCAPG7KM7MPQF4OYQ,AGGVIDBKVQ6APEQVNYKXEWBVKGIQ,AEQUX4IJE2NRRE65ON4AAUXNAH6Q,AE6PRC54EJZUTOB4OST65EPVDWIQ,AFN2DMTSHR5SU7A7L3JRLM6E4C5Q,AHPVBTYWVDOZ2JHLMMC3OLMZK34A,AH6I4SYUVW5GTDLCBTUE5673SHFQ"/>
    <n v="68"/>
    <n v="3"/>
    <x v="1"/>
    <n v="4"/>
    <n v="486"/>
    <x v="1"/>
    <n v="26997"/>
    <s v="5,001 - 10,000"/>
    <s v="11% - 30%"/>
    <n v="0"/>
    <x v="28"/>
  </r>
  <r>
    <x v="339"/>
    <s v="OnePlus Nord 2T 5G (Jade Fog, 8GB RAM, 128GB Storage)"/>
    <s v="Electronics|Mobiles&amp;Accessories|Smartphones&amp;BasicMobiles|Smartphones"/>
    <n v="28999"/>
    <n v="28999"/>
    <x v="26"/>
    <x v="4"/>
    <x v="255"/>
    <s v="AEREO7C5GLYYYV6YXK7X4UCCQTJQ,AHWISRUJUCJG6UH4FFVSPKDJS2BQ,AFIKGABHNR4JSITY4CNM6TMO54EA,AHTWYLMZUCB6QUCNPXWZ2PCKDGRQ,AGBIS5BRLLI652XO3V53YOJMZXXA,AFUT3A3MXCM4JN4XUGMFUMFDBACQ,AHNV3R7QZYE5QVEV7QEEBFO37HTA,AGSZW5C5GBRQXPA2MZ5XNZ7LCRQA"/>
    <n v="68"/>
    <n v="3"/>
    <x v="1"/>
    <n v="4.3"/>
    <n v="486"/>
    <x v="0"/>
    <n v="86997"/>
    <s v="20,001 - 50,000"/>
    <s v="0 %- 10%"/>
    <n v="0"/>
    <x v="8"/>
  </r>
  <r>
    <x v="340"/>
    <s v="OnePlus Nord 2T 5G (Gray Shadow, 8GB RAM, 128GB Storage)"/>
    <s v="Electronics|Mobiles&amp;Accessories|Smartphones&amp;BasicMobiles|Smartphones"/>
    <n v="28999"/>
    <n v="28999"/>
    <x v="26"/>
    <x v="4"/>
    <x v="255"/>
    <s v="AEREO7C5GLYYYV6YXK7X4UCCQTJQ,AHWISRUJUCJG6UH4FFVSPKDJS2BQ,AFIKGABHNR4JSITY4CNM6TMO54EA,AHTWYLMZUCB6QUCNPXWZ2PCKDGRQ,AGBIS5BRLLI652XO3V53YOJMZXXA,AFUT3A3MXCM4JN4XUGMFUMFDBACQ,AHNV3R7QZYE5QVEV7QEEBFO37HTA,AGSZW5C5GBRQXPA2MZ5XNZ7LCRQA"/>
    <n v="68"/>
    <n v="3"/>
    <x v="1"/>
    <n v="4.3"/>
    <n v="486"/>
    <x v="0"/>
    <n v="86997"/>
    <s v="20,001 - 50,000"/>
    <s v="0 %- 10%"/>
    <n v="0"/>
    <x v="8"/>
  </r>
  <r>
    <x v="341"/>
    <s v="Redmi A1 (Black, 2GB RAM, 32GB Storage) | Segment Best AI Dual Cam | 5000mAh Battery | Leather Texture Design | Android 12"/>
    <s v="Electronics|Mobiles&amp;Accessories|Smartphones&amp;BasicMobiles|Smartphones"/>
    <n v="6499"/>
    <n v="8999"/>
    <x v="28"/>
    <x v="1"/>
    <x v="254"/>
    <s v="AHIBP55ZTOTM3MNBFPQKJIX4TONQ,AGU6ZC6U27UDCAPG7KM7MPQF4OYQ,AGGVIDBKVQ6APEQVNYKXEWBVKGIQ,AEQUX4IJE2NRRE65ON4AAUXNAH6Q,AE6PRC54EJZUTOB4OST65EPVDWIQ,AFN2DMTSHR5SU7A7L3JRLM6E4C5Q,AHPVBTYWVDOZ2JHLMMC3OLMZK34A,AH6I4SYUVW5GTDLCBTUE5673SHFQ"/>
    <n v="68"/>
    <n v="3"/>
    <x v="1"/>
    <n v="4"/>
    <n v="486"/>
    <x v="1"/>
    <n v="26997"/>
    <s v="5,001 - 10,000"/>
    <s v="11% - 30%"/>
    <n v="0"/>
    <x v="28"/>
  </r>
  <r>
    <x v="342"/>
    <s v="Redmi A1 (Light Green, 2GB RAM 32GB ROM) | Segment Best AI Dual Cam | 5000mAh Battery | Leather Texture Design | Android 12"/>
    <s v="Electronics|Mobiles&amp;Accessories|Smartphones&amp;BasicMobiles|Smartphones"/>
    <n v="6499"/>
    <n v="8999"/>
    <x v="28"/>
    <x v="1"/>
    <x v="254"/>
    <s v="AHIBP55ZTOTM3MNBFPQKJIX4TONQ,AGU6ZC6U27UDCAPG7KM7MPQF4OYQ,AGGVIDBKVQ6APEQVNYKXEWBVKGIQ,AEQUX4IJE2NRRE65ON4AAUXNAH6Q,AE6PRC54EJZUTOB4OST65EPVDWIQ,AFN2DMTSHR5SU7A7L3JRLM6E4C5Q,AHPVBTYWVDOZ2JHLMMC3OLMZK34A,AH6I4SYUVW5GTDLCBTUE5673SHFQ"/>
    <n v="68"/>
    <n v="3"/>
    <x v="1"/>
    <n v="4"/>
    <n v="487"/>
    <x v="1"/>
    <n v="26997"/>
    <s v="5,001 - 10,000"/>
    <s v="11% - 30%"/>
    <n v="0"/>
    <x v="28"/>
  </r>
  <r>
    <x v="343"/>
    <s v="SanDisk Ultra¬Æ microSDXC‚Ñ¢ UHS-I Card, 64GB, 140MB/s R, 10 Y Warranty, for Smartphones"/>
    <s v="Electronics|Accessories|MemoryCards|MicroSD"/>
    <n v="569"/>
    <n v="1000"/>
    <x v="1"/>
    <x v="5"/>
    <x v="256"/>
    <s v="AG44HJB2AMIVHAGQZ2WGWONERKCA,AHL2FABQV6XAHZN547DN662X5RWA,AHJE6QFY5XEOZJJWOIOHHIDFWWFQ,AEDMSJ2CEQZID62NXPKEQLMBG2LQ,AHF7ZBKNBLCLFHGJG5KXKPI7QVCQ,AGD2S7EXXSXHBCJHTXUAV6FLXAZA,AHZRUY7MR4SVM3HFJ2SZDGHZJ56A,AHEHKOZPPOVYL75KDU52PSBYDEFQ"/>
    <n v="13"/>
    <n v="6"/>
    <x v="1"/>
    <n v="4.4000000000000004"/>
    <n v="487"/>
    <x v="0"/>
    <n v="6000"/>
    <s v="0 - 5,000"/>
    <s v="31% - 50%"/>
    <n v="0"/>
    <x v="50"/>
  </r>
  <r>
    <x v="344"/>
    <s v="Noise Pulse Go Buzz Smart Watch Bluetooth Calling with 1.69&quot; Display, 550 NITS, 150+ Cloud Watch Face, SPo2, Heart Rate Tracking, 100 Sports Mode with Auto Detection, Longer Battery (Jet Black)"/>
    <s v="Electronics|WearableTechnology|SmartWatches"/>
    <n v="1898"/>
    <n v="4999"/>
    <x v="33"/>
    <x v="3"/>
    <x v="257"/>
    <s v="AFGHRQK34D54OXQCRGX5K3XTR66Q,AHNRGHNIKN4JHV2RVCWX76B7ID6A,AGIBUP4ENAQTEYCKPWASWCUJ7YXA,AG5G6IU6RDTR24OHO3LSE24JCVEQ,AHWCNVY76F7IBUHM7EBJBMQV7KBQ,AHGYR3ZSYI6EPPK3N6SJPQIP53FA,AHT76IZRPXLMCNSF377LTR6CNIPQ,AGFHRUWQ7C3KCBL6IKJ4BC3JSZKQ"/>
    <n v="76"/>
    <n v="2"/>
    <x v="1"/>
    <n v="4.0999999999999996"/>
    <n v="487"/>
    <x v="0"/>
    <n v="9998"/>
    <s v="0 - 5,000"/>
    <s v="51%-90%"/>
    <n v="0"/>
    <x v="25"/>
  </r>
  <r>
    <x v="345"/>
    <s v="Nokia 105 Single SIM, Keypad Mobile Phone with Wireless FM Radio | Charcoal"/>
    <s v="Electronics|Mobiles&amp;Accessories|Smartphones&amp;BasicMobiles|BasicMobiles"/>
    <n v="1299"/>
    <n v="1599"/>
    <x v="71"/>
    <x v="1"/>
    <x v="258"/>
    <s v="AE27UOZENYSWCQVQRRUQIV2ZM7VA,AGMYSLV6NNOAYES25JDTJPCZY47A,AFHS33MWRQGSS64EETZJGCBWXXXA,AHYXZVXUY3QTBP7IBFIUBSZVH2XQ,AH2SHWYEWDAK6A5Y2ZBEMZ2KIG3A,AEYMOGP2CYRKYZ7TIDNLGR5QPZ4Q,AGPGDCCXPI3EACMNJKBCNT57DVFA,AFPBMRYRSMD3PP3CBKLFF7EKOCXA"/>
    <n v="9"/>
    <n v="4"/>
    <x v="1"/>
    <n v="4"/>
    <n v="486"/>
    <x v="1"/>
    <n v="6396"/>
    <s v="0 - 5,000"/>
    <s v="11% - 30%"/>
    <n v="0"/>
    <x v="31"/>
  </r>
  <r>
    <x v="346"/>
    <s v="boAt Wave Lite Smartwatch with 1.69&quot; HD Display, Sleek Metal Body, HR &amp; SpO2 Level Monitor, 140+ Watch Faces, Activity Tracker, Multiple Sports Modes, IP68 &amp; 7 Days Battery Life(Active Black)"/>
    <s v="Electronics|WearableTechnology|SmartWatches"/>
    <n v="1499"/>
    <n v="6990"/>
    <x v="72"/>
    <x v="2"/>
    <x v="259"/>
    <s v="AGPBZBEFPFL64PWRZX32JSZUHDMA,AH32ZSUDD2AINXSY42RIVL5RBCIQ,AEGEQUSFQ3L5GTTYJEM34ZLSZN5Q,AEXNZJKAL3YMVOOAUSE3BZFP4JPQ,AELMNMBT5LVUJB7C3PHTT4NTETXA,AENLU2UJ3XK6A2ORODWSHIRNY7SQ,AFZ5LXQHEOBA4QWHTTF3TQNP7XIQ,AGRWOS52HI6TPUBXFRJUH3M4Q6DQ"/>
    <n v="76"/>
    <n v="3"/>
    <x v="1"/>
    <n v="3.9"/>
    <n v="487"/>
    <x v="1"/>
    <n v="20970"/>
    <s v="5,001 - 10,000"/>
    <s v="51%-90%"/>
    <n v="0"/>
    <x v="2"/>
  </r>
  <r>
    <x v="347"/>
    <s v="JBL C100SI Wired In Ear Headphones with Mic, JBL Pure Bass Sound, One Button Multi-function Remote, Angled Buds for Comfort fit (Black)"/>
    <s v="Electronics|Headphones,Earbuds&amp;Accessories|Headphones|In-Ear"/>
    <n v="599"/>
    <n v="999"/>
    <x v="54"/>
    <x v="3"/>
    <x v="260"/>
    <s v="AFE54I72EV2YOL6POJCHHP3Q5NWA,AFKLES3QOCRLIMJWHPEJVGK4RX3Q,AFLBOY3G7HT3TAYCHSRFBXF7M2MQ,AF2NZ4L5OXBCMZZ742VSQGWU2F3A,AF6562TF5CHMMJIIAO2TQPNYVMBQ,AGO6LBIRJDSVR7FW4BD5JS4OGLZA,AHSO2XARBV6CWGPNXNBK3CJU7FBQ,AFNLIVIY3LPQ6FEX2UHW4WGNOUAA"/>
    <n v="52"/>
    <n v="3"/>
    <x v="1"/>
    <n v="4.0999999999999996"/>
    <n v="486"/>
    <x v="0"/>
    <n v="2997"/>
    <s v="0 - 5,000"/>
    <s v="31% - 50%"/>
    <n v="0"/>
    <x v="6"/>
  </r>
  <r>
    <x v="348"/>
    <s v="Samsung Galaxy M04 Dark Blue, 4GB RAM, 64GB Storage | Upto 8GB RAM with RAM Plus | MediaTek Helio P35 | 5000 mAh Battery"/>
    <s v="Electronics|Mobiles&amp;Accessories|Smartphones&amp;BasicMobiles|Smartphones"/>
    <n v="9499"/>
    <n v="11999"/>
    <x v="73"/>
    <x v="0"/>
    <x v="101"/>
    <s v="AGOWF5LLDDKUJTPYF4WOO5RKT4JA,AGIJWXZQV3F5BX3NCSWDZVKK4RCQ,AFJH7QKP457YR2ZYLVCPSMM5SWHQ,AEUFJD6BX2IQCSBOKNA7MQFE7QKA,AHCBFTWURJCUA25OV4KMXCRKG64A,AFBJK7AC7CHF64YGGCYORLZKDJPA,AFS3FJBEMAQT6KHZEAOPUHRCVQ7A,AFCWNR2KVRYPLSRP4RNLWZVM6TSA"/>
    <n v="68"/>
    <n v="3"/>
    <x v="1"/>
    <n v="4.2"/>
    <n v="487"/>
    <x v="0"/>
    <n v="35997"/>
    <s v="10,001 - 20,000"/>
    <s v="11% - 30%"/>
    <n v="1"/>
    <x v="4"/>
  </r>
  <r>
    <x v="349"/>
    <s v="PTron Tangentbeat in-Ear Bluetooth 5.0 Wireless Headphones with Mic, Enhanced Bass, 10mm Drivers, Clear Calls, Snug-Fit, Fast Charging, Magnetic Buds, Voice Assistant &amp; IPX4 Wireless Neckband (Black)"/>
    <s v="Electronics|Headphones,Earbuds&amp;Accessories|Headphones|In-Ear"/>
    <n v="599"/>
    <n v="2499"/>
    <x v="60"/>
    <x v="2"/>
    <x v="261"/>
    <s v="AH4OX4YZN7FYK5EGLIGSPL7V5GEA,AF3P7GAMRCSCUNVGINN76GPSEFFA,AEDMNVL5UD34C7NFQD5HN32ALFZQ,AHLYJZWIMC42O7FTHBOSUFOXBTMQ,AEOT3342QESRJ6Y53VNRADPFKTXA,AGGYPM6XG63MKRNTABSKYFJZNJLQ,AFSWPIVS5VSLL7M2YWCUFUSLJWJQ,AF6JRCF4K24OBBTF456CIYJKFYRQ"/>
    <n v="52"/>
    <n v="1"/>
    <x v="1"/>
    <n v="3.9"/>
    <n v="488"/>
    <x v="1"/>
    <n v="2499"/>
    <s v="0 - 5,000"/>
    <s v="51%-90%"/>
    <n v="0"/>
    <x v="42"/>
  </r>
  <r>
    <x v="350"/>
    <s v="Redmi 10A (Charcoal Black, 4GB RAM, 64GB Storage) | 2 Ghz Octa Core Helio G25 | 5000 mAh Battery | Finger Print Sensor | Upto 5GB RAM with RAM Booster"/>
    <s v="Electronics|Mobiles&amp;Accessories|Smartphones&amp;BasicMobiles|Smartphones"/>
    <n v="8999"/>
    <n v="11999"/>
    <x v="23"/>
    <x v="1"/>
    <x v="262"/>
    <s v="AFIJZPIDNQJFJUO46X7TVPBDYSCQ,AHIQL236HODJPRW5A5IGB34PXVDQ,AG3JTCWKG2UKPLHVG76QRTOFWTVQ,AFZVNM6MTDG7IXBRRNT7X5OGJXUQ,AGRWWPE6U7HMEWIKZ6GAN2FY2SBA,AEDWWKMEJES5SUY5QRGMWWMM7CWA,AFR4LD7PJRZE7EJSDW3QW5GINNLQ,AGWO67H5CHGZF5AAAUAD5QQCZODQ"/>
    <n v="68"/>
    <n v="3"/>
    <x v="1"/>
    <n v="4"/>
    <n v="487"/>
    <x v="1"/>
    <n v="35997"/>
    <s v="10,001 - 20,000"/>
    <s v="11% - 30%"/>
    <n v="0"/>
    <x v="28"/>
  </r>
  <r>
    <x v="351"/>
    <s v="pTron Bullet Pro 36W PD Quick Charger, 3 Port Fast Car Charger Adapter - Compatible with All Smartphones &amp; Tablets (Black)"/>
    <s v="Electronics|Mobiles&amp;Accessories|MobileAccessories|Chargers|AutomobileChargers"/>
    <n v="349"/>
    <n v="1299"/>
    <x v="25"/>
    <x v="1"/>
    <x v="263"/>
    <s v="AEIYWH2ASVIR6LTJ2JBXPQLOUYNA,AEYBIV3UZ3VQECGKV6QRO7PLR2EA,AHEAYHNW5FVLH6XD7RRKIG32OUCA,AGKIV4JCOJQGPNWBBKPXVME7T7NA,AH32CT6EKUDWLGELKZDK4TEUWZRQ,AHPRFGJEPXRPFJBR6CEZR45ICAKA,AG4ELQEFRPWHH2ADRUMUJW6XP7JQ,AEVHROK7EARG7XEZSSNEJNP6DPEQ"/>
    <n v="5"/>
    <n v="2"/>
    <x v="1"/>
    <n v="4"/>
    <n v="488"/>
    <x v="1"/>
    <n v="2598"/>
    <s v="0 - 5,000"/>
    <s v="51%-90%"/>
    <n v="0"/>
    <x v="18"/>
  </r>
  <r>
    <x v="352"/>
    <s v="boAt Bassheads 100 in Ear Wired Earphones with Mic(Taffy Pink)"/>
    <s v="Electronics|Headphones,Earbuds&amp;Accessories|Headphones|In-Ear"/>
    <n v="349"/>
    <n v="999"/>
    <x v="6"/>
    <x v="3"/>
    <x v="264"/>
    <s v="AF4MVO4JNFDEPWFKZO62OAJKRIWA,AHVPAXEWPATRASBKHOBI2I3VRLGQ,AE47PRQCNT3YFSESBLAJOH6MSCFA,AGUOSXCR3PDNC2K4X7O7QNRGPAWQ,AH5L6KKTP5ZQSN6GVQB4ZGXOM2DA,AEP5OZFTG32NCC34GCOBFO24W6RA,AEQXLMRCT4ZS65M3ST5YV6AOZG7Q,AHZXKAGAJPIMZJD5XJ5QUIYR3ORA"/>
    <n v="52"/>
    <n v="3"/>
    <x v="1"/>
    <n v="4.0999999999999996"/>
    <n v="487"/>
    <x v="0"/>
    <n v="2997"/>
    <s v="0 - 5,000"/>
    <s v="51%-90%"/>
    <n v="0"/>
    <x v="6"/>
  </r>
  <r>
    <x v="353"/>
    <s v="SanDisk Ultra¬Æ microSDXC‚Ñ¢ UHS-I Card, 128GB, 140MB/s R, 10 Y Warranty, for Smartphones"/>
    <s v="Electronics|Accessories|MemoryCards|MicroSD"/>
    <n v="959"/>
    <n v="1800"/>
    <x v="41"/>
    <x v="5"/>
    <x v="256"/>
    <s v="AG44HJB2AMIVHAGQZ2WGWONERKCA,AHL2FABQV6XAHZN547DN662X5RWA,AHJE6QFY5XEOZJJWOIOHHIDFWWFQ,AEDMSJ2CEQZID62NXPKEQLMBG2LQ,AHF7ZBKNBLCLFHGJG5KXKPI7QVCQ,AGD2S7EXXSXHBCJHTXUAV6FLXAZA,AHZRUY7MR4SVM3HFJ2SZDGHZJ56A,AHEHKOZPPOVYL75KDU52PSBYDEFQ"/>
    <n v="13"/>
    <n v="6"/>
    <x v="1"/>
    <n v="4.4000000000000004"/>
    <n v="486"/>
    <x v="0"/>
    <n v="10800"/>
    <s v="0 - 5,000"/>
    <s v="31% - 50%"/>
    <n v="0"/>
    <x v="50"/>
  </r>
  <r>
    <x v="354"/>
    <s v="Samsung Galaxy M04 Light Green, 4GB RAM, 64GB Storage | Upto 8GB RAM with RAM Plus | MediaTek Helio P35 | 5000 mAh Battery"/>
    <s v="Electronics|Mobiles&amp;Accessories|Smartphones&amp;BasicMobiles|Smartphones"/>
    <n v="9499"/>
    <n v="11999"/>
    <x v="73"/>
    <x v="0"/>
    <x v="101"/>
    <s v="AGOWF5LLDDKUJTPYF4WOO5RKT4JA,AGIJWXZQV3F5BX3NCSWDZVKK4RCQ,AFJH7QKP457YR2ZYLVCPSMM5SWHQ,AEUFJD6BX2IQCSBOKNA7MQFE7QKA,AHCBFTWURJCUA25OV4KMXCRKG64A,AFBJK7AC7CHF64YGGCYORLZKDJPA,AFS3FJBEMAQT6KHZEAOPUHRCVQ7A,AFCWNR2KVRYPLSRP4RNLWZVM6TSA"/>
    <n v="68"/>
    <n v="3"/>
    <x v="1"/>
    <n v="4.2"/>
    <n v="486"/>
    <x v="0"/>
    <n v="35997"/>
    <s v="10,001 - 20,000"/>
    <s v="11% - 30%"/>
    <n v="1"/>
    <x v="4"/>
  </r>
  <r>
    <x v="355"/>
    <s v="MI 10000mAh Lithium Ion, Lithium Polymer Power Bank Pocket Pro with 22.5 Watt Fast Charging, Dual Input Ports(Micro-USB and Type C), Triple Output Ports, (Black)"/>
    <s v="Electronics|Mobiles&amp;Accessories|MobileAccessories|Chargers|PowerBanks"/>
    <n v="1499"/>
    <n v="2499"/>
    <x v="54"/>
    <x v="4"/>
    <x v="265"/>
    <s v="AHHN6OTOZ24Z3BWFJHUPDGRMSVCA,AHVUKBEDM5Z6JPKOPSFAFKCB4OPA,AH66GAHYTI3BUVCPVV4IXBI2DRGQ,AGO2YRYQBY33JCVUJS66EZ2KL3MA,AFRF3MH2AZZR7AJQFT7A73H7D6LA,AEYIR4EXCJIMOQZ4VP3SR5JLBYFA,AGUIWK76DI7WDRB4G4MI43257QFQ,AHOQN5US2WQJA2BOZTYDAS7VXVQQ"/>
    <n v="12"/>
    <n v="1"/>
    <x v="1"/>
    <n v="4.3"/>
    <n v="486"/>
    <x v="0"/>
    <n v="2499"/>
    <s v="0 - 5,000"/>
    <s v="31% - 50%"/>
    <n v="0"/>
    <x v="23"/>
  </r>
  <r>
    <x v="356"/>
    <s v="Mi 10000mAH Li-Polymer, Micro-USB and Type C Input Port, Power Bank 3i with 18W Fast Charging (Midnight Black)"/>
    <s v="Electronics|Mobiles&amp;Accessories|MobileAccessories|Chargers|PowerBanks"/>
    <n v="1149"/>
    <n v="2199"/>
    <x v="61"/>
    <x v="4"/>
    <x v="253"/>
    <s v="AG3SQH676VN5EH4NDNGVVLML6RZQ,AFOCDYODRNB2UUBOTDLWKH76GP2A,AE2EO67O5G5BPFX5QGUUBOF22LQQ,AG2W2BFO5CKP4J66NZOAEIBQODVQ,AF7GDUMJMOA6YGT4OT7X2KWFRH4A,AF4VQ3FUD2OLAGRSLKACCEMSMJCQ,AHVGJKIR6HAOI5KIYL2BC52ROWEA,AGUJFMAHKPIMDPBVFWG3LBGVLF4Q"/>
    <n v="12"/>
    <n v="3"/>
    <x v="1"/>
    <n v="4.3"/>
    <n v="486"/>
    <x v="0"/>
    <n v="6597"/>
    <s v="0 - 5,000"/>
    <s v="31% - 50%"/>
    <n v="0"/>
    <x v="8"/>
  </r>
  <r>
    <x v="357"/>
    <s v="ELV Car Mount Adjustable Car Phone Holder Universal Long Arm, Windshield for Smartphones - Black"/>
    <s v="Electronics|Mobiles&amp;Accessories|MobileAccessories|AutomobileAccessories|Cradles"/>
    <n v="349"/>
    <n v="999"/>
    <x v="6"/>
    <x v="2"/>
    <x v="266"/>
    <s v="AGHVT7WT5L4HJE2K7U2JG2YCED2Q,AEG6NCZPUEEC3YY267IS3YMFRBWA,AGD6H2VQE4PJ7QKTSCXBXPBYS4NQ,AHNYPGI5E7UACOC4BRKLLMHZKRTQ,AF4O7QE5UR2B3SBWJHEG56MP3SCA,AGKJZO3JZK7WKO5FICXBLGIOOGRQ,AHIKIHUKNQUQQWRBFB2ZP2CMWCFA,AEKCZIJF3SIFEWEL25GZDECRFQCA"/>
    <n v="3"/>
    <n v="1"/>
    <x v="1"/>
    <n v="3.9"/>
    <n v="486"/>
    <x v="1"/>
    <n v="999"/>
    <s v="0 - 5,000"/>
    <s v="51%-90%"/>
    <n v="0"/>
    <x v="42"/>
  </r>
  <r>
    <x v="358"/>
    <s v="Samsung 25W USB Travel Adapter for Cellular Phones - White"/>
    <s v="Electronics|Mobiles&amp;Accessories|MobileAccessories|Chargers|WallChargers"/>
    <n v="1219"/>
    <n v="1699"/>
    <x v="28"/>
    <x v="5"/>
    <x v="267"/>
    <s v="AH6ATQVI2YBUXDHJEADXMVOBBT2Q,AHXO4AUAOUTAX3SLS25652BOVQGA,AGFXT5AP3OGXVESL6CATDNFL3U2Q,AGIFAPAG7ZOUZL7QOBEUSHIYQHPQ,AHLDMLQTWAHHYBUVIS2J7LU4U7BA,AH3E4JX5L3FJKASHZNBWYRLK7FWA,AH4BNIVAY3WHHW7YVDRUQZBSUX3Q,AFOETT7EEXRU3TJKS7XWPRW2WMLQ"/>
    <n v="16"/>
    <n v="1"/>
    <x v="1"/>
    <n v="4.4000000000000004"/>
    <n v="485"/>
    <x v="0"/>
    <n v="1699"/>
    <s v="0 - 5,000"/>
    <s v="11% - 30%"/>
    <n v="0"/>
    <x v="41"/>
  </r>
  <r>
    <x v="359"/>
    <s v="Noise ColorFit Pulse Grand Smart Watch with 1.69&quot;(4.29cm) HD Display, 60 Sports Modes, 150 Watch Faces, Fast Charge, Spo2, Stress, Sleep, Heart Rate Monitoring &amp; IP68 Waterproof (Jet Black)"/>
    <s v="Electronics|WearableTechnology|SmartWatches"/>
    <n v="1599"/>
    <n v="3999"/>
    <x v="13"/>
    <x v="1"/>
    <x v="268"/>
    <s v="AF3JE3MHGVCOATHASUTMN3VGF3UQ,AEDSNOOD2D6SJAET2BTNBHLV2SSA,AGGTMAPT4WBWP2C62I6CGW22QNCA,AGC6NVLEXXVXAOMXP46RL2622EBA,AFMZPE7XRDTD4DOUAAMZOME6HG7A,AFOTHR4JPCQC4JXBR3WV4C6T5XHQ,AHHA3DXLSJ3LS57KWW56FPPV4OKA,AEJMCBDH3VXRL4SPYOC23J4OG6OA"/>
    <n v="76"/>
    <n v="2"/>
    <x v="1"/>
    <n v="4"/>
    <n v="486"/>
    <x v="1"/>
    <n v="7998"/>
    <s v="0 - 5,000"/>
    <s v="51%-90%"/>
    <n v="0"/>
    <x v="18"/>
  </r>
  <r>
    <x v="360"/>
    <s v="Fire-Boltt Ninja 3 Smartwatch Full Touch 1.69 &amp; 60 Sports Modes with IP68, Sp02 Tracking, Over 100 Cloud based watch faces - Black"/>
    <s v="Electronics|WearableTechnology|SmartWatches"/>
    <n v="1499"/>
    <n v="7999"/>
    <x v="74"/>
    <x v="0"/>
    <x v="269"/>
    <s v="AH2OARRWRYKQNYKCWGQKO3NOINQQ,AFIIBGWYNYPKBPVV3YRZPI3PYGBA,AF6HCCU2LSBC7VI7PXDP7BV234VA,AFOFD4PXG6Q4MMOSO5DL3Z6SPH3A,AFJLVCFIQOLK52GX6GEPNDVDXMLQ,AEQQH4MFXL57BHAPR5HEDWJ7IYSA,AHKFAQZRUQBRNNHBMARKC5YBCLBQ,AFU4L7YEY73K63B4VWGPBWQVAYWQ"/>
    <n v="76"/>
    <n v="4"/>
    <x v="1"/>
    <n v="4.2"/>
    <n v="485"/>
    <x v="0"/>
    <n v="31996"/>
    <s v="5,001 - 10,000"/>
    <s v="51%-90%"/>
    <n v="0"/>
    <x v="29"/>
  </r>
  <r>
    <x v="361"/>
    <s v="Samsung Galaxy M33 5G (Mystique Green, 8GB, 128GB Storage) | 6000mAh Battery | Upto 16GB RAM with RAM Plus | Travel Adapter to be Purchased Separately"/>
    <s v="Electronics|Mobiles&amp;Accessories|Smartphones&amp;BasicMobiles|Smartphones"/>
    <n v="18499"/>
    <n v="25999"/>
    <x v="56"/>
    <x v="3"/>
    <x v="270"/>
    <s v="AHJJY3GFDJFTDTX5536IMIXVNCNQ,AEYIVONPYGGVCE7K4Y3PNQPKVHSQ"/>
    <n v="68"/>
    <n v="3"/>
    <x v="1"/>
    <n v="4.0999999999999996"/>
    <n v="484"/>
    <x v="0"/>
    <n v="77997"/>
    <s v="20,001 - 50,000"/>
    <s v="11% - 30%"/>
    <n v="0"/>
    <x v="6"/>
  </r>
  <r>
    <x v="362"/>
    <s v="SanDisk Ultra microSD UHS-I Card 32GB, 120MB/s R"/>
    <s v="Electronics|Accessories|MemoryCards|MicroSD"/>
    <n v="369"/>
    <n v="700"/>
    <x v="41"/>
    <x v="5"/>
    <x v="256"/>
    <s v="AG44HJB2AMIVHAGQZ2WGWONERKCA,AHL2FABQV6XAHZN547DN662X5RWA,AHJE6QFY5XEOZJJWOIOHHIDFWWFQ,AEDMSJ2CEQZID62NXPKEQLMBG2LQ,AHF7ZBKNBLCLFHGJG5KXKPI7QVCQ,AGD2S7EXXSXHBCJHTXUAV6FLXAZA,AHZRUY7MR4SVM3HFJ2SZDGHZJ56A,AHEHKOZPPOVYL75KDU52PSBYDEFQ"/>
    <n v="13"/>
    <n v="6"/>
    <x v="1"/>
    <n v="4.4000000000000004"/>
    <n v="484"/>
    <x v="0"/>
    <n v="4200"/>
    <s v="0 - 5,000"/>
    <s v="31% - 50%"/>
    <n v="0"/>
    <x v="50"/>
  </r>
  <r>
    <x v="363"/>
    <s v="Samsung Galaxy M13 (Aqua Green, 6GB, 128GB Storage) | 6000mAh Battery | Upto 12GB RAM with RAM Plus"/>
    <s v="Electronics|Mobiles&amp;Accessories|Smartphones&amp;BasicMobiles|Smartphones"/>
    <n v="12999"/>
    <n v="17999"/>
    <x v="28"/>
    <x v="3"/>
    <x v="271"/>
    <s v="AGAELRYPMTG5SADZPDYB343EASAA,AGFN4JODOM2NTFCJQOHDBQLVDJTQ,AG7EZVSAXIVGMNDLSA55K7URQCJA,AGGF75HIEMB67OU7J3RDALBSUKQQ,AHY5CI4SU6JBYPIZ5RLAGO6W3F4A,AE4KODNBVTDCZWZO4HZM4GTRERPA,AH6HFHSYOY2OHMODD7244DHG7FUQ,AHRW5JERWYAJCZO65PDKZSOEPR6Q"/>
    <n v="68"/>
    <n v="8"/>
    <x v="1"/>
    <n v="4.0999999999999996"/>
    <n v="484"/>
    <x v="0"/>
    <n v="143992"/>
    <s v="10,001 - 20,000"/>
    <s v="11% - 30%"/>
    <n v="0"/>
    <x v="51"/>
  </r>
  <r>
    <x v="364"/>
    <s v="Fire-Boltt Ninja Call Pro Plus 1.83&quot; Smart Watch with Bluetooth Calling, AI Voice Assistance, 100 Sports Modes IP67 Rating, 240*280 Pixel High Resolution"/>
    <s v="Electronics|WearableTechnology|SmartWatches"/>
    <n v="1799"/>
    <n v="19999"/>
    <x v="69"/>
    <x v="0"/>
    <x v="250"/>
    <s v="AEC6UDCEAUIBIFHGQDQ4KR67GC4A,AHRKSUOZXKKDERRY3VZBVMMWX37Q,AH4F4OZIOIIBXGLL6IZIJAXSTDXA,AEGBGS574C35NMBICCMQLC5ODEKQ,AGM7ETOYBL3UFKCLZW36JM6POQ6A,AHM4G7MHKTEAZ7KQ6ADSZOTL5BEA,AHHYFEVKBVQB52YMNNKAZT6C75LA,AGZ54F47MOFAEMWXXR76OUBC75SQ"/>
    <n v="76"/>
    <n v="5"/>
    <x v="1"/>
    <n v="4.2"/>
    <n v="485"/>
    <x v="0"/>
    <n v="99995"/>
    <s v="10,001 - 20,000"/>
    <s v="51%-90%"/>
    <n v="0"/>
    <x v="11"/>
  </r>
  <r>
    <x v="365"/>
    <s v="Fire-Boltt India's No 1 Smartwatch Brand Talk 2 Bluetooth Calling Smartwatch with Dual Button, Hands On Voice Assistance, 60 Sports Modes, in Built Mic &amp; Speaker with IP68 Rating"/>
    <s v="Electronics|WearableTechnology|SmartWatches"/>
    <n v="2199"/>
    <n v="9999"/>
    <x v="38"/>
    <x v="0"/>
    <x v="272"/>
    <s v="AEJQT5NMTAM2ZRPQDNGLOL6NTKRQ,AHIKFQ5VP6QGYQK3GJICMV4U7ULA,AHWEF3345QLMPIGGOW6VUYJZEFDQ,AFLEQIFCKD7EUBQTHJ7T7XF4MWMQ,AHLORXFV6I3JRBNER3O6DIOVWM5A,AH445QA3XXIV6FPASBU6OBICSLYQ,AHT6SE3YNTHR76UT4QDQKBHEH5EQ,AFFKCAWOTYV7EXKMDMQ5NVRRUV5Q"/>
    <n v="76"/>
    <n v="2"/>
    <x v="1"/>
    <n v="4.2"/>
    <n v="485"/>
    <x v="0"/>
    <n v="19998"/>
    <s v="5,001 - 10,000"/>
    <s v="51%-90%"/>
    <n v="0"/>
    <x v="21"/>
  </r>
  <r>
    <x v="366"/>
    <s v="Samsung Galaxy M33 5G (Emerald Brown, 6GB, 128GB Storage) | 6000mAh Battery | Upto 12GB RAM with RAM Plus | Travel Adapter to be Purchased Separately"/>
    <s v="Electronics|Mobiles&amp;Accessories|Smartphones&amp;BasicMobiles|Smartphones"/>
    <n v="16999"/>
    <n v="24999"/>
    <x v="44"/>
    <x v="3"/>
    <x v="270"/>
    <s v="AHJJY3GFDJFTDTX5536IMIXVNCNQ,AEYIVONPYGGVCE7K4Y3PNQPKVHSQ"/>
    <n v="68"/>
    <n v="3"/>
    <x v="1"/>
    <n v="4.0999999999999996"/>
    <n v="485"/>
    <x v="0"/>
    <n v="74997"/>
    <s v="20,001 - 50,000"/>
    <s v="31% - 50%"/>
    <n v="0"/>
    <x v="6"/>
  </r>
  <r>
    <x v="367"/>
    <s v="iQOO vivo Z6 5G (Chromatic Blue, 6GB RAM, 128GB Storage) | Snapdragon 695-6nm Processor | 120Hz FHD+ Display | 5000mAh Battery"/>
    <s v="Electronics|Mobiles&amp;Accessories|Smartphones&amp;BasicMobiles|Smartphones"/>
    <n v="16499"/>
    <n v="20999"/>
    <x v="73"/>
    <x v="1"/>
    <x v="273"/>
    <s v="AF526AFELIHNPVD5FL7SX5YLF35A,AHY3GOQ6D4GPVJOY2WG4P7MH7NGQ,AFUI6TGJ2TLDSR4PDBMD37RSFDEQ,AHRRCKGSRMDGY56SV4ZGXHBT45EQ,AHBFSHWP4NHWBAUP2AUWUTX5MZYQ,AHAF6FEINTAVNBMIRK2RCOT6KZAQ,AHJQMR2KBHVM6PAPM3OXBGYHRPRQ,AFV7ZA733ZLME4KNLZPMPCBUNPPA"/>
    <n v="68"/>
    <n v="3"/>
    <x v="1"/>
    <n v="4"/>
    <n v="486"/>
    <x v="1"/>
    <n v="62997"/>
    <s v="20,001 - 50,000"/>
    <s v="11% - 30%"/>
    <n v="0"/>
    <x v="28"/>
  </r>
  <r>
    <x v="368"/>
    <s v="Fire-Boltt Ninja Call Pro Plus 1.83&quot; Smart Watch with Bluetooth Calling, AI Voice Assistance, 100 Sports Modes IP67 Rating, 240*280 Pixel High Resolution"/>
    <s v="Electronics|WearableTechnology|SmartWatches"/>
    <n v="1799"/>
    <n v="19999"/>
    <x v="69"/>
    <x v="0"/>
    <x v="250"/>
    <s v="AEC6UDCEAUIBIFHGQDQ4KR67GC4A,AHRKSUOZXKKDERRY3VZBVMMWX37Q,AH4F4OZIOIIBXGLL6IZIJAXSTDXA,AEGBGS574C35NMBICCMQLC5ODEKQ,AGM7ETOYBL3UFKCLZW36JM6POQ6A,AHM4G7MHKTEAZ7KQ6ADSZOTL5BEA,AHHYFEVKBVQB52YMNNKAZT6C75LA,AGZ54F47MOFAEMWXXR76OUBC75SQ"/>
    <n v="76"/>
    <n v="5"/>
    <x v="1"/>
    <n v="4.2"/>
    <n v="486"/>
    <x v="0"/>
    <n v="99995"/>
    <s v="10,001 - 20,000"/>
    <s v="51%-90%"/>
    <n v="0"/>
    <x v="11"/>
  </r>
  <r>
    <x v="0"/>
    <s v="Wayona Nylon Braided USB to Lightning Fast Charging and Data Sync Cable Compatible for iPhone 13, 12,11, X, 8, 7, 6, 5, iPad Air, Pro, Mini (3 FT Pack of 1, Grey)"/>
    <s v="Computers&amp;Accessories|Accessories&amp;Peripherals|Cables&amp;Accessories|Cables|USBCables"/>
    <n v="399"/>
    <n v="1099"/>
    <x v="0"/>
    <x v="0"/>
    <x v="274"/>
    <s v="AG3D6O4STAQKAY2UVGEUV46KN35Q,AHMY5CWJMMK5BJRBBSNLYT3ONILA,AHCTC6ULH4XB6YHDY6PCH2R772LQ,AGYHHIERNXKA6P5T7CZLXKVPT7IQ,AG4OGOFWXJZTQ2HKYIOCOY3KXF2Q,AENGU523SXMOS7JPDTW52PNNVWGQ,AEQJHCVTNINBS4FKTBGQRQTGTE5Q,AFC3FFC5PKFF5PMA52S3VCHOZ5FQ"/>
    <n v="233"/>
    <n v="8"/>
    <x v="0"/>
    <n v="4.2"/>
    <n v="485"/>
    <x v="0"/>
    <n v="8792"/>
    <s v="0 - 5,000"/>
    <s v="51%-90%"/>
    <n v="0"/>
    <x v="0"/>
  </r>
  <r>
    <x v="369"/>
    <s v="Redmi 9 Activ (Carbon Black, 4GB RAM, 64GB Storage) | Octa-core Helio G35 | 5000 mAh Battery"/>
    <s v="Electronics|Mobiles&amp;Accessories|Smartphones&amp;BasicMobiles|Smartphones"/>
    <n v="8499"/>
    <n v="10999"/>
    <x v="7"/>
    <x v="3"/>
    <x v="275"/>
    <s v="AF7B5AJJZP2WKRD74Z45L7YDOEHA,AGEYI2JEUE752XDEXSTEIO7LJI5A,AGNNZL2OXJSOP4LC4PWWYSTCZAAA,AF7O7XT6CTT6WPOITPUURTLR373A,AEI3CRGT2GQUOOD67T5H2NK6J32A,AFVNPALAXLPTQV7PA3A6GG6GNKHQ,AGFWKP74BJOEEMWDPDRITXUIW45A,AF36F2CYTEDAZ7XUT5FIVJV5WIFQ"/>
    <n v="68"/>
    <n v="4"/>
    <x v="1"/>
    <n v="4.0999999999999996"/>
    <n v="484"/>
    <x v="0"/>
    <n v="43996"/>
    <s v="10,001 - 20,000"/>
    <s v="11% - 30%"/>
    <n v="0"/>
    <x v="52"/>
  </r>
  <r>
    <x v="370"/>
    <s v="Redmi 9A Sport (Coral Green, 2GB RAM, 32GB Storage) | 2GHz Octa-core Helio G25 Processor | 5000 mAh Battery"/>
    <s v="Electronics|Mobiles&amp;Accessories|Smartphones&amp;BasicMobiles|Smartphones"/>
    <n v="6499"/>
    <n v="8499"/>
    <x v="66"/>
    <x v="3"/>
    <x v="275"/>
    <s v="AF7B5AJJZP2WKRD74Z45L7YDOEHA,AGEYI2JEUE752XDEXSTEIO7LJI5A,AGNNZL2OXJSOP4LC4PWWYSTCZAAA,AF7O7XT6CTT6WPOITPUURTLR373A,AEI3CRGT2GQUOOD67T5H2NK6J32A,AFVNPALAXLPTQV7PA3A6GG6GNKHQ,AGFWKP74BJOEEMWDPDRITXUIW45A,AF36F2CYTEDAZ7XUT5FIVJV5WIFQ"/>
    <n v="68"/>
    <n v="4"/>
    <x v="1"/>
    <n v="4.0999999999999996"/>
    <n v="485"/>
    <x v="0"/>
    <n v="33996"/>
    <s v="5,001 - 10,000"/>
    <s v="11% - 30%"/>
    <n v="0"/>
    <x v="52"/>
  </r>
  <r>
    <x v="371"/>
    <s v="Fire-Boltt Ninja Call Pro Plus 1.83&quot; Smart Watch with Bluetooth Calling, AI Voice Assistance, 100 Sports Modes IP67 Rating, 240*280 Pixel High Resolution"/>
    <s v="Electronics|WearableTechnology|SmartWatches"/>
    <n v="1799"/>
    <n v="19999"/>
    <x v="69"/>
    <x v="0"/>
    <x v="250"/>
    <s v="AEC6UDCEAUIBIFHGQDQ4KR67GC4A,AHRKSUOZXKKDERRY3VZBVMMWX37Q,AH4F4OZIOIIBXGLL6IZIJAXSTDXA,AEGBGS574C35NMBICCMQLC5ODEKQ,AGM7ETOYBL3UFKCLZW36JM6POQ6A,AHM4G7MHKTEAZ7KQ6ADSZOTL5BEA,AHHYFEVKBVQB52YMNNKAZT6C75LA,AGZ54F47MOFAEMWXXR76OUBC75SQ"/>
    <n v="76"/>
    <n v="5"/>
    <x v="1"/>
    <n v="4.2"/>
    <n v="486"/>
    <x v="0"/>
    <n v="99995"/>
    <s v="10,001 - 20,000"/>
    <s v="51%-90%"/>
    <n v="0"/>
    <x v="11"/>
  </r>
  <r>
    <x v="372"/>
    <s v="Redmi 10A (Sea Blue, 4GB RAM, 64GB Storage) | 2 Ghz Octa Core Helio G25 | 5000 mAh Battery | Finger Print Sensor | Upto 5GB RAM with RAM Booster"/>
    <s v="Electronics|Mobiles&amp;Accessories|Smartphones&amp;BasicMobiles|Smartphones"/>
    <n v="8999"/>
    <n v="11999"/>
    <x v="23"/>
    <x v="1"/>
    <x v="262"/>
    <s v="AFIJZPIDNQJFJUO46X7TVPBDYSCQ,AHIQL236HODJPRW5A5IGB34PXVDQ,AG3JTCWKG2UKPLHVG76QRTOFWTVQ,AFZVNM6MTDG7IXBRRNT7X5OGJXUQ,AGRWWPE6U7HMEWIKZ6GAN2FY2SBA,AEDWWKMEJES5SUY5QRGMWWMM7CWA,AFR4LD7PJRZE7EJSDW3QW5GINNLQ,AGWO67H5CHGZF5AAAUAD5QQCZODQ"/>
    <n v="68"/>
    <n v="3"/>
    <x v="1"/>
    <n v="4"/>
    <n v="485"/>
    <x v="1"/>
    <n v="35997"/>
    <s v="10,001 - 20,000"/>
    <s v="11% - 30%"/>
    <n v="0"/>
    <x v="28"/>
  </r>
  <r>
    <x v="373"/>
    <s v="AGARO Blaze USB 3.0 to USB Type C OTG Adapter"/>
    <s v="Electronics|Mobiles&amp;Accessories|MobileAccessories|Cables&amp;Adapters|OTGAdapters"/>
    <n v="139"/>
    <n v="495"/>
    <x v="22"/>
    <x v="4"/>
    <x v="276"/>
    <s v="AGDDIKK55GNJNHHGBYXRZNFAJVSQ,AGZUZBCBSRL4HEUJ2ESEQI6UQAKA,AGJYX7VFOCTB6NM5OIX76FSPWYGQ,AGU6KMDRGVR2PUUQ63BWULHEYKJQ,AECPFYFQVRUWC3KGNLJIOREFP5LQ,AHINIWK2KZENSZSLBZWEDOZMNEBA,AHWGL6F44GK5FTVW5XKEIHQEIULA,AEBHTXXQFWE7YM6GAR63C4QEJVLA"/>
    <n v="2"/>
    <n v="2"/>
    <x v="1"/>
    <n v="4.3"/>
    <n v="485"/>
    <x v="0"/>
    <n v="990"/>
    <s v="0 - 5,000"/>
    <s v="51%-90%"/>
    <n v="0"/>
    <x v="13"/>
  </r>
  <r>
    <x v="374"/>
    <s v="Fire-Boltt Visionary 1.78&quot; AMOLED Bluetooth Calling Smartwatch with 368*448 Pixel Resolution 100+ Sports Mode, TWS Connection, Voice Assistance, SPO2 &amp; Heart Rate Monitoring"/>
    <s v="Electronics|WearableTechnology|SmartWatches"/>
    <n v="3999"/>
    <n v="16999"/>
    <x v="60"/>
    <x v="4"/>
    <x v="277"/>
    <s v="AHQIYGWISGS2IQAQ3OM4IZHKIV4Q,AGXCRSJZ5RYOGMFVSLNRCILGSATQ,AE4MORXG46LGABI76KRVGV5BCLMQ,AHPN4Q3AZDX3HSUYDT7MHYDIL6QQ,AGBOBQFRZDOF5XPJRLHJYOGRFKNA"/>
    <n v="76"/>
    <n v="3"/>
    <x v="1"/>
    <n v="4.3"/>
    <n v="485"/>
    <x v="0"/>
    <n v="50997"/>
    <s v="10,001 - 20,000"/>
    <s v="51%-90%"/>
    <n v="0"/>
    <x v="8"/>
  </r>
  <r>
    <x v="375"/>
    <s v="Noise ColorFit Pro 4 Advanced Bluetooth Calling Smart Watch with 1.72&quot; TruView Display, Fully-Functional Digital Crown, 311 PPI, 60Hz Refresh Rate, 500 NITS Brightness (Charcoal Black)"/>
    <s v="Electronics|WearableTechnology|SmartWatches"/>
    <n v="2998"/>
    <n v="5999"/>
    <x v="8"/>
    <x v="3"/>
    <x v="278"/>
    <s v="AEL5HU25IP7YT5WK3LXNC5M36NBA,AG6OO5TADBKM6RSXLN54U2LYYPXA,AFBICZEMDBBG2PL7T424USBD3PNQ,AH6KGRI6O5D37TRWQAKYLMWIZMKQ,AFQY3C6LSFBOO4FUHKKVD7Q6LFIQ,AFDTYPH2YS7I3XDWEY5I6RXU53MA,AEUXJSPLBCM6V4UCEVFPF53YC4GA,AECKQGFXRQ5NR6PHVGTS5TCIYKQA"/>
    <n v="76"/>
    <n v="1"/>
    <x v="1"/>
    <n v="4.0999999999999996"/>
    <n v="484"/>
    <x v="0"/>
    <n v="5999"/>
    <s v="5,001 - 10,000"/>
    <s v="31% - 50%"/>
    <n v="0"/>
    <x v="12"/>
  </r>
  <r>
    <x v="1"/>
    <s v="Ambrane Unbreakable 60W / 3A Fast Charging 1.5m Braided Type C Cable for Smartphones, Tablets, Laptops &amp; other Type C devices, PD Technology, 480Mbps Data Sync, Quick Charge 3.0 (RCT15A, Black)"/>
    <s v="Computers&amp;Accessories|Accessories&amp;Peripherals|Cables&amp;Accessories|Cables|USBCables"/>
    <n v="199"/>
    <n v="349"/>
    <x v="1"/>
    <x v="1"/>
    <x v="279"/>
    <s v="AECPFYFQVRUWC3KGNLJIOREFP5LQ,AGYYVPDD7YG7FYNBXNGXZJT525AQ,AHONIZU3ICIEHQIGQ6R2VFRSBXOQ,AFPHD2CRPDZMWMBL7WXRSVYWS5JA,AEZ346GX3HJ4O4XNRPHCNHXQURMQ,AEPSWFPNECKO34PUC7I56ITGXR6Q,AHWVEHR5DYLVFTO2KF3IZATFQSWQ,AH4QT33M55677I7ISQOAKEQWACYQ"/>
    <n v="233"/>
    <n v="7"/>
    <x v="0"/>
    <n v="4"/>
    <n v="484"/>
    <x v="1"/>
    <n v="2443"/>
    <s v="0 - 5,000"/>
    <s v="31% - 50%"/>
    <n v="0"/>
    <x v="1"/>
  </r>
  <r>
    <x v="376"/>
    <s v="iQOO Z6 Lite 5G by vivo (Stellar Green, 6GB RAM, 128GB Storage) | World's First Snapdragon 4 Gen 1 | 120Hz Refresh Rate | 5000mAh Battery | Travel Adapter to be Purchased Separately"/>
    <s v="Electronics|Mobiles&amp;Accessories|Smartphones&amp;BasicMobiles|Smartphones"/>
    <n v="15499"/>
    <n v="18999"/>
    <x v="75"/>
    <x v="3"/>
    <x v="280"/>
    <s v="AHWRZWPCTG6ICA7WTNLNNZXWFI5Q,AF2AASVYVSROFD7FXA6EFDS6N2LA,AG6YHIDBTRF4SWXLDWRVMRS56AMQ,AHELRKIGSIPF5VMAGPCPAUJYKOLQ,AH7HRG7P5VGMMU4PN7CEDU74Y2AA,AGPO4HV54G5JLGEZYJJ7NC63V6BQ,AHIMX6EL6H3CLBEVJCWLIQHSAA3A,AEITUHHOUWUNZPQDSHA2ZWQGJUMQ"/>
    <n v="68"/>
    <n v="6"/>
    <x v="1"/>
    <n v="4.0999999999999996"/>
    <n v="485"/>
    <x v="0"/>
    <n v="113994"/>
    <s v="10,001 - 20,000"/>
    <s v="11% - 30%"/>
    <n v="0"/>
    <x v="53"/>
  </r>
  <r>
    <x v="2"/>
    <s v="Sounce Fast Phone Charging Cable &amp; Data Sync USB Cable Compatible for iPhone 13, 12,11, X, 8, 7, 6, 5, iPad Air, Pro, Mini &amp; iOS Devices"/>
    <s v="Computers&amp;Accessories|Accessories&amp;Peripherals|Cables&amp;Accessories|Cables|USBCables"/>
    <n v="199"/>
    <n v="999"/>
    <x v="27"/>
    <x v="2"/>
    <x v="2"/>
    <s v="AGU3BBQ2V2DDAMOAKGFAWDDQ6QHA,AESFLDV2PT363T2AQLWQOWZ4N3OA,AHTPQRIMGUD4BYR5YIHBH3CCGEFQ,AEUVWXYP5LT7PZLLZENEO2NODPBQ,AHC7MPW55DOO6WNCOQVA2VHOD26A,AFDI6FRPFBTNBG7BAEB7JDJSMKDQ,AFQKCEEEKXCOHTDG4WUN3XPPHJQQ,AHKUUFNMBZIDLSSPA4FEHIO2EC7Q"/>
    <n v="233"/>
    <n v="3"/>
    <x v="0"/>
    <n v="3.9"/>
    <n v="485"/>
    <x v="1"/>
    <n v="2997"/>
    <s v="0 - 5,000"/>
    <s v="51%-90%"/>
    <n v="0"/>
    <x v="2"/>
  </r>
  <r>
    <x v="377"/>
    <s v="Fire-Boltt Ninja Call Pro Plus 1.83&quot; Smart Watch with Bluetooth Calling, AI Voice Assistance, 100 Sports Modes IP67 Rating, 240*280 Pixel High Resolution"/>
    <s v="Electronics|WearableTechnology|SmartWatches"/>
    <n v="1799"/>
    <n v="19999"/>
    <x v="69"/>
    <x v="0"/>
    <x v="250"/>
    <s v="AEC6UDCEAUIBIFHGQDQ4KR67GC4A,AHRKSUOZXKKDERRY3VZBVMMWX37Q,AH4F4OZIOIIBXGLL6IZIJAXSTDXA,AEGBGS574C35NMBICCMQLC5ODEKQ,AGM7ETOYBL3UFKCLZW36JM6POQ6A,AHM4G7MHKTEAZ7KQ6ADSZOTL5BEA,AHHYFEVKBVQB52YMNNKAZT6C75LA,AGZ54F47MOFAEMWXXR76OUBC75SQ"/>
    <n v="76"/>
    <n v="5"/>
    <x v="1"/>
    <n v="4.2"/>
    <n v="485"/>
    <x v="0"/>
    <n v="99995"/>
    <s v="10,001 - 20,000"/>
    <s v="51%-90%"/>
    <n v="0"/>
    <x v="11"/>
  </r>
  <r>
    <x v="378"/>
    <s v="Redmi 10A (Slate Grey, 4GB RAM, 64GB Storage) | 2 Ghz Octa Core Helio G25 | 5000 mAh Battery | Finger Print Sensor | Upto 5GB RAM with RAM Booster"/>
    <s v="Electronics|Mobiles&amp;Accessories|Smartphones&amp;BasicMobiles|Smartphones"/>
    <n v="8999"/>
    <n v="11999"/>
    <x v="23"/>
    <x v="1"/>
    <x v="262"/>
    <s v="AFIJZPIDNQJFJUO46X7TVPBDYSCQ,AHIQL236HODJPRW5A5IGB34PXVDQ,AG3JTCWKG2UKPLHVG76QRTOFWTVQ,AFZVNM6MTDG7IXBRRNT7X5OGJXUQ,AGRWWPE6U7HMEWIKZ6GAN2FY2SBA,AEDWWKMEJES5SUY5QRGMWWMM7CWA,AFR4LD7PJRZE7EJSDW3QW5GINNLQ,AGWO67H5CHGZF5AAAUAD5QQCZODQ"/>
    <n v="68"/>
    <n v="3"/>
    <x v="1"/>
    <n v="4"/>
    <n v="485"/>
    <x v="1"/>
    <n v="35997"/>
    <s v="10,001 - 20,000"/>
    <s v="11% - 30%"/>
    <n v="0"/>
    <x v="28"/>
  </r>
  <r>
    <x v="379"/>
    <s v="Duracell 38W Fast Car Charger Adapter with Dual Output. Quick Charge, Type C PD 20W &amp; Qualcomm Certified 3.0 Compatible for iPhone, All Smartphones, Tablets &amp; More (Copper &amp; Black)"/>
    <s v="Electronics|Mobiles&amp;Accessories|MobileAccessories|Chargers|AutomobileChargers"/>
    <n v="873"/>
    <n v="1699"/>
    <x v="76"/>
    <x v="5"/>
    <x v="281"/>
    <s v="AHPBU5B6HIJJUIPIX6GIPYKPNZ3A,AGTIGA6CWGOALBOCA5TMGUUDSPPQ,AFOYNH6UHFBRCWDLEY5GKAX2BGKQ,AEYCQ3TR2DE6XHPGHBNF5EW6KUDQ,AG7HMNN4W6OF7QVRDK3MKTR6DY7Q,AFWUBPDUKGCKVGAIFGZ6WMR6EJ6A,AHCAUACHVKPTT5MN5NGYZW4HLH4Q,AHIQOWYOEAPXFI3GJMNRV4Q7BJUQ"/>
    <n v="5"/>
    <n v="1"/>
    <x v="1"/>
    <n v="4.4000000000000004"/>
    <n v="485"/>
    <x v="0"/>
    <n v="1699"/>
    <s v="0 - 5,000"/>
    <s v="31% - 50%"/>
    <n v="0"/>
    <x v="41"/>
  </r>
  <r>
    <x v="380"/>
    <s v="realme narzo 50 (Speed Blue, 4GB RAM+64GB Storage) Helio G96 Processor | 50MP AI Triple Camera | 120Hz Ultra Smooth Display"/>
    <s v="Electronics|Mobiles&amp;Accessories|Smartphones&amp;BasicMobiles|Smartphones"/>
    <n v="12999"/>
    <n v="15999"/>
    <x v="71"/>
    <x v="0"/>
    <x v="282"/>
    <s v="AE4755NP2P2WIA3W6UZ4GBQUMYJQ,AHKCM7P5EDDMQZBKYYE75CPAF7FA,AFDRB56L4VXGIQHGTVK7NJM3WSYA,AHNAZDZEKS6VNCJWHR4ESXYPU4VA,AGWXSRHKVWHYZILFA5BDCT5XBCGA,AGXQDXGZIHZGK6VZJAMINA4COD5Q,AFEMVPAQZ54XJP3XZOPH5T4AYQ3Q,AHVAPI2PL242EH4HOBT3XMTEYFTQ"/>
    <n v="68"/>
    <n v="1"/>
    <x v="1"/>
    <n v="4.2"/>
    <n v="485"/>
    <x v="0"/>
    <n v="15999"/>
    <s v="10,001 - 20,000"/>
    <s v="11% - 30%"/>
    <n v="0"/>
    <x v="30"/>
  </r>
  <r>
    <x v="38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n v="539"/>
    <n v="1599"/>
    <x v="46"/>
    <x v="11"/>
    <x v="283"/>
    <s v="AGUFJYDE6UKS5WLQYUXYVT5OTWCQ,AHOQDY4AERBRQUTZNXDGE4VONOZA,AGSNTULCKL7K3VTGVWZZ2LFC5MWQ,AE7XNRKCIQXN2W5G667XOUMKDGGA,AFA6RD2OGIVARNPAOXV7MW7LSO3A,AE7A3EKW57EKUTLWKEKWLVQV6RUQ,AFXDZ3POPMDGLR6PH7EGPUAXJIRQ,AHV2FJH22467V4ULH6KKQIWFVGLQ"/>
    <n v="1"/>
    <n v="1"/>
    <x v="1"/>
    <n v="3.8"/>
    <n v="485"/>
    <x v="1"/>
    <n v="1599"/>
    <s v="0 - 5,000"/>
    <s v="51%-90%"/>
    <n v="0"/>
    <x v="38"/>
  </r>
  <r>
    <x v="382"/>
    <s v="Fire-Boltt Phoenix Smart Watch with Bluetooth Calling 1.3&quot;,120+ Sports Modes, 240*240 PX High Res with SpO2, Heart Rate Monitoring &amp; IP67 Rating"/>
    <s v="Electronics|WearableTechnology|SmartWatches"/>
    <n v="1999"/>
    <n v="9999"/>
    <x v="27"/>
    <x v="4"/>
    <x v="251"/>
    <s v="AHUGCKS7YANTMDYINXQG2UDTU4JQ,AGHQ2VHXMPWZV5SV25S5N3OENXSQ,AH3GZWZM5RVOFCJCXRU7QFBAJ5NQ,AGQ2RWOECSEFEQMIGE7VTXP65OKQ,AEVUBEFT2MRH2PRVW53SJEL7H42A,AENY7L4XGCQMI627A27G3NVIBJNA,AHQISETKX3OXMZ4IX3YO7YV4UZ6Q,AGESGUTIYJQOZ7PU563DHLYSPRTQ"/>
    <n v="76"/>
    <n v="4"/>
    <x v="1"/>
    <n v="4.3"/>
    <n v="484"/>
    <x v="0"/>
    <n v="39996"/>
    <s v="5,001 - 10,000"/>
    <s v="51%-90%"/>
    <n v="0"/>
    <x v="7"/>
  </r>
  <r>
    <x v="383"/>
    <s v="OPPO A74 5G (Fantastic Purple,6GB RAM,128GB Storage) with No Cost EMI/Additional Exchange Offers"/>
    <s v="Electronics|Mobiles&amp;Accessories|Smartphones&amp;BasicMobiles|Smartphones"/>
    <n v="15490"/>
    <n v="20990"/>
    <x v="55"/>
    <x v="0"/>
    <x v="284"/>
    <s v="AEW3QDKETJO6JJTGK5JI2ZW2PA3Q,AFKWBZELRCG57S5TPMOTZNE5KANQ,AEGUNYKUOOKYLZ5EVFG2RZ3IL5NQ,AF4R7KKPJVNKJC5D3CWKKX2JZAHQ,AEMRQAGETOHECPURDR3UBRHG33FA,AEI5XMVBEE4RLXD3B5VKGLNLH2JA,AEXU4Y3XLSP7AIYF33J3A7YN6O6Q,AFTK27OS7TXVU5CISEGTE75PPGEQ"/>
    <n v="68"/>
    <n v="2"/>
    <x v="1"/>
    <n v="4.2"/>
    <n v="483"/>
    <x v="0"/>
    <n v="41980"/>
    <s v="20,001 - 50,000"/>
    <s v="11% - 30%"/>
    <n v="0"/>
    <x v="21"/>
  </r>
  <r>
    <x v="384"/>
    <s v="Redmi Note 11 Pro + 5G (Stealth Black, 6GB RAM, 128GB Storage) | 67W Turbo Charge | 120Hz Super AMOLED Display | Additional Exchange Offers | Charger Included"/>
    <s v="Electronics|Mobiles&amp;Accessories|Smartphones&amp;BasicMobiles|Smartphones"/>
    <n v="19999"/>
    <n v="24999"/>
    <x v="52"/>
    <x v="2"/>
    <x v="285"/>
    <s v="AHALPOEUQFGXEZR6NQ64ZI3EIYXA,AFJEOV652OA6P6CPXI6U34PC677A,AEMQXD272M5OGFOTZDB3PBM2KSWA,AHTNHTN3WQ3NHVW27TWJLRMQDG4A,AGXGWVE46AD3MXJRAA75U5VYV4VA,AEQIOSXDNEWT7VHJIRG5AVN2L7XA,AGZV3QEQWGL37PYNL6FF2FV25Z7A,AETFDFDDPV5V47KNM2ZNBXJ3BCJQ"/>
    <n v="68"/>
    <n v="3"/>
    <x v="1"/>
    <n v="3.9"/>
    <n v="483"/>
    <x v="1"/>
    <n v="74997"/>
    <s v="20,001 - 50,000"/>
    <s v="11% - 30%"/>
    <n v="0"/>
    <x v="2"/>
  </r>
  <r>
    <x v="385"/>
    <s v="Samsung Original 25W USB Travel Lightning Adapter for Cellular Phones, Black"/>
    <s v="Electronics|Mobiles&amp;Accessories|MobileAccessories|Chargers|WallChargers"/>
    <n v="1075"/>
    <n v="1699"/>
    <x v="42"/>
    <x v="5"/>
    <x v="286"/>
    <s v="AFDRGTOQGLLJ3FEYVGQHQY5XYERQ,AHRXHIS73VVO2ABYNN2KGKQJBUEQ,AHF3N2HPJZG2DWTJFC2THLYN52QQ,AGCBDQPRT37LO3J3CP5FYVIQ3OEA,AER2ODPYVD5JB5RTN7HIZZH5F27Q,AHNOI3BBY6UCQN6CNJRZF23YTFTA,AGSEYUOK3UHZTWI44ZDFKIDSWZYQ,AEOJO73NCLD6U7WZ653AZ5LO3LCQ"/>
    <n v="16"/>
    <n v="1"/>
    <x v="1"/>
    <n v="4.4000000000000004"/>
    <n v="483"/>
    <x v="0"/>
    <n v="1699"/>
    <s v="0 - 5,000"/>
    <s v="31% - 50%"/>
    <n v="0"/>
    <x v="41"/>
  </r>
  <r>
    <x v="386"/>
    <s v="realme Buds Classic Wired in Ear Earphones with Mic (Black)"/>
    <s v="Electronics|Headphones,Earbuds&amp;Accessories|Headphones|In-Ear"/>
    <n v="399"/>
    <n v="699"/>
    <x v="1"/>
    <x v="1"/>
    <x v="287"/>
    <s v="AGB2L4VZFZQISJ44XSXNEQOKSTVQ,AHQDTRQWUS5MPV5MBLSB6HTSJ52A,AH5GUOO3UWAKJD7PAMTZ6UUEYRPQ,AGKSB547ASUKUVCC4SCHFKIH7XWQ,AHWXPJ2XKKVRT2AQLZKFXMQFJLWQ,AGCVMGZJMOJNXWMAAEQPG4KMLGUA,AGRREQL2U4HCQ6K7METWAYVM355Q,AFUGCO26OHJAF7LMREGYHPS2MMOQ"/>
    <n v="52"/>
    <n v="1"/>
    <x v="1"/>
    <n v="4"/>
    <n v="483"/>
    <x v="1"/>
    <n v="699"/>
    <s v="0 - 5,000"/>
    <s v="31% - 50%"/>
    <n v="0"/>
    <x v="34"/>
  </r>
  <r>
    <x v="387"/>
    <s v="Noise ColorFit Pulse Grand Smart Watch with 1.69&quot; HD Display, 60 Sports Modes, 150 Watch Faces, Spo2 Monitoring, Call Notification, Quick Replies to Text &amp; Calls (Rose Pink)"/>
    <s v="Electronics|WearableTechnology|SmartWatches"/>
    <n v="1999"/>
    <n v="3990"/>
    <x v="8"/>
    <x v="1"/>
    <x v="268"/>
    <s v="AF3JE3MHGVCOATHASUTMN3VGF3UQ,AEDSNOOD2D6SJAET2BTNBHLV2SSA,AGGTMAPT4WBWP2C62I6CGW22QNCA,AGC6NVLEXXVXAOMXP46RL2622EBA,AFMZPE7XRDTD4DOUAAMZOME6HG7A,AFOTHR4JPCQC4JXBR3WV4C6T5XHQ,AHHA3DXLSJ3LS57KWW56FPPV4OKA,AEJMCBDH3VXRL4SPYOC23J4OG6OA"/>
    <n v="76"/>
    <n v="2"/>
    <x v="1"/>
    <n v="4"/>
    <n v="484"/>
    <x v="1"/>
    <n v="7980"/>
    <s v="0 - 5,000"/>
    <s v="31% - 50%"/>
    <n v="0"/>
    <x v="18"/>
  </r>
  <r>
    <x v="388"/>
    <s v="boAt Wave Call Smart Watch, Smart Talk with Advanced Dedicated Bluetooth Calling Chip, 1.69‚Äù HD Display with 550 NITS &amp; 70% Color Gamut, 150+ Watch Faces, Multi-Sport Modes, HR, SpO2, IP68(Mauve)"/>
    <s v="Electronics|WearableTechnology|SmartWatches"/>
    <n v="1999"/>
    <n v="7990"/>
    <x v="43"/>
    <x v="11"/>
    <x v="252"/>
    <s v="AHPYDFW6Y3FIQGD2RJPBFF5QNVRQ,AG7DTVYZDY2NWU6V2G4KSIB67TDA,AHNQJPSI4I23HHMRHCCCI7QOBK7A,AHPOQQONRLZMHYLDKYP5SQOKRIEA,AGDD5ACY3AGTMTVBQOC3DMUR6REA,AFZV4ISJSNGDUD5TU3VYMTYQ5JGA,AGKPRGZCV5XK7ZNVLQWUGRB6CVVQ,AE7DX25DQCE7MXLEASO6I3YLWHRQ"/>
    <n v="76"/>
    <n v="5"/>
    <x v="1"/>
    <n v="3.8"/>
    <n v="484"/>
    <x v="1"/>
    <n v="39950"/>
    <s v="5,001 - 10,000"/>
    <s v="51%-90%"/>
    <n v="0"/>
    <x v="49"/>
  </r>
  <r>
    <x v="3"/>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n v="329"/>
    <n v="699"/>
    <x v="3"/>
    <x v="0"/>
    <x v="288"/>
    <s v="AEWAZDZZJLQUYVOVGBEUKSLXHQ5A,AG5HTSFRRE6NL3M5SGCUQBP7YSCA,AH725ST5NW2Y4JZPKUNTIJCUK2BA,AHV3TXIFCJPMS4D5JATCEUR266MQ,AGWIGDEMFIIUAOXYY2QATNBSUGHA,AFSTSLQUV4EVEXWKBOLEFHL2H5YQ,AGAKDNBHY2FKX7I4ACRGILU7QL7A,AFNWJUWJRHCC6HN52KMG5AKZY37Q"/>
    <n v="233"/>
    <n v="7"/>
    <x v="0"/>
    <n v="4.2"/>
    <n v="483"/>
    <x v="0"/>
    <n v="4893"/>
    <s v="0 - 5,000"/>
    <s v="51%-90%"/>
    <n v="0"/>
    <x v="3"/>
  </r>
  <r>
    <x v="4"/>
    <s v="Portronics Konnect L 1.2M Fast Charging 3A 8 Pin USB Cable with Charge &amp; Sync Function for iPhone, iPad (Grey)"/>
    <s v="Computers&amp;Accessories|Accessories&amp;Peripherals|Cables&amp;Accessories|Cables|USBCables"/>
    <n v="154"/>
    <n v="399"/>
    <x v="4"/>
    <x v="0"/>
    <x v="4"/>
    <s v="AE3Q6KSUK5P75D5HFYHCRAOLODSA,AFUGIFH5ZAFXRDSZHM4QB2KPKFUQ,AFK4NJOLFSJGWLOJIUIAROJF6YVA,AFUOTYRFUXVPEBGIXVZZ7DR3CZUA,AFDLRSXKDZ6U3U3KD46SQLFGZQRA,AH5VLM66SIK7J3IRG4NY7XVOQ55A,AE3MQNNHHLUHXURL5S7IAR7JTGNQ,AFSEOFZY67MYC7UAJU264Z5NFTLA"/>
    <n v="233"/>
    <n v="3"/>
    <x v="0"/>
    <n v="4.2"/>
    <n v="482"/>
    <x v="0"/>
    <n v="1197"/>
    <s v="0 - 5,000"/>
    <s v="51%-90%"/>
    <n v="0"/>
    <x v="4"/>
  </r>
  <r>
    <x v="389"/>
    <s v="iQOO Neo 6 5G (Dark Nova, 8GB RAM, 128GB Storage) | Snapdragon¬Æ 870 5G | 80W FlashCharge"/>
    <s v="Electronics|Mobiles&amp;Accessories|Smartphones&amp;BasicMobiles|Smartphones"/>
    <n v="28999"/>
    <n v="34999"/>
    <x v="49"/>
    <x v="5"/>
    <x v="289"/>
    <s v="AFLMOZFV4PMKSM3JHJ7ITUT6OVBA,AE2TS2DBYLAJ5WY6FFWFNXFY24SQ"/>
    <n v="68"/>
    <n v="1"/>
    <x v="1"/>
    <n v="4.4000000000000004"/>
    <n v="482"/>
    <x v="0"/>
    <n v="34999"/>
    <s v="20,001 - 50,000"/>
    <s v="11% - 30%"/>
    <n v="0"/>
    <x v="41"/>
  </r>
  <r>
    <x v="390"/>
    <s v="boAt Xtend Smartwatch with Alexa Built-in, 1.69‚Äù HD Display, Multiple Watch Faces, Stress Monitor, Heart &amp; SpO2 Monitoring, 14 Sports Modes, Sleep Monitor, 5 ATM &amp; 7 Days Battery(Charcoal Black)"/>
    <s v="Electronics|WearableTechnology|SmartWatches"/>
    <n v="2299"/>
    <n v="7990"/>
    <x v="58"/>
    <x v="0"/>
    <x v="290"/>
    <s v="AFBVVELP4GVFVUNT2JCI5JHVGRWQ,AGN6VHI3RRN2EETVG2K6AU54UJ2Q,AEGXNXBUADLS35GCQLX7K5EIFU2A,AGRLRL4UJ4K36QPX6NY4X5ZETZEA,AFB7KATBZJ56CDSFNRN5GVI5WLWA,AEQLEDKX266NBPOVEJSVR35XNFYA,AH4EQ3AD64V4T45VEG3L4LK7IGQA,AH4EGLGTSXX4GYBAOERNBPVIKD6A"/>
    <n v="76"/>
    <n v="2"/>
    <x v="1"/>
    <n v="4.2"/>
    <n v="483"/>
    <x v="0"/>
    <n v="15980"/>
    <s v="5,001 - 10,000"/>
    <s v="51%-90%"/>
    <n v="0"/>
    <x v="21"/>
  </r>
  <r>
    <x v="391"/>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n v="399"/>
    <n v="1999"/>
    <x v="27"/>
    <x v="1"/>
    <x v="291"/>
    <s v="AHTVBHRLCBX5E5GBPONFYZLCNBGQ,AEXRBZRUCAA7B3P4I2W344GKKEKQ,AGCRWVPOVID3SCYSXUIFZNEVZ5KQ,AFLG2PW5COQFF4ALCTWAHMWQ5XBQ,AGTYNRS4BMV64TFKAWN5BGOC3RLQ,AH4SGJXQP3YL7ZSOBVDVA6EF6NNQ,AEE6GBKI25S2XX77PN4SZTH7KWTQ,AFQREO7QQWGS5QZYY2VUNQKV5VPA"/>
    <n v="5"/>
    <n v="2"/>
    <x v="1"/>
    <n v="4"/>
    <n v="482"/>
    <x v="1"/>
    <n v="3998"/>
    <s v="0 - 5,000"/>
    <s v="51%-90%"/>
    <n v="0"/>
    <x v="18"/>
  </r>
  <r>
    <x v="392"/>
    <s v="Samsung EVO Plus 128GB microSDXC UHS-I U3 130MB/s Full HD &amp; 4K UHD Memory Card with Adapter (MB-MC128KA), Blue"/>
    <s v="Electronics|Accessories|MemoryCards|MicroSD"/>
    <n v="1149"/>
    <n v="3999"/>
    <x v="58"/>
    <x v="4"/>
    <x v="292"/>
    <s v="AGKL2QQZYTI6LCC4CDJEGIV3EDUQ,AGFI73CMZKYLOYXJFEQBOGGVTTMA,AELXR5NQFM7D6VMAQLQ75LZKBRQA,AEOFVQUVTVP7AU7TM7IZBXJC3NOA,AHG33QRWJPAIDBY3URAHOVO67T5A,AEWCPYNJLQRK7UW54HDWPA45R6SA,AHLDP6L4GQIF7MJWWMNALXNQXYEQ,AG5TXJG5DJ554EJX2GMQL67ZCP2Q"/>
    <n v="13"/>
    <n v="2"/>
    <x v="1"/>
    <n v="4.3"/>
    <n v="482"/>
    <x v="0"/>
    <n v="7998"/>
    <s v="0 - 5,000"/>
    <s v="51%-90%"/>
    <n v="0"/>
    <x v="13"/>
  </r>
  <r>
    <x v="393"/>
    <s v="Portronics Adapto 20 Type C 20W Fast PD/Type C Adapter Charger with Fast Charging for iPhone 12/12 Pro/12 Mini/12 Pro Max/11/XS/XR/X/8/Plus, iPad Pro/Air/Mini, Galaxy 10/9/8 (Adapter Only) White"/>
    <s v="Electronics|Mobiles&amp;Accessories|MobileAccessories|Chargers|WallChargers"/>
    <n v="529"/>
    <n v="1499"/>
    <x v="6"/>
    <x v="3"/>
    <x v="293"/>
    <s v="AE5X7F5K6HASKKQZGUJEF3VZFRRQ,AEKVSWRDHUU76ES43EFWKAWTDYGQ,AF2CYQ4QUO4JYJDIRRB5R3YZHYCA,AGXAFZHSGPYKI3IF3CUMM3FKCT3A,AF5H5CZXXSPIJL6A7CRZRJQPMJWQ,AFMFLXBICTWGULWCOSXF6BRBQCNQ,AHUVRK6VJOSRKW2RAD6PXS4YVCUA,AGP365OHRJ23BJZKPU3GJ7NVQHVA"/>
    <n v="16"/>
    <n v="1"/>
    <x v="1"/>
    <n v="4.0999999999999996"/>
    <n v="482"/>
    <x v="0"/>
    <n v="1499"/>
    <s v="0 - 5,000"/>
    <s v="51%-90%"/>
    <n v="0"/>
    <x v="12"/>
  </r>
  <r>
    <x v="394"/>
    <s v="Samsung Galaxy M13 5G (Aqua Green, 6GB, 128GB Storage) | 5000mAh Battery | Upto 12GB RAM with RAM Plus"/>
    <s v="Electronics|Mobiles&amp;Accessories|Smartphones&amp;BasicMobiles|Smartphones"/>
    <n v="13999"/>
    <n v="19499"/>
    <x v="28"/>
    <x v="3"/>
    <x v="271"/>
    <s v="AGAELRYPMTG5SADZPDYB343EASAA,AGFN4JODOM2NTFCJQOHDBQLVDJTQ,AG7EZVSAXIVGMNDLSA55K7URQCJA,AGGF75HIEMB67OU7J3RDALBSUKQQ,AHY5CI4SU6JBYPIZ5RLAGO6W3F4A,AE4KODNBVTDCZWZO4HZM4GTRERPA,AH6HFHSYOY2OHMODD7244DHG7FUQ,AHRW5JERWYAJCZO65PDKZSOEPR6Q"/>
    <n v="68"/>
    <n v="8"/>
    <x v="1"/>
    <n v="4.0999999999999996"/>
    <n v="481"/>
    <x v="0"/>
    <n v="155992"/>
    <s v="10,001 - 20,000"/>
    <s v="11% - 30%"/>
    <n v="0"/>
    <x v="51"/>
  </r>
  <r>
    <x v="395"/>
    <s v="boAt Bassheads 100 in Ear Wired Earphones with Mic(Furious Red)"/>
    <s v="Electronics|Headphones,Earbuds&amp;Accessories|Headphones|In-Ear"/>
    <n v="379"/>
    <n v="999"/>
    <x v="33"/>
    <x v="3"/>
    <x v="264"/>
    <s v="AF4MVO4JNFDEPWFKZO62OAJKRIWA,AHVPAXEWPATRASBKHOBI2I3VRLGQ,AE47PRQCNT3YFSESBLAJOH6MSCFA,AGUOSXCR3PDNC2K4X7O7QNRGPAWQ,AH5L6KKTP5ZQSN6GVQB4ZGXOM2DA,AEP5OZFTG32NCC34GCOBFO24W6RA,AEQXLMRCT4ZS65M3ST5YV6AOZG7Q,AHZXKAGAJPIMZJD5XJ5QUIYR3ORA"/>
    <n v="52"/>
    <n v="3"/>
    <x v="1"/>
    <n v="4.0999999999999996"/>
    <n v="481"/>
    <x v="0"/>
    <n v="2997"/>
    <s v="0 - 5,000"/>
    <s v="51%-90%"/>
    <n v="0"/>
    <x v="6"/>
  </r>
  <r>
    <x v="396"/>
    <s v="iQOO Z6 44W by vivo (Lumina Blue, 4GB RAM, 128GB Storage) | 6.44&quot; FHD+ AMOLED Display | 50% Charge in just 27 mins | in-Display Fingerprint Scanning"/>
    <s v="Electronics|Mobiles&amp;Accessories|Smartphones&amp;BasicMobiles|Smartphones"/>
    <n v="13999"/>
    <n v="19999"/>
    <x v="77"/>
    <x v="3"/>
    <x v="280"/>
    <s v="AHWRZWPCTG6ICA7WTNLNNZXWFI5Q,AF2AASVYVSROFD7FXA6EFDS6N2LA,AG6YHIDBTRF4SWXLDWRVMRS56AMQ,AHELRKIGSIPF5VMAGPCPAUJYKOLQ,AH7HRG7P5VGMMU4PN7CEDU74Y2AA,AGPO4HV54G5JLGEZYJJ7NC63V6BQ,AHIMX6EL6H3CLBEVJCWLIQHSAA3A,AEITUHHOUWUNZPQDSHA2ZWQGJUMQ"/>
    <n v="68"/>
    <n v="6"/>
    <x v="1"/>
    <n v="4.0999999999999996"/>
    <n v="480"/>
    <x v="0"/>
    <n v="119994"/>
    <s v="10,001 - 20,000"/>
    <s v="11% - 30%"/>
    <n v="0"/>
    <x v="53"/>
  </r>
  <r>
    <x v="397"/>
    <s v="Fire-Boltt Gladiator 1.96&quot; Biggest Display Smart Watch with Bluetooth Calling, Voice Assistant &amp;123 Sports Modes, 8 Unique UI Interactions, SpO2, 24/7 Heart Rate Tracking"/>
    <s v="Electronics|WearableTechnology|SmartWatches"/>
    <n v="3999"/>
    <n v="9999"/>
    <x v="13"/>
    <x v="5"/>
    <x v="215"/>
    <s v="AGRV2QBB6JEZZOFFU2SXQ6MD4FKQ,AE63YMXM3DHXLPTNVJHJ52BUA4KA,AGVIZXWQFUOANBYPMIQ6GY5XG2SA,AFOEZACEOW6XEVSVUCJEGHS6U2KQ,AE5JZKPJIR4HTZPWNC6ZPYMMGNBA,AHDF7YP2MU5KXG43ZVYWMMQNHJMQ,AEHGQC3G6B3IWI6OD7AGD353D6ZQ,AG44OTCJB3ZNRPLXK2KTM3R4RGRQ"/>
    <n v="76"/>
    <n v="1"/>
    <x v="1"/>
    <n v="4.4000000000000004"/>
    <n v="480"/>
    <x v="0"/>
    <n v="9999"/>
    <s v="5,001 - 10,000"/>
    <s v="51%-90%"/>
    <n v="1"/>
    <x v="41"/>
  </r>
  <r>
    <x v="5"/>
    <s v="pTron Solero TB301 3A Type-C Data and Fast Charging Cable, Made in India, 480Mbps Data Sync, Strong and Durable 1.5-Meter Nylon Braided USB Cable for Type-C Devices for Charging Adapter (Black)"/>
    <s v="Computers&amp;Accessories|Accessories&amp;Peripherals|Cables&amp;Accessories|Cables|USBCables"/>
    <n v="149"/>
    <n v="1000"/>
    <x v="5"/>
    <x v="2"/>
    <x v="294"/>
    <s v="AEQ2YMXSZWEOHK2EHTNLOS56YTZQ,AGRVINWECNY7323CWFXZYYIZOFTQ,AHBAT6VLOXWGYDL57KHCNCLPXAKA,AF7NDY2H6JVYTSQOZP76GCATQ34Q,AFV7ZA733ZLME4KNLZPMPCBUNPPA,AEP4MK3EKOBDKTGPJTRN5RBDIODA,AHFAAPSY2MJ5HYOU2VQDJ7AQY4NQ,AH2WGV2PEBUTICRPBEEVKF24G5LA"/>
    <n v="233"/>
    <n v="2"/>
    <x v="0"/>
    <n v="3.9"/>
    <n v="479"/>
    <x v="1"/>
    <n v="2000"/>
    <s v="0 - 5,000"/>
    <s v="51%-90%"/>
    <n v="0"/>
    <x v="33"/>
  </r>
  <r>
    <x v="398"/>
    <s v="STRIFF PS2_01 Multi Angle Mobile/Tablet Tabletop Stand. Phone Holder for iPhone, Android, Samsung, OnePlus, Xiaomi. Portable, Foldable Cell Phone Stand. Perfect for Bed, Office, Home &amp; Desktop (Black)"/>
    <s v="Electronics|Mobiles&amp;Accessories|MobileAccessories|Stands"/>
    <n v="99"/>
    <n v="499"/>
    <x v="27"/>
    <x v="4"/>
    <x v="295"/>
    <s v="AE3SQVHSPJCIM3FT4MYLZOLX2ZSA,AGVJFS4QXURZUT34VBLXILIVA64A,AEC3CTKKV26PO32KOGUKKABJ4OAA,AFWLMSZPLJIABG6W6IFSFLEVHETA,AGZGIO6G2BKPLG4SN6O4ZRQOA54Q,AH3NLKVBUDIHF6LUVBM3CJI4WFXQ,AH43NCUTAEIE2WGCFN3DV6PM5LTQ,AE4CJM43GFS4KYQVZRKJSGM5MIPA"/>
    <n v="10"/>
    <n v="1"/>
    <x v="1"/>
    <n v="4.3"/>
    <n v="478"/>
    <x v="0"/>
    <n v="499"/>
    <s v="0 - 5,000"/>
    <s v="51%-90%"/>
    <n v="0"/>
    <x v="23"/>
  </r>
  <r>
    <x v="399"/>
    <s v="Samsung Galaxy Buds Live Bluetooth Truly Wireless in Ear Earbuds with Mic, Upto 21 Hours Playtime, Mystic Black"/>
    <s v="Electronics|Headphones,Earbuds&amp;Accessories|Headphones|In-Ear"/>
    <n v="4790"/>
    <n v="15990"/>
    <x v="20"/>
    <x v="1"/>
    <x v="296"/>
    <s v="AHPK4PXDZS4FBECPMPFQOZRLDPAA,AFDZPGN3IBUCVS4QG4U5YCG4QZMA,AGXRKO2ZS34CPIT4HVKL4ZVP7UMA,AGAYLHB4FT5IE4A5NXOCGX6VDWUQ,AHXFVLYGYVEDJD4JY35L425PK5YQ,AHTHZGMRK6ZMTCCPSKOGS7GTFGPA,AFNZPK76SJ4OIOZUZPZUKEDOMJQA,AHDSEBUBYJQEKVHY277BC2ZKYPYA"/>
    <n v="52"/>
    <n v="1"/>
    <x v="1"/>
    <n v="4"/>
    <n v="478"/>
    <x v="1"/>
    <n v="15990"/>
    <s v="10,001 - 20,000"/>
    <s v="51%-90%"/>
    <n v="0"/>
    <x v="34"/>
  </r>
  <r>
    <x v="400"/>
    <s v="OnePlus Nord 2T 5G (Jade Fog, 12GB RAM, 256GB Storage)"/>
    <s v="Electronics|Mobiles&amp;Accessories|Smartphones&amp;BasicMobiles|Smartphones"/>
    <n v="33999"/>
    <n v="33999"/>
    <x v="26"/>
    <x v="4"/>
    <x v="255"/>
    <s v="AEREO7C5GLYYYV6YXK7X4UCCQTJQ,AHWISRUJUCJG6UH4FFVSPKDJS2BQ,AFIKGABHNR4JSITY4CNM6TMO54EA,AHTWYLMZUCB6QUCNPXWZ2PCKDGRQ,AGBIS5BRLLI652XO3V53YOJMZXXA,AFUT3A3MXCM4JN4XUGMFUMFDBACQ,AHNV3R7QZYE5QVEV7QEEBFO37HTA,AGSZW5C5GBRQXPA2MZ5XNZ7LCRQA"/>
    <n v="68"/>
    <n v="3"/>
    <x v="1"/>
    <n v="4.3"/>
    <n v="477"/>
    <x v="0"/>
    <n v="101997"/>
    <s v="20,001 - 50,000"/>
    <s v="0 %- 10%"/>
    <n v="0"/>
    <x v="8"/>
  </r>
  <r>
    <x v="401"/>
    <s v="Sounce Spiral Charger Cable Protector Data Cable Saver Charging Cord Protective Cable Cover Headphone MacBook Laptop Earphone Cell Phone Set of 3 (Cable Protector (12 Units))"/>
    <s v="Computers&amp;Accessories|Accessories&amp;Peripherals|Cables&amp;Accessories|CableConnectionProtectors"/>
    <n v="99"/>
    <n v="999"/>
    <x v="2"/>
    <x v="1"/>
    <x v="297"/>
    <s v="AENDUJB5OZB6K4DYJJ6JCWFTSRCQ,AHRWY7ICLIT3SPBQFPD7V7C7NJDQ,AFSTHMXFUDYHM43NKFYVF5TM2DDA,AGVOU7UYLUAX4S7LCOYNNEXUCD3Q,AHARTLP3RPKXFY37PX5Z5T4JHUEQ,AHJQYBWVOKGBO6SND232KLREKCSA,AHJYRK56SVRBAQZMLOZWPBQU2FFQ,AF5ORZNIXXXLMFXXPZYZLTGPTQAA"/>
    <n v="3"/>
    <n v="2"/>
    <x v="0"/>
    <n v="4"/>
    <n v="477"/>
    <x v="1"/>
    <n v="1998"/>
    <s v="0 - 5,000"/>
    <s v="51%-90%"/>
    <n v="0"/>
    <x v="18"/>
  </r>
  <r>
    <x v="402"/>
    <s v="PTron Boom Ultima 4D Dual Driver, in-Ear Gaming Wired Headphones with in-line Mic, Volume Control &amp; Passive Noise Cancelling Boom 3 Earphones - (Dark Blue)"/>
    <s v="Electronics|Headphones,Earbuds&amp;Accessories|Headphones|In-Ear"/>
    <n v="299"/>
    <n v="1900"/>
    <x v="78"/>
    <x v="9"/>
    <x v="298"/>
    <s v="AHDANFLZ6CRP3NUAFEG5KMPPZOFQ,AGP2HWARZOUPA3CD452G55XDOVCA,AFIXXDE6EGSPL7Z3V2HM2ONLKILQ,AHHC4X3NGUIXBDLGBNSGVCEBBWXA,AFMR2SQ4JJENHHZXWTUYOXFAFBDA,AFSN7XEYM3FYLA553HWSFJIWXNLQ,AFBFWTKCL3QGM752HHFGURNACKNA,AFH5MQTFGQYYKITYYBH5CFON3PEQ"/>
    <n v="52"/>
    <n v="1"/>
    <x v="1"/>
    <n v="3.6"/>
    <n v="476"/>
    <x v="1"/>
    <n v="1900"/>
    <s v="0 - 5,000"/>
    <s v="51%-90%"/>
    <n v="0"/>
    <x v="26"/>
  </r>
  <r>
    <x v="403"/>
    <s v="Samsung Galaxy M13 (Aqua Green, 4GB, 64GB Storage) | 6000mAh Battery | Upto 8GB RAM with RAM Plus"/>
    <s v="Electronics|Mobiles&amp;Accessories|Smartphones&amp;BasicMobiles|Smartphones"/>
    <n v="10999"/>
    <n v="14999"/>
    <x v="35"/>
    <x v="3"/>
    <x v="271"/>
    <s v="AGAELRYPMTG5SADZPDYB343EASAA,AGFN4JODOM2NTFCJQOHDBQLVDJTQ,AG7EZVSAXIVGMNDLSA55K7URQCJA,AGGF75HIEMB67OU7J3RDALBSUKQQ,AHY5CI4SU6JBYPIZ5RLAGO6W3F4A,AE4KODNBVTDCZWZO4HZM4GTRERPA,AH6HFHSYOY2OHMODD7244DHG7FUQ,AHRW5JERWYAJCZO65PDKZSOEPR6Q"/>
    <n v="68"/>
    <n v="8"/>
    <x v="1"/>
    <n v="4.0999999999999996"/>
    <n v="475"/>
    <x v="0"/>
    <n v="119992"/>
    <s v="10,001 - 20,000"/>
    <s v="11% - 30%"/>
    <n v="0"/>
    <x v="51"/>
  </r>
  <r>
    <x v="404"/>
    <s v="OnePlus 10R 5G (Forest Green, 8GB RAM, 128GB Storage, 80W SuperVOOC)"/>
    <s v="Electronics|Mobiles&amp;Accessories|Smartphones&amp;BasicMobiles|Smartphones"/>
    <n v="34999"/>
    <n v="38999"/>
    <x v="79"/>
    <x v="0"/>
    <x v="299"/>
    <s v="AHLYJKN3B45FGUXNLI7HBJRMQXBA,AGU3XNDQ5OIFEYL6W7FGAB4QNOPA,AFQQLWLDOYRTQWZETYX6CFXNEOJQ,AGJLSJO25FNAPTAMQITAMV2DTV7A,AGFXSW2YQHNS2ZPAMQHQLDH5QBZQ,AFNQRKRC76QTV3ANYGVIX3WGB7AQ,AGJU6F3B6JF6P3W5KKTWBRLGQFRA"/>
    <n v="68"/>
    <n v="1"/>
    <x v="1"/>
    <n v="4.2"/>
    <n v="476"/>
    <x v="0"/>
    <n v="38999"/>
    <s v="20,001 - 50,000"/>
    <s v="0 %- 10%"/>
    <n v="0"/>
    <x v="30"/>
  </r>
  <r>
    <x v="405"/>
    <s v="Samsung Galaxy M33 5G (Emerald Brown, 6GB, 128GB Storage) | 6000mAh Battery | Upto 12GB RAM with RAM Plus | Travel Adapter to be Purchased Separately"/>
    <s v="Electronics|Mobiles&amp;Accessories|Smartphones&amp;BasicMobiles|Smartphones"/>
    <n v="16999"/>
    <n v="24999"/>
    <x v="44"/>
    <x v="3"/>
    <x v="270"/>
    <s v="AHJJY3GFDJFTDTX5536IMIXVNCNQ,AEYIVONPYGGVCE7K4Y3PNQPKVHSQ"/>
    <n v="68"/>
    <n v="3"/>
    <x v="1"/>
    <n v="4.0999999999999996"/>
    <n v="477"/>
    <x v="0"/>
    <n v="74997"/>
    <s v="20,001 - 50,000"/>
    <s v="31% - 50%"/>
    <n v="0"/>
    <x v="6"/>
  </r>
  <r>
    <x v="406"/>
    <s v="Ambrane Mobile Holding Stand, 180¬∞ Perfect View, Height Adjustment, Wide Compatibility, Multipurpose, Anti-Skid Design (Twistand, Black)"/>
    <s v="Electronics|Mobiles&amp;Accessories|MobileAccessories|Stands"/>
    <n v="199"/>
    <n v="499"/>
    <x v="13"/>
    <x v="3"/>
    <x v="300"/>
    <s v="AF535RV7I3GDWBJZWB7HOLHYAUFA,AENGUPOM2EDK3DTX7BZUWYKZIDJA,AFDSO2WPP2FVD5GLVREORVV23VNA,AG36G3XPHERLKRDG7XYQ2IWJWPIQ,AFZYCNGGJWPEVKRYOBQCJFBFPF2A,AFRJUP6OCPKPDASMS3ZF4CXWXCXA,AEW2RGBB7GXPNUGFBMKMK4OKGE7Q,AEGZCGGDNS4ZRNPG3CDULRVB5Z5A"/>
    <n v="10"/>
    <n v="1"/>
    <x v="1"/>
    <n v="4.0999999999999996"/>
    <n v="477"/>
    <x v="0"/>
    <n v="499"/>
    <s v="0 - 5,000"/>
    <s v="51%-90%"/>
    <n v="0"/>
    <x v="12"/>
  </r>
  <r>
    <x v="407"/>
    <s v="Ambrane 10000mAh Slim Power Bank, 20W Fast Charging, Dual Output, Type C PD (Input &amp; Output), Quick Charge, Li-Polymer, Multi-Layer Protection for iPhone, Anrdoid &amp; Other Devices (Stylo 10K, Black)"/>
    <s v="Electronics|Mobiles&amp;Accessories|MobileAccessories|Chargers|PowerBanks"/>
    <n v="999"/>
    <n v="1599"/>
    <x v="16"/>
    <x v="1"/>
    <x v="301"/>
    <s v="AFZRJWGYUFNULZQLL27PLZYMTYFA,AELUUSXPQUT3DD5LODET67QZYXVQ,AHN5GP2G4PSPXMVTCK3D7FJSUMFQ,AHXQK2APPFORQPV6E43FW2W6DVVQ,AGH3POHLPXABF3I4ASSGTRXAUPPA,AGUKWQ7OYGHXWZQYRBDSP2V77KDQ,AGRFG6LVUVOX5TDHEZULKHHKYK3Q,AGXBRUP77BK42TS3EE7MPBX2OBXQ"/>
    <n v="12"/>
    <n v="2"/>
    <x v="1"/>
    <n v="4"/>
    <n v="476"/>
    <x v="1"/>
    <n v="3198"/>
    <s v="0 - 5,000"/>
    <s v="31% - 50%"/>
    <n v="0"/>
    <x v="18"/>
  </r>
  <r>
    <x v="408"/>
    <s v="Nokia 105 Single SIM, Keypad Mobile Phone with Wireless FM Radio | Blue"/>
    <s v="Electronics|Mobiles&amp;Accessories|Smartphones&amp;BasicMobiles|BasicMobiles"/>
    <n v="1299"/>
    <n v="1599"/>
    <x v="71"/>
    <x v="1"/>
    <x v="258"/>
    <s v="AE27UOZENYSWCQVQRRUQIV2ZM7VA,AGMYSLV6NNOAYES25JDTJPCZY47A,AFHS33MWRQGSS64EETZJGCBWXXXA,AHYXZVXUY3QTBP7IBFIUBSZVH2XQ,AH2SHWYEWDAK6A5Y2ZBEMZ2KIG3A,AEYMOGP2CYRKYZ7TIDNLGR5QPZ4Q,AGPGDCCXPI3EACMNJKBCNT57DVFA,AFPBMRYRSMD3PP3CBKLFF7EKOCXA"/>
    <n v="9"/>
    <n v="4"/>
    <x v="1"/>
    <n v="4"/>
    <n v="476"/>
    <x v="1"/>
    <n v="6396"/>
    <s v="0 - 5,000"/>
    <s v="11% - 30%"/>
    <n v="0"/>
    <x v="31"/>
  </r>
  <r>
    <x v="409"/>
    <s v="PTron Tangent Lite Bluetooth 5.0 Earphones with Mic, Hi-Fi Stereo Sound Neckband, 8Hrs Playtime, Lightweight Snug-fit in-Ear Headphones, IPX4 Water Resistant, Fast Charge &amp; Voice Assistant (Black)"/>
    <s v="Electronics|Headphones,Earbuds&amp;Accessories|Headphones|In-Ear"/>
    <n v="599"/>
    <n v="1800"/>
    <x v="29"/>
    <x v="12"/>
    <x v="302"/>
    <s v="AHCZZTKJ5WN7WJSQU3HWL2LK6XQA,AE6OITGK4Q3JK2PM6CA7Q5YVED6Q,AFPXC62PG7UC6DQ7WET3HSXJQ5XA,AG2KPNJXAZXHKWUMAM3PTCO4T7RA,AFLB34EOC2F37MXTUPWYAUBFLXKQ,AGFSZ3NBVGWR5NBRNYIEBHLMSZGQ,AGQ3O74IZOTXX6NCRGUU5SSCAHVQ,AG62MXMQ7L2PI4B757FPQYANBH6Q"/>
    <n v="52"/>
    <n v="1"/>
    <x v="1"/>
    <n v="3.5"/>
    <n v="476"/>
    <x v="1"/>
    <n v="1800"/>
    <s v="0 - 5,000"/>
    <s v="51%-90%"/>
    <n v="0"/>
    <x v="40"/>
  </r>
  <r>
    <x v="410"/>
    <s v="Samsung EVO Plus 64GB microSDXC UHS-I U1 130MB/s Full HD &amp; 4K UHD Memory Card with Adapter (MB-MC64KA), Blue"/>
    <s v="Electronics|Accessories|MemoryCards|MicroSD"/>
    <n v="599"/>
    <n v="1899"/>
    <x v="45"/>
    <x v="4"/>
    <x v="292"/>
    <s v="AGKL2QQZYTI6LCC4CDJEGIV3EDUQ,AGFI73CMZKYLOYXJFEQBOGGVTTMA,AELXR5NQFM7D6VMAQLQ75LZKBRQA,AEOFVQUVTVP7AU7TM7IZBXJC3NOA,AHG33QRWJPAIDBY3URAHOVO67T5A,AEWCPYNJLQRK7UW54HDWPA45R6SA,AHLDP6L4GQIF7MJWWMNALXNQXYEQ,AG5TXJG5DJ554EJX2GMQL67ZCP2Q"/>
    <n v="13"/>
    <n v="2"/>
    <x v="1"/>
    <n v="4.3"/>
    <n v="475"/>
    <x v="0"/>
    <n v="3798"/>
    <s v="0 - 5,000"/>
    <s v="51%-90%"/>
    <n v="0"/>
    <x v="13"/>
  </r>
  <r>
    <x v="411"/>
    <s v="Ambrane 20000mAh Power Bank with 20W Fast Charging, Triple Output, Power Delivery, Type C Input, Made in India, Multi-Layer Protection, Li-Polymer + Type C Cable (Stylo-20k, Black)"/>
    <s v="Electronics|Mobiles&amp;Accessories|MobileAccessories|Chargers|PowerBanks"/>
    <n v="1799"/>
    <n v="2499"/>
    <x v="28"/>
    <x v="3"/>
    <x v="303"/>
    <s v="AFAKEZV7KMVT2SGF4KYWXGQRIW4A,AE33MAZWYRVAAICGNACZAIWACK7Q,AGBITVO2DOMNZU6DB4QF2WXXELLA,AFNFUGSKHFEN7D2XJICFYQIK62VQ,AH3HGPTMWGF4FTGDEKIODKTU5RCA,AEMKH7NSGFU5YGYOC54RHG54WHXQ,AGUTBT3QDFUJECX3SI4FAX647CZA,AGZJITIDEQNYDGVCPZDNXLBYDYYA"/>
    <n v="12"/>
    <n v="2"/>
    <x v="1"/>
    <n v="4.0999999999999996"/>
    <n v="474"/>
    <x v="0"/>
    <n v="4998"/>
    <s v="0 - 5,000"/>
    <s v="11% - 30%"/>
    <n v="0"/>
    <x v="25"/>
  </r>
  <r>
    <x v="6"/>
    <s v="boAt Micro USB 55 Tangle-free, Sturdy Micro USB Cable with 3A Fast Charging &amp; 480mbps Data Transmission (Black)"/>
    <s v="Computers&amp;Accessories|Accessories&amp;Peripherals|Cables&amp;Accessories|Cables|USBCables"/>
    <n v="176.63"/>
    <n v="499"/>
    <x v="6"/>
    <x v="3"/>
    <x v="304"/>
    <s v="AG7C6DAADCTRQJG2BRS3RIKDT52Q,AFU7BOMPVJ7Q3TTA4G67RASTGYIQ,AER5ZGIXXVYG3AWZTRZT7M2BYCEA,AHE76XQSOLGOP5ZEKTIW6KUPDWBQ,AGXTMB2XHZBEWZ2UIX7ODZ4XTU6Q,AHNM2XVU745EDPNGUOAG74PTSNRA,AH5RWQ4S72IVLZD6O75OPCFIVDXQ,AG322TYKVPLPBDXE7ABEUK5QTALQ"/>
    <n v="233"/>
    <n v="3"/>
    <x v="0"/>
    <n v="4.0999999999999996"/>
    <n v="475"/>
    <x v="0"/>
    <n v="1497"/>
    <s v="0 - 5,000"/>
    <s v="51%-90%"/>
    <n v="0"/>
    <x v="6"/>
  </r>
  <r>
    <x v="412"/>
    <s v="Samsung Galaxy M13 (Midnight Blue, 4GB, 64GB Storage) | 6000mAh Battery | Upto 8GB RAM with RAM Plus"/>
    <s v="Electronics|Mobiles&amp;Accessories|Smartphones&amp;BasicMobiles|Smartphones"/>
    <n v="10999"/>
    <n v="14999"/>
    <x v="35"/>
    <x v="3"/>
    <x v="271"/>
    <s v="AGAELRYPMTG5SADZPDYB343EASAA,AGFN4JODOM2NTFCJQOHDBQLVDJTQ,AG7EZVSAXIVGMNDLSA55K7URQCJA,AGGF75HIEMB67OU7J3RDALBSUKQQ,AHY5CI4SU6JBYPIZ5RLAGO6W3F4A,AE4KODNBVTDCZWZO4HZM4GTRERPA,AH6HFHSYOY2OHMODD7244DHG7FUQ,AHRW5JERWYAJCZO65PDKZSOEPR6Q"/>
    <n v="68"/>
    <n v="8"/>
    <x v="1"/>
    <n v="4.0999999999999996"/>
    <n v="475"/>
    <x v="0"/>
    <n v="119992"/>
    <s v="10,001 - 20,000"/>
    <s v="11% - 30%"/>
    <n v="0"/>
    <x v="51"/>
  </r>
  <r>
    <x v="413"/>
    <s v="boAt Xtend Smartwatch with Alexa Built-in, 1.69‚Äù HD Display, Multiple Watch Faces, Stress Monitor, Heart &amp; SpO2 Monitoring, 14 Sports Modes, Sleep Monitor, 5 ATM &amp; 7 Days Battery(Pitch Black)"/>
    <s v="Electronics|WearableTechnology|SmartWatches"/>
    <n v="2999"/>
    <n v="7990"/>
    <x v="33"/>
    <x v="3"/>
    <x v="305"/>
    <s v="AE6CROVUGPHR7BRT5JASNRWSPBVQ,AHL5MROK5N63VXVBMKVZJ3GNB7ZQ,AFPCHRP52XCWFQ625WEACPUTXO7A,AHIUG7OVT3SRXSCNUZPNKHTQH57Q,AGVPDZ73B6LF5BBIZ3YGX2WRGJ2Q,AEQEIF23AAXTOBTLBICNMLFK662A,AGDPIWXL6XEBCXAGBYTER5S2JZ4Q,AFPDHMQW4AYII5KK7CLG4MMTIAHA"/>
    <n v="76"/>
    <n v="2"/>
    <x v="1"/>
    <n v="4.0999999999999996"/>
    <n v="475"/>
    <x v="0"/>
    <n v="15980"/>
    <s v="5,001 - 10,000"/>
    <s v="51%-90%"/>
    <n v="0"/>
    <x v="25"/>
  </r>
  <r>
    <x v="414"/>
    <s v="boAt Wave Call Smart Watch, Smart Talk with Advanced Dedicated Bluetooth Calling Chip, 1.69‚Äù HD Display with 550 NITS &amp; 70% Color Gamut, 150+ Watch Faces, Multi-Sport Modes, HR, SpO2, IP68(Deep Blue)"/>
    <s v="Electronics|WearableTechnology|SmartWatches"/>
    <n v="1999"/>
    <n v="7990"/>
    <x v="43"/>
    <x v="11"/>
    <x v="252"/>
    <s v="AHPYDFW6Y3FIQGD2RJPBFF5QNVRQ,AG7DTVYZDY2NWU6V2G4KSIB67TDA,AHNQJPSI4I23HHMRHCCCI7QOBK7A,AHPOQQONRLZMHYLDKYP5SQOKRIEA,AGDD5ACY3AGTMTVBQOC3DMUR6REA,AFZV4ISJSNGDUD5TU3VYMTYQ5JGA,AGKPRGZCV5XK7ZNVLQWUGRB6CVVQ,AE7DX25DQCE7MXLEASO6I3YLWHRQ"/>
    <n v="76"/>
    <n v="5"/>
    <x v="1"/>
    <n v="3.8"/>
    <n v="474"/>
    <x v="1"/>
    <n v="39950"/>
    <s v="5,001 - 10,000"/>
    <s v="51%-90%"/>
    <n v="0"/>
    <x v="49"/>
  </r>
  <r>
    <x v="7"/>
    <s v="MI Usb Type-C Cable Smartphone (Black)"/>
    <s v="Computers&amp;Accessories|Accessories&amp;Peripherals|Cables&amp;Accessories|Cables|USBCables"/>
    <n v="229"/>
    <n v="299"/>
    <x v="7"/>
    <x v="4"/>
    <x v="7"/>
    <s v="AHW6E5LQ2BDYOIVLAJGDH45J5V5Q,AF74RSGCHPZITVFSZN76K6GKPICA,AHDD7ZNB47QA2JLYU53HD4ML3VNQ,AHV3ELGDSOWBYUQLXSPDCSHBQRHQ,AEJU4L3ZM2GTILSJZZSNSF6VUOIA,AFVD66VQMSHPDT3A6HBBBGKRXBZA,AELKHQXVSSG6NHXLFJLLNEFRQQUQ,AGYSMAC6V6RFJJOHG2FIRPOZ6CSQ"/>
    <n v="233"/>
    <n v="4"/>
    <x v="0"/>
    <n v="4.3"/>
    <n v="474"/>
    <x v="0"/>
    <n v="1196"/>
    <s v="0 - 5,000"/>
    <s v="11% - 30%"/>
    <n v="0"/>
    <x v="7"/>
  </r>
  <r>
    <x v="9"/>
    <s v="Ambrane Unbreakable 60W / 3A Fast Charging 1.5m Braided Micro USB Cable for Smartphones, Tablets, Laptops &amp; Other Micro USB Devices, 480Mbps Data Sync, Quick Charge 3.0 (RCM15, Black)"/>
    <s v="Computers&amp;Accessories|Accessories&amp;Peripherals|Cables&amp;Accessories|Cables|USBCables"/>
    <n v="199"/>
    <n v="299"/>
    <x v="9"/>
    <x v="1"/>
    <x v="1"/>
    <s v="AECPFYFQVRUWC3KGNLJIOREFP5LQ,AGYYVPDD7YG7FYNBXNGXZJT525AQ,AHONIZU3ICIEHQIGQ6R2VFRSBXOQ,AFPHD2CRPDZMWMBL7WXRSVYWS5JA,AEZ346GX3HJ4O4XNRPHCNHXQURMQ,AEPSWFPNECKO34PUC7I56ITGXR6Q,AHWVEHR5DYLVFTO2KF3IZATFQSWQ,AH4QT33M55677I7ISQOAKEQWACYQ"/>
    <n v="233"/>
    <n v="7"/>
    <x v="0"/>
    <n v="4"/>
    <n v="475"/>
    <x v="1"/>
    <n v="2093"/>
    <s v="0 - 5,000"/>
    <s v="31% - 50%"/>
    <n v="0"/>
    <x v="1"/>
  </r>
  <r>
    <x v="415"/>
    <s v="MI Xiaomi 22.5W Fast USB Type C Charger Combo for Tablets - White"/>
    <s v="Electronics|Mobiles&amp;Accessories|MobileAccessories|Chargers|WallChargers"/>
    <n v="649"/>
    <n v="999"/>
    <x v="31"/>
    <x v="0"/>
    <x v="306"/>
    <s v="AGAPGK7QBUJDHYEHVEZIJSSU6RXQ,AHIFRP4LVADODLWKJGA7DHAIPUJQ,AGB3OGP22I23IZANKYBMKYK6XQRQ,AHJ7766YC7CZ4ORPCHZLOOCANFNA,AGMV2R3JWUMMQLCUPBCLXPWI6PPQ,AHFDXAEDNPG522UV55PCCVEILKOA,AG6VORBMIHPIVWWIAD64NXGEHWAA,AEKYO3V2A6SECGKKZYSRLHFMMA6A"/>
    <n v="16"/>
    <n v="1"/>
    <x v="1"/>
    <n v="4.2"/>
    <n v="476"/>
    <x v="0"/>
    <n v="999"/>
    <s v="0 - 5,000"/>
    <s v="31% - 50%"/>
    <n v="0"/>
    <x v="30"/>
  </r>
  <r>
    <x v="416"/>
    <s v="Samsung Galaxy M13 5G (Aqua Green, 6GB, 128GB Storage) | 5000mAh Battery | Upto 12GB RAM with RAM Plus"/>
    <s v="Electronics|Mobiles&amp;Accessories|Smartphones&amp;BasicMobiles|Smartphones"/>
    <n v="13999"/>
    <n v="19499"/>
    <x v="28"/>
    <x v="3"/>
    <x v="271"/>
    <s v="AGAELRYPMTG5SADZPDYB343EASAA,AGFN4JODOM2NTFCJQOHDBQLVDJTQ,AG7EZVSAXIVGMNDLSA55K7URQCJA,AGGF75HIEMB67OU7J3RDALBSUKQQ,AHY5CI4SU6JBYPIZ5RLAGO6W3F4A,AE4KODNBVTDCZWZO4HZM4GTRERPA,AH6HFHSYOY2OHMODD7244DHG7FUQ,AHRW5JERWYAJCZO65PDKZSOEPR6Q"/>
    <n v="68"/>
    <n v="8"/>
    <x v="1"/>
    <n v="4.0999999999999996"/>
    <n v="477"/>
    <x v="0"/>
    <n v="155992"/>
    <s v="10,001 - 20,000"/>
    <s v="11% - 30%"/>
    <n v="0"/>
    <x v="51"/>
  </r>
  <r>
    <x v="417"/>
    <s v="Gizga Essentials Spiral Cable Protector Cord Saver for Mac Charger, iPhone Charger, Wire Protector, Lightweight Durable Flexible Wire Winder for Charging Cables, Data Cables, Earphones, Pack of 10"/>
    <s v="Electronics|Mobiles&amp;Accessories|MobileAccessories|D√©cor"/>
    <n v="119"/>
    <n v="299"/>
    <x v="13"/>
    <x v="3"/>
    <x v="307"/>
    <s v="AFLBLMPC4WUEDUWHLHBQVY5AKH2A,AE4ZXGSA2CQOGKH3N7GS7WNS67MQ,AHIQ7HT7HDEW67HOPSLTFF2TH2BA,AFWWWV4JHTQ4PJI5WUC73YTHBQCQ,AHPI2KLLZMZK5CGEZ6ILSIA4FHJQ,AFGQKKARKUCRSUEBE2EETDPNLTEA,AGCD3EP3GKDT4URL7GHQPM4Z7DFA,AEUZZSADD4LNC6NNCPAYMKDKGUKQ"/>
    <n v="5"/>
    <n v="2"/>
    <x v="1"/>
    <n v="4.0999999999999996"/>
    <n v="477"/>
    <x v="0"/>
    <n v="598"/>
    <s v="0 - 5,000"/>
    <s v="51%-90%"/>
    <n v="0"/>
    <x v="25"/>
  </r>
  <r>
    <x v="418"/>
    <s v="Redmi Note 11 (Space Black, 4GB RAM, 64GB Storage)|90Hz FHD+ AMOLED Display | Qualcomm¬Æ Snapdragon‚Ñ¢ 680-6nm | 33W Charger Included"/>
    <s v="Electronics|Mobiles&amp;Accessories|Smartphones&amp;BasicMobiles|Smartphones"/>
    <n v="12999"/>
    <n v="17999"/>
    <x v="28"/>
    <x v="3"/>
    <x v="308"/>
    <s v="AEJLOEHISUISLO2Z4RE2TO2V6NGA,AEJ4UYFD3M2WGB3WEQJOZ3GGJY7Q,AFJ3CVFC3MO2Z3MYQTCELWT4TTKQ,AEEBECR65JN34YC7NEJIFAQB67TQ,AE5XN2CICXIBA4IK6F4ONOJ6TOCA,AGUZQN2LWKQXLXBJO2NRTXGV7EUA,AHWQSD5JHCOHW7JYN7F52ABQCJQA"/>
    <n v="68"/>
    <n v="4"/>
    <x v="1"/>
    <n v="4.0999999999999996"/>
    <n v="476"/>
    <x v="0"/>
    <n v="71996"/>
    <s v="10,001 - 20,000"/>
    <s v="11% - 30%"/>
    <n v="0"/>
    <x v="52"/>
  </r>
  <r>
    <x v="10"/>
    <s v="Portronics Konnect L POR-1081 Fast Charging 3A Type-C Cable 1.2Meter with Charge &amp; Sync Function for All Type-C Devices (Grey)"/>
    <s v="Computers&amp;Accessories|Accessories&amp;Peripherals|Cables&amp;Accessories|Cables|USBCables"/>
    <n v="154"/>
    <n v="339"/>
    <x v="10"/>
    <x v="4"/>
    <x v="9"/>
    <s v="AGYLPKPZHVYKKZHOTHCTYVEDAJ4A,AGTTU64JMX722LYCN3SOWLFPKPAQ,AFWD4ZTM7473CDWARHCDQKK73MTA,AEXCQM3FDLX3YL3UJWWUIAIUJT4A,AHUKYUWRUVRTB3IQGISXWTSPAWLQ,AFWW4UEXAJH7EAB5LTMKMSGLUN2Q,AFM5JL37WY7G6MLQUI4WAXUJME7Q,AFECO24WYFOU2KL7C3DMHTEHRU7Q"/>
    <n v="233"/>
    <n v="3"/>
    <x v="0"/>
    <n v="4.3"/>
    <n v="477"/>
    <x v="0"/>
    <n v="1017"/>
    <s v="0 - 5,000"/>
    <s v="51%-90%"/>
    <n v="0"/>
    <x v="8"/>
  </r>
  <r>
    <x v="419"/>
    <s v="Redmi Note 11 Pro + 5G (Phantom White, 8GB RAM, 128GB Storage) | 67W Turbo Charge | 120Hz Super AMOLED Display | Additional Exchange Offers | Charger Included"/>
    <s v="Electronics|Mobiles&amp;Accessories|Smartphones&amp;BasicMobiles|Smartphones"/>
    <n v="20999"/>
    <n v="26999"/>
    <x v="47"/>
    <x v="2"/>
    <x v="285"/>
    <s v="AHALPOEUQFGXEZR6NQ64ZI3EIYXA,AFJEOV652OA6P6CPXI6U34PC677A,AEMQXD272M5OGFOTZDB3PBM2KSWA,AHTNHTN3WQ3NHVW27TWJLRMQDG4A,AGXGWVE46AD3MXJRAA75U5VYV4VA,AEQIOSXDNEWT7VHJIRG5AVN2L7XA,AGZV3QEQWGL37PYNL6FF2FV25Z7A,AETFDFDDPV5V47KNM2ZNBXJ3BCJQ"/>
    <n v="68"/>
    <n v="3"/>
    <x v="1"/>
    <n v="3.9"/>
    <n v="477"/>
    <x v="1"/>
    <n v="80997"/>
    <s v="20,001 - 50,000"/>
    <s v="11% - 30%"/>
    <n v="0"/>
    <x v="2"/>
  </r>
  <r>
    <x v="420"/>
    <s v="USB Charger, Oraimo Elite Dual Port 5V/2.4A Wall Charger, USB Wall Charger Adapter for iPhone 11/Xs/XS Max/XR/X/8/7/6/Plus, iPad Pro/Air 2/Mini 3/Mini 4, Samsung S4/S5, and More"/>
    <s v="Electronics|Mobiles&amp;Accessories|MobileAccessories|Chargers|WallChargers"/>
    <n v="249"/>
    <n v="649"/>
    <x v="33"/>
    <x v="1"/>
    <x v="309"/>
    <s v="AEKSR7FVH2XR55S47DZZLAFA4KHQ,AH2Z4CKZS7LRJGKNN7CBOZMQ5SNA,AGZOQA4S3KYQ5XWA2NNCVAPL5NAQ,AFAI2HVZTWZTAN4VOOOMVS5H55VA,AEQ2H25C6M6LFUM7FSHRKM7MMHOA,AE562XMNDX7ZSE5LXF3ML73JYBFQ,AFVF4DJMF7VPQN73T57F4CZT2HGA,AEN6F63NGBECRWCS3ZXU6TVDF2XQ"/>
    <n v="16"/>
    <n v="3"/>
    <x v="1"/>
    <n v="4"/>
    <n v="477"/>
    <x v="1"/>
    <n v="1947"/>
    <s v="0 - 5,000"/>
    <s v="51%-90%"/>
    <n v="0"/>
    <x v="28"/>
  </r>
  <r>
    <x v="421"/>
    <s v="Goldmedal Curve Plus 202042 Plastic Spice 3-Pin 240V Universal Travel Adaptor (White)"/>
    <s v="Electronics|Mobiles&amp;Accessories|MobileAccessories|Chargers|WallChargers"/>
    <n v="99"/>
    <n v="171"/>
    <x v="21"/>
    <x v="6"/>
    <x v="310"/>
    <s v="AFIC3QEUDEWLWIHED5B64254Q5QA,AEKAQEDPX7S73J5RW2YU5SZKTXGQ,AH5DWYIRRSDMRTEU3V224I2UCBUQ,AFIB4S4TTITWHDPKW5U3JISOCALQ,AGIE63Y7UCQUKSDR3PK6IUPRTX3A,AH62YA354G4U5AD2BG3YI5H7MXMQ,AEONKCD4VUEPQ3YEK5JMVPGLCDDQ,AHLBCSKY2R74QDIIG43AIMBG46NQ"/>
    <n v="16"/>
    <n v="1"/>
    <x v="1"/>
    <n v="4.5"/>
    <n v="476"/>
    <x v="0"/>
    <n v="171"/>
    <s v="0 - 5,000"/>
    <s v="31% - 50%"/>
    <n v="0"/>
    <x v="39"/>
  </r>
  <r>
    <x v="422"/>
    <s v="WeCool C1 Car Mobile Holder with One Click Technology,360¬∞ Rotational, Strong Suction Cup,Compatible with 4 to 6 Inch Devices, Wildshield and Dashboard Mobile Holder for Car, and Use"/>
    <s v="Electronics|Mobiles&amp;Accessories|MobileAccessories|AutomobileAccessories|Cradles"/>
    <n v="489"/>
    <n v="1999"/>
    <x v="60"/>
    <x v="1"/>
    <x v="311"/>
    <s v="AFLKEO2K6COQHU2DXPFV54VSZYDQ,AE7CRGIWRNSZMTVAHR3SWOUQVFUQ,AG67CGR3C43TNGHCXQDEHUMT5QSA,AF3ZXSDNA4OBYAYA7DKTZ6QOZOZQ,AFD5PNXQHWWDULY26SXS7SIYRG2A,AFNOEGQW7O3AHVLS6EBSUQP3VBXA,AFYHQLI23FMT3VQTHL6MTDZUMRVA,AGRKUDIXVSUQBXB2VMMCZZZ7QPPA"/>
    <n v="3"/>
    <n v="1"/>
    <x v="1"/>
    <n v="4"/>
    <n v="476"/>
    <x v="1"/>
    <n v="1999"/>
    <s v="0 - 5,000"/>
    <s v="51%-90%"/>
    <n v="0"/>
    <x v="34"/>
  </r>
  <r>
    <x v="423"/>
    <s v="HP 32GB Class 10 MicroSD Memory Card (U1 TF Card¬†32GB)"/>
    <s v="Electronics|Accessories|MemoryCards|MicroSD"/>
    <n v="369"/>
    <n v="1600"/>
    <x v="36"/>
    <x v="1"/>
    <x v="312"/>
    <s v="AE2OFVZSIE6KSBAPG6GMKCER35LA,AFEOAY5PB4XEYIOL6DY5WJBOYSKQ,AEJTETVJ7NY3GMARSTJNPOG3AY3A,AFMQHAPYUAV7ZSPABOAVTNZVESWA,AEGYHN3DWMVH2RZLTP2H2A2U6EHA,AFIWP2JBBUU6SH3MK355UEG4TZGA,AF7XGOMQWMA2ITB72BPIVHL23EJA,AHBTDCFI4HA6ONMJZRTYUXAEP46A"/>
    <n v="13"/>
    <n v="2"/>
    <x v="1"/>
    <n v="4"/>
    <n v="475"/>
    <x v="1"/>
    <n v="3200"/>
    <s v="0 - 5,000"/>
    <s v="51%-90%"/>
    <n v="0"/>
    <x v="18"/>
  </r>
  <r>
    <x v="424"/>
    <s v="iQOO Z6 44W by vivo (Lumina Blue, 6GB RAM, 128GB Storage) | 6.44&quot; FHD+ AMOLED Display | 50% Charge in just 27 mins | in-Display Fingerprint Scanning"/>
    <s v="Electronics|Mobiles&amp;Accessories|Smartphones&amp;BasicMobiles|Smartphones"/>
    <n v="15499"/>
    <n v="20999"/>
    <x v="55"/>
    <x v="3"/>
    <x v="280"/>
    <s v="AHWRZWPCTG6ICA7WTNLNNZXWFI5Q,AF2AASVYVSROFD7FXA6EFDS6N2LA,AG6YHIDBTRF4SWXLDWRVMRS56AMQ,AHELRKIGSIPF5VMAGPCPAUJYKOLQ,AH7HRG7P5VGMMU4PN7CEDU74Y2AA,AGPO4HV54G5JLGEZYJJ7NC63V6BQ,AHIMX6EL6H3CLBEVJCWLIQHSAA3A,AEITUHHOUWUNZPQDSHA2ZWQGJUMQ"/>
    <n v="68"/>
    <n v="6"/>
    <x v="1"/>
    <n v="4.0999999999999996"/>
    <n v="474"/>
    <x v="0"/>
    <n v="125994"/>
    <s v="20,001 - 50,000"/>
    <s v="11% - 30%"/>
    <n v="0"/>
    <x v="53"/>
  </r>
  <r>
    <x v="425"/>
    <s v="iQOO Z6 Lite 5G by vivo (Mystic Night, 6GB RAM, 128GB Storage) | World's First Snapdragon 4 Gen 1 | 120Hz Refresh Rate | 5000mAh Battery | Travel Adapter to be Purchased Separately"/>
    <s v="Electronics|Mobiles&amp;Accessories|Smartphones&amp;BasicMobiles|Smartphones"/>
    <n v="15499"/>
    <n v="18999"/>
    <x v="75"/>
    <x v="3"/>
    <x v="280"/>
    <s v="AHWRZWPCTG6ICA7WTNLNNZXWFI5Q,AF2AASVYVSROFD7FXA6EFDS6N2LA,AG6YHIDBTRF4SWXLDWRVMRS56AMQ,AHELRKIGSIPF5VMAGPCPAUJYKOLQ,AH7HRG7P5VGMMU4PN7CEDU74Y2AA,AGPO4HV54G5JLGEZYJJ7NC63V6BQ,AHIMX6EL6H3CLBEVJCWLIQHSAA3A,AEITUHHOUWUNZPQDSHA2ZWQGJUMQ"/>
    <n v="68"/>
    <n v="6"/>
    <x v="1"/>
    <n v="4.0999999999999996"/>
    <n v="474"/>
    <x v="0"/>
    <n v="113994"/>
    <s v="10,001 - 20,000"/>
    <s v="11% - 30%"/>
    <n v="0"/>
    <x v="53"/>
  </r>
  <r>
    <x v="426"/>
    <s v="Redmi Note 11 Pro + 5G (Stealth Black, 8GB RAM, 256GB Storage) | 67W Turbo Charge | 120Hz Super AMOLED Display | Additional Exchange Offers | Charger Included"/>
    <s v="Electronics|Mobiles&amp;Accessories|Smartphones&amp;BasicMobiles|Smartphones"/>
    <n v="22999"/>
    <n v="28999"/>
    <x v="73"/>
    <x v="2"/>
    <x v="285"/>
    <s v="AHALPOEUQFGXEZR6NQ64ZI3EIYXA,AFJEOV652OA6P6CPXI6U34PC677A,AEMQXD272M5OGFOTZDB3PBM2KSWA,AHTNHTN3WQ3NHVW27TWJLRMQDG4A,AGXGWVE46AD3MXJRAA75U5VYV4VA,AEQIOSXDNEWT7VHJIRG5AVN2L7XA,AGZV3QEQWGL37PYNL6FF2FV25Z7A,AETFDFDDPV5V47KNM2ZNBXJ3BCJQ"/>
    <n v="68"/>
    <n v="3"/>
    <x v="1"/>
    <n v="3.9"/>
    <n v="475"/>
    <x v="1"/>
    <n v="86997"/>
    <s v="20,001 - 50,000"/>
    <s v="11% - 30%"/>
    <n v="0"/>
    <x v="2"/>
  </r>
  <r>
    <x v="427"/>
    <s v="boAt Bassheads 242 in Ear Wired Earphones with Mic(Active Black)"/>
    <s v="Electronics|Headphones,Earbuds&amp;Accessories|Headphones|In-Ear"/>
    <n v="599"/>
    <n v="1490"/>
    <x v="13"/>
    <x v="3"/>
    <x v="313"/>
    <s v="AFG3EU556AXTCQXSTGYD2ACM5H6Q,AF65DDTW2IWXZ4TJJ7ZMVMH7J35A,AEVPRYZLGHNMEZA5BYGIX36LYZXA,AF2YGWDQLV72RCMMOSU2FVQCMVTQ,AGGMCQ2FU6ORE3JKL6VUTHPQKZZA,AGJK54UTZLRAIC27TJYRC2FITPNQ,AECA5GYEXI5PM7SREQZXQQBLP5PA,AGVJCBYEOVBLWDFZ42IPRVYU25RQ"/>
    <n v="52"/>
    <n v="1"/>
    <x v="1"/>
    <n v="4.0999999999999996"/>
    <n v="475"/>
    <x v="0"/>
    <n v="1490"/>
    <s v="0 - 5,000"/>
    <s v="51%-90%"/>
    <n v="0"/>
    <x v="12"/>
  </r>
  <r>
    <x v="428"/>
    <s v="Portronics MODESK POR-122 Universal Mobile Tabletop Holder (Black)"/>
    <s v="Electronics|Mobiles&amp;Accessories|MobileAccessories|Stands"/>
    <n v="134"/>
    <n v="699"/>
    <x v="74"/>
    <x v="3"/>
    <x v="314"/>
    <s v="AE55KTFVNXYFD5FPYWP2OUPEYNPQ,AE7UFVGPV7KYAP74UQJAQYE5PEDQ,AGCMESD262GPMVIP77LD57FWCOSQ,AGHNDMYRUJOLLYU3ZCO7FZJOFJUA,AFARAZP3IF343NCQTLZA27FJNIQQ,AEGGIMWBMF527D35B4MPSIRF7I3A,AFXYNRL37KVTOBVKIVMSHZPZWBCQ,AF7Z6AXMT4QMKJNV6CH6XRIVGVPQ"/>
    <n v="10"/>
    <n v="1"/>
    <x v="1"/>
    <n v="4.0999999999999996"/>
    <n v="474"/>
    <x v="0"/>
    <n v="699"/>
    <s v="0 - 5,000"/>
    <s v="51%-90%"/>
    <n v="0"/>
    <x v="12"/>
  </r>
  <r>
    <x v="429"/>
    <s v="realme narzo 50i (Mint Green, 2GB RAM+32GB Storage) Octa Core Processor | 6.5&quot; inch Large Display"/>
    <s v="Electronics|Mobiles&amp;Accessories|Smartphones&amp;BasicMobiles|Smartphones"/>
    <n v="7499"/>
    <n v="7999"/>
    <x v="80"/>
    <x v="1"/>
    <x v="315"/>
    <s v="AFFOR2CVZKO4LFXRBJ2WEQXRHDKA,AEE5DT5BRBCBX27LOGB5EIX3GVHQ,AHCHD46P252E5T27D26CGOAVD4PQ,AEMUIOWHXS3X7TCLNOURVJFTE2BA,AGWO67H5CHGZF5AAAUAD5QQCZODQ,AGFY3ZBTCRZXSPRR4NXXE7N2SKQQ,AFFVMKWXROYV7F5GCRX72SOBBEUQ,AEKAEWCGDYUP75CGK24GI3RWCBQQ"/>
    <n v="68"/>
    <n v="1"/>
    <x v="1"/>
    <n v="4"/>
    <n v="473"/>
    <x v="1"/>
    <n v="7999"/>
    <s v="5,001 - 10,000"/>
    <s v="0 %- 10%"/>
    <n v="0"/>
    <x v="34"/>
  </r>
  <r>
    <x v="430"/>
    <s v="MI 10000mAh 3i Lithium Polymer Power Bank Dual Input(Micro-USB and Type C) and Output Ports 18W Fast Charging (Metallic Blue)"/>
    <s v="Electronics|Mobiles&amp;Accessories|MobileAccessories|Chargers|PowerBanks"/>
    <n v="1149"/>
    <n v="2199"/>
    <x v="61"/>
    <x v="4"/>
    <x v="253"/>
    <s v="AG3SQH676VN5EH4NDNGVVLML6RZQ,AFOCDYODRNB2UUBOTDLWKH76GP2A,AE2EO67O5G5BPFX5QGUUBOF22LQQ,AG2W2BFO5CKP4J66NZOAEIBQODVQ,AF7GDUMJMOA6YGT4OT7X2KWFRH4A,AF4VQ3FUD2OLAGRSLKACCEMSMJCQ,AHVGJKIR6HAOI5KIYL2BC52ROWEA,AGUJFMAHKPIMDPBVFWG3LBGVLF4Q"/>
    <n v="12"/>
    <n v="3"/>
    <x v="1"/>
    <n v="4.3"/>
    <n v="473"/>
    <x v="0"/>
    <n v="6597"/>
    <s v="0 - 5,000"/>
    <s v="31% - 50%"/>
    <n v="0"/>
    <x v="8"/>
  </r>
  <r>
    <x v="431"/>
    <s v="Nokia 105 Plus Single SIM, Keypad Mobile Phone with Wireless FM Radio, Memory Card Slot and MP3 Player | Red"/>
    <s v="Electronics|Mobiles&amp;Accessories|Smartphones&amp;BasicMobiles|BasicMobiles"/>
    <n v="1324"/>
    <n v="1699"/>
    <x v="47"/>
    <x v="1"/>
    <x v="258"/>
    <s v="AE27UOZENYSWCQVQRRUQIV2ZM7VA,AGMYSLV6NNOAYES25JDTJPCZY47A,AFHS33MWRQGSS64EETZJGCBWXXXA,AHYXZVXUY3QTBP7IBFIUBSZVH2XQ,AH2SHWYEWDAK6A5Y2ZBEMZ2KIG3A,AEYMOGP2CYRKYZ7TIDNLGR5QPZ4Q,AGPGDCCXPI3EACMNJKBCNT57DVFA,AFPBMRYRSMD3PP3CBKLFF7EKOCXA"/>
    <n v="9"/>
    <n v="4"/>
    <x v="1"/>
    <n v="4"/>
    <n v="473"/>
    <x v="1"/>
    <n v="6796"/>
    <s v="0 - 5,000"/>
    <s v="11% - 30%"/>
    <n v="0"/>
    <x v="31"/>
  </r>
  <r>
    <x v="432"/>
    <s v="iQOO Z6 44W by vivo (Raven Black, 4GB RAM, 128GB Storage) | 6.44&quot; FHD+ AMOLED Display | 50% Charge in just 27 mins | in-Display Fingerprint Scanning"/>
    <s v="Electronics|Mobiles&amp;Accessories|Smartphones&amp;BasicMobiles|Smartphones"/>
    <n v="13999"/>
    <n v="19999"/>
    <x v="77"/>
    <x v="3"/>
    <x v="280"/>
    <s v="AHWRZWPCTG6ICA7WTNLNNZXWFI5Q,AF2AASVYVSROFD7FXA6EFDS6N2LA,AG6YHIDBTRF4SWXLDWRVMRS56AMQ,AHELRKIGSIPF5VMAGPCPAUJYKOLQ,AH7HRG7P5VGMMU4PN7CEDU74Y2AA,AGPO4HV54G5JLGEZYJJ7NC63V6BQ,AHIMX6EL6H3CLBEVJCWLIQHSAA3A,AEITUHHOUWUNZPQDSHA2ZWQGJUMQ"/>
    <n v="68"/>
    <n v="6"/>
    <x v="1"/>
    <n v="4.0999999999999996"/>
    <n v="474"/>
    <x v="0"/>
    <n v="119994"/>
    <s v="10,001 - 20,000"/>
    <s v="11% - 30%"/>
    <n v="0"/>
    <x v="53"/>
  </r>
  <r>
    <x v="11"/>
    <s v="boAt Rugged v3 Extra Tough Unbreakable Braided Micro USB Cable 1.5 Meter (Black)"/>
    <s v="Computers&amp;Accessories|Accessories&amp;Peripherals|Cables&amp;Accessories|Cables|USBCables"/>
    <n v="299"/>
    <n v="799"/>
    <x v="11"/>
    <x v="0"/>
    <x v="288"/>
    <s v="AEWAZDZZJLQUYVOVGBEUKSLXHQ5A,AG5HTSFRRE6NL3M5SGCUQBP7YSCA,AH725ST5NW2Y4JZPKUNTIJCUK2BA,AHV3TXIFCJPMS4D5JATCEUR266MQ,AGWIGDEMFIIUAOXYY2QATNBSUGHA,AFSTSLQUV4EVEXWKBOLEFHL2H5YQ,AGAKDNBHY2FKX7I4ACRGILU7QL7A,AFNWJUWJRHCC6HN52KMG5AKZY37Q"/>
    <n v="233"/>
    <n v="7"/>
    <x v="0"/>
    <n v="4.2"/>
    <n v="474"/>
    <x v="0"/>
    <n v="5593"/>
    <s v="0 - 5,000"/>
    <s v="51%-90%"/>
    <n v="0"/>
    <x v="3"/>
  </r>
  <r>
    <x v="433"/>
    <s v="Ambrane 10000mAh Slim Power Bank, 20W Fast Charging, Dual Output, Type C PD (Input &amp; Output), Quick Charge, Li-Polymer, Multi-Layer Protection for iPhone, Anrdoid &amp; Other Devices (Stylo 10K, Green)"/>
    <s v="Electronics|Mobiles&amp;Accessories|MobileAccessories|Chargers|PowerBanks"/>
    <n v="999"/>
    <n v="1599"/>
    <x v="16"/>
    <x v="1"/>
    <x v="301"/>
    <s v="AFZRJWGYUFNULZQLL27PLZYMTYFA,AELUUSXPQUT3DD5LODET67QZYXVQ,AHN5GP2G4PSPXMVTCK3D7FJSUMFQ,AHXQK2APPFORQPV6E43FW2W6DVVQ,AGH3POHLPXABF3I4ASSGTRXAUPPA,AGUKWQ7OYGHXWZQYRBDSP2V77KDQ,AGRFG6LVUVOX5TDHEZULKHHKYK3Q,AGXBRUP77BK42TS3EE7MPBX2OBXQ"/>
    <n v="12"/>
    <n v="2"/>
    <x v="1"/>
    <n v="4"/>
    <n v="473"/>
    <x v="1"/>
    <n v="3198"/>
    <s v="0 - 5,000"/>
    <s v="31% - 50%"/>
    <n v="0"/>
    <x v="18"/>
  </r>
  <r>
    <x v="434"/>
    <s v="Samsung Galaxy M13 (Stardust Brown, 6GB, 128GB Storage) | 6000mAh Battery | Upto 12GB RAM with RAM Plus"/>
    <s v="Electronics|Mobiles&amp;Accessories|Smartphones&amp;BasicMobiles|Smartphones"/>
    <n v="12999"/>
    <n v="17999"/>
    <x v="28"/>
    <x v="3"/>
    <x v="271"/>
    <s v="AGAELRYPMTG5SADZPDYB343EASAA,AGFN4JODOM2NTFCJQOHDBQLVDJTQ,AG7EZVSAXIVGMNDLSA55K7URQCJA,AGGF75HIEMB67OU7J3RDALBSUKQQ,AHY5CI4SU6JBYPIZ5RLAGO6W3F4A,AE4KODNBVTDCZWZO4HZM4GTRERPA,AH6HFHSYOY2OHMODD7244DHG7FUQ,AHRW5JERWYAJCZO65PDKZSOEPR6Q"/>
    <n v="68"/>
    <n v="8"/>
    <x v="1"/>
    <n v="4.0999999999999996"/>
    <n v="473"/>
    <x v="0"/>
    <n v="143992"/>
    <s v="10,001 - 20,000"/>
    <s v="11% - 30%"/>
    <n v="0"/>
    <x v="51"/>
  </r>
  <r>
    <x v="435"/>
    <s v="OPPO A74 5G (Fluid Black, 6GB RAM, 128GB Storage) with No Cost EMI/Additional Exchange Offers"/>
    <s v="Electronics|Mobiles&amp;Accessories|Smartphones&amp;BasicMobiles|Smartphones"/>
    <n v="15490"/>
    <n v="20990"/>
    <x v="55"/>
    <x v="0"/>
    <x v="284"/>
    <s v="AEW3QDKETJO6JJTGK5JI2ZW2PA3Q,AFKWBZELRCG57S5TPMOTZNE5KANQ,AEGUNYKUOOKYLZ5EVFG2RZ3IL5NQ,AF4R7KKPJVNKJC5D3CWKKX2JZAHQ,AEMRQAGETOHECPURDR3UBRHG33FA,AEI5XMVBEE4RLXD3B5VKGLNLH2JA,AEXU4Y3XLSP7AIYF33J3A7YN6O6Q,AFTK27OS7TXVU5CISEGTE75PPGEQ"/>
    <n v="68"/>
    <n v="2"/>
    <x v="1"/>
    <n v="4.2"/>
    <n v="473"/>
    <x v="0"/>
    <n v="41980"/>
    <s v="20,001 - 50,000"/>
    <s v="11% - 30%"/>
    <n v="0"/>
    <x v="21"/>
  </r>
  <r>
    <x v="436"/>
    <s v="Spigen EZ Fit Tempered Glass Screen Protector Guard for iPhone 14/13/13 Pro - 2 Pack"/>
    <s v="Electronics|Mobiles&amp;Accessories|MobileAccessories|Maintenance,Upkeep&amp;Repairs|ScreenProtectors"/>
    <n v="999"/>
    <n v="2899"/>
    <x v="46"/>
    <x v="13"/>
    <x v="316"/>
    <s v="AFDITJCB5D4EOPYZKGP5RGRJFVLA,AHFCEAPRZ44PZ2EVRAJ5SBCDGSBA,AFXDLSR7SKWLB4PKF5SSF5Q27WIQ,AHHBQDFH6KWPFVI3SBXHZNTYK3XQ,AFLRNKKT3DOOAGGWGYWTKEQMGZXA,AGYKT5FSJDBCXWNU74MA2M4OGXKA,AHPYSN2CUNOSXL6BZG6G2LFLV27A,AFJXJVGLO27UBT2KSFMXD2QDKGZA"/>
    <n v="7"/>
    <n v="1"/>
    <x v="1"/>
    <n v="4.5999999999999996"/>
    <n v="473"/>
    <x v="0"/>
    <n v="2899"/>
    <s v="0 - 5,000"/>
    <s v="51%-90%"/>
    <n v="0"/>
    <x v="43"/>
  </r>
  <r>
    <x v="437"/>
    <s v="Noise ColorFit Pulse Smartwatch with 3.56 cm (1.4&quot;) Full Touch HD Display, SpO2, Heart Rate, Sleep Monitors &amp; 10-Day Battery - Jet Black"/>
    <s v="Electronics|WearableTechnology|SmartWatches"/>
    <n v="1599"/>
    <n v="4999"/>
    <x v="45"/>
    <x v="1"/>
    <x v="317"/>
    <s v="AHECNVXSW6REC5TOGBH6OJXIBL4A,AFWAX2O5B5I36ESHPOWZKN25BYPA,AHSDH2Q4Q2QSUYUGEAGPIR22MT7Q,AFSJOIQSSLDDJPOWX3DDKXDA6T5A,AGUXZXNTCLWNP7Y5QA2KYEJLBMKA,AHOZLLUCMPI33IIR3Z5Y7UT2LCLQ,AGBT7W456GGMVOR73SNSIGLSK5DQ,AGYF2BCD5W756VOY2V5HJQCX4H4A"/>
    <n v="76"/>
    <n v="1"/>
    <x v="1"/>
    <n v="4"/>
    <n v="472"/>
    <x v="1"/>
    <n v="4999"/>
    <s v="0 - 5,000"/>
    <s v="51%-90%"/>
    <n v="0"/>
    <x v="34"/>
  </r>
  <r>
    <x v="438"/>
    <s v="Nokia 105 Plus Single SIM, Keypad Mobile Phone with Wireless FM Radio, Memory Card Slot and MP3 Player | Charcoal"/>
    <s v="Electronics|Mobiles&amp;Accessories|Smartphones&amp;BasicMobiles|BasicMobiles"/>
    <n v="1324"/>
    <n v="1699"/>
    <x v="47"/>
    <x v="1"/>
    <x v="258"/>
    <s v="AE27UOZENYSWCQVQRRUQIV2ZM7VA,AGMYSLV6NNOAYES25JDTJPCZY47A,AFHS33MWRQGSS64EETZJGCBWXXXA,AHYXZVXUY3QTBP7IBFIUBSZVH2XQ,AH2SHWYEWDAK6A5Y2ZBEMZ2KIG3A,AEYMOGP2CYRKYZ7TIDNLGR5QPZ4Q,AGPGDCCXPI3EACMNJKBCNT57DVFA,AFPBMRYRSMD3PP3CBKLFF7EKOCXA"/>
    <n v="9"/>
    <n v="4"/>
    <x v="1"/>
    <n v="4"/>
    <n v="471"/>
    <x v="1"/>
    <n v="6796"/>
    <s v="0 - 5,000"/>
    <s v="11% - 30%"/>
    <n v="0"/>
    <x v="31"/>
  </r>
  <r>
    <x v="439"/>
    <s v="iQOO Z6 Pro 5G by vivo (Legion Sky, 8GB RAM, 128GB Storage) | Snapdragon 778G 5G | 66W FlashCharge | 1300 nits Peak Brightness | HDR10+"/>
    <s v="Electronics|Mobiles&amp;Accessories|Smartphones&amp;BasicMobiles|Smartphones"/>
    <n v="20999"/>
    <n v="29990"/>
    <x v="77"/>
    <x v="4"/>
    <x v="318"/>
    <s v="AELBDTDLN6LH4TEVDSSVNVRMHOTA,AF6WQKW6OFXB56NMHLIN4Z3XRTNQ,AFH5GFI3ZLDKRPX7OOXJDZKNTTTQ,AEQCU4OWLDASI2OKORSLGN4UFUXA,AHKQFWVTWLZQYGV6ZA6OCY333SNA,AHX5S7C6OWULLEH2WS5TSQFATXPQ,AHTWMZQ36LO3QXAIALC6VJ7OLTCQ,AHE3N52C6VWHPAF36U7GF7W2UV6Q"/>
    <n v="68"/>
    <n v="3"/>
    <x v="1"/>
    <n v="4.3"/>
    <n v="471"/>
    <x v="0"/>
    <n v="89970"/>
    <s v="20,001 - 50,000"/>
    <s v="11% - 30%"/>
    <n v="0"/>
    <x v="8"/>
  </r>
  <r>
    <x v="440"/>
    <s v="MI 33W SonicCharge 2.0 USB Charger for Cellular Phones - White"/>
    <s v="Electronics|Mobiles&amp;Accessories|MobileAccessories|Chargers|WallChargers"/>
    <n v="999"/>
    <n v="1999"/>
    <x v="8"/>
    <x v="4"/>
    <x v="319"/>
    <s v="AEJKUZQM36XSQ4JKVC4UBWE5YJJA,AGQWUC553PFV7YGNWOJPLCHRBIVA,AH6U3UC6OTD65UGQF6RMHGEE4UPA,AEG5SODTEGYP3IUXIGCGFJBG4W4Q,AH2EAMUTPTX7PVUNPFYL4RO6DQEQ,AFO7YXLQXSGY3DH6FMRQW2AZCOHA,AGIMUNQKIQNNE3SPFKQ7LZIWGWPA,AE3NK5I2NAFOPARL2APH27FP3HBQ"/>
    <n v="16"/>
    <n v="1"/>
    <x v="1"/>
    <n v="4.3"/>
    <n v="472"/>
    <x v="0"/>
    <n v="1999"/>
    <s v="0 - 5,000"/>
    <s v="31% - 50%"/>
    <n v="0"/>
    <x v="23"/>
  </r>
  <r>
    <x v="441"/>
    <s v="OPPO A31 (Mystery Black, 6GB RAM, 128GB Storage) with No Cost EMI/Additional Exchange Offers"/>
    <s v="Electronics|Mobiles&amp;Accessories|Smartphones&amp;BasicMobiles|Smartphones"/>
    <n v="12490"/>
    <n v="15990"/>
    <x v="47"/>
    <x v="0"/>
    <x v="320"/>
    <s v="AGPVN62QTZNEHCVDPA4237YQ5VMQ,AF7KNSLEDN6UCGACICGMVXRW6FZQ,AERIRWR6GSTILA6LAAFDAG3FENNA,AG3SI2KQY3UNEQJOKH565UD4Y6FA,AGBDMC7RQ25U6AEK5YA5TLP4S5HQ,AGS23EI6FG7FXH3XR4HGYLJF5UAA,AGLDR4PNZ6ZWNGFV5EEV7BL6LAAA,AGE5JVVFCOPUTGK7F2PUUST4OWOA"/>
    <n v="68"/>
    <n v="1"/>
    <x v="1"/>
    <n v="4.2"/>
    <n v="472"/>
    <x v="0"/>
    <n v="15990"/>
    <s v="10,001 - 20,000"/>
    <s v="11% - 30%"/>
    <n v="0"/>
    <x v="30"/>
  </r>
  <r>
    <x v="442"/>
    <s v="iQOO vivo Z6 5G (Chromatic Blue, 8GB RAM, 128GB Storage) | Snapdragon 695-6nm Processor | 120Hz FHD+ Display | 5000mAh Battery"/>
    <s v="Electronics|Mobiles&amp;Accessories|Smartphones&amp;BasicMobiles|Smartphones"/>
    <n v="17999"/>
    <n v="21990"/>
    <x v="75"/>
    <x v="1"/>
    <x v="273"/>
    <s v="AF526AFELIHNPVD5FL7SX5YLF35A,AHY3GOQ6D4GPVJOY2WG4P7MH7NGQ,AFUI6TGJ2TLDSR4PDBMD37RSFDEQ,AHRRCKGSRMDGY56SV4ZGXHBT45EQ,AHBFSHWP4NHWBAUP2AUWUTX5MZYQ,AHAF6FEINTAVNBMIRK2RCOT6KZAQ,AHJQMR2KBHVM6PAPM3OXBGYHRPRQ,AFV7ZA733ZLME4KNLZPMPCBUNPPA"/>
    <n v="68"/>
    <n v="3"/>
    <x v="1"/>
    <n v="4"/>
    <n v="472"/>
    <x v="1"/>
    <n v="65970"/>
    <s v="20,001 - 50,000"/>
    <s v="11% - 30%"/>
    <n v="0"/>
    <x v="28"/>
  </r>
  <r>
    <x v="13"/>
    <s v="Portronics Konnect CL 20W POR-1067 Type-C to 8 Pin USB 1.2M Cable with Power Delivery &amp; 3A Quick Charge Support, Nylon Braided for All Type-C and 8 Pin Devices, Green"/>
    <s v="Computers&amp;Accessories|Accessories&amp;Peripherals|Cables&amp;Accessories|Cables|USBCables"/>
    <n v="350"/>
    <n v="899"/>
    <x v="4"/>
    <x v="0"/>
    <x v="321"/>
    <s v="AGUAYQHARAKR2VZTRP276KAGETKQ,AFKTST2773VUOKUHE7FCR6QCAURQ,AEGLHOQOWUUUQEDV6EWXTSHIUE7A,AEHQYGI5L4FFALBMC5XMT5KXSZCA,AHJFXFGDAXEHIG2ZLUWVMZ3LWPBA,AEP4CW3UI7AJ7XM7PAAKVCB6U3ZA,AHIWCPCQ2Z4HWEM7V4HGTLVZQM6Q,AHT4JDEYWRIQGCA2WAQJ6E2POHCQ"/>
    <n v="233"/>
    <n v="3"/>
    <x v="0"/>
    <n v="4.2"/>
    <n v="473"/>
    <x v="0"/>
    <n v="2697"/>
    <s v="0 - 5,000"/>
    <s v="51%-90%"/>
    <n v="0"/>
    <x v="4"/>
  </r>
  <r>
    <x v="443"/>
    <s v="Motorola a10 Dual Sim keypad Mobile with 1750 mAh Battery, Expandable Storage Upto 32GB, Wireless FM with Recording - Rose Gold"/>
    <s v="Electronics|Mobiles&amp;Accessories|Smartphones&amp;BasicMobiles|BasicMobiles"/>
    <n v="1399"/>
    <n v="1630"/>
    <x v="81"/>
    <x v="1"/>
    <x v="20"/>
    <s v="AEN657OFUBBVTAFRFCOOUKFBNQ4Q,AESZZZXVFKLKXWSQPL4ECENSVBWQ,AG2UBCLWPOQR4QN5YCLXLC3XLHCA,AG7LUOL4B7W4Y5AWCZ5MK47P3OUQ,AFKWQ4PQTTDZKB7EET3UOXALXIOQ,AFTRUR7C3BJWFR5KW4W4SCBXU6NQ,AF4QNWLEXCHDBQ54GFXNI6N72XZQ,AGURV6CHVKSHPRM6VV4FSRY5NYKQ"/>
    <n v="9"/>
    <n v="2"/>
    <x v="1"/>
    <n v="4"/>
    <n v="472"/>
    <x v="1"/>
    <n v="3260"/>
    <s v="0 - 5,000"/>
    <s v="11% - 30%"/>
    <n v="0"/>
    <x v="18"/>
  </r>
  <r>
    <x v="14"/>
    <s v="Portronics Konnect L 1.2M POR-1401 Fast Charging 3A 8 Pin USB Cable with Charge &amp; Sync Function (White)"/>
    <s v="Computers&amp;Accessories|Accessories&amp;Peripherals|Cables&amp;Accessories|Cables|USBCables"/>
    <n v="159"/>
    <n v="399"/>
    <x v="13"/>
    <x v="3"/>
    <x v="12"/>
    <s v="AF2XXVO7JUBUVAOBTJ3MNH4DGUFQ,AH6VDJLLPBXKCWXMLBKMBCQ2ESGA,AE642RIGZIT2VPQJOLNUZ34QVWJQ,AFLHNKQH5UQZU3ATISKSMRE2KEDQ,AF2L4MCRCIDOOREQJN7QPQ4QBZCA,AGKLZ4SUHAU47KJXDVHBBEWJODUA,AHESCOYXLCXB56F4JO45X4CZQCYA,AGGHDE6KFZHEDUDJBD5R27AYMEWA"/>
    <n v="233"/>
    <n v="3"/>
    <x v="0"/>
    <n v="4.0999999999999996"/>
    <n v="473"/>
    <x v="0"/>
    <n v="1197"/>
    <s v="0 - 5,000"/>
    <s v="51%-90%"/>
    <n v="0"/>
    <x v="6"/>
  </r>
  <r>
    <x v="444"/>
    <s v="boAt Wave Lite Smartwatch with 1.69&quot; HD Display, Heart Rate &amp; SpO2 Level Monitor, Multiple Watch Faces, Activity Tracker, Multiple Sports Modes &amp; IP68 (Deep Blue)"/>
    <s v="Electronics|WearableTechnology|SmartWatches"/>
    <n v="1499"/>
    <n v="6990"/>
    <x v="72"/>
    <x v="2"/>
    <x v="259"/>
    <s v="AGPBZBEFPFL64PWRZX32JSZUHDMA,AH32ZSUDD2AINXSY42RIVL5RBCIQ,AEGEQUSFQ3L5GTTYJEM34ZLSZN5Q,AEXNZJKAL3YMVOOAUSE3BZFP4JPQ,AELMNMBT5LVUJB7C3PHTT4NTETXA,AENLU2UJ3XK6A2ORODWSHIRNY7SQ,AFZ5LXQHEOBA4QWHTTF3TQNP7XIQ,AGRWOS52HI6TPUBXFRJUH3M4Q6DQ"/>
    <n v="76"/>
    <n v="3"/>
    <x v="1"/>
    <n v="3.9"/>
    <n v="472"/>
    <x v="1"/>
    <n v="20970"/>
    <s v="5,001 - 10,000"/>
    <s v="51%-90%"/>
    <n v="0"/>
    <x v="2"/>
  </r>
  <r>
    <x v="445"/>
    <s v="boAt Wave Call Smart Watch, Smart Talk with Advanced Dedicated Bluetooth Calling Chip, 1.69‚Äù HD Display with 550 NITS &amp; 70% Color Gamut, 150+ Watch Faces, Multi-Sport Modes,HR,SpO2(Caribbean Green)"/>
    <s v="Electronics|WearableTechnology|SmartWatches"/>
    <n v="1999"/>
    <n v="7990"/>
    <x v="43"/>
    <x v="11"/>
    <x v="322"/>
    <s v="AHPYDFW6Y3FIQGD2RJPBFF5QNVRQ,AG7DTVYZDY2NWU6V2G4KSIB67TDA,AHNQJPSI4I23HHMRHCCCI7QOBK7A,AHPOQQONRLZMHYLDKYP5SQOKRIEA,AGDD5ACY3AGTMTVBQOC3DMUR6REA,AFZV4ISJSNGDUD5TU3VYMTYQ5JGA,AGKPRGZCV5XK7ZNVLQWUGRB6CVVQ,AE7DX25DQCE7MXLEASO6I3YLWHRQ"/>
    <n v="76"/>
    <n v="5"/>
    <x v="1"/>
    <n v="3.8"/>
    <n v="472"/>
    <x v="1"/>
    <n v="39950"/>
    <s v="5,001 - 10,000"/>
    <s v="51%-90%"/>
    <n v="0"/>
    <x v="49"/>
  </r>
  <r>
    <x v="446"/>
    <s v="Spigen EZ Fit Tempered Glass Screen Protector for iPhone 14 Pro Max - 2 Pack (Sensor Protection)"/>
    <s v="Electronics|Mobiles&amp;Accessories|MobileAccessories|Maintenance,Upkeep&amp;Repairs|ScreenProtectors"/>
    <n v="999"/>
    <n v="2899"/>
    <x v="46"/>
    <x v="16"/>
    <x v="323"/>
    <s v="AGQIXFPHABUZ2WPETGRYDB7VSMXA,AECPF7WFMUQ3TR7YTLSL72GHF36Q,AGL7ZQV5GFVZMHW7CKCENRGWN72Q,AGUHK5ZM4TY34VNG5TPPNM4XKBLQ,AEYDG3MS53N2AXAG22CIKKLZ3H7A,AHCIMCXVSX6LO3HH7B7BP23VTPWA,AGQWWZTXBNKQCTJHEYL7R7U54SHQ,AEX4JSF5BMTK2X273FGK4OKW6SAA"/>
    <n v="7"/>
    <n v="1"/>
    <x v="1"/>
    <n v="4.7"/>
    <n v="471"/>
    <x v="0"/>
    <n v="2899"/>
    <s v="0 - 5,000"/>
    <s v="51%-90%"/>
    <n v="0"/>
    <x v="47"/>
  </r>
  <r>
    <x v="447"/>
    <s v="KINGONE Upgraded Stylus Pen, iPad Pencil, Ultra High Precision &amp; Sensitivity, Palm Rejection, Prevents False ON/Off Touch, Power Display, Tilt Sensitivity, Magnetic Adsorption for iPad 2018 and Later"/>
    <s v="Electronics|Mobiles&amp;Accessories|MobileAccessories|StylusPens"/>
    <n v="2099"/>
    <n v="5999"/>
    <x v="6"/>
    <x v="4"/>
    <x v="324"/>
    <s v="AHJHHQWQ25VCIQHG5XMZN5MRZFYA,AFCFHU6B5RH4YN6DNTLUMY3CILHQ,AGLNHKFYTWDPKIAIQTE4UPB5I7ZQ,AEZKRUEG7M7P4JGJEVHMWZ3MGFPA,AHXWYJUQTCQRTQG3XYEAAYI3EURA,AHYAIOJLTBNK23OEWQ2BELX3PVXA,AHPP7A2M3LU7BWBZVIWXBNIVAPNA,AG6FKYZZA7HPN54KNFM5EIKJNDSQ"/>
    <n v="8"/>
    <n v="2"/>
    <x v="1"/>
    <n v="4.3"/>
    <n v="471"/>
    <x v="0"/>
    <n v="11998"/>
    <s v="5,001 - 10,000"/>
    <s v="51%-90%"/>
    <n v="0"/>
    <x v="13"/>
  </r>
  <r>
    <x v="448"/>
    <s v="Portronics CarPower Mini Car Charger with Dual Output, Fast Charging (Type C PD 18W + QC 3.0A) Compatible with All Smartphones(Black)"/>
    <s v="Electronics|Mobiles&amp;Accessories|MobileAccessories|Chargers|AutomobileChargers"/>
    <n v="337"/>
    <n v="699"/>
    <x v="50"/>
    <x v="0"/>
    <x v="325"/>
    <s v="AGZD3RPRHHX2DKW6TEB65JLH5S5A,AE5UEABJHMKBLTCBIQYEFKFG3LAQ,AFCJPD4OYU6E3CQYH32MUOX26A5Q,AHOKPNT5H34CQXR52YBMVLR6GTZA,AGTM5FVKPGPRP7YEKY4F46BYLKAQ,AHMTIK5UNPKUXAZEYS6SXOQLQ3MQ,AF367Z63Q7PILESRPHP7QHMMT2QQ,AH55R53RN3UWSSDSNBGV6BCQL6NQ"/>
    <n v="5"/>
    <n v="1"/>
    <x v="1"/>
    <n v="4.2"/>
    <n v="471"/>
    <x v="0"/>
    <n v="699"/>
    <s v="0 - 5,000"/>
    <s v="51%-90%"/>
    <n v="0"/>
    <x v="30"/>
  </r>
  <r>
    <x v="449"/>
    <s v="boAt Newly Launched Wave Electra with 1.81&quot; HD Display, Smart Calling with Ultra-Seamless BT Calling Chip,20 Built-In Watch Faces,100 + Sports Modes,Menu Personalization,In-Built Games(Charcoal Black)"/>
    <s v="Electronics|WearableTechnology|SmartWatches"/>
    <n v="2999"/>
    <n v="7990"/>
    <x v="33"/>
    <x v="3"/>
    <x v="326"/>
    <s v="AEYLB6L333GKGCRGR5N6NDB335TQ,AEUZYVUGRR6URWHTEQR3NCGWN46A,AHYWG4RZCXWYBUPMUCNYX76JWF4Q,AHKCYSBVKKLZ6TZEUYSMS7JK7O3A,AHOLDR6WNL5GVEDVEX7HEK7KGA2A,AEVCDJRYLA3LTJCNTFYX53MAHAGA,AHM52LICMSWL734Q5OL4BUM7YWLA,AHFK5JSZGYMOMOE36LRSR2HC3V3Q"/>
    <n v="76"/>
    <n v="2"/>
    <x v="1"/>
    <n v="4.0999999999999996"/>
    <n v="471"/>
    <x v="0"/>
    <n v="15980"/>
    <s v="5,001 - 10,000"/>
    <s v="51%-90%"/>
    <n v="1"/>
    <x v="25"/>
  </r>
  <r>
    <x v="450"/>
    <s v="PTron Newly Launched Force X10 Bluetooth Calling Smartwatch with 1.7&quot; Full Touch Color Display, Real Heart Rate Monitor, SpO2, Watch Faces, 5 Days Runtime, Fitness Trackers &amp; IP68 Waterproof (Pink)"/>
    <s v="Electronics|WearableTechnology|SmartWatches"/>
    <n v="1299"/>
    <n v="5999"/>
    <x v="38"/>
    <x v="8"/>
    <x v="327"/>
    <s v="AH7LW3BCJBLCZTMWBOFL33UGIRBQ,AFSJYBGBY2U6KAAUR23KS3COL5SQ,AGCLLMGPNMO4IGCQ4253BICGDADQ,AHHC3QIX44VPXBB4HHGJ2RNFV67Q,AGBJ6SKHL3RD37OYZ54U52DAIIPA,AHDPRYTLYXKEPSTVF2LRV5SQJIYQ,AEIQA6TZQ4Y2SMVJTGE27G4MGBXA,AHE7VTTWP3YUKXVDZDJP6NZUIHLQ"/>
    <n v="76"/>
    <n v="3"/>
    <x v="1"/>
    <n v="3.3"/>
    <n v="470"/>
    <x v="1"/>
    <n v="17997"/>
    <s v="5,001 - 10,000"/>
    <s v="51%-90%"/>
    <n v="0"/>
    <x v="54"/>
  </r>
  <r>
    <x v="15"/>
    <s v="MI Braided USB Type-C Cable for Charging Adapter (Red)"/>
    <s v="Computers&amp;Accessories|Accessories&amp;Peripherals|Cables&amp;Accessories|Cables|USBCables"/>
    <n v="349"/>
    <n v="399"/>
    <x v="14"/>
    <x v="5"/>
    <x v="13"/>
    <s v="AGSGSRTEZBQY64WO2HKQTV7TWFSA,AEYD5HVYAJ23CR6PTWOOIKUOIDHA,AFRMNW6TDHDZBP2UHF2K3MEAEYUA,AHICHCW6EC3BNV2IDAEAJPBG4HZQ,AGWFKE7RNP6EVC4JFLFSL76EEVVQ,AGEOQQHGNELZNEUKJAJUA7NTPBLA,AFS3QBSOMCE2FAZFUYZ3NBFQDLMQ,AGJYG6ZWCWD74WNE6Y37XZ2VUSMA"/>
    <n v="233"/>
    <n v="3"/>
    <x v="0"/>
    <n v="4.4000000000000004"/>
    <n v="469"/>
    <x v="0"/>
    <n v="1197"/>
    <s v="0 - 5,000"/>
    <s v="11% - 30%"/>
    <n v="0"/>
    <x v="10"/>
  </r>
  <r>
    <x v="451"/>
    <s v="iQOO vivo Z6 5G (Dynamo Black, 6GB RAM, 128GB Storage) | Snapdragon 695-6nm Processor | 120Hz FHD+ Display | 5000mAh Battery"/>
    <s v="Electronics|Mobiles&amp;Accessories|Smartphones&amp;BasicMobiles|Smartphones"/>
    <n v="16499"/>
    <n v="20990"/>
    <x v="73"/>
    <x v="1"/>
    <x v="273"/>
    <s v="AF526AFELIHNPVD5FL7SX5YLF35A,AHY3GOQ6D4GPVJOY2WG4P7MH7NGQ,AFUI6TGJ2TLDSR4PDBMD37RSFDEQ,AHRRCKGSRMDGY56SV4ZGXHBT45EQ,AHBFSHWP4NHWBAUP2AUWUTX5MZYQ,AHAF6FEINTAVNBMIRK2RCOT6KZAQ,AHJQMR2KBHVM6PAPM3OXBGYHRPRQ,AFV7ZA733ZLME4KNLZPMPCBUNPPA"/>
    <n v="68"/>
    <n v="3"/>
    <x v="1"/>
    <n v="4"/>
    <n v="469"/>
    <x v="1"/>
    <n v="62970"/>
    <s v="20,001 - 50,000"/>
    <s v="11% - 30%"/>
    <n v="0"/>
    <x v="28"/>
  </r>
  <r>
    <x v="452"/>
    <s v="Samsung Ehs64 Ehs64Avfwecinu Hands-Free Wired In Ear Earphones With Mic With Remote Note (White)"/>
    <s v="Electronics|Headphones,Earbuds&amp;Accessories|Headphones|In-Ear"/>
    <n v="499"/>
    <n v="499"/>
    <x v="26"/>
    <x v="0"/>
    <x v="328"/>
    <s v="AFTS5BKDRY7Y23B27UVBE2V6TOHA,AHRIDJXYEBQS7MXFDZ7AAX3AACRQ,AEDHFXMKZMTSZUD6ZDT2EAIJBQUA,AHBMWXLEXHMD3QWGJ4BY7XIDEDUQ,AGVSEPNAZEEDAMS3QS6KVA7XYXXA,AG2ITB7GSXUQM6CODSEUDY2P64DQ,AG37JT3DBXZLS3HJHIAJZUA7A3LQ,AGYBSDZV56GWQP7LHLWIBBYLJF4Q"/>
    <n v="52"/>
    <n v="2"/>
    <x v="1"/>
    <n v="4.2"/>
    <n v="469"/>
    <x v="0"/>
    <n v="998"/>
    <s v="0 - 5,000"/>
    <s v="0 %- 10%"/>
    <n v="0"/>
    <x v="21"/>
  </r>
  <r>
    <x v="20"/>
    <s v="Duracell USB Lightning Apple Certified (Mfi) Braided Sync &amp; Charge Cable For Iphone, Ipad And Ipod. Fast Charging Lightning Cable, 3.9 Feet (1.2M) - Black"/>
    <s v="Computers&amp;Accessories|Accessories&amp;Peripherals|Cables&amp;Accessories|Cables|USBCables"/>
    <n v="970"/>
    <n v="1799"/>
    <x v="18"/>
    <x v="6"/>
    <x v="17"/>
    <s v="AFNYIBWKJLJQKY4BGK77ZOTVMORA,AFCTNNMP2LZLY5466YJ5AY3JE5ZA,AG3XBWOAL65DJSBHJ7LQ2K54HJKQ,AF2ZFMLJS4UBCGZO4FMJTEPP6MHA,AFBZMRHC4GXUU7KNAK4OBKORDF6Q,AHSIQL276K7X2UP72QOOOWNVRSXA,AF3D6X5NQWOBOEVVH2Y37N55AKZQ,AFWOTSQXCQJLZ653Y7ACEZADKGYQ"/>
    <n v="233"/>
    <n v="3"/>
    <x v="0"/>
    <n v="4.5"/>
    <n v="469"/>
    <x v="0"/>
    <n v="5397"/>
    <s v="0 - 5,000"/>
    <s v="31% - 50%"/>
    <n v="1"/>
    <x v="14"/>
  </r>
  <r>
    <x v="453"/>
    <s v="Spigen EZ Fit Tempered Glass Screen Protector for iPhone 14 Pro - 2 Pack (Sensor Protection)"/>
    <s v="Electronics|Mobiles&amp;Accessories|MobileAccessories|Maintenance,Upkeep&amp;Repairs|ScreenProtectors"/>
    <n v="999"/>
    <n v="2899"/>
    <x v="46"/>
    <x v="13"/>
    <x v="329"/>
    <s v="AHCJOEQEARI6IQ2XGJ6HTGQSRUXQ,AGBUKPO3CSYIJA4C4IO22UUEGBLQ,AG7EDX6NV5CSHGLF5QKGWTKGYRVA,AFUXZLDQRZZW3OBIZHMMRKKIEC3Q,AFCSX2LUWQ3TNV2RUG7G7PGO4V3Q,AENFYL3PYY3GDTSKARQ3XBN5RGEQ,AED2V75UUU3LKRDYR6C7JKBSMOOQ,AHCDZR5MNGRRU7NSOZZCWA5ZIURQ"/>
    <n v="7"/>
    <n v="1"/>
    <x v="1"/>
    <n v="4.5999999999999996"/>
    <n v="469"/>
    <x v="0"/>
    <n v="2899"/>
    <s v="0 - 5,000"/>
    <s v="51%-90%"/>
    <n v="0"/>
    <x v="43"/>
  </r>
  <r>
    <x v="454"/>
    <s v="Samsung Galaxy M04 Dark Blue, 4GB RAM, 128GB Storage | Upto 8GB RAM with RAM Plus | MediaTek Helio P35 | 5000 mAh Battery"/>
    <s v="Electronics|Mobiles&amp;Accessories|Smartphones&amp;BasicMobiles|Smartphones"/>
    <n v="10499"/>
    <n v="13499"/>
    <x v="47"/>
    <x v="0"/>
    <x v="101"/>
    <s v="AGOWF5LLDDKUJTPYF4WOO5RKT4JA,AGIJWXZQV3F5BX3NCSWDZVKK4RCQ,AFJH7QKP457YR2ZYLVCPSMM5SWHQ,AEUFJD6BX2IQCSBOKNA7MQFE7QKA,AHCBFTWURJCUA25OV4KMXCRKG64A,AFBJK7AC7CHF64YGGCYORLZKDJPA,AFS3FJBEMAQT6KHZEAOPUHRCVQ7A,AFCWNR2KVRYPLSRP4RNLWZVM6TSA"/>
    <n v="68"/>
    <n v="3"/>
    <x v="1"/>
    <n v="4.2"/>
    <n v="468"/>
    <x v="0"/>
    <n v="40497"/>
    <s v="10,001 - 20,000"/>
    <s v="11% - 30%"/>
    <n v="1"/>
    <x v="4"/>
  </r>
  <r>
    <x v="17"/>
    <s v="Ambrane Unbreakable 60W / 3A Fast Charging 1.5m Braided Type C to Type C Cable for Smartphones, Tablets, Laptops &amp; Other Type C Devices, PD Technology, 480Mbps Data Sync (RCTT15, Black)"/>
    <s v="Computers&amp;Accessories|Accessories&amp;Peripherals|Cables&amp;Accessories|Cables|USBCables"/>
    <n v="249"/>
    <n v="399"/>
    <x v="16"/>
    <x v="1"/>
    <x v="1"/>
    <s v="AECPFYFQVRUWC3KGNLJIOREFP5LQ,AGYYVPDD7YG7FYNBXNGXZJT525AQ,AHONIZU3ICIEHQIGQ6R2VFRSBXOQ,AFPHD2CRPDZMWMBL7WXRSVYWS5JA,AEZ346GX3HJ4O4XNRPHCNHXQURMQ,AEPSWFPNECKO34PUC7I56ITGXR6Q,AHWVEHR5DYLVFTO2KF3IZATFQSWQ,AH4QT33M55677I7ISQOAKEQWACYQ"/>
    <n v="233"/>
    <n v="7"/>
    <x v="0"/>
    <n v="4"/>
    <n v="468"/>
    <x v="1"/>
    <n v="2793"/>
    <s v="0 - 5,000"/>
    <s v="31% - 50%"/>
    <n v="0"/>
    <x v="1"/>
  </r>
  <r>
    <x v="455"/>
    <s v="SWAPKART Flexible Mobile Tabletop Stand, Metal Built, Heavy Duty Foldable Lazy Bracket Clip Mount Multi Angle Clamp for All Smartphones (Pack of 1), Multi Color"/>
    <s v="Electronics|Mobiles&amp;Accessories|MobileAccessories|Mounts|Bedstand&amp;DeskMounts"/>
    <n v="251"/>
    <n v="999"/>
    <x v="43"/>
    <x v="7"/>
    <x v="330"/>
    <s v="AGYPVBWZGS5N6B4LBSHETPVHMKUQ,AE7WCE4G7TDHHYVS72L46F2VKMOQ,AHF4VUNETUB7FQORZINTQG2XOEQQ,AFIO5M6WIUKDYTE7PYCYGYW2Y5WA,AG3J4S2BFDNPWLWKFM4JZ5ZZGRDQ,AFGCSWFB6JCB7T57BVBCLPAXVEKA,AF3EF5QQOHLKBPEKFANXBCUG5NPA,AFX6DXBXJZC4YETE5ZYXJJCE3PFQ"/>
    <n v="2"/>
    <n v="1"/>
    <x v="1"/>
    <n v="3.7"/>
    <n v="468"/>
    <x v="1"/>
    <n v="999"/>
    <s v="0 - 5,000"/>
    <s v="51%-90%"/>
    <n v="0"/>
    <x v="27"/>
  </r>
  <r>
    <x v="18"/>
    <s v="boAt Type C A325 Tangle-free, Sturdy Type C Cable with 3A Rapid Charging &amp; 480mbps Data Transmission(Black)"/>
    <s v="Computers&amp;Accessories|Accessories&amp;Peripherals|Cables&amp;Accessories|Cables|USBCables"/>
    <n v="199"/>
    <n v="499"/>
    <x v="13"/>
    <x v="3"/>
    <x v="15"/>
    <s v="AFB5KJR4Q5FICAHBOPDPUTB3O7QQ,AHW3QBHDOUMXODZ4EAMHD5JMDIDQ,AGXRGH7DLS3RVFS5KWU4PGR3H3GQ,AFLIHOX2HH7S2OJAD63UAHKMY34Q,AEHBE4U3HD6G2TMSHKE7TNZYOWCA,AFHKIURZM4R62UEXTOCZLI2FPQ6A,AEW6K4E5A4RUWRFFUDINQE5WWBSQ,AGAHH7PWXC4ZX235QLJVVHU76USQ"/>
    <n v="233"/>
    <n v="1"/>
    <x v="0"/>
    <n v="4.0999999999999996"/>
    <n v="467"/>
    <x v="0"/>
    <n v="499"/>
    <s v="0 - 5,000"/>
    <s v="51%-90%"/>
    <n v="0"/>
    <x v="12"/>
  </r>
  <r>
    <x v="456"/>
    <s v="Redmi 9A Sport (Carbon Black, 2GB RAM, 32GB Storage) | 2GHz Octa-core Helio G25 Processor | 5000 mAh Battery"/>
    <s v="Electronics|Mobiles&amp;Accessories|Smartphones&amp;BasicMobiles|Smartphones"/>
    <n v="6499"/>
    <n v="7999"/>
    <x v="71"/>
    <x v="3"/>
    <x v="331"/>
    <s v="AF7B5AJJZP2WKRD74Z45L7YDOEHA,AGEYI2JEUE752XDEXSTEIO7LJI5A,AGNNZL2OXJSOP4LC4PWWYSTCZAAA,AF7O7XT6CTT6WPOITPUURTLR373A,AEI3CRGT2GQUOOD67T5H2NK6J32A,AFVNPALAXLPTQV7PA3A6GG6GNKHQ,AGFWKP74BJOEEMWDPDRITXUIW45A,AF36F2CYTEDAZ7XUT5FIVJV5WIFQ"/>
    <n v="68"/>
    <n v="4"/>
    <x v="1"/>
    <n v="4.0999999999999996"/>
    <n v="466"/>
    <x v="0"/>
    <n v="31996"/>
    <s v="5,001 - 10,000"/>
    <s v="11% - 30%"/>
    <n v="0"/>
    <x v="52"/>
  </r>
  <r>
    <x v="457"/>
    <s v="Fire-Boltt Ring 3 Smart Watch 1.8 Biggest Display with Advanced Bluetooth Calling Chip, Voice Assistance,118 Sports Modes, in Built Calculator &amp; Games, SpO2, Heart Rate Monitoring"/>
    <s v="Electronics|WearableTechnology|SmartWatches"/>
    <n v="2999"/>
    <n v="9999"/>
    <x v="20"/>
    <x v="0"/>
    <x v="332"/>
    <s v="AHZNSNBVKQR4OGJAQHE4DCDA4YHA,AFBW6COTZXGHQMWVDUOSXVUCCIHQ,AFFRU7QVLXG4LNG6JKQKJ23KBA2A,AF5E74KNXXYBJVMG7HUYXNRNYY3A,AF4F4SKVD2UU7ZBJFZNNBK7ORIGA,AF3IVRFFILSUOKAXKRZBFBDRF7MQ,AF23WB7B2XKLYCA3KXEGKSBWYKOA,AHAJNAQDV3BHN5AYLY3LOWFJCS6A"/>
    <n v="76"/>
    <n v="2"/>
    <x v="1"/>
    <n v="4.2"/>
    <n v="466"/>
    <x v="0"/>
    <n v="19998"/>
    <s v="5,001 - 10,000"/>
    <s v="51%-90%"/>
    <n v="0"/>
    <x v="21"/>
  </r>
  <r>
    <x v="458"/>
    <s v="Amozo Ultra Hybrid Camera and Drop Protection Back Cover Case for iPhone 13 (TPU + Polycarbonate | Crystal Transparent)"/>
    <s v="Electronics|Mobiles&amp;Accessories|MobileAccessories|Cases&amp;Covers|BasicCases"/>
    <n v="279"/>
    <n v="1499"/>
    <x v="74"/>
    <x v="0"/>
    <x v="333"/>
    <s v="AFICHFCZ5WJJOZ6HM67EQ2L3YYTA,AFRGLG5OYGNQX7XQRZUL75X3IRDA,AFA6Y4X6JXUJS7K3ALWAK3B33GZA,AHMMGE7E7A4MRWPCBASIPVF3AI4A,AH6MNV2WOAZU6TJAQ2HR5B7UHNDA,AECZ74YEI7GUHN27KFQKRVIEFCHA,AGOPT5ISDG5GJG2LCY6HYOV6KUDA,AGWJ2WGTJWSGOVXK4FZTGLJO6LLA"/>
    <n v="4"/>
    <n v="1"/>
    <x v="1"/>
    <n v="4.2"/>
    <n v="465"/>
    <x v="0"/>
    <n v="1499"/>
    <s v="0 - 5,000"/>
    <s v="51%-90%"/>
    <n v="0"/>
    <x v="30"/>
  </r>
  <r>
    <x v="459"/>
    <s v="ELV Aluminum Adjustable Mobile Phone Foldable Tabletop Stand Dock Mount for All Smartphones, Tabs, Kindle, iPad (Black)"/>
    <s v="Electronics|Mobiles&amp;Accessories|MobileAccessories|Stands"/>
    <n v="269"/>
    <n v="1499"/>
    <x v="62"/>
    <x v="6"/>
    <x v="334"/>
    <s v="AGGXWYRLPMULBPR7OXPEV6SNOMIQ,AHBKNSJNHRF22KZYCFRN4CQJG3EA,AELCNLLIFS2RDDTYTLT4KXJRIG5A,AHHS23JALEPKBIT7NAIJDAW3U5NA,AE4ECIOVJONHQF4A4G4GYNVQNPZQ,AHRWF3BGXKDJ4HR7NMPSC4BBMM6Q,AFJ7OTPT4MWWC3XXZCYYKIXEXFGA,AHU2SCYTK66DFVXSMANJZRT2LPKA"/>
    <n v="10"/>
    <n v="2"/>
    <x v="1"/>
    <n v="4.5"/>
    <n v="464"/>
    <x v="0"/>
    <n v="2998"/>
    <s v="0 - 5,000"/>
    <s v="51%-90%"/>
    <n v="0"/>
    <x v="22"/>
  </r>
  <r>
    <x v="460"/>
    <s v="Tecno Spark 9 (Sky Mirror, 6GB RAM,128GB Storage) | 11GB Expandable RAM | Helio G37 Gaming Processor"/>
    <s v="Electronics|Mobiles&amp;Accessories|Smartphones&amp;BasicMobiles|Smartphones"/>
    <n v="8999"/>
    <n v="13499"/>
    <x v="9"/>
    <x v="11"/>
    <x v="335"/>
    <s v="AHFDZC2Q6XYLTF2H645HIE2ABOTA,AG5KYNRJXLJG2YENX3MQR6FSYMNA,AFUPCMP6RPBTIAKVTGCGKCKMDMLQ,AHPUB6PWTLZFJNEIZJFPKADKX6HQ,AFXLD7CM6FII27LC6W7HHACGDEAQ,AFKM46JT4BN64WI6WKVJ5A4SS7RA,AG33SHKIV4KLY4PPGUGUNDNTIAMA,AEUOZUIXQQSUHC3EVYRKUXQS3IRA"/>
    <n v="68"/>
    <n v="1"/>
    <x v="1"/>
    <n v="3.8"/>
    <n v="463"/>
    <x v="1"/>
    <n v="13499"/>
    <s v="10,001 - 20,000"/>
    <s v="31% - 50%"/>
    <n v="0"/>
    <x v="38"/>
  </r>
  <r>
    <x v="23"/>
    <s v="Flix Micro Usb Cable For Smartphone (Black)"/>
    <s v="Computers&amp;Accessories|Accessories&amp;Peripherals|Cables&amp;Accessories|Cables|USBCables"/>
    <n v="59"/>
    <n v="199"/>
    <x v="20"/>
    <x v="1"/>
    <x v="336"/>
    <s v="AHIKJUDTVJ4T6DV6IUGFYZ5LXMPA,AE55KTFVNXYFD5FPYWP2OUPEYNPQ,AEBWA5I4QFCA3P3OBEPMELBGN4GQ,AHMGAC6QM62UXNEOCZIHLHSXPP2Q,AFHROSCGIXUPV3FYQ7H5QOD46Q7Q,AEAMIR3CMSA32IDEINSJKHRNANTA,AF355FTXYAKFH5NYPRTE7SL3WO3Q,AG5DWPD54QGSLWJ6QUFERLPNAX4Q"/>
    <n v="233"/>
    <n v="10"/>
    <x v="0"/>
    <n v="4"/>
    <n v="463"/>
    <x v="1"/>
    <n v="1990"/>
    <s v="0 - 5,000"/>
    <s v="51%-90%"/>
    <n v="0"/>
    <x v="16"/>
  </r>
  <r>
    <x v="461"/>
    <s v="JBL C100SI Wired In Ear Headphones with Mic, JBL Pure Bass Sound, One Button Multi-function Remote, Premium Metallic Finish, Angled Buds for Comfort fit (Red)"/>
    <s v="Electronics|Headphones,Earbuds&amp;Accessories|Headphones|In-Ear"/>
    <n v="599"/>
    <n v="1299"/>
    <x v="34"/>
    <x v="3"/>
    <x v="337"/>
    <s v="AFE54I72EV2YOL6POJCHHP3Q5NWA,AFKLES3QOCRLIMJWHPEJVGK4RX3Q,AFLBOY3G7HT3TAYCHSRFBXF7M2MQ,AF2NZ4L5OXBCMZZ742VSQGWU2F3A,AF6562TF5CHMMJIIAO2TQPNYVMBQ,AGO6LBIRJDSVR7FW4BD5JS4OGLZA,AHSO2XARBV6CWGPNXNBK3CJU7FBQ,AFNLIVIY3LPQ6FEX2UHW4WGNOUAA"/>
    <n v="52"/>
    <n v="3"/>
    <x v="1"/>
    <n v="4.0999999999999996"/>
    <n v="462"/>
    <x v="0"/>
    <n v="3897"/>
    <s v="0 - 5,000"/>
    <s v="51%-90%"/>
    <n v="0"/>
    <x v="6"/>
  </r>
  <r>
    <x v="462"/>
    <s v="Tukzer Capacitive Stylus Pen for Touch Screens Devices, Fine Point, Lightweight Metal Body with Magnetism Cover Cap for Smartphones/Tablets/iPad/iPad Pro/iPhone (Grey)"/>
    <s v="Electronics|Mobiles&amp;Accessories|MobileAccessories|StylusPens"/>
    <n v="349"/>
    <n v="999"/>
    <x v="6"/>
    <x v="11"/>
    <x v="338"/>
    <s v="AG2WVO7W7ODQCKIFZ4EEIQSC5Y7A,AFDCDOCRT7PK5OZCUBZJ3WGXQC5A,AGY5MU7BF5S7NZ7H6FDZC7BM7PAA,AHVGSKRUJAMOKHD3LI46BE322UDQ,AG4OAYEMGQAZIBMSV7SJPYDXICXA,AH22BJULNDXPJPJ5NZEBHQRAUS7A,AHF3ANMCWYYADVLTRUTKK43XXLPQ,AFH7NASUMH66QSOAFC3OEXCF5LNQ"/>
    <n v="8"/>
    <n v="3"/>
    <x v="1"/>
    <n v="3.8"/>
    <n v="461"/>
    <x v="1"/>
    <n v="2997"/>
    <s v="0 - 5,000"/>
    <s v="51%-90%"/>
    <n v="0"/>
    <x v="55"/>
  </r>
  <r>
    <x v="463"/>
    <s v="Samsung Galaxy M13 5G (Aqua Green, 6GB, 128GB Storage) | 5000mAh Battery | Upto 12GB RAM with RAM Plus"/>
    <s v="Electronics|Mobiles&amp;Accessories|Smartphones&amp;BasicMobiles|Smartphones"/>
    <n v="13999"/>
    <n v="19499"/>
    <x v="28"/>
    <x v="3"/>
    <x v="271"/>
    <s v="AGAELRYPMTG5SADZPDYB343EASAA,AGFN4JODOM2NTFCJQOHDBQLVDJTQ,AG7EZVSAXIVGMNDLSA55K7URQCJA,AGGF75HIEMB67OU7J3RDALBSUKQQ,AHY5CI4SU6JBYPIZ5RLAGO6W3F4A,AE4KODNBVTDCZWZO4HZM4GTRERPA,AH6HFHSYOY2OHMODD7244DHG7FUQ,AHRW5JERWYAJCZO65PDKZSOEPR6Q"/>
    <n v="68"/>
    <n v="8"/>
    <x v="1"/>
    <n v="4.0999999999999996"/>
    <n v="460"/>
    <x v="0"/>
    <n v="155992"/>
    <s v="10,001 - 20,000"/>
    <s v="11% - 30%"/>
    <n v="0"/>
    <x v="51"/>
  </r>
  <r>
    <x v="464"/>
    <s v="Tukzer Capacitive Stylus Pen for Touch Screens Devices, Fine Point, Lightweight Metal Body with Magnetism Cover Cap for Smartphones/Tablets/iPad/iPad Pro/iPhone (White)"/>
    <s v="Electronics|Mobiles&amp;Accessories|MobileAccessories|StylusPens"/>
    <n v="349"/>
    <n v="999"/>
    <x v="6"/>
    <x v="11"/>
    <x v="338"/>
    <s v="AG2WVO7W7ODQCKIFZ4EEIQSC5Y7A,AFDCDOCRT7PK5OZCUBZJ3WGXQC5A,AGY5MU7BF5S7NZ7H6FDZC7BM7PAA,AHVGSKRUJAMOKHD3LI46BE322UDQ,AG4OAYEMGQAZIBMSV7SJPYDXICXA,AH22BJULNDXPJPJ5NZEBHQRAUS7A,AHF3ANMCWYYADVLTRUTKK43XXLPQ,AFH7NASUMH66QSOAFC3OEXCF5LNQ"/>
    <n v="8"/>
    <n v="3"/>
    <x v="1"/>
    <n v="3.8"/>
    <n v="460"/>
    <x v="1"/>
    <n v="2997"/>
    <s v="0 - 5,000"/>
    <s v="51%-90%"/>
    <n v="0"/>
    <x v="55"/>
  </r>
  <r>
    <x v="465"/>
    <s v="Mi 10W Wall Charger for Mobile Phones with Micro USB Cable (Black)"/>
    <s v="Electronics|Mobiles&amp;Accessories|MobileAccessories|Chargers|WallChargers"/>
    <n v="499"/>
    <n v="599"/>
    <x v="49"/>
    <x v="0"/>
    <x v="339"/>
    <s v="AHXMSMSLFDG7IIBBIVO6DY5RPVCA,AHD6BOJBLAFIBLI2KIGGMNFRRCXQ,AE52UBBUK555IYRGTS5VX7PO44IA,AGYGPHX5U4GJVA3MHCWSGZIHBMFQ,AH3BI36C3I7GJFS5QMG2MKJEVQKQ,AFHKKUWCQRUBPCUAOMO5OJML5B5Q,AEUIUWBD6LGQOYOKWQBFV4IL2Z5Q,AENIY3OVB3WZJOVPBXQLMTGCJM2A"/>
    <n v="16"/>
    <n v="1"/>
    <x v="1"/>
    <n v="4.2"/>
    <n v="459"/>
    <x v="0"/>
    <n v="599"/>
    <s v="0 - 5,000"/>
    <s v="11% - 30%"/>
    <n v="0"/>
    <x v="30"/>
  </r>
  <r>
    <x v="466"/>
    <s v="Fire-Boltt India's No 1 Smartwatch Brand Talk 2 Bluetooth Calling Smartwatch with Dual Button, Hands On Voice Assistance, 60 Sports Modes, in Built Mic &amp; Speaker with IP68 Rating"/>
    <s v="Electronics|WearableTechnology|SmartWatches"/>
    <n v="2199"/>
    <n v="9999"/>
    <x v="38"/>
    <x v="0"/>
    <x v="340"/>
    <s v="AEJQT5NMTAM2ZRPQDNGLOL6NTKRQ,AHIKFQ5VP6QGYQK3GJICMV4U7ULA,AHWEF3345QLMPIGGOW6VUYJZEFDQ,AFLEQIFCKD7EUBQTHJ7T7XF4MWMQ,AHLORXFV6I3JRBNER3O6DIOVWM5A,AH445QA3XXIV6FPASBU6OBICSLYQ,AHT6SE3YNTHR76UT4QDQKBHEH5EQ,AFFKCAWOTYV7EXKMDMQ5NVRRUV5Q"/>
    <n v="76"/>
    <n v="2"/>
    <x v="1"/>
    <n v="4.2"/>
    <n v="459"/>
    <x v="0"/>
    <n v="19998"/>
    <s v="5,001 - 10,000"/>
    <s v="51%-90%"/>
    <n v="0"/>
    <x v="21"/>
  </r>
  <r>
    <x v="467"/>
    <s v="STRIFF 12 Pieces Highly Flexible Silicone Micro USB Protector, Mouse Cable Protector, Suit for All Cell Phones, Computers and Chargers (White)"/>
    <s v="Electronics|Mobiles&amp;Accessories|MobileAccessories|D√©cor"/>
    <n v="95"/>
    <n v="499"/>
    <x v="74"/>
    <x v="0"/>
    <x v="341"/>
    <s v="AG2V3QSA4MVD6RPA5UGUMYMH3PXQ,AGHIZULBQOJPXZ2EUBOVSCRTBI4A,AEFNEVSP4WMJVLBSRPH3YKKRSDWA,AFW6KM45ORMBEVYBQ4QMSGG2ODOQ,AGB2EEPBUR5MIG35HYFKQFWBDHNQ,AHXTIJOG7AQRG6AAFQC6P74S5WYQ,AHSOOVRJXP7QJTQUF6JLK3WGI3AQ,AHK2ZYSXEGSQYPDXT53GDNFSEWXA"/>
    <n v="5"/>
    <n v="3"/>
    <x v="1"/>
    <n v="4.2"/>
    <n v="458"/>
    <x v="0"/>
    <n v="1497"/>
    <s v="0 - 5,000"/>
    <s v="51%-90%"/>
    <n v="0"/>
    <x v="4"/>
  </r>
  <r>
    <x v="468"/>
    <s v="FLiX (Beetel) USB to Type C PVC Data Sync &amp; 2A Smartphone Fast Charging Cable, Made in India, 480Mbps Data Sync, Tough Cable, 1 Meter Long USB Cable for USB Type C Devices Black XCD-C12"/>
    <s v="Computers&amp;Accessories|Accessories&amp;Peripherals|Cables&amp;Accessories|Cables|USBCables"/>
    <n v="139"/>
    <n v="249"/>
    <x v="15"/>
    <x v="1"/>
    <x v="336"/>
    <s v="AHIKJUDTVJ4T6DV6IUGFYZ5LXMPA,AE55KTFVNXYFD5FPYWP2OUPEYNPQ,AEBWA5I4QFCA3P3OBEPMELBGN4GQ,AHMGAC6QM62UXNEOCZIHLHSXPP2Q,AFHROSCGIXUPV3FYQ7H5QOD46Q7Q,AEAMIR3CMSA32IDEINSJKHRNANTA,AF355FTXYAKFH5NYPRTE7SL3WO3Q,AG5DWPD54QGSLWJ6QUFERLPNAX4Q"/>
    <n v="233"/>
    <n v="10"/>
    <x v="0"/>
    <n v="4"/>
    <n v="457"/>
    <x v="1"/>
    <n v="2490"/>
    <s v="0 - 5,000"/>
    <s v="31% - 50%"/>
    <n v="0"/>
    <x v="16"/>
  </r>
  <r>
    <x v="469"/>
    <s v="Noise ColorFit Pro 4 Alpha Bluetooth Calling Smart Watch with 1.78 AMOLED Display, Tru Sync, 60hz Refresh Rate, instacharge, Gesture Control, Functional 360 Digital Crown (Jet Black)"/>
    <s v="Electronics|WearableTechnology|SmartWatches"/>
    <n v="4499"/>
    <n v="7999"/>
    <x v="15"/>
    <x v="12"/>
    <x v="95"/>
    <s v="AH3PBQI6DTRU4WDPCYH47DK2JQ7Q,AHO4SAT62OYFF6SLBDKX6EPDVPAA,AF7GOEYE5GJO744YPMKRF75AERWA,AF333KSWESUJI6F56KHX6T6PKBIA,AERMLOT7BN7ZXYSFU5IF3C6RJWFQ,AFWQG4DPBS3OFVH2BCUERQSOSEBQ,AFHSGIPKQQMN6CAZL6LCCBHOXJ7Q,AF3XSVAYCEHUJFKDS6H5ES4FYDFQ"/>
    <n v="76"/>
    <n v="1"/>
    <x v="1"/>
    <n v="3.5"/>
    <n v="457"/>
    <x v="1"/>
    <n v="7999"/>
    <s v="5,001 - 10,000"/>
    <s v="31% - 50%"/>
    <n v="1"/>
    <x v="40"/>
  </r>
  <r>
    <x v="470"/>
    <s v="Elv Mobile Phone Mount Tabletop Holder for Phones and Tablets - Black"/>
    <s v="Electronics|Mobiles&amp;Accessories|MobileAccessories|Stands"/>
    <n v="89"/>
    <n v="599"/>
    <x v="5"/>
    <x v="4"/>
    <x v="342"/>
    <s v="AE3JIMEZHC22EA7YZAUQF7VOUIFQ,AEHZS2RWOOR6UFKXAYRXJMQMJ3MQ,AFZAJPI7LJPDCOSMY6ASVRJOECMQ,AEY7NLLYHRUBHDIAFPM4O6PALCSQ,AF3IH3T2BPU4MB3U34MNSKQRHJ4Q,AF5IMXZIJ7WVPW4XMKAEJCJNGVFQ,AHHTWGSVW6ENNVUTEPAFHRLQJPFQ,AEIWPJPP35D2MB5KMUWLI4LTICBA"/>
    <n v="10"/>
    <n v="1"/>
    <x v="1"/>
    <n v="4.3"/>
    <n v="457"/>
    <x v="0"/>
    <n v="599"/>
    <s v="0 - 5,000"/>
    <s v="51%-90%"/>
    <n v="0"/>
    <x v="23"/>
  </r>
  <r>
    <x v="471"/>
    <s v="iQOO Z6 44W by vivo (Raven Black, 6GB RAM, 128GB Storage) | 6.44&quot; FHD+ AMOLED Display | 50% Charge in just 27 mins | in-Display Fingerprint Scanning"/>
    <s v="Electronics|Mobiles&amp;Accessories|Smartphones&amp;BasicMobiles|Smartphones"/>
    <n v="15499"/>
    <n v="20999"/>
    <x v="55"/>
    <x v="3"/>
    <x v="343"/>
    <s v="AHWRZWPCTG6ICA7WTNLNNZXWFI5Q,AF2AASVYVSROFD7FXA6EFDS6N2LA,AG6YHIDBTRF4SWXLDWRVMRS56AMQ,AHELRKIGSIPF5VMAGPCPAUJYKOLQ,AH7HRG7P5VGMMU4PN7CEDU74Y2AA,AGPO4HV54G5JLGEZYJJ7NC63V6BQ,AHIMX6EL6H3CLBEVJCWLIQHSAA3A,AEITUHHOUWUNZPQDSHA2ZWQGJUMQ"/>
    <n v="68"/>
    <n v="6"/>
    <x v="1"/>
    <n v="4.0999999999999996"/>
    <n v="456"/>
    <x v="0"/>
    <n v="125994"/>
    <s v="20,001 - 50,000"/>
    <s v="11% - 30%"/>
    <n v="0"/>
    <x v="53"/>
  </r>
  <r>
    <x v="472"/>
    <s v="Redmi 11 Prime 5G (Meadow Green, 4GB RAM 64GB ROM) | Prime Design | MTK Dimensity 700 | 50 MP Dual Cam | 5000mAh | 7 Band 5G"/>
    <s v="Electronics|Mobiles&amp;Accessories|Smartphones&amp;BasicMobiles|Smartphones"/>
    <n v="13999"/>
    <n v="15999"/>
    <x v="14"/>
    <x v="2"/>
    <x v="344"/>
    <s v="AEJHP62NHRVRCWIMXUODSZLSBNUA,AF3U4PQTRSBX3JB6NUI4Q652IE4Q,AEBM3UFSICAMJJ63YZUBAFR6DZHQ,AGVN2YMSW5XV3H7H2MLRNDINPITA,AGRZTDPR7I75A5V36SYCPXIXHI5Q,AGECH5TXOT3LNZSNATG3E7NFATBQ,AGSAHTWECW2CLZXM5NWAEUDBU6OQ,AF5ZRMB3EOZXTXOOBVEVJTGZ2XFA"/>
    <n v="68"/>
    <n v="1"/>
    <x v="1"/>
    <n v="3.9"/>
    <n v="456"/>
    <x v="1"/>
    <n v="15999"/>
    <s v="10,001 - 20,000"/>
    <s v="11% - 30%"/>
    <n v="0"/>
    <x v="42"/>
  </r>
  <r>
    <x v="473"/>
    <s v="Noise Pulse Buzz 1.69&quot; Bluetooth Calling Smart Watch with Call Function, 150 Watch Faces, 60 Sports Modes, Spo2 &amp; Heart Rate Monitoring, Calling Smart Watch for Men &amp; Women - Rose Pink"/>
    <s v="Electronics|WearableTechnology|SmartWatches"/>
    <n v="1999"/>
    <n v="4999"/>
    <x v="13"/>
    <x v="2"/>
    <x v="345"/>
    <s v="AFO7LXSMPQDD7JG6I5QARG5I4N6A,AFWFOKIGSV22T2HT62VTTV6LUN3Q,AHF32Q6YAAQ7QNHEROCDCCWFUOPQ,AECXZYGASHXD24MRMRWAS4JAHENA,AF2GDZL7TSXL4TIODN72IU3MWGMQ,AFDOG7VEXVBQAS7QZY7S4S37GKAQ,AFZUN3PXHMWKAANEXOL22647UYBQ,AGQQ5YMVO337YAMQZFRARULONQ5Q"/>
    <n v="76"/>
    <n v="2"/>
    <x v="1"/>
    <n v="3.9"/>
    <n v="456"/>
    <x v="1"/>
    <n v="9998"/>
    <s v="0 - 5,000"/>
    <s v="51%-90%"/>
    <n v="0"/>
    <x v="33"/>
  </r>
  <r>
    <x v="474"/>
    <s v="PTron Newly Launched Force X10 Bluetooth Calling Smartwatch with 1.7&quot; Full Touch Display, Real Heart Rate Monitor, SpO2, Watch Faces, 5 Days Runtime, Health/Fitness Trackers &amp; IP68 Waterproof (Black)"/>
    <s v="Electronics|WearableTechnology|SmartWatches"/>
    <n v="1399"/>
    <n v="5999"/>
    <x v="36"/>
    <x v="8"/>
    <x v="327"/>
    <s v="AH7LW3BCJBLCZTMWBOFL33UGIRBQ,AFSJYBGBY2U6KAAUR23KS3COL5SQ,AGCLLMGPNMO4IGCQ4253BICGDADQ,AHHC3QIX44VPXBB4HHGJ2RNFV67Q,AGBJ6SKHL3RD37OYZ54U52DAIIPA,AHDPRYTLYXKEPSTVF2LRV5SQJIYQ,AEIQA6TZQ4Y2SMVJTGE27G4MGBXA,AHE7VTTWP3YUKXVDZDJP6NZUIHLQ"/>
    <n v="76"/>
    <n v="3"/>
    <x v="1"/>
    <n v="3.3"/>
    <n v="455"/>
    <x v="1"/>
    <n v="17997"/>
    <s v="5,001 - 10,000"/>
    <s v="51%-90%"/>
    <n v="0"/>
    <x v="54"/>
  </r>
  <r>
    <x v="475"/>
    <s v="Portronics CLAMP X Car-Vent Mobile Holder 360 Degree Rotational(Black)"/>
    <s v="Electronics|Mobiles&amp;Accessories|MobileAccessories|AutomobileAccessories|Cradles"/>
    <n v="599"/>
    <n v="999"/>
    <x v="54"/>
    <x v="1"/>
    <x v="346"/>
    <s v="AGW2NIO4JHGF3E4YYX74PSRCAKOQ,AGFAIQUG5PIPGUXTO6LP4TU2GSQA,AFXRMHZQNO7PQW3EFY7KUMXVWMGQ,AE537L5FIMAIM2UYHZ3YQEUC7WJA,AF5VJGOWRIVRLRYH6OKAJ3GXAC3Q,AHS3PKPC7A23SHSLIDRZJZBFSCIA,AFOCVEQFZDYB3EGYKJAY6P2O7EMQ,AGUZMT2E4HNC5VF25OWLAUF6KBGA"/>
    <n v="3"/>
    <n v="1"/>
    <x v="1"/>
    <n v="4"/>
    <n v="454"/>
    <x v="1"/>
    <n v="999"/>
    <s v="0 - 5,000"/>
    <s v="31% - 50%"/>
    <n v="0"/>
    <x v="34"/>
  </r>
  <r>
    <x v="476"/>
    <s v="pTron Volta Dual Port 12W Smart USB Charger Adapter, Multi-Layer Protection, Made in India, BIS Certified, Fast Charging Power Adaptor Without Cable for All iOS &amp; Android Devices (Black)"/>
    <s v="Electronics|Mobiles&amp;Accessories|MobileAccessories|Chargers|WallChargers"/>
    <n v="199"/>
    <n v="1099"/>
    <x v="62"/>
    <x v="1"/>
    <x v="347"/>
    <s v="AFJ4ZH2VBT7VFHQNRMCEX2L2LBUA,AFFPHN5H4FO3XR2OZ3O2WJU27FCQ,AFYW2E6QX62PBJAJEIOE25GCKXOA,AFRF3MH2AZZR7AJQFT7A73H7D6LA,AHTRPDYOHYTPMP53RQDET3NIEOKA,AGIIYMV2W7KQZQA7G4IAJ2KT5U3A,AFC7G4ZMZALNTMXSNZOXFMWGXW7Q,AGRF7QVYGI7QVV6BKP6POB3OLT3Q"/>
    <n v="16"/>
    <n v="1"/>
    <x v="1"/>
    <n v="4"/>
    <n v="454"/>
    <x v="1"/>
    <n v="1099"/>
    <s v="0 - 5,000"/>
    <s v="51%-90%"/>
    <n v="0"/>
    <x v="34"/>
  </r>
  <r>
    <x v="477"/>
    <s v="boAt Flash Edition Smart Watch with Activity Tracker, Multiple Sports Modes, 1.3&quot; Screen, 170+ Watch Faces, Sleep Monitor, Gesture, Camera &amp; Music Control, IP68 &amp; 7 Days Battery Life(Lightning Black)"/>
    <s v="Electronics|WearableTechnology|SmartWatches"/>
    <n v="1799"/>
    <n v="6990"/>
    <x v="82"/>
    <x v="1"/>
    <x v="348"/>
    <s v="AES2J44MJ3FMUE6NIAJTOUQCQIWA,AHQ7LIIQZN6O7YA3EYZ7SV2RIYFQ,AH63HFCY2DBQCGPIVKPHXNHTA7WA,AFYA4YKSMUOYCP7QOKA4UULLVOVQ,AGBNZJLZPYRHG5ZBJ4XSL4ZIUUMQ,AFVC6JKNNPRKNPVSGTKTDVE6S7KA,AHYE26O7K6TJKC36JVCCCL27UJPA,AH6B3XKTUGRPKW7TPUVUY46L5WYQ"/>
    <n v="76"/>
    <n v="2"/>
    <x v="1"/>
    <n v="4"/>
    <n v="453"/>
    <x v="1"/>
    <n v="13980"/>
    <s v="5,001 - 10,000"/>
    <s v="51%-90%"/>
    <n v="0"/>
    <x v="18"/>
  </r>
  <r>
    <x v="478"/>
    <s v="boAt Wave Lite Smartwatch with 1.69 Inches(4.29cm) HD Display, Heart Rate &amp; SpO2 Level Monitor, Multiple Watch Faces, Activity Tracker, Multiple Sports Modes &amp; IP68 (Scarlet Red)"/>
    <s v="Electronics|WearableTechnology|SmartWatches"/>
    <n v="1499"/>
    <n v="6990"/>
    <x v="72"/>
    <x v="2"/>
    <x v="259"/>
    <s v="AGPBZBEFPFL64PWRZX32JSZUHDMA,AH32ZSUDD2AINXSY42RIVL5RBCIQ,AEGEQUSFQ3L5GTTYJEM34ZLSZN5Q,AEXNZJKAL3YMVOOAUSE3BZFP4JPQ,AELMNMBT5LVUJB7C3PHTT4NTETXA,AENLU2UJ3XK6A2ORODWSHIRNY7SQ,AFZ5LXQHEOBA4QWHTTF3TQNP7XIQ,AGRWOS52HI6TPUBXFRJUH3M4Q6DQ"/>
    <n v="76"/>
    <n v="3"/>
    <x v="1"/>
    <n v="3.9"/>
    <n v="452"/>
    <x v="1"/>
    <n v="20970"/>
    <s v="5,001 - 10,000"/>
    <s v="51%-90%"/>
    <n v="0"/>
    <x v="2"/>
  </r>
  <r>
    <x v="479"/>
    <s v="iQOO Z6 Pro 5G by vivo (Phantom Dusk, 8GB RAM, 128GB Storage) | Snapdragon 778G 5G | 66W FlashCharge | 1300 nits Peak Brightness | HDR10+"/>
    <s v="Electronics|Mobiles&amp;Accessories|Smartphones&amp;BasicMobiles|Smartphones"/>
    <n v="20999"/>
    <n v="29990"/>
    <x v="77"/>
    <x v="4"/>
    <x v="318"/>
    <s v="AELBDTDLN6LH4TEVDSSVNVRMHOTA,AF6WQKW6OFXB56NMHLIN4Z3XRTNQ,AFH5GFI3ZLDKRPX7OOXJDZKNTTTQ,AEQCU4OWLDASI2OKORSLGN4UFUXA,AHKQFWVTWLZQYGV6ZA6OCY333SNA,AHX5S7C6OWULLEH2WS5TSQFATXPQ,AHTWMZQ36LO3QXAIALC6VJ7OLTCQ,AHE3N52C6VWHPAF36U7GF7W2UV6Q"/>
    <n v="68"/>
    <n v="3"/>
    <x v="1"/>
    <n v="4.3"/>
    <n v="451"/>
    <x v="0"/>
    <n v="89970"/>
    <s v="20,001 - 50,000"/>
    <s v="11% - 30%"/>
    <n v="0"/>
    <x v="8"/>
  </r>
  <r>
    <x v="480"/>
    <s v="Samsung Galaxy M32 Prime Edition (Light Blue, 4GB RAM, 64GB)"/>
    <s v="Electronics|Mobiles&amp;Accessories|Smartphones&amp;BasicMobiles|Smartphones"/>
    <n v="12999"/>
    <n v="13499"/>
    <x v="83"/>
    <x v="3"/>
    <x v="349"/>
    <s v="AEIOP36AQPGVLNNTDXHSUSVIRO3A,AEU76NMTP5BLAI4YLE37G5UXRMMA,AEVEJZ2RUY6RZ6GY5EIRES4BOUNA,AF2CSU2H5EC6MVKB3PWJPY7EITYA,AHRQKUYYOLHECU4IUH6OSL7AYM2Q,AE2Z7NYPJLUYMZ3GNEMYZ5RDRM6A,AE2WCZU5RXVCKNUTUJ4HCDTLU6OA,AESZ7VB66VS6APYVPSMUGOFI536A"/>
    <n v="68"/>
    <n v="1"/>
    <x v="1"/>
    <n v="4.0999999999999996"/>
    <n v="451"/>
    <x v="0"/>
    <n v="13499"/>
    <s v="10,001 - 20,000"/>
    <s v="0 %- 10%"/>
    <n v="0"/>
    <x v="12"/>
  </r>
  <r>
    <x v="481"/>
    <s v="Redmi Note 11T 5G (Matte Black, 6GB RAM, 128GB ROM)| Dimensity 810 5G | 33W Pro Fast Charging | Charger Included | Additional Exchange Offers|Get 2 Months of YouTube Premium Free!"/>
    <s v="Electronics|Mobiles&amp;Accessories|Smartphones&amp;BasicMobiles|Smartphones"/>
    <n v="16999"/>
    <n v="20999"/>
    <x v="71"/>
    <x v="3"/>
    <x v="350"/>
    <s v="AGD5KTBDTS26I2SB3B7LCYBR6U3A,AFE2LQATN64EXU6NVTTEMV5XKDGA,AEJA3E7VLQFEQGJGJLV3KOZPXJMA,AEE6AOZ236TYFSCLGHGXIIG2SFUQ,AEZR42M5D6YTRJ732HWXBM5YEGKQ,AFCR3Q2LBT2KWRN42AOROJEDECNA,AET435JGPEIORB35LT7EZ4ASDRRQ,AENNEXWQZKHYRUEMUASXQG6O4GDQ"/>
    <n v="68"/>
    <n v="3"/>
    <x v="1"/>
    <n v="4.0999999999999996"/>
    <n v="451"/>
    <x v="0"/>
    <n v="62997"/>
    <s v="20,001 - 50,000"/>
    <s v="11% - 30%"/>
    <n v="0"/>
    <x v="6"/>
  </r>
  <r>
    <x v="482"/>
    <s v="iQOO Z6 Pro 5G by vivo (Legion Sky, 6GB RAM, 128GB Storage) | Snapdragon 778G 5G | 66W FlashCharge | 1300 nits Peak Brightness | HDR10+"/>
    <s v="Electronics|Mobiles&amp;Accessories|Smartphones&amp;BasicMobiles|Smartphones"/>
    <n v="19999"/>
    <n v="27990"/>
    <x v="56"/>
    <x v="4"/>
    <x v="318"/>
    <s v="AELBDTDLN6LH4TEVDSSVNVRMHOTA,AF6WQKW6OFXB56NMHLIN4Z3XRTNQ,AFH5GFI3ZLDKRPX7OOXJDZKNTTTQ,AEQCU4OWLDASI2OKORSLGN4UFUXA,AHKQFWVTWLZQYGV6ZA6OCY333SNA,AHX5S7C6OWULLEH2WS5TSQFATXPQ,AHTWMZQ36LO3QXAIALC6VJ7OLTCQ,AHE3N52C6VWHPAF36U7GF7W2UV6Q"/>
    <n v="68"/>
    <n v="3"/>
    <x v="1"/>
    <n v="4.3"/>
    <n v="451"/>
    <x v="0"/>
    <n v="83970"/>
    <s v="20,001 - 50,000"/>
    <s v="11% - 30%"/>
    <n v="0"/>
    <x v="8"/>
  </r>
  <r>
    <x v="483"/>
    <s v="Redmi Note 11 (Horizon Blue, 6GB RAM, 64GB Storage)|90Hz FHD+ AMOLED Display | Qualcomm¬Æ Snapdragon‚Ñ¢ 680-6nm | 33W Charger Included"/>
    <s v="Electronics|Mobiles&amp;Accessories|Smartphones&amp;BasicMobiles|Smartphones"/>
    <n v="12999"/>
    <n v="18999"/>
    <x v="44"/>
    <x v="3"/>
    <x v="308"/>
    <s v="AEJLOEHISUISLO2Z4RE2TO2V6NGA,AEJ4UYFD3M2WGB3WEQJOZ3GGJY7Q,AFJ3CVFC3MO2Z3MYQTCELWT4TTKQ,AEEBECR65JN34YC7NEJIFAQB67TQ,AE5XN2CICXIBA4IK6F4ONOJ6TOCA,AGUZQN2LWKQXLXBJO2NRTXGV7EUA,AHWQSD5JHCOHW7JYN7F52ABQCJQA"/>
    <n v="68"/>
    <n v="4"/>
    <x v="1"/>
    <n v="4.0999999999999996"/>
    <n v="451"/>
    <x v="0"/>
    <n v="75996"/>
    <s v="10,001 - 20,000"/>
    <s v="31% - 50%"/>
    <n v="0"/>
    <x v="52"/>
  </r>
  <r>
    <x v="484"/>
    <s v="Noise Pulse 2 Max Advanced Bluetooth Calling Smart Watch with 1.85'' TFT and 550 Nits Brightness, Smart DND, 10 Days Battery, 100 Sports Mode, Smartwatch for Men and Women - (Jet Black)"/>
    <s v="Electronics|WearableTechnology|SmartWatches"/>
    <n v="2999"/>
    <n v="5999"/>
    <x v="8"/>
    <x v="3"/>
    <x v="351"/>
    <s v="AHVEG7WUVHTOAT7YZ2Z6VNJCBYYA,AFX7Y424L7A2WXEKEFTRAATHZTGA,AGKVBPWUJ5SHPUHQCCYNHWBISW5A,AEC2T4BCBJLQGM6767M73GQX6THA,AEUUGGQ72VZ33Y4WLZKDODUA3XZA,AGGHAVSNZUQC5BOOK56TT6TQJSGA,AEZX46Y3IHTKWR3QYFI34XQKFJ6Q,AEZZ4FRTICGTE5ELNL2IAZYRH3QQ"/>
    <n v="76"/>
    <n v="1"/>
    <x v="1"/>
    <n v="4.0999999999999996"/>
    <n v="451"/>
    <x v="0"/>
    <n v="5999"/>
    <s v="5,001 - 10,000"/>
    <s v="31% - 50%"/>
    <n v="0"/>
    <x v="12"/>
  </r>
  <r>
    <x v="29"/>
    <s v="boAt A400 USB Type-C to USB-A 2.0 Male Data Cable, 2 Meter (Black)"/>
    <s v="Computers&amp;Accessories|Accessories&amp;Peripherals|Cables&amp;Accessories|Cables|USBCables"/>
    <n v="299"/>
    <n v="999"/>
    <x v="20"/>
    <x v="4"/>
    <x v="26"/>
    <s v="AH3LHRL5P4YAVOQQCH72G2PJFXSA,AFA332YHUPB6I7KMME7SOFX5RKQQ,AGUUHLF34AIEIOE5KULXXVWKBCMA,AEYA6LQE25O2P6C7XV62XM3YV2EQ,AHWY6IG3PXBBJMLVFMHHKM25BVCQ,AEOKB3ECJUM6UQOBFKMEMQVVHL4A,AHMKSLALVS62JUHSHAI3FUXWDYYA,AFZIZOK5KDBOB5QCHUQRR2ZWUYKA"/>
    <n v="233"/>
    <n v="1"/>
    <x v="0"/>
    <n v="4.3"/>
    <n v="450"/>
    <x v="0"/>
    <n v="999"/>
    <s v="0 - 5,000"/>
    <s v="51%-90%"/>
    <n v="0"/>
    <x v="23"/>
  </r>
  <r>
    <x v="28"/>
    <s v="Duracell USB C To Lightning Apple Certified (Mfi) Braided Sync &amp; Charge Cable For Iphone, Ipad And Ipod. Fast Charging Lightning Cable, 3.9 Feet (1.2M) - Black"/>
    <s v="Computers&amp;Accessories|Accessories&amp;Peripherals|Cables&amp;Accessories|Cables|USBCables"/>
    <n v="970"/>
    <n v="1999"/>
    <x v="24"/>
    <x v="5"/>
    <x v="25"/>
    <s v="AHZWJCVEIEI76H2VGMUSN5D735IQ,AH2DFUHFTG4CKQFVGZSB4JHXSAWA,AGYTSAUTXMOPROERNJPXNEB2XWNQ,AF5JWNCDVWTXOFCICR6IYNOEQENQ,AEEFM3W6RGC2KDYG5B6N7VQXR4QA,AGRT55DXEGF2EOL63HOKKKBB2KFA,AF6R7AMFHIWTMNFF6WPGFDOF7Z5A,AEGXNM3XGAHJGUJ7MIFPE7QFMJHA"/>
    <n v="233"/>
    <n v="3"/>
    <x v="0"/>
    <n v="4.4000000000000004"/>
    <n v="449"/>
    <x v="0"/>
    <n v="5997"/>
    <s v="0 - 5,000"/>
    <s v="51%-90%"/>
    <n v="1"/>
    <x v="10"/>
  </r>
  <r>
    <x v="485"/>
    <s v="Myvn 30W Warp/20W Dash Charging Usb Type C Charger Cable Compatible For Cellular Phones Oneplus 8T 8 8Pro 7 Pro / 7T / 7T Pro Nord And Oneplus 3 / 3T / 5 / 5T / 6 / 6T / 7"/>
    <s v="Electronics|Mobiles&amp;Accessories|MobileAccessories|Chargers|WallChargers"/>
    <n v="329"/>
    <n v="999"/>
    <x v="29"/>
    <x v="0"/>
    <x v="352"/>
    <s v="AFXUMOU3PMUQEHSYTB7SBVYFN34Q,AFJBVZGNIZISS2EGIUZRHMIDD7AQ,AGLIJTPBLLORZ2E35K2DFO3V3FXQ,AF5JPNCVJVCR3EMLVNG3MERJYU3Q,AFZDR5KNLP6HTBN33LC3AZ472J5A,AEKW5FURRS4HCH6MS7RL7FI2GC6A,AGKBXNKA52CUF4OZMIFDDTKVI6LA,AHILS5IGSFXF4SM2DAOB4LLULPHA"/>
    <n v="16"/>
    <n v="1"/>
    <x v="1"/>
    <n v="4.2"/>
    <n v="448"/>
    <x v="0"/>
    <n v="999"/>
    <s v="0 - 5,000"/>
    <s v="51%-90%"/>
    <n v="0"/>
    <x v="30"/>
  </r>
  <r>
    <x v="486"/>
    <s v="PTron Newly Launched Force X10 Bluetooth Calling Smartwatch with 1.7&quot; Full Touch Color Display, Real Heart Rate Monitor, SpO2, Watch Faces, 5 Days Runtime, Fitness Trackers &amp; IP68 Waterproof (Blue)"/>
    <s v="Electronics|WearableTechnology|SmartWatches"/>
    <n v="1299"/>
    <n v="5999"/>
    <x v="38"/>
    <x v="8"/>
    <x v="327"/>
    <s v="AH7LW3BCJBLCZTMWBOFL33UGIRBQ,AFSJYBGBY2U6KAAUR23KS3COL5SQ,AGCLLMGPNMO4IGCQ4253BICGDADQ,AHHC3QIX44VPXBB4HHGJ2RNFV67Q,AGBJ6SKHL3RD37OYZ54U52DAIIPA,AHDPRYTLYXKEPSTVF2LRV5SQJIYQ,AEIQA6TZQ4Y2SMVJTGE27G4MGBXA,AHE7VTTWP3YUKXVDZDJP6NZUIHLQ"/>
    <n v="76"/>
    <n v="3"/>
    <x v="1"/>
    <n v="3.3"/>
    <n v="447"/>
    <x v="1"/>
    <n v="17997"/>
    <s v="5,001 - 10,000"/>
    <s v="51%-90%"/>
    <n v="0"/>
    <x v="54"/>
  </r>
  <r>
    <x v="487"/>
    <s v="SanDisk Ultra¬Æ microSDXC‚Ñ¢ UHS-I Card, 256GB, 150MB/s R, 10 Y Warranty, for Smartphones"/>
    <s v="Electronics|Accessories|MemoryCards|MicroSD"/>
    <n v="1989"/>
    <n v="3500"/>
    <x v="1"/>
    <x v="5"/>
    <x v="353"/>
    <s v="AG44HJB2AMIVHAGQZ2WGWONERKCA,AHL2FABQV6XAHZN547DN662X5RWA,AHJE6QFY5XEOZJJWOIOHHIDFWWFQ,AEDMSJ2CEQZID62NXPKEQLMBG2LQ,AHF7ZBKNBLCLFHGJG5KXKPI7QVCQ,AGD2S7EXXSXHBCJHTXUAV6FLXAZA,AHZRUY7MR4SVM3HFJ2SZDGHZJ56A,AHEHKOZPPOVYL75KDU52PSBYDEFQ"/>
    <n v="13"/>
    <n v="6"/>
    <x v="1"/>
    <n v="4.4000000000000004"/>
    <n v="446"/>
    <x v="0"/>
    <n v="21000"/>
    <s v="0 - 5,000"/>
    <s v="31% - 50%"/>
    <n v="0"/>
    <x v="50"/>
  </r>
  <r>
    <x v="488"/>
    <s v="Fire-Boltt Phoenix Smart Watch with Bluetooth Calling 1.3&quot;,120+ Sports Modes, 240*240 PX High Res with SpO2, Heart Rate Monitoring &amp; IP67 Rating"/>
    <s v="Electronics|WearableTechnology|SmartWatches"/>
    <n v="1999"/>
    <n v="9999"/>
    <x v="27"/>
    <x v="4"/>
    <x v="354"/>
    <s v="AHUGCKS7YANTMDYINXQG2UDTU4JQ,AGHQ2VHXMPWZV5SV25S5N3OENXSQ,AH3GZWZM5RVOFCJCXRU7QFBAJ5NQ,AGQ2RWOECSEFEQMIGE7VTXP65OKQ,AEVUBEFT2MRH2PRVW53SJEL7H42A,AENY7L4XGCQMI627A27G3NVIBJNA,AHQISETKX3OXMZ4IX3YO7YV4UZ6Q,AGESGUTIYJQOZ7PU563DHLYSPRTQ"/>
    <n v="76"/>
    <n v="4"/>
    <x v="1"/>
    <n v="4.3"/>
    <n v="446"/>
    <x v="0"/>
    <n v="39996"/>
    <s v="5,001 - 10,000"/>
    <s v="51%-90%"/>
    <n v="0"/>
    <x v="7"/>
  </r>
  <r>
    <x v="489"/>
    <s v="Redmi Note 11 (Space Black, 6GB RAM, 64GB Storage) | 90Hz FHD+ AMOLED Display | Qualcomm¬Æ Snapdragon‚Ñ¢ 680-6nm | 33W Charger Included"/>
    <s v="Electronics|Mobiles&amp;Accessories|Smartphones&amp;BasicMobiles|Smartphones"/>
    <n v="12999"/>
    <n v="18999"/>
    <x v="44"/>
    <x v="3"/>
    <x v="308"/>
    <s v="AEJLOEHISUISLO2Z4RE2TO2V6NGA,AEJ4UYFD3M2WGB3WEQJOZ3GGJY7Q,AFJ3CVFC3MO2Z3MYQTCELWT4TTKQ,AEEBECR65JN34YC7NEJIFAQB67TQ,AE5XN2CICXIBA4IK6F4ONOJ6TOCA,AGUZQN2LWKQXLXBJO2NRTXGV7EUA,AHWQSD5JHCOHW7JYN7F52ABQCJQA"/>
    <n v="68"/>
    <n v="4"/>
    <x v="1"/>
    <n v="4.0999999999999996"/>
    <n v="445"/>
    <x v="0"/>
    <n v="75996"/>
    <s v="10,001 - 20,000"/>
    <s v="31% - 50%"/>
    <n v="0"/>
    <x v="52"/>
  </r>
  <r>
    <x v="490"/>
    <s v="Noise ColorFit Pro 2 Full Touch Control Smart Watch with 35g Weight &amp; Upgraded LCD Display (Deep Wine)"/>
    <s v="Electronics|WearableTechnology|SmartWatches"/>
    <n v="1499"/>
    <n v="4999"/>
    <x v="20"/>
    <x v="1"/>
    <x v="355"/>
    <s v="AE3XH7AL52IBMYH77L5KO4DGTCDA,AHZHIHTLOMIHI5DFCYLT2ZIBMUCA,AEFZB452E6G2IGBYI3RXU7C5QGTA,AE56M2JBQC5JI3MSRAM3VTYP36HA,AEEVA2YRT3OJQTU2U7EWDW7EKPPQ,AHDGC4HI43BOPM4AH4NOT4SJNL2Q,AHQLC5YA473NA4RJFGR33PYO5GGQ,AHRP5SYVMJGYNSHAWBCS6AKC5VEQ"/>
    <n v="76"/>
    <n v="2"/>
    <x v="1"/>
    <n v="4"/>
    <n v="445"/>
    <x v="1"/>
    <n v="9998"/>
    <s v="0 - 5,000"/>
    <s v="51%-90%"/>
    <n v="0"/>
    <x v="18"/>
  </r>
  <r>
    <x v="491"/>
    <s v="Redmi Note 11T 5G (Aquamarine Blue, 6GB RAM, 128GB ROM)| Dimensity 810 5G | 33W Pro Fast Charging | Charger Included | Additional Exchange Offers| Get 2 Months of YouTube Premium Free!"/>
    <s v="Electronics|Mobiles&amp;Accessories|Smartphones&amp;BasicMobiles|Smartphones"/>
    <n v="16999"/>
    <n v="20999"/>
    <x v="71"/>
    <x v="3"/>
    <x v="350"/>
    <s v="AGD5KTBDTS26I2SB3B7LCYBR6U3A,AFE2LQATN64EXU6NVTTEMV5XKDGA,AEJA3E7VLQFEQGJGJLV3KOZPXJMA,AEE6AOZ236TYFSCLGHGXIIG2SFUQ,AEZR42M5D6YTRJ732HWXBM5YEGKQ,AFCR3Q2LBT2KWRN42AOROJEDECNA,AET435JGPEIORB35LT7EZ4ASDRRQ,AENNEXWQZKHYRUEMUASXQG6O4GDQ"/>
    <n v="68"/>
    <n v="3"/>
    <x v="1"/>
    <n v="4.0999999999999996"/>
    <n v="444"/>
    <x v="0"/>
    <n v="62997"/>
    <s v="20,001 - 50,000"/>
    <s v="11% - 30%"/>
    <n v="0"/>
    <x v="6"/>
  </r>
  <r>
    <x v="492"/>
    <s v="Newly Launched Boult Dive+ with 1.85&quot; HD Display, Bluetooth Calling Smartwatch, 500 Nits Brightness, 7 Days Battery Life, 150+ Watch Faces, 100+ Sport Modes, IP68 Waterproof Smart Watch (Jet Black)"/>
    <s v="Electronics|WearableTechnology|SmartWatches"/>
    <n v="1999"/>
    <n v="8499"/>
    <x v="60"/>
    <x v="4"/>
    <x v="356"/>
    <s v="AH3DPBR7M2QD4UAT3SOYSFP4WTAQ,AH7YF74D552LEEDO65OAPQU5EXYQ,AHGHZUAWSZHBYY7LU2UTO447DP3A,AEN5AYM227HQJ5KNJ6DH6T3TFFQA,AHWQK2QNBGWHI7PRLYLJLBEE5LVA,AFN6XC3BAISXNBNSU2JN3D3KLIRQ,AEKRHF4LHGITVJ45B7H73OOEYNNQ,AFWUGSDFT6MHTAGQWD3KBFOSLXRA"/>
    <n v="76"/>
    <n v="1"/>
    <x v="1"/>
    <n v="4.3"/>
    <n v="444"/>
    <x v="0"/>
    <n v="8499"/>
    <s v="5,001 - 10,000"/>
    <s v="51%-90%"/>
    <n v="1"/>
    <x v="23"/>
  </r>
  <r>
    <x v="493"/>
    <s v="OnePlus Nord Watch with 1.78‚Äù AMOLED Display, 60 Hz Refresh Rate, 105 Fitness Modes, 10 Days Battery, SPO2, Heart Rate, Stress Monitor, Women Health Tracker &amp; Multiple Watch Face [Midnight Black]"/>
    <s v="Electronics|WearableTechnology|SmartWatches"/>
    <n v="4999"/>
    <n v="6999"/>
    <x v="56"/>
    <x v="11"/>
    <x v="357"/>
    <s v="AGWQCZIF4W7MPCFGEWBBYGVWS22Q,AFDZC4D7R4555BAGB45PI7V7DNEQ,AFDCKNT7PKHIXJGOE5KTS2T543DQ,AFVF7AJZSBE46XHJTIQKCTOWZIAA,AHWYTMSJ7KUHHJOOCNC6WQI6G25A,AE64VTXK4VOBPNSBG2EGZS62YF6Q,AHV5XE2XBBMMQTGCBDR5QB54FJYA,AG77NL56ZZCL5IZXNPYYVIMOGNHA"/>
    <n v="76"/>
    <n v="1"/>
    <x v="1"/>
    <n v="3.8"/>
    <n v="443"/>
    <x v="1"/>
    <n v="6999"/>
    <s v="5,001 - 10,000"/>
    <s v="11% - 30%"/>
    <n v="1"/>
    <x v="38"/>
  </r>
  <r>
    <x v="35"/>
    <s v="pTron Solero MB301 3A Micro USB Data &amp; Charging Cable, Made in India, 480Mbps Data Sync, Strong &amp; Durable 1.5-Meter Nylon Braided USB Cable for Micro USB Devices - (Black)"/>
    <s v="Computers&amp;Accessories|Accessories&amp;Peripherals|Cables&amp;Accessories|Cables|USBCables"/>
    <n v="99"/>
    <n v="666.66"/>
    <x v="5"/>
    <x v="2"/>
    <x v="294"/>
    <s v="AEQ2YMXSZWEOHK2EHTNLOS56YTZQ,AGRVINWECNY7323CWFXZYYIZOFTQ,AHBAT6VLOXWGYDL57KHCNCLPXAKA,AF7NDY2H6JVYTSQOZP76GCATQ34Q,AFV7ZA733ZLME4KNLZPMPCBUNPPA,AEP4MK3EKOBDKTGPJTRN5RBDIODA,AHFAAPSY2MJ5HYOU2VQDJ7AQY4NQ,AH2WGV2PEBUTICRPBEEVKF24G5LA"/>
    <n v="233"/>
    <n v="2"/>
    <x v="0"/>
    <n v="3.9"/>
    <n v="443"/>
    <x v="1"/>
    <n v="1333.32"/>
    <s v="0 - 5,000"/>
    <s v="51%-90%"/>
    <n v="0"/>
    <x v="33"/>
  </r>
  <r>
    <x v="494"/>
    <s v="Noise Agile 2 Buzz Bluetooth Calling Smart Watch with 1.28&quot; TFT Display,Dual Button,in-Built Mic &amp; Speaker,AI Voice Assistant, Health Suite,in-Built Games, 100 Watch Faces-(Jet Black)"/>
    <s v="Electronics|WearableTechnology|SmartWatches"/>
    <n v="2499"/>
    <n v="5999"/>
    <x v="30"/>
    <x v="7"/>
    <x v="358"/>
    <s v="AE5DHPL6NSPL4NZU5YM6P2U67ZSQ,AFGLK3RB6EJGURQ7WAJ5OCSYZVZQ,AHCEM32SEYJBW2IHJIAF62AVK4VQ,AGUP3L3UQTAMC3O7ML4OKIQMZJGA,AGZWO6D4BGO7B4PZ57VBFVKYARIQ,AGZTEQUP744MNZ7EOTLOHQSA6CWA,AFTKUCFRMCTXZQTTCJZLOSNFVTDQ,AFUVA7UIKBWGLYUMDJ5AUS64V2QA"/>
    <n v="76"/>
    <n v="1"/>
    <x v="1"/>
    <n v="3.7"/>
    <n v="442"/>
    <x v="1"/>
    <n v="5999"/>
    <s v="5,001 - 10,000"/>
    <s v="51%-90%"/>
    <n v="1"/>
    <x v="27"/>
  </r>
  <r>
    <x v="495"/>
    <s v="Motorola a10 Dual Sim keypad Mobile with 1750 mAh Battery, Expandable Storage Upto 32GB, Wireless FM with Recording - Dark Blue"/>
    <s v="Electronics|Mobiles&amp;Accessories|Smartphones&amp;BasicMobiles|BasicMobiles"/>
    <n v="1399"/>
    <n v="1630"/>
    <x v="81"/>
    <x v="1"/>
    <x v="20"/>
    <s v="AEN657OFUBBVTAFRFCOOUKFBNQ4Q,AESZZZXVFKLKXWSQPL4ECENSVBWQ,AG2UBCLWPOQR4QN5YCLXLC3XLHCA,AG7LUOL4B7W4Y5AWCZ5MK47P3OUQ,AFKWQ4PQTTDZKB7EET3UOXALXIOQ,AFTRUR7C3BJWFR5KW4W4SCBXU6NQ,AF4QNWLEXCHDBQ54GFXNI6N72XZQ,AGURV6CHVKSHPRM6VV4FSRY5NYKQ"/>
    <n v="9"/>
    <n v="2"/>
    <x v="1"/>
    <n v="4"/>
    <n v="441"/>
    <x v="1"/>
    <n v="3260"/>
    <s v="0 - 5,000"/>
    <s v="11% - 30%"/>
    <n v="0"/>
    <x v="18"/>
  </r>
  <r>
    <x v="496"/>
    <s v="Fire-Boltt Ninja 3 Smartwatch Full Touch 1.69 &quot; &amp; 60 Sports Modes with IP68, Sp02 Tracking, Over 100 Cloud based watch faces ( Silver )"/>
    <s v="Electronics|WearableTechnology|SmartWatches"/>
    <n v="1499"/>
    <n v="9999"/>
    <x v="5"/>
    <x v="0"/>
    <x v="359"/>
    <s v="AH2OARRWRYKQNYKCWGQKO3NOINQQ,AFIIBGWYNYPKBPVV3YRZPI3PYGBA,AF6HCCU2LSBC7VI7PXDP7BV234VA,AFOFD4PXG6Q4MMOSO5DL3Z6SPH3A,AFJLVCFIQOLK52GX6GEPNDVDXMLQ,AEQQH4MFXL57BHAPR5HEDWJ7IYSA,AHKFAQZRUQBRNNHBMARKC5YBCLBQ,AFU4L7YEY73K63B4VWGPBWQVAYWQ"/>
    <n v="76"/>
    <n v="4"/>
    <x v="1"/>
    <n v="4.2"/>
    <n v="441"/>
    <x v="0"/>
    <n v="39996"/>
    <s v="5,001 - 10,000"/>
    <s v="51%-90%"/>
    <n v="0"/>
    <x v="29"/>
  </r>
  <r>
    <x v="36"/>
    <s v="Amazonbasics Nylon Braided Usb-C To Lightning Cable, Fast Charging Mfi Certified Smartphone, Iphone Charger (6-Foot, Dark Grey)"/>
    <s v="Computers&amp;Accessories|Accessories&amp;Peripherals|Cables&amp;Accessories|Cables|USBCables"/>
    <n v="899"/>
    <n v="1900"/>
    <x v="3"/>
    <x v="5"/>
    <x v="32"/>
    <s v="AF2IRSQZKMBGX44YDNUPYRHWXOZQ,AF6VSSXOI3Y4PZCNRJ3L27NCXPYA,AHQKC4MLLVOPBTKJFDBGTXFRKLYQ,AGX5ELLH3KJJ4CY2DJJOXDSOEI6Q,AGJ23TWSY6YFMAVSEAOAUEWO4QLQ,AFOHB4M2RWSUQ3SSZWPMD2FPH6PQ,AFVHKKOI25DAQSETPL7Z5W5SIVUA,AE55WJERHR4C7SEAIWX4JJHFSZBA"/>
    <n v="233"/>
    <n v="5"/>
    <x v="0"/>
    <n v="4.4000000000000004"/>
    <n v="440"/>
    <x v="0"/>
    <n v="9500"/>
    <s v="0 - 5,000"/>
    <s v="51%-90%"/>
    <n v="0"/>
    <x v="20"/>
  </r>
  <r>
    <x v="497"/>
    <s v="Flix (Beetel) Bolt 2.4 12W Dual USB Smart Charger, Made in India, Bis Certified, Fast Charging Power Adaptor with 1 Meter USB to Type C Cable for Cellular Phones (White)(Xwc-64D)"/>
    <s v="Electronics|Mobiles&amp;Accessories|MobileAccessories|Chargers|WallChargers"/>
    <n v="249"/>
    <n v="599"/>
    <x v="30"/>
    <x v="2"/>
    <x v="360"/>
    <s v="AGNJW4JB3SQZZEVJCOR6EXOTNMOQ,AFTBDE5KEINLXCQI2KBACSU4VO6Q,AHG766GX32WE357IIFA2PJWO7XRA,AG6TL6KXOCB6HW6QITVEZ3NFPYFA,AGD2H2SMDLQK62MH7BFWQ2INBP2A,AEHKGBC4LAMAC3AUCAWLJKKHRTAA,AHB6B3AB5OU3ITBYOSU2YSPVJ7RQ,AF7JC6AKO652RERHTNJ4NFM6NN4A"/>
    <n v="16"/>
    <n v="2"/>
    <x v="1"/>
    <n v="3.9"/>
    <n v="439"/>
    <x v="1"/>
    <n v="1198"/>
    <s v="0 - 5,000"/>
    <s v="51%-90%"/>
    <n v="0"/>
    <x v="33"/>
  </r>
  <r>
    <x v="498"/>
    <s v="Kyosei Advanced Tempered Glass Compatible with Google Pixel 6a with Military-Grade Anti-Explosion Edge-to-Edge Coverage Screen Protector Guard"/>
    <s v="Electronics|Mobiles&amp;Accessories|MobileAccessories|Maintenance,Upkeep&amp;Repairs|ScreenProtectors"/>
    <n v="299"/>
    <n v="1199"/>
    <x v="43"/>
    <x v="6"/>
    <x v="361"/>
    <s v="AHOQPLT222WN4LQV55XMUEZY6MAA,AFNKDB2UZ7JPX7N53QPPTXBDCJXQ,AFHKQPCPHXZP3ZYZE5AN7VSCVDRQ,AGXQ7FB3Q276VMKWFLEWL3T23SLQ,AGLMYJKO4AKOSRJGJSMVBCDD2X5A,AETHGZYL2OPKWCDKUT5CWOO6ANMA,AEG4RN3E6SIUFNUSICKYE5VPJMMQ,AFIPC6U53NW33X7IKK7KRDEA2TCQ"/>
    <n v="7"/>
    <n v="1"/>
    <x v="1"/>
    <n v="4.5"/>
    <n v="438"/>
    <x v="0"/>
    <n v="1199"/>
    <s v="0 - 5,000"/>
    <s v="51%-90%"/>
    <n v="1"/>
    <x v="39"/>
  </r>
  <r>
    <x v="499"/>
    <s v="STRIFF 12 Pieces Highly Flexible Silicone Micro USB Protector, Mouse Cable Protector, Suit for All Cell Phones, Computers and Chargers (Black)"/>
    <s v="Electronics|Mobiles&amp;Accessories|MobileAccessories|D√©cor"/>
    <n v="79"/>
    <n v="499"/>
    <x v="78"/>
    <x v="0"/>
    <x v="341"/>
    <s v="AG2V3QSA4MVD6RPA5UGUMYMH3PXQ,AGHIZULBQOJPXZ2EUBOVSCRTBI4A,AEFNEVSP4WMJVLBSRPH3YKKRSDWA,AFW6KM45ORMBEVYBQ4QMSGG2ODOQ,AGB2EEPBUR5MIG35HYFKQFWBDHNQ,AHXTIJOG7AQRG6AAFQC6P74S5WYQ,AHSOOVRJXP7QJTQUF6JLK3WGI3AQ,AHK2ZYSXEGSQYPDXT53GDNFSEWXA"/>
    <n v="5"/>
    <n v="3"/>
    <x v="1"/>
    <n v="4.2"/>
    <n v="437"/>
    <x v="0"/>
    <n v="1497"/>
    <s v="0 - 5,000"/>
    <s v="51%-90%"/>
    <n v="0"/>
    <x v="4"/>
  </r>
  <r>
    <x v="500"/>
    <s v="Redmi 11 Prime 5G (Thunder Black, 4GB RAM, 64GB Storage) | Prime Design | MTK Dimensity 700 | 50 MP Dual Cam | 5000mAh | 7 Band 5G"/>
    <s v="Electronics|Mobiles&amp;Accessories|Smartphones&amp;BasicMobiles|Smartphones"/>
    <n v="13999"/>
    <n v="15999"/>
    <x v="14"/>
    <x v="2"/>
    <x v="344"/>
    <s v="AEJHP62NHRVRCWIMXUODSZLSBNUA,AF3U4PQTRSBX3JB6NUI4Q652IE4Q,AG64E4GTHGCK5JAQJBFV3GPWYWOQ,AEBM3UFSICAMJJ63YZUBAFR6DZHQ,AGVN2YMSW5XV3H7H2MLRNDINPITA,AGRZTDPR7I75A5V36SYCPXIXHI5Q,AGECH5TXOT3LNZSNATG3E7NFATBQ,AGSAHTWECW2CLZXM5NWAEUDBU6OQ"/>
    <n v="68"/>
    <n v="1"/>
    <x v="1"/>
    <n v="3.9"/>
    <n v="436"/>
    <x v="1"/>
    <n v="15999"/>
    <s v="10,001 - 20,000"/>
    <s v="11% - 30%"/>
    <n v="0"/>
    <x v="42"/>
  </r>
  <r>
    <x v="501"/>
    <s v="Samsung Original EHS64 Wired in Ear Earphones with Mic, Black"/>
    <s v="Electronics|Headphones,Earbuds&amp;Accessories|Headphones|In-Ear"/>
    <n v="949"/>
    <n v="999"/>
    <x v="84"/>
    <x v="0"/>
    <x v="328"/>
    <s v="AFTS5BKDRY7Y23B27UVBE2V6TOHA,AHRIDJXYEBQS7MXFDZ7AAX3AACRQ,AEDHFXMKZMTSZUD6ZDT2EAIJBQUA,AHBMWXLEXHMD3QWGJ4BY7XIDEDUQ,AGVSEPNAZEEDAMS3QS6KVA7XYXXA,AG2ITB7GSXUQM6CODSEUDY2P64DQ,AG37JT3DBXZLS3HJHIAJZUA7A3LQ,AGYBSDZV56GWQP7LHLWIBBYLJF4Q"/>
    <n v="52"/>
    <n v="2"/>
    <x v="1"/>
    <n v="4.2"/>
    <n v="436"/>
    <x v="0"/>
    <n v="1998"/>
    <s v="0 - 5,000"/>
    <s v="0 %- 10%"/>
    <n v="0"/>
    <x v="21"/>
  </r>
  <r>
    <x v="502"/>
    <s v="STRIFF Multi Angle Tablet/Mobile Stand. Holder for iPhone, Android, Samsung, OnePlus, Xiaomi. Portable,Foldable Stand.Perfect for Bed,Office, Home,Gift and Desktop (Black)"/>
    <s v="Electronics|Mobiles&amp;Accessories|MobileAccessories|Stands"/>
    <n v="99"/>
    <n v="499"/>
    <x v="27"/>
    <x v="3"/>
    <x v="362"/>
    <s v="AFAKLGJPBTX3EWCXJWB6TF4LJOXQ,AHR5LL4YACXI5EFTGVBU56XUEG3Q,AEWZWQVWEH3665BOU2QPVBRLTTSQ,AG4K2GZXDJUJR73746BVI5ZCXXAA,AHRRE5O2H4IOLL6MP6GQDG5WA7CA,AHXDIZAFO4I6IXLPNGBHUSK7UZBQ,AHTLGCL5SZOQA3Z7FN2JPUWU2FAA,AGWT3N6VGOTZTXX4EK53LSAV4JDQ"/>
    <n v="10"/>
    <n v="1"/>
    <x v="1"/>
    <n v="4.0999999999999996"/>
    <n v="436"/>
    <x v="0"/>
    <n v="499"/>
    <s v="0 - 5,000"/>
    <s v="51%-90%"/>
    <n v="0"/>
    <x v="12"/>
  </r>
  <r>
    <x v="503"/>
    <s v="boAt Newly Launched Wave Electra with 1.81&quot; HD Display, Smart Calling Ultra-Seamless BT Calling Chip, 20 Built-in Watch Faces, 100 + Sports Modes, Menu Personalization, in-Built Games(Cherry Blossom)"/>
    <s v="Electronics|WearableTechnology|SmartWatches"/>
    <n v="2499"/>
    <n v="7990"/>
    <x v="12"/>
    <x v="3"/>
    <x v="326"/>
    <s v="AEYLB6L333GKGCRGR5N6NDB335TQ,AEUZYVUGRR6URWHTEQR3NCGWN46A,AHYWG4RZCXWYBUPMUCNYX76JWF4Q,AHKCYSBVKKLZ6TZEUYSMS7JK7O3A,AHOLDR6WNL5GVEDVEX7HEK7KGA2A,AEVCDJRYLA3LTJCNTFYX53MAHAGA,AHM52LICMSWL734Q5OL4BUM7YWLA,AHFK5JSZGYMOMOE36LRSR2HC3V3Q"/>
    <n v="76"/>
    <n v="2"/>
    <x v="1"/>
    <n v="4.0999999999999996"/>
    <n v="435"/>
    <x v="0"/>
    <n v="15980"/>
    <s v="5,001 - 10,000"/>
    <s v="51%-90%"/>
    <n v="1"/>
    <x v="25"/>
  </r>
  <r>
    <x v="504"/>
    <s v="WeCool B1 Mobile Holder for Bikes or Bike Mobile Holder for Maps and GPS Navigation, one Click Locking, Firm Gripping, Anti Shake and Stable Cradle Clamp with 360¬∞ Rotation Bicycle Phone Mount"/>
    <s v="Electronics|Mobiles&amp;Accessories|MobileAccessories|Mounts|HandlebarMounts"/>
    <n v="689"/>
    <n v="1999"/>
    <x v="46"/>
    <x v="4"/>
    <x v="127"/>
    <s v="AFSRFIJ7SMY5WDUSEHB4FW3ZJHBQ,AEEK7DYZXOHAWSCKMMKJYMOMDS5Q,AHW36WCBK4L6CVEGYNZELYFAN66Q,AFBU23LMK34PMRYBIIPLRVFPP6WQ,AFO4M4BQ2WS7A3LPKJY45B5C7DYQ,AF25RSBVLDMIXQZLIJSBVHHU7HJQ,AE2H52BMLK7G66D6ALAYEQHW37PQ,AGSMYUPKP2KNRQPZ2URY75DV7OYQ"/>
    <n v="1"/>
    <n v="1"/>
    <x v="1"/>
    <n v="4.3"/>
    <n v="434"/>
    <x v="0"/>
    <n v="1999"/>
    <s v="0 - 5,000"/>
    <s v="51%-90%"/>
    <n v="0"/>
    <x v="23"/>
  </r>
  <r>
    <x v="505"/>
    <s v="Sounce 360 Adjustable Mobile Phone Holder, Universal Phone Holder Clip Lazy Bracket Flexible Gooseneck Clamp Long Arms Mount for Mobile Tabletop Stand for Bedroom, Office, Bathroom, White"/>
    <s v="Electronics|Mobiles&amp;Accessories|MobileAccessories|Mounts|Bedstand&amp;DeskMounts"/>
    <n v="499"/>
    <n v="1899"/>
    <x v="82"/>
    <x v="3"/>
    <x v="363"/>
    <s v="AFUDD2HQICGHV2X6MXURZJ3FFKTQ,AHFWTVQF2PV2OSERO2BHZXE6OKFA,AGH7ZYNYWARUASLXNJWFVBMBQ27Q,AG5CZPAP4OJQAWDOFWDX5DEQ23JQ,AHEWCJSLDVOE5SZ7AB4VZ7GWOSCA,AFMCJ44W4DCNOIZZWGHT4II3EYZA,AFYNVZTVIP3DSF3J5C2NCUYYSHBA,AHUW3CZFOWPFLM3DYDHP3N4HXD7A"/>
    <n v="2"/>
    <n v="1"/>
    <x v="1"/>
    <n v="4.0999999999999996"/>
    <n v="433"/>
    <x v="0"/>
    <n v="1899"/>
    <s v="0 - 5,000"/>
    <s v="51%-90%"/>
    <n v="0"/>
    <x v="12"/>
  </r>
  <r>
    <x v="506"/>
    <s v="OpenTech¬Æ Military-Grade Tempered Glass Screen Protector Compatible for iPhone 13/13 Pro / 14 with Edge to Edge Coverage and Easy Installation kit (6.1 Inches)"/>
    <s v="Electronics|Mobiles&amp;Accessories|MobileAccessories|Maintenance,Upkeep&amp;Repairs|ScreenProtectors"/>
    <n v="299"/>
    <n v="999"/>
    <x v="20"/>
    <x v="4"/>
    <x v="267"/>
    <s v="AGPLH6XWDVSULDCZOFJRM6XNTNXQ,AGJA524SLTMC75HT355BYHZ4SYZQ,AHKBD2IJWFB65Y2C2W4J2VOMZQ6Q,AGKPXBE2NL6FYBQESVEHL3RA6X5A,AFKTDJKT5X5JYXWOH5SMI7ZBB42A,AFN6SNPXWBPQF3LKVCMEV42Z66EA,AHBOEAQIX4ZVKW7XTBDVCH3CWVSA,AFWQEIDPK36M5BVEIU5MXV4HEMEQ"/>
    <n v="7"/>
    <n v="1"/>
    <x v="1"/>
    <n v="4.3"/>
    <n v="432"/>
    <x v="0"/>
    <n v="999"/>
    <s v="0 - 5,000"/>
    <s v="51%-90%"/>
    <n v="0"/>
    <x v="23"/>
  </r>
  <r>
    <x v="507"/>
    <s v="EN LIGNE Adjustable Cell Phone Stand, Foldable Portable Phone Stand Phone Holder for Desk, Desktop Tablet Stand Compatible with Mobile Phone/iPad/Tablet (Black)"/>
    <s v="Electronics|Mobiles&amp;Accessories|MobileAccessories|Stands"/>
    <n v="209"/>
    <n v="499"/>
    <x v="30"/>
    <x v="9"/>
    <x v="364"/>
    <s v="AGY4ILCL5CCENO25T2FOKOESHJTQ,AH32DGGWA7EAENDTHYGGGHBVNQPQ,AFNU4IC55QLKRUH3HO4F5Q3IFMMA,AGOUFAD56YMVQOAFUWLW3XFVWX4Q,AFSM54B2B2VV367PWSU7PU6PE4HA,AGFXR3KSCZMQCGC4PF6KV4YYBI5A,AF7767UQSOLO562YELBYVK7LKB4Q,AE3DUU4DR7FZFATXB6EAXVQ2XXHA"/>
    <n v="10"/>
    <n v="1"/>
    <x v="1"/>
    <n v="3.6"/>
    <n v="431"/>
    <x v="1"/>
    <n v="499"/>
    <s v="0 - 5,000"/>
    <s v="51%-90%"/>
    <n v="1"/>
    <x v="26"/>
  </r>
  <r>
    <x v="508"/>
    <s v="Tecno Spark 8T (Turquoise Cyan, 4GB RAM,64GB Storage) | 50MP AI Camera | 7GB Expandable RAM"/>
    <s v="Electronics|Mobiles&amp;Accessories|Smartphones&amp;BasicMobiles|Smartphones"/>
    <n v="8499"/>
    <n v="12999"/>
    <x v="31"/>
    <x v="3"/>
    <x v="365"/>
    <s v="AFBPBZLHAOY5FLNKXSMY7R5NGW4A,AGRIGBJGBMM4HDFVZRSR6KNFCZQA,AFL2RLMNGDTJED222FJJLDX6BN2Q,AGO2GZLUYPY2PUV7F5YM244ODJ7A,AGZT23MB5BA7JK74E4NOOJEWQVAQ,AEEK7J244RB5UK7OFFLH5QHEQ3RQ,AGHSNUIUGMFHBLKEXG7CRIF5DC3A,AEPBNLNECBWYCIHCV4MUJDT5WCBA"/>
    <n v="68"/>
    <n v="1"/>
    <x v="1"/>
    <n v="4.0999999999999996"/>
    <n v="430"/>
    <x v="0"/>
    <n v="12999"/>
    <s v="10,001 - 20,000"/>
    <s v="31% - 50%"/>
    <n v="0"/>
    <x v="12"/>
  </r>
  <r>
    <x v="509"/>
    <s v="URBN 20000 mAh Lithium_Polymer 22.5W Super Fast Charging Ultra Compact Power Bank with Quick Charge &amp; Power Delivery, Type C Input/Output, Made in India, Type C Cable Included (Camo)"/>
    <s v="Electronics|Mobiles&amp;Accessories|MobileAccessories|Chargers|PowerBanks"/>
    <n v="2179"/>
    <n v="3999"/>
    <x v="18"/>
    <x v="1"/>
    <x v="366"/>
    <s v="AH3HLGFYASB5KSFZRSQVOQF5BKKA,AGTPV3RAU44JP5BCX4LCQJD4WVLQ,AHPI2KLLZMZK5CGEZ6ILSIA4FHJQ,AEZZW5Z3LUJUY5RPYIDDTT64QVQA,AHBEND2UUAP6UNJZVH72H7FKZSMA,AHLQIXPRTNN5L6C3CBOUFKA5BJ6Q,AFJVOXOQOKVDW2MJ24CT2NJD6Q7Q,AELCTVZ7X3OEG62M4JR2TL2VCHDQ"/>
    <n v="12"/>
    <n v="1"/>
    <x v="1"/>
    <n v="4"/>
    <n v="430"/>
    <x v="1"/>
    <n v="3999"/>
    <s v="0 - 5,000"/>
    <s v="31% - 50%"/>
    <n v="0"/>
    <x v="34"/>
  </r>
  <r>
    <x v="510"/>
    <s v="Redmi Note 11T 5G (Stardust White, 6GB RAM, 128GB ROM)| Dimensity 810 5G | 33W Pro Fast Charging | Charger Included | Additional Exchange Offers|Get 2 Months of YouTube Premium Free!"/>
    <s v="Electronics|Mobiles&amp;Accessories|Smartphones&amp;BasicMobiles|Smartphones"/>
    <n v="16999"/>
    <n v="20999"/>
    <x v="71"/>
    <x v="3"/>
    <x v="350"/>
    <s v="AGD5KTBDTS26I2SB3B7LCYBR6U3A,AFE2LQATN64EXU6NVTTEMV5XKDGA,AEJA3E7VLQFEQGJGJLV3KOZPXJMA,AEE6AOZ236TYFSCLGHGXIIG2SFUQ,AEZR42M5D6YTRJ732HWXBM5YEGKQ,AFCR3Q2LBT2KWRN42AOROJEDECNA,AET435JGPEIORB35LT7EZ4ASDRRQ,AENNEXWQZKHYRUEMUASXQG6O4GDQ"/>
    <n v="68"/>
    <n v="3"/>
    <x v="1"/>
    <n v="4.0999999999999996"/>
    <n v="430"/>
    <x v="0"/>
    <n v="62997"/>
    <s v="20,001 - 50,000"/>
    <s v="11% - 30%"/>
    <n v="0"/>
    <x v="6"/>
  </r>
  <r>
    <x v="511"/>
    <s v="OnePlus 10T 5G (Moonstone Black, 8GB RAM, 128GB Storage)"/>
    <s v="Electronics|Mobiles&amp;Accessories|Smartphones&amp;BasicMobiles|Smartphones"/>
    <n v="44999"/>
    <n v="49999"/>
    <x v="79"/>
    <x v="4"/>
    <x v="367"/>
    <s v="AFPMBWVYFY6T7W3RZXDGZUPYNKPA,AG5QSBZVK2PROVFXY6NCIIPZCBMQ,AGIZ3WNZX67YKD4PT46PBZS2V3QQ,AEZRQDYOBPGOJXGYBF76TP4PVIUQ"/>
    <n v="68"/>
    <n v="1"/>
    <x v="1"/>
    <n v="4.3"/>
    <n v="430"/>
    <x v="0"/>
    <n v="49999"/>
    <s v="20,001 - 50,000"/>
    <s v="0 %- 10%"/>
    <n v="0"/>
    <x v="23"/>
  </r>
  <r>
    <x v="512"/>
    <s v="Nokia 150 (2020) (Cyan)"/>
    <s v="Electronics|Mobiles&amp;Accessories|Smartphones&amp;BasicMobiles|BasicMobiles"/>
    <n v="2599"/>
    <n v="2999"/>
    <x v="14"/>
    <x v="2"/>
    <x v="368"/>
    <s v="AEE5XXQWRVZSVDNYTBDR3BY4PHAA,AHBJI32NFYYFJRSI2NZ3RGNYYNLA,AF2H7SUW3MQY6BK7UCPQQIEGRMTQ,AGRZAB2LJP4QQYHXKK3B7UW6YF2Q,AHOI4MSGDEZLYUHGIGUGTGYJKDXQ,AGVPR6MD63A3AKMWVSTGLXNYTXQQ,AFOIHDXLNQ6URAZKGT3UND7PPAQQ,AGQJUVEAZQS64J4PFY7EENAHF2QA"/>
    <n v="9"/>
    <n v="1"/>
    <x v="1"/>
    <n v="3.9"/>
    <n v="430"/>
    <x v="1"/>
    <n v="2999"/>
    <s v="0 - 5,000"/>
    <s v="11% - 30%"/>
    <n v="0"/>
    <x v="42"/>
  </r>
  <r>
    <x v="513"/>
    <s v="Noise ColorFit Ultra SE Smart Watch with 1.75&quot;(4.3cm) HD Display, Aluminium Alloy Body, 60 Sports Modes, Spo2, Lightweight, Stock Market Info, Calls &amp; SMS Reply (Vintage Brown)"/>
    <s v="Electronics|WearableTechnology|SmartWatches"/>
    <n v="2799"/>
    <n v="6499"/>
    <x v="48"/>
    <x v="3"/>
    <x v="369"/>
    <s v="AEZH7UN4SKV7VKJ3NYH7D7CBHA4A,AEEMDECLMB6ZOYW4MZDRUTMPNDMQ,AGCDPH7XJBZZ6ALNCA6XYKP3BZIA,AEZHGBDTPEAIDEC4HF753JL7NDNQ,AFNGYI4A433E2ZEIJ4PTRXTOFSCQ,AGGWFNVDN6N7RMXJH3DXEDO63ANQ,AEF27BA6AC4XT2HSGW57TG3YS2HA,AF5WOBBT3ODEBTFUCW72L3P57TLQ"/>
    <n v="76"/>
    <n v="2"/>
    <x v="1"/>
    <n v="4.0999999999999996"/>
    <n v="430"/>
    <x v="0"/>
    <n v="12998"/>
    <s v="5,001 - 10,000"/>
    <s v="51%-90%"/>
    <n v="0"/>
    <x v="25"/>
  </r>
  <r>
    <x v="514"/>
    <s v="boAt Rockerz 400 Bluetooth On Ear Headphones With Mic With Upto 8 Hours Playback &amp; Soft Padded Ear Cushions(Grey/Green)"/>
    <s v="Electronics|Headphones,Earbuds&amp;Accessories|Headphones|On-Ear"/>
    <n v="1399"/>
    <n v="2990"/>
    <x v="3"/>
    <x v="3"/>
    <x v="370"/>
    <s v="AFWOX5BA5QS5TCVTNV3EHQXOSCLQ,AGGM4C652EG6WSDEOWBQCR7UXG7Q,AFZ3S6RJS6RVOXVK5OAIT4AX76UA,AFRUXOMHPM4OTISKC4VE3PM45DTQ,AFGX776XSUUA2LIYKLHSXN3PHOXA,AF6XZI4LVIVFP2UTPNVFYGF7JPQQ,AGYX7IY6ZHCU2J6DXRW5SN6LGEVA,AHA3ODJCWS52ZKJYWV2UBFR3AVBA"/>
    <n v="8"/>
    <n v="2"/>
    <x v="1"/>
    <n v="4.0999999999999996"/>
    <n v="429"/>
    <x v="0"/>
    <n v="5980"/>
    <s v="0 - 5,000"/>
    <s v="51%-90%"/>
    <n v="0"/>
    <x v="25"/>
  </r>
  <r>
    <x v="515"/>
    <s v="SanDisk Ultra microSD UHS-I Card 64GB, 120MB/s R"/>
    <s v="Electronics|Accessories|MemoryCards|MicroSD"/>
    <n v="649"/>
    <n v="2400"/>
    <x v="25"/>
    <x v="5"/>
    <x v="353"/>
    <s v="AG44HJB2AMIVHAGQZ2WGWONERKCA,AHL2FABQV6XAHZN547DN662X5RWA,AHJE6QFY5XEOZJJWOIOHHIDFWWFQ,AEDMSJ2CEQZID62NXPKEQLMBG2LQ,AHF7ZBKNBLCLFHGJG5KXKPI7QVCQ,AGD2S7EXXSXHBCJHTXUAV6FLXAZA,AHZRUY7MR4SVM3HFJ2SZDGHZJ56A,AHEHKOZPPOVYL75KDU52PSBYDEFQ"/>
    <n v="13"/>
    <n v="6"/>
    <x v="1"/>
    <n v="4.4000000000000004"/>
    <n v="428"/>
    <x v="0"/>
    <n v="14400"/>
    <s v="0 - 5,000"/>
    <s v="51%-90%"/>
    <n v="0"/>
    <x v="50"/>
  </r>
  <r>
    <x v="516"/>
    <s v="iPhone Original 20W C Type Fast PD Charger Compatible with I-Phone13/13 mini/13pro/13 pro Max I-Phone 12/12 Pro/12mini/12 Pro Max, I-Phone11/11 Pro/11 Pro Max 2020 (Only Adapter)"/>
    <s v="Electronics|Mobiles&amp;Accessories|MobileAccessories|Chargers|WallChargers"/>
    <n v="799"/>
    <n v="3990"/>
    <x v="27"/>
    <x v="11"/>
    <x v="371"/>
    <s v="AGQVEI5FN545VZMNGYRR752JCSUA,AHMJA6VNTL3MQGWVBYXNUI26DTLQ,AH4OTB7KAP7IRL7PQDKLY5C4M7YA,AFIWQPGVVMPXHXEOCBSOG7COXDDQ,AHAVKIJW3GZCEMG6GGBR2KY7SJBA,AE42NSELZZ36ILVUWVDCPYWS3HDQ,AERT4TSCBIG3ZL2UH52LZBPXJCLA,AGC3K2VMDCOKRMMB2TRB3JZU4HAA"/>
    <n v="16"/>
    <n v="1"/>
    <x v="1"/>
    <n v="3.8"/>
    <n v="427"/>
    <x v="1"/>
    <n v="3990"/>
    <s v="0 - 5,000"/>
    <s v="51%-90%"/>
    <n v="1"/>
    <x v="38"/>
  </r>
  <r>
    <x v="517"/>
    <s v="LIRAMARK Webcam Cover Slide, Ultra Thin Laptop Camera Cover Slide Blocker for Computer MacBook Pro iMac PC Tablet (Pack of 3)"/>
    <s v="Computers&amp;Accessories|Accessories&amp;Peripherals|LaptopAccessories|CameraPrivacyCovers"/>
    <n v="149"/>
    <n v="149"/>
    <x v="26"/>
    <x v="4"/>
    <x v="372"/>
    <s v="AFF3MID2VKCRG3UPIGY4OPDLKNBQ,AGYZOVT6JVQNGFJ2WL62EMZ2Q6XQ,AGM2GCYQPQRIRJYCQBKBUOCD6VJA,AHKM6B5F2SLXBFKIBHFHGBXNF4HA"/>
    <n v="3"/>
    <n v="2"/>
    <x v="0"/>
    <n v="4.3"/>
    <n v="426"/>
    <x v="0"/>
    <n v="298"/>
    <s v="0 - 5,000"/>
    <s v="0 %- 10%"/>
    <n v="0"/>
    <x v="13"/>
  </r>
  <r>
    <x v="52"/>
    <s v="AmazonBasics New Release Nylon USB-A to Lightning Cable Cord, Fast Charging MFi Certified Charger for Apple iPhone, iPad (6-Ft, Rose Gold)"/>
    <s v="Computers&amp;Accessories|Accessories&amp;Peripherals|Cables&amp;Accessories|Cables|USBCables"/>
    <n v="799"/>
    <n v="2100"/>
    <x v="33"/>
    <x v="4"/>
    <x v="44"/>
    <s v="AFWJSD4AVIM6DC3YA63G2QPENQSQ,AGKSW3FNH3REYN3OKPKJN4KWXLMQ,AEI7HJU4RFV6NR5WSRDQV5ZSRYSA,AGFN3SLEECW6DYL2CVGLIHJCVVHA,AGY7ZX7WDDSGAZJBPPS3MCIL7U7A,AEX422U2J6S45PAKDJIFJB7WNVLQ,AEHU6ETDR7HVQOGLKITDETHZEO7A,AE7VL5JTR7ZZ67UPBM6KP2NYEOYQ"/>
    <n v="233"/>
    <n v="3"/>
    <x v="0"/>
    <n v="4.3"/>
    <n v="426"/>
    <x v="0"/>
    <n v="6300"/>
    <s v="0 - 5,000"/>
    <s v="51%-90%"/>
    <n v="0"/>
    <x v="8"/>
  </r>
  <r>
    <x v="518"/>
    <s v="Nokia 8210 4G Volte keypad Phone with Dual SIM, Big Display, inbuilt MP3 Player &amp; Wireless FM Radio | Blue"/>
    <s v="Electronics|Mobiles&amp;Accessories|Smartphones&amp;BasicMobiles|BasicMobiles"/>
    <n v="3799"/>
    <n v="5299"/>
    <x v="28"/>
    <x v="12"/>
    <x v="373"/>
    <s v="AHJTLVVBATTLS7X3LPKL2MVJM6VQ,AF6TX2WLPW4DJJZ4DDZMEXKMVHPA,AGDLLU2SF3BJPMEHUPCBCSHW7YOQ,AGY3ZSD5TYCTKJVVU2CUU2QS7XXQ,AHV25QIEQTDUMOJKQQ77WG7X3TAA,AG6ISZK2C6E2PVIUWTIBAMHO4KQQ,AHG3XDBDEPOZ2PQAIQ7HUSSRMANA,AFSJ552FEBIZBYEP7AKKXOTOGO7A"/>
    <n v="9"/>
    <n v="1"/>
    <x v="1"/>
    <n v="3.5"/>
    <n v="425"/>
    <x v="1"/>
    <n v="5299"/>
    <s v="5,001 - 10,000"/>
    <s v="11% - 30%"/>
    <n v="0"/>
    <x v="40"/>
  </r>
  <r>
    <x v="519"/>
    <s v="Sounce Protective Case Cover Compatible Boat Xtend Overall Protective Case TPU HD Clear Ultra-Thin Cover with Unbreakable Screen Guard"/>
    <s v="Electronics|Mobiles&amp;Accessories|MobileAccessories|Cases&amp;Covers|BasicCases"/>
    <n v="199"/>
    <n v="1899"/>
    <x v="2"/>
    <x v="1"/>
    <x v="374"/>
    <s v="AHUKIXVRPVVYYRQOUGWBDYO7RFDQ,AGGFXEMEWUIDSSL7KN6EJW42DQ2A,AGFUEPQZZPYTSQIL7UBTDIJYUGWA,AE4JBCKONTM2LRZA546FASO3KV7Q,AHQXFZDEXSIE427UGMKSKWNFS6GA,AEJM5FOA2D5WGIYCT5VSKHMSL2YA,AGQXKHGGT3Y6QOCEULP2LJ44Y3PA,AHJLV2V57MWQV4UA37TJ2ORGQLJQ"/>
    <n v="4"/>
    <n v="1"/>
    <x v="1"/>
    <n v="4"/>
    <n v="425"/>
    <x v="1"/>
    <n v="1899"/>
    <s v="0 - 5,000"/>
    <s v="51%-90%"/>
    <n v="0"/>
    <x v="34"/>
  </r>
  <r>
    <x v="520"/>
    <s v="Samsung Galaxy M53 5G (Deep Ocean Blue, 6GB, 128GB Storage) | 108MP | sAmoled+ 120Hz | 12GB RAM with RAM Plus | Travel Adapter to be Purchased Separately"/>
    <s v="Electronics|Mobiles&amp;Accessories|Smartphones&amp;BasicMobiles|Smartphones"/>
    <n v="23999"/>
    <n v="32999"/>
    <x v="35"/>
    <x v="2"/>
    <x v="375"/>
    <s v="AFBLFBJHOW7CQX62SQP7S3QJCFVA,AHRPOOH37D4FX5UHQEWKJ5RL4DVA,AGYYGL7JDT7YHKFH7HKAQH5DPBFQ,AGB77J7O6BH5OYGIU5PPZNLCB64A,AFUPOIQZH7NDPJN6S2SA7FUJUC5Q,AHIUAO5XZ6A6KCCQVX7IX2DWQSAQ,AGPM77A4UXCNYQ6QY527N3FQGXCA,AGTXMLVIUZKUII7RXIDLLIN4TLZA"/>
    <n v="68"/>
    <n v="1"/>
    <x v="1"/>
    <n v="3.9"/>
    <n v="424"/>
    <x v="1"/>
    <n v="32999"/>
    <s v="20,001 - 50,000"/>
    <s v="11% - 30%"/>
    <n v="0"/>
    <x v="42"/>
  </r>
  <r>
    <x v="521"/>
    <s v="iQOO 9 SE 5G (Sunset Sierra, 8GB RAM, 128GB Storage) | Qualcomm Snapdragon 888 | 66W Flash Charge"/>
    <s v="Electronics|Mobiles&amp;Accessories|Smartphones&amp;BasicMobiles|Smartphones"/>
    <n v="29990"/>
    <n v="39990"/>
    <x v="23"/>
    <x v="4"/>
    <x v="376"/>
    <s v="AEYESC4XEIJ23NANPR3BK2GGXS2A,AH5ZM42ZT35ZFEILY444IJR5KRXQ,AHHUUUD4XBXYHTWDGSEQGER6S5ZA,AGEJRNVD42CVJLY6QQULGJVX6J6Q,AHYCGGRP7XQVIYP6NRVZI6A7FH2A,AFMG67GYJL44TDSFMSA2OFXMGTQA,AH72QVCCGUXFHEAFLJB2IHSIDGWA,AHWAEDGCATZFN3QCEBZVXCLIRDTA"/>
    <n v="68"/>
    <n v="1"/>
    <x v="1"/>
    <n v="4.3"/>
    <n v="424"/>
    <x v="0"/>
    <n v="39990"/>
    <s v="20,001 - 50,000"/>
    <s v="11% - 30%"/>
    <n v="0"/>
    <x v="23"/>
  </r>
  <r>
    <x v="522"/>
    <s v="SHREENOVA ID116 Plus Bluetooth Fitness Smart Watch for Men Women and Kids Activity Tracker (Black)"/>
    <s v="Electronics|WearableTechnology|SmartWatches"/>
    <n v="281"/>
    <n v="1999"/>
    <x v="40"/>
    <x v="18"/>
    <x v="226"/>
    <s v="AHSYI7EUDN2RNS2IPMGAS5MKLXPQ,AHHLJNBYVOGQSFG2Q4UMMRU3V3UA,AFC7PJA3XS6MHXYAUF3JZDHDUZWQ,AFL6U5G4P2KLLZU4HCOXES7ME2CQ,AFSSRLUEWTKDHYSAS36MDQQPYTKA,AG5UBF32OIHPW42GLXLBS4QOKKVA,AHLGMGTL6FSAFU2INPKH5ISUODTQ,AFL2ZLTGQ64RMXKWRI7QSA3457GQ"/>
    <n v="76"/>
    <n v="1"/>
    <x v="1"/>
    <n v="2.8"/>
    <n v="424"/>
    <x v="2"/>
    <n v="1999"/>
    <s v="0 - 5,000"/>
    <s v="51%-90%"/>
    <n v="1"/>
    <x v="56"/>
  </r>
  <r>
    <x v="523"/>
    <s v="POCO C31 (Shadow Gray, 64 GB) (4 GB RAM)"/>
    <s v="Electronics|Mobiles&amp;Accessories|Smartphones&amp;BasicMobiles|Smartphones"/>
    <n v="7998"/>
    <n v="11999"/>
    <x v="9"/>
    <x v="11"/>
    <x v="377"/>
    <s v="AFZECWTOM2GUH3T67XW26DXUIJNA,AEIEKF6EFHH26R4DTUACQKMPJXDQ,AEFLPPQ4RG2KHSAOJF53X2CIPTEA,AGFTSZE2FTF4SUTZC7ONQ4JZDRJQ,AE5SY7U46GVLNQWM3GYOBMBKCVQQ,AGAOZJQ4WQAODOWE4K6CSPUDNG4A,AHTX2BOQMMX45RTHRTRK2E6PASUQ,AFC5XSGIOQBZNVIN5UVP7IOUXFSA"/>
    <n v="68"/>
    <n v="1"/>
    <x v="1"/>
    <n v="3.8"/>
    <n v="423"/>
    <x v="1"/>
    <n v="11999"/>
    <s v="10,001 - 20,000"/>
    <s v="31% - 50%"/>
    <n v="1"/>
    <x v="38"/>
  </r>
  <r>
    <x v="524"/>
    <s v="Noise_Colorfit Smart Watch Charger 2 Pin USB Fast Charger Magnetic Charging Cable Adapter (Smart Watch Charger 2 pin)"/>
    <s v="Electronics|WearableTechnology|SmartWatches"/>
    <n v="249"/>
    <n v="999"/>
    <x v="43"/>
    <x v="6"/>
    <x v="378"/>
    <s v="AHCY2NLFROLZAQ3YQAKVF3DMHB7Q,AHH7ZBKQ6VW722YSK6JZANJAO7VA,AE6TWJIXPTWPLBA6HQBQSCSHMXVA,AG2KRPXT2HVJMBECVLAOTO7CNI6A,AFDUBGK37QSYU5TRFFFN2GO2ZIIQ,AEGFQO2LSWCXXPUILBB4B4GDIOWQ,AF7NUBGRCKGFYSLOEUO4Y2UC4QZA,AEYKETLWPT5Z6X2DVORJ76G2E23Q"/>
    <n v="76"/>
    <n v="1"/>
    <x v="1"/>
    <n v="4.5"/>
    <n v="423"/>
    <x v="0"/>
    <n v="999"/>
    <s v="0 - 5,000"/>
    <s v="51%-90%"/>
    <n v="1"/>
    <x v="39"/>
  </r>
  <r>
    <x v="525"/>
    <s v="POPIO Tempered Glass Screen Protector Compatible for iPhone 12 / iPhone 12 Pro with Case Friendly Edge to Edge Coverage and Easy Installation kit, Pack of 1"/>
    <s v="Electronics|Mobiles&amp;Accessories|MobileAccessories|Maintenance,Upkeep&amp;Repairs|ScreenProtectors"/>
    <n v="299"/>
    <n v="599"/>
    <x v="8"/>
    <x v="4"/>
    <x v="379"/>
    <s v="AHH26HAPTOI5Z52DFLNYU5TOLWCQ,AFIPAA4KT36MSZTCVAITRIUVJCNQ,AEYXCHSBU6NC4ZKH4OOFYZZTQJFA,AG4CH37VZG5JRJCAEYYGYTFH5UWQ,AGGCXXWA7CJVTHA22YE7PTNWQ7NQ,AFNQO7B5IZKARACZBIO74VFTU6EA,AH3ABVXQTD6ZA64V6NTEJL66RV7A,AFKY3NTT4T35K67VJ2RIO76YDK2Q"/>
    <n v="7"/>
    <n v="1"/>
    <x v="1"/>
    <n v="4.3"/>
    <n v="422"/>
    <x v="0"/>
    <n v="599"/>
    <s v="0 - 5,000"/>
    <s v="31% - 50%"/>
    <n v="0"/>
    <x v="23"/>
  </r>
  <r>
    <x v="526"/>
    <s v="10WeRun Id-116 Bluetooth Smartwatch Wireless Fitness Band for Boys, Girls, Men, Women &amp; Kids | Sports Gym Watch for All Smart Phones I Heart Rate and spo2 Monitor"/>
    <s v="Electronics|WearableTechnology|SmartWatches"/>
    <n v="499"/>
    <n v="1899"/>
    <x v="82"/>
    <x v="3"/>
    <x v="380"/>
    <s v="AHR4WZ6M4WXGQP65Z6SSP4LBJJ7A,AFWCLXKTHZPXBGFUEZSMLNWHGHNQ,AGEWKSFDTAPPBDWREYVDDGF54ZLA,AGTWAL33XMDTWFE7KCCBAPV4HHEA,AELBVPKFN3ACEWFOHW6PO7WU6HSA,AEZYTNF5ZWY4QEOAAJBW4HLB2U6Q,AEN3AIBIBGI7VSC6DSJBWDF2CHKA,AHTHIO4VEWZ6SO3MIQKNNZMDUJGA"/>
    <n v="76"/>
    <n v="1"/>
    <x v="1"/>
    <n v="4.0999999999999996"/>
    <n v="421"/>
    <x v="0"/>
    <n v="1899"/>
    <s v="0 - 5,000"/>
    <s v="51%-90%"/>
    <n v="1"/>
    <x v="12"/>
  </r>
  <r>
    <x v="527"/>
    <s v="Tokdis MX-1 Pro Bluetooth Calling Smartwatch - 1.69‚Äù LCD Display, Multiple Watch Faces, Sleep Monitor, Heart &amp; SpO2 Monitoring, Multiple Sports Modes, Water Resistant"/>
    <s v="Electronics|WearableTechnology|SmartWatches"/>
    <n v="899"/>
    <n v="3499"/>
    <x v="82"/>
    <x v="17"/>
    <x v="381"/>
    <s v="AFEMYJODFSKRPR4XTYKCPXMCO4YA,AH7PGDCSET6C5NOBBY2TLG2GX3IA,AEU243XCV5FGTBUI3KKCC5BGXH6Q,AFIQV62SLZITCC4FDVBUSBXBBIEA,AEHSXJA4C4V3JQWZMSE6FTILXNXQ,AEOODTBGBG2EUG3TEFGVON7V5NLA,AGMO4AMM5IA4MMUHGAXVMUHY37LQ,AHUIRRUDX4AQRQM4N7WNVLAJLSPQ"/>
    <n v="76"/>
    <n v="1"/>
    <x v="1"/>
    <n v="3"/>
    <n v="420"/>
    <x v="2"/>
    <n v="3499"/>
    <s v="0 - 5,000"/>
    <s v="51%-90%"/>
    <n v="1"/>
    <x v="48"/>
  </r>
  <r>
    <x v="528"/>
    <s v="URBN 20000 mAh lithium_polymer Power Bank with 12 Watt Fast Charging, Camo"/>
    <s v="Electronics|Mobiles&amp;Accessories|MobileAccessories|Chargers|PowerBanks"/>
    <n v="1599"/>
    <n v="3499"/>
    <x v="34"/>
    <x v="1"/>
    <x v="382"/>
    <s v="AFQUZXA3JPEY4SN7Y772C3Q55IWA,AGUHIAX34GIKOODYIJPF3WLC7D4Q,AFU2GGLEYBWH47VH3HVIR3352MPA,AFHP4M777XP7BFZDMZBUR755IQWQ,AEUXG6K2NIXVHWICO5AUEZ5TZX2A,AHWNDRVWM3DJTAWT2AXHUU2QMVMA,AGPCRJBUW6U66EYH5WARIXLIWLVQ,AFK6EVINI6JZPXK6CRXGD6G7V6VQ"/>
    <n v="12"/>
    <n v="2"/>
    <x v="1"/>
    <n v="4"/>
    <n v="419"/>
    <x v="1"/>
    <n v="6998"/>
    <s v="0 - 5,000"/>
    <s v="51%-90%"/>
    <n v="0"/>
    <x v="18"/>
  </r>
  <r>
    <x v="529"/>
    <s v="Sounce Gold Plated 3.5 mm Headphone Splitter for Computer 2 Male to 1 Female 3.5mm Headphone Mic Audio Y Splitter Cable Smartphone Headset to PC Adapter ‚Äì (Black,20cm)"/>
    <s v="Electronics|Headphones,Earbuds&amp;Accessories|Adapters"/>
    <n v="120"/>
    <n v="999"/>
    <x v="51"/>
    <x v="2"/>
    <x v="383"/>
    <s v="AG4KZO4DB3TYVVMBWPWMMJGD4ZYQ,AHE6VSQN5XCADFDWC3TZMMWKYADQ,AHRNAZGI4ZD7G633XI64QAT6F3WA,AHUX4GCB3OYN52TETLMI7OO4JJGQ,AET2XG6WT3TJSTOJRZ5UFC5TYYHQ,AEOIVRQ4ELTA76SML2EVSFT4UM6A,AHEXJOGQ4ZOV6QSW3IHMLRYGFMQA,AEWG5SV4CCM5NUDRMA22BMJDGZVA"/>
    <n v="2"/>
    <n v="2"/>
    <x v="1"/>
    <n v="3.9"/>
    <n v="418"/>
    <x v="1"/>
    <n v="1998"/>
    <s v="0 - 5,000"/>
    <s v="51%-90%"/>
    <n v="0"/>
    <x v="33"/>
  </r>
  <r>
    <x v="530"/>
    <s v="Noise ColorFit Ultra 2 Buzz 1.78&quot; AMOLED Bluetooth Calling Watch with 368*448px Always On Display, Premium Metallic Finish, 100+ Watch Faces, 100+ Sports Modes, Health Suite (Jet Black)"/>
    <s v="Electronics|WearableTechnology|SmartWatches"/>
    <n v="3999"/>
    <n v="6999"/>
    <x v="1"/>
    <x v="3"/>
    <x v="384"/>
    <s v="AHN6E6FWRU4KL6CALQVHR3IUMIAQ,AGHGAMWSDB7XXN3GEC4YFDG47CJQ,AGMDO4P3J3J6EV3C7KL5LNIZ3OMA,AEJVKFNPY3U6JF4OWLCJ2XMZNFWQ,AGSVPPCUSENUIYUPBIHKEYIG2NCQ,AF7HMPO2QTCXQ3LHWO4WXXWVH63A,AFF3B5BNL52NXU2E3X5MOBNVGKGA,AFX7BRLKONY7SL2HZRE7RXKZRPHA"/>
    <n v="76"/>
    <n v="1"/>
    <x v="1"/>
    <n v="4.0999999999999996"/>
    <n v="417"/>
    <x v="0"/>
    <n v="6999"/>
    <s v="5,001 - 10,000"/>
    <s v="31% - 50%"/>
    <n v="0"/>
    <x v="12"/>
  </r>
  <r>
    <x v="531"/>
    <s v="Redmi Note 11 (Horizon Blue, 6GB RAM, 64GB Storage)|90Hz FHD+ AMOLED Display | Qualcomm¬Æ Snapdragon‚Ñ¢ 680-6nm | 33W Charger Included"/>
    <s v="Electronics|Mobiles&amp;Accessories|Smartphones&amp;BasicMobiles|Smartphones"/>
    <n v="12999"/>
    <n v="18999"/>
    <x v="44"/>
    <x v="3"/>
    <x v="308"/>
    <s v="AEJLOEHISUISLO2Z4RE2TO2V6NGA,AEJ4UYFD3M2WGB3WEQJOZ3GGJY7Q,AFJ3CVFC3MO2Z3MYQTCELWT4TTKQ,AEEBECR65JN34YC7NEJIFAQB67TQ,AE5XN2CICXIBA4IK6F4ONOJ6TOCA,AGUZQN2LWKQXLXBJO2NRTXGV7EUA,AHWQSD5JHCOHW7JYN7F52ABQCJQA"/>
    <n v="68"/>
    <n v="4"/>
    <x v="1"/>
    <n v="4.0999999999999996"/>
    <n v="417"/>
    <x v="0"/>
    <n v="75996"/>
    <s v="10,001 - 20,000"/>
    <s v="31% - 50%"/>
    <n v="0"/>
    <x v="52"/>
  </r>
  <r>
    <x v="532"/>
    <s v="Spigen Ultra Hybrid Back Cover Case Compatible with iPhone 14 Pro max (TPU + Poly Carbonate | Crystal Clear)"/>
    <s v="Electronics|Mobiles&amp;Accessories|MobileAccessories|Cases&amp;Covers|BasicCases"/>
    <n v="1599"/>
    <n v="2599"/>
    <x v="16"/>
    <x v="4"/>
    <x v="385"/>
    <s v="AHROIYVXUABAGL5GUFHMEZK3WQQA,AF4VIP5F264O5O2GKFZICPZ52E7Q,AH5ZOJA5RWLFQL3XE3GPOEXYDENQ,AHM5SJCQQWFMCWZ5776MEZGW5VWQ,AE7NBFOB3OSILKUH2JW5D2E26VFA,AG3DYTM7NUZADEFMPATX4TTIKH6A,AFGEXNVVJZMM7UZDPN6EBCUWSQNQ,AFZZGR3USTVT3SLKK2EJHBPJI7XA"/>
    <n v="4"/>
    <n v="1"/>
    <x v="1"/>
    <n v="4.3"/>
    <n v="417"/>
    <x v="0"/>
    <n v="2599"/>
    <s v="0 - 5,000"/>
    <s v="31% - 50%"/>
    <n v="0"/>
    <x v="23"/>
  </r>
  <r>
    <x v="533"/>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n v="699"/>
    <n v="1199"/>
    <x v="21"/>
    <x v="1"/>
    <x v="309"/>
    <s v="AEKSR7FVH2XR55S47DZZLAFA4KHQ,AH2Z4CKZS7LRJGKNN7CBOZMQ5SNA,AGZOQA4S3KYQ5XWA2NNCVAPL5NAQ,AFAI2HVZTWZTAN4VOOOMVS5H55VA,AEQ2H25C6M6LFUM7FSHRKM7MMHOA,AE562XMNDX7ZSE5LXF3ML73JYBFQ,AFVF4DJMF7VPQN73T57F4CZT2HGA,AEN6F63NGBECRWCS3ZXU6TVDF2XQ"/>
    <n v="16"/>
    <n v="3"/>
    <x v="1"/>
    <n v="4"/>
    <n v="417"/>
    <x v="1"/>
    <n v="3597"/>
    <s v="0 - 5,000"/>
    <s v="31% - 50%"/>
    <n v="0"/>
    <x v="28"/>
  </r>
  <r>
    <x v="534"/>
    <s v="LAPSTER 12pcs Spiral Cable Protectors for Charger, Wires, Data Charger Cable Protector for Computers, Cell Phones etc.(Grey)"/>
    <s v="Electronics|Mobiles&amp;Accessories|MobileAccessories|D√©cor|PhoneCharms"/>
    <n v="99"/>
    <n v="999"/>
    <x v="2"/>
    <x v="5"/>
    <x v="386"/>
    <s v="AEJSMM2J65DGILOOHC24C74VWPBA,AFC4X5UHL2LN4PBS2TWOMIZ2GHAQ,AEO5TWJ7OMCWVSYFCFNFE7IPHZYQ,AH4V7BEA2Q4XN6RTECG52HJ2HQEQ,AEQ567MMOMWFLO5Z2P4L54R4M3MA,AF3VFLFIMQBQ33R3XIVUEAEERSHA,AHQQTNBM4SFZLLOLXJXA7N42YTTA,AHOF7ZRAY3XJT452UT7VOSM3FSXA"/>
    <n v="1"/>
    <n v="1"/>
    <x v="1"/>
    <n v="4.4000000000000004"/>
    <n v="417"/>
    <x v="0"/>
    <n v="999"/>
    <s v="0 - 5,000"/>
    <s v="51%-90%"/>
    <n v="1"/>
    <x v="41"/>
  </r>
  <r>
    <x v="535"/>
    <s v="MI REDMI 9i Sport (Carbon Black, 64 GB) (4 GB RAM)"/>
    <s v="Electronics|Mobiles&amp;Accessories|Smartphones&amp;BasicMobiles|Smartphones"/>
    <n v="7915"/>
    <n v="9999"/>
    <x v="73"/>
    <x v="4"/>
    <x v="106"/>
    <s v="AHZWXUWE3RGLDH4JJUK3HT3VMBJA,AFWUWJMEO4IQEMHKMUXYUILK47LQ,AHESBMCCD2JGQWVMDSW2G6QVJS7Q,AGJ2JB67X6WE4WZMZH4NWXHEGP4A,AEH5FAS6HXOZKYQOUM2YV5KKCNHQ,AGZYICOVCDNGVWXHJCDF63UTU7FA,AFIAREIU3BQVJUNZTYKC5I4TTN7A,AGVOPDVJX5H5BXDGMWPRSWAJSJAQ"/>
    <n v="68"/>
    <n v="1"/>
    <x v="1"/>
    <n v="4.3"/>
    <n v="416"/>
    <x v="0"/>
    <n v="9999"/>
    <s v="5,001 - 10,000"/>
    <s v="11% - 30%"/>
    <n v="0"/>
    <x v="23"/>
  </r>
  <r>
    <x v="536"/>
    <s v="Fire-Boltt Ninja 3 Smartwatch Full Touch 1.69 &quot; &amp; 60 Sports Modes with IP68, Sp02 Tracking, Over 100 Cloud based watch faces ( Green )"/>
    <s v="Electronics|WearableTechnology|SmartWatches"/>
    <n v="1499"/>
    <n v="7999"/>
    <x v="74"/>
    <x v="0"/>
    <x v="359"/>
    <s v="AH2OARRWRYKQNYKCWGQKO3NOINQQ,AFIIBGWYNYPKBPVV3YRZPI3PYGBA,AF6HCCU2LSBC7VI7PXDP7BV234VA,AFOFD4PXG6Q4MMOSO5DL3Z6SPH3A,AFJLVCFIQOLK52GX6GEPNDVDXMLQ,AEQQH4MFXL57BHAPR5HEDWJ7IYSA,AHKFAQZRUQBRNNHBMARKC5YBCLBQ,AFU4L7YEY73K63B4VWGPBWQVAYWQ"/>
    <n v="76"/>
    <n v="4"/>
    <x v="1"/>
    <n v="4.2"/>
    <n v="416"/>
    <x v="0"/>
    <n v="31996"/>
    <s v="5,001 - 10,000"/>
    <s v="51%-90%"/>
    <n v="0"/>
    <x v="29"/>
  </r>
  <r>
    <x v="537"/>
    <s v="Lava A1 Josh 21(Blue Silver) -Dual Sim,Call Blink Notification,Military Grade Certified with 4 Day Battery Backup, Keypad Mobile"/>
    <s v="Electronics|Mobiles&amp;Accessories|Smartphones&amp;BasicMobiles|BasicMobiles"/>
    <n v="1055"/>
    <n v="1249"/>
    <x v="85"/>
    <x v="11"/>
    <x v="387"/>
    <s v="AEXCQMYUSJFK3Z4POJQTN7YOHRVQ,AHETGN27YLTEFPHLK2EM3JEE7JJQ,AE2NBVHMJEM7COMHX2XJ4UPZ7D7Q,AFSIUC3ZDSMMALO7LFNQ46WZMU3A,AHAO6YBR3EDW2EMTABK3HCGJ6LDA,AFHUNQB64BPF4MYZRRLEYY3KW4JA,AE4VZLYVX3UP3NDMCIFWLLDGVO2A,AHNKMCRLNHO3LUTYPZ5C4WBK5JYA"/>
    <n v="9"/>
    <n v="1"/>
    <x v="1"/>
    <n v="3.8"/>
    <n v="415"/>
    <x v="1"/>
    <n v="1249"/>
    <s v="0 - 5,000"/>
    <s v="11% - 30%"/>
    <n v="0"/>
    <x v="38"/>
  </r>
  <r>
    <x v="538"/>
    <s v="POPIO Tempered Glass Compatible for iPhone 13 / iPhone 13 Pro/iPhone 14 (Transparent) Edge to Edge Full Screen Coverage with Installation Kit, Pack of 2"/>
    <s v="Electronics|Mobiles&amp;Accessories|MobileAccessories|Maintenance,Upkeep&amp;Repairs|ScreenProtectors"/>
    <n v="150"/>
    <n v="599"/>
    <x v="43"/>
    <x v="4"/>
    <x v="388"/>
    <s v="AFUWV4HNHDWYGFGEHEMCKPR7HPBA,AH2QS2327TLYTXS5YHXNAS7X7URQ,AHWO6S34K43AUMEEVHEVFHHPOVQQ,AHRPIB6BCK5TKG2R5DH5H3AMRIHA,AEAYBCVEBO7ZZ4SXPQUEWWYXO7IQ,AGE6KNDSGW2KYR7DTGGTFWVWTGGQ,AFRRGE2IZFVEUFIY6PUKMSGSMZ5Q,AG5WZLHPQHKNWCKK3EZQG73THRGA"/>
    <n v="7"/>
    <n v="1"/>
    <x v="1"/>
    <n v="4.3"/>
    <n v="415"/>
    <x v="0"/>
    <n v="599"/>
    <s v="0 - 5,000"/>
    <s v="51%-90%"/>
    <n v="1"/>
    <x v="23"/>
  </r>
  <r>
    <x v="69"/>
    <s v="Amazon Basics USB Type-C to USB-A 2.0 Male Fast Charging Cable for Laptop - 3 Feet (0.9 Meters), Black"/>
    <s v="Computers&amp;Accessories|Accessories&amp;Peripherals|Cables&amp;Accessories|Cables|USBCables"/>
    <n v="219"/>
    <n v="700"/>
    <x v="12"/>
    <x v="4"/>
    <x v="389"/>
    <s v="AHVZCQP5SYIVGZJK4LRP55ZXWETA,AF6YDBL3KYIK3LBKKDIHUMOLKN4Q,AHKL2U5BIK4ZODWORRJ5RWNLL2TQ,AFKZHMXRXMRTVZLMHATTD53AVKRA,AGFTWXF3QWIHMPN7SMTSHB6HNJ7Q,AE4G376L73UNPWICYOSYO2KNXYJA,AHGFA5MNVOFDMIL3322YZ6IOA5VA,AGUR3CFYVZUMDJQIESKOIQOGV7AA"/>
    <n v="233"/>
    <n v="3"/>
    <x v="0"/>
    <n v="4.3"/>
    <n v="414"/>
    <x v="0"/>
    <n v="2100"/>
    <s v="0 - 5,000"/>
    <s v="51%-90%"/>
    <n v="0"/>
    <x v="8"/>
  </r>
  <r>
    <x v="539"/>
    <s v="Amozo Ultra Hybrid Camera and Drop Protection Back Cover Case for iPhone 13 (Polycarbonate| Back Transparent - Sides Black)"/>
    <s v="Electronics|Mobiles&amp;Accessories|MobileAccessories|Cases&amp;Covers|BasicCases"/>
    <n v="474"/>
    <n v="1799"/>
    <x v="82"/>
    <x v="4"/>
    <x v="243"/>
    <s v="AEQRBL6PVEWH7MEXRN2ZI6FDU54A,AH365TQ2EE2HZM2YUGEBUUA3CBVA,AEIRPCB2GKJMM2D42JI56EZHN2PQ,AEOPPOFRNOWYNA3NCZ7FXRRILVBQ,AFGBMMBD6NTVHNHMZSTDYVKFE2SA,AHTJ4RNDSCXMGFI5GTVYAQNM6DKA,AGOJBMYF6L6P3HQ4W5N46QQIAPUQ,AFKWNS6UYCGBMT6TITLEW7DRFR4A"/>
    <n v="4"/>
    <n v="1"/>
    <x v="1"/>
    <n v="4.3"/>
    <n v="413"/>
    <x v="0"/>
    <n v="1799"/>
    <s v="0 - 5,000"/>
    <s v="51%-90%"/>
    <n v="0"/>
    <x v="23"/>
  </r>
  <r>
    <x v="73"/>
    <s v="Pinnaclz Original Combo of 2 Micro USB Fast Charging Cable, USB Charging Cable for Data Transfer Perfect for Android Smart Phones White 1.2 Meter Made in India (Pack of 2)"/>
    <s v="Computers&amp;Accessories|Accessories&amp;Peripherals|Cables&amp;Accessories|Cables|USBCables"/>
    <n v="115"/>
    <n v="499"/>
    <x v="36"/>
    <x v="1"/>
    <x v="61"/>
    <s v="AEGZSNGSJJAEMJ3RRNVZTKUILOHA,AGX46OTZ7C4VDXH4UA7ZAZIZUMYQ,AEDLLY6JXNCVYIW227SBCPVYHNUA,AGTJ44UNO6K5X567YLQPYGN3TV4Q,AFYCBABBI2GCQRSCKIRHPLQNO72A,AG55XGEMTFKS7BXQTNFKHFTMMW5A,AGQYGAK76B74HUWOOUOFTXH2LAZA,AHFHIY2KE5PQIJ6H7PKV6N7OLIZA"/>
    <n v="233"/>
    <n v="4"/>
    <x v="0"/>
    <n v="4"/>
    <n v="412"/>
    <x v="1"/>
    <n v="1996"/>
    <s v="0 - 5,000"/>
    <s v="51%-90%"/>
    <n v="0"/>
    <x v="31"/>
  </r>
  <r>
    <x v="540"/>
    <s v="FLiX Usb Charger,Flix (Beetel) Bolt 2.4 Dual Poart,5V/2.4A/12W Usb Wall Charger Fast Charging,Adapter For Android/Iphone 11/Xs/Xs Max/Xr/X/8/7/6/Plus,Ipad Pro/Air 2/Mini 3/4,Samsung S4/S5 &amp; More-Black"/>
    <s v="Electronics|Mobiles&amp;Accessories|MobileAccessories|Chargers|WallChargers"/>
    <n v="239"/>
    <n v="599"/>
    <x v="13"/>
    <x v="2"/>
    <x v="360"/>
    <s v="AGNJW4JB3SQZZEVJCOR6EXOTNMOQ,AFTBDE5KEINLXCQI2KBACSU4VO6Q,AHG766GX32WE357IIFA2PJWO7XRA,AG6TL6KXOCB6HW6QITVEZ3NFPYFA,AGD2H2SMDLQK62MH7BFWQ2INBP2A,AEHKGBC4LAMAC3AUCAWLJKKHRTAA,AHB6B3AB5OU3ITBYOSU2YSPVJ7RQ,AF7JC6AKO652RERHTNJ4NFM6NN4A"/>
    <n v="16"/>
    <n v="2"/>
    <x v="1"/>
    <n v="3.9"/>
    <n v="411"/>
    <x v="1"/>
    <n v="1198"/>
    <s v="0 - 5,000"/>
    <s v="51%-90%"/>
    <n v="0"/>
    <x v="33"/>
  </r>
  <r>
    <x v="541"/>
    <s v="Redmi 9A Sport (Coral Green, 3GB RAM, 32GB Storage) | 2GHz Octa-core Helio G25 Processor | 5000 mAh Battery"/>
    <s v="Electronics|Mobiles&amp;Accessories|Smartphones&amp;BasicMobiles|Smartphones"/>
    <n v="7499"/>
    <n v="9499"/>
    <x v="73"/>
    <x v="3"/>
    <x v="331"/>
    <s v="AF7B5AJJZP2WKRD74Z45L7YDOEHA,AGEYI2JEUE752XDEXSTEIO7LJI5A,AGNNZL2OXJSOP4LC4PWWYSTCZAAA,AF7O7XT6CTT6WPOITPUURTLR373A,AEI3CRGT2GQUOOD67T5H2NK6J32A,AFVNPALAXLPTQV7PA3A6GG6GNKHQ,AGFWKP74BJOEEMWDPDRITXUIW45A,AF36F2CYTEDAZ7XUT5FIVJV5WIFQ"/>
    <n v="68"/>
    <n v="4"/>
    <x v="1"/>
    <n v="4.0999999999999996"/>
    <n v="410"/>
    <x v="0"/>
    <n v="37996"/>
    <s v="5,001 - 10,000"/>
    <s v="11% - 30%"/>
    <n v="0"/>
    <x v="52"/>
  </r>
  <r>
    <x v="542"/>
    <s v="Prolet Classic Bumper Case Cover for Samsung Galaxy Watch 4 44mm TPU Plated Full Screen Protector (Black)"/>
    <s v="Electronics|WearableTechnology|SmartWatches"/>
    <n v="265"/>
    <n v="999"/>
    <x v="25"/>
    <x v="7"/>
    <x v="390"/>
    <s v="AG3EJCPDMWMFHVD75JLK6447GEYQ,AG6U76PUTURMNUURSZUAARGW4JGQ,AFUPVR34RLXDQ4KH53C63MQSFISQ,AH6TCUCBZUAI6HVVV3CRMHOYA7EQ,AHDLB7WWZVSRDGIQWDPGPKV6MUZA,AGPTBPJMGFIJOZ7TDQYIDTKYELCQ,AGWOADYNA3ENWC5E2ZTCG44PPUVQ,AE4VHTKSWGIZRK2VBPA5W4BVVW6Q"/>
    <n v="76"/>
    <n v="1"/>
    <x v="1"/>
    <n v="3.7"/>
    <n v="410"/>
    <x v="1"/>
    <n v="999"/>
    <s v="0 - 5,000"/>
    <s v="51%-90%"/>
    <n v="1"/>
    <x v="27"/>
  </r>
  <r>
    <x v="543"/>
    <s v="Samsung Galaxy S20 FE 5G (Cloud Navy, 8GB RAM, 128GB Storage) with No Cost EMI &amp; Additional Exchange Offers"/>
    <s v="Electronics|Mobiles&amp;Accessories|Smartphones&amp;BasicMobiles|Smartphones"/>
    <n v="37990"/>
    <n v="74999"/>
    <x v="76"/>
    <x v="0"/>
    <x v="391"/>
    <s v="AEGEOVAES62OFGQTSPSDSQ5U7SHA,AGMBYTP5MS3JCQZ2NHRA3L2FTC6A"/>
    <n v="68"/>
    <n v="1"/>
    <x v="1"/>
    <n v="4.2"/>
    <n v="409"/>
    <x v="0"/>
    <n v="74999"/>
    <s v="50,001 - 100,000"/>
    <s v="31% - 50%"/>
    <n v="0"/>
    <x v="30"/>
  </r>
  <r>
    <x v="75"/>
    <s v="Ambrane 2 in 1 Type-C &amp; Micro USB Cable with 60W / 3A Fast Charging, 480 mbps High Data, PD Technology &amp; Quick Charge 3.0, Compatible with All Type-C &amp; Micro USB Devices (ABDC-10, Black)"/>
    <s v="Computers&amp;Accessories|Accessories&amp;Peripherals|Cables&amp;Accessories|Cables|USBCables"/>
    <n v="199"/>
    <n v="499"/>
    <x v="13"/>
    <x v="3"/>
    <x v="63"/>
    <s v="AHH2TIJJ2IGD5H3DJO3FROUHRRSQ,AF37X7ZH7JPA6H5Q64NV6QFIBCYA,AFKT7LV4XE6XJ2VTHCBHPQECW2RQ,AE7GGDNBOHD2JQ2X5JPD666SAQOQ,AENNAVVG4GBJKDQKJXQUEKQKTXGQ,AFPSO7EYQBYVEJGD4TAT7YFCM6UQ,AFV5W5BR6PKGHPIG3J6TNFK7BSXQ,AHILALAA7Q6SQRTFJVLT75P37FXQ"/>
    <n v="233"/>
    <n v="3"/>
    <x v="0"/>
    <n v="4.0999999999999996"/>
    <n v="409"/>
    <x v="0"/>
    <n v="1497"/>
    <s v="0 - 5,000"/>
    <s v="51%-90%"/>
    <n v="1"/>
    <x v="6"/>
  </r>
  <r>
    <x v="76"/>
    <s v="Ambrane 60W / 3A Fast Charging Output Cable with Type-C to USB for Mobile, Neckband, True Wireless Earphone Charging, 480mbps Data Sync Speed, 1m Length (ACT - AZ10, Black)"/>
    <s v="Computers&amp;Accessories|Accessories&amp;Peripherals|Cables&amp;Accessories|Cables|USBCables"/>
    <n v="179"/>
    <n v="399"/>
    <x v="10"/>
    <x v="1"/>
    <x v="64"/>
    <s v="AGU76WKSU62DUNTPCMTC4FCUNRTQ,AEOVR6JEQTAC77BXE5AJMWJGG5PA,AFIFHW5QMFMTWXNZ2JORBMINL3CQ,AG36G3XPHERLKRDG7XYQ2IWJWPIQ,AFEOAY5PB4XEYIOL6DY5WJBOYSKQ,AF2EHSXFZWWS2YEN22DV2ZCJDZZA,AGUFRJ5TPSUUBZBNRWHDRJV4VMQA,AGYEIMSVEDOLA2OV3DIOGX2IMCBA"/>
    <n v="233"/>
    <n v="5"/>
    <x v="0"/>
    <n v="4"/>
    <n v="408"/>
    <x v="1"/>
    <n v="1995"/>
    <s v="0 - 5,000"/>
    <s v="51%-90%"/>
    <n v="0"/>
    <x v="32"/>
  </r>
  <r>
    <x v="544"/>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n v="1799"/>
    <n v="3999"/>
    <x v="10"/>
    <x v="13"/>
    <x v="392"/>
    <s v="AFPYH3UF3GB4RNX3MX46AXFM2FTQ,AGWEQHJSUA4YCG44RKCCKPFNHNYQ,AER7URKAHGBZZUO54FO5YIX3BOJA,AEPCLRI6TOAXADIFPVP6BVUV6ZYA,AHMJGVHC6Z2PFDPRVL3FFO6HVWEQ,AHV4FNKMIPRVWQREJHBT3T7KQH3Q,AHHJWO56X2DQATPTWFHER2LAVAGQ,AGXRHQVYZUCT2IESEBL3JYAJ7ZNA"/>
    <n v="5"/>
    <n v="2"/>
    <x v="1"/>
    <n v="4.5999999999999996"/>
    <n v="407"/>
    <x v="0"/>
    <n v="7998"/>
    <s v="0 - 5,000"/>
    <s v="51%-90%"/>
    <n v="1"/>
    <x v="57"/>
  </r>
  <r>
    <x v="545"/>
    <s v="POCO C31 (Royal Blue, 64 GB) (4 GB RAM)"/>
    <s v="Electronics|Mobiles&amp;Accessories|Smartphones&amp;BasicMobiles|Smartphones"/>
    <n v="8499"/>
    <n v="11999"/>
    <x v="56"/>
    <x v="2"/>
    <x v="393"/>
    <s v="AF33ARIIERSZ4KGYWLBGIJO3PUQA,AGYPPUPGC6R6YHQ34BXG47EF27SQ,AGJETGMWID7POEU5LDGFS4RPXSAQ,AGRA45O5QGXARH6WCZBOIHOCESJA,AHJCD4A5IUH54M6QRKEW4LUHVJ2A,AHUDJY4VCIHRMXKXIYZEDXGGXGZA,AGXYMK52TU4YHFTS64FNCTDPJENQ,AGJBNYIE4GPKFMI52C33ZNTMSVAA"/>
    <n v="68"/>
    <n v="1"/>
    <x v="1"/>
    <n v="3.9"/>
    <n v="406"/>
    <x v="1"/>
    <n v="11999"/>
    <s v="10,001 - 20,000"/>
    <s v="11% - 30%"/>
    <n v="1"/>
    <x v="42"/>
  </r>
  <r>
    <x v="546"/>
    <s v="Noise ColorFit Pulse Grand Smart Watch with 1.69&quot;(4.29cm) HD Display, 60 Sports Modes, 150 Watch Faces, Fast Charge, Spo2, Stress, Sleep, Heart Rate Monitoring &amp; IP68 Waterproof (Electric Blue)"/>
    <s v="Electronics|WearableTechnology|SmartWatches"/>
    <n v="1999"/>
    <n v="3999"/>
    <x v="8"/>
    <x v="1"/>
    <x v="268"/>
    <s v="AF3JE3MHGVCOATHASUTMN3VGF3UQ,AEDSNOOD2D6SJAET2BTNBHLV2SSA,AGGTMAPT4WBWP2C62I6CGW22QNCA,AGC6NVLEXXVXAOMXP46RL2622EBA,AFMZPE7XRDTD4DOUAAMZOME6HG7A,AFOTHR4JPCQC4JXBR3WV4C6T5XHQ,AEJMCBDH3VXRL4SPYOC23J4OG6OA,AFE2254KL46HW7HEMQMQAGTC2LUA"/>
    <n v="76"/>
    <n v="2"/>
    <x v="1"/>
    <n v="4"/>
    <n v="406"/>
    <x v="1"/>
    <n v="7998"/>
    <s v="0 - 5,000"/>
    <s v="31% - 50%"/>
    <n v="0"/>
    <x v="18"/>
  </r>
  <r>
    <x v="547"/>
    <s v="Fire-Boltt Visionary 1.78&quot; AMOLED Bluetooth Calling Smartwatch with 368*448 Pixel Resolution 100+ Sports Mode, TWS Connection, Voice Assistance, SPO2 &amp; Heart Rate Monitoring"/>
    <s v="Electronics|WearableTechnology|SmartWatches"/>
    <n v="3999"/>
    <n v="17999"/>
    <x v="38"/>
    <x v="4"/>
    <x v="394"/>
    <s v="AHQIYGWISGS2IQAQ3OM4IZHKIV4Q,AGXCRSJZ5RYOGMFVSLNRCILGSATQ,AE4MORXG46LGABI76KRVGV5BCLMQ,AHPN4Q3AZDX3HSUYDT7MHYDIL6QQ,AGBOBQFRZDOF5XPJRLHJYOGRFKNA"/>
    <n v="76"/>
    <n v="3"/>
    <x v="1"/>
    <n v="4.3"/>
    <n v="405"/>
    <x v="0"/>
    <n v="53997"/>
    <s v="10,001 - 20,000"/>
    <s v="51%-90%"/>
    <n v="0"/>
    <x v="8"/>
  </r>
  <r>
    <x v="548"/>
    <s v="Amazon Basics 2 Amp USB Wall Charger &amp; Micro USB Cable (White)"/>
    <s v="Electronics|Mobiles&amp;Accessories|MobileAccessories|Chargers|WallChargers"/>
    <n v="219"/>
    <n v="499"/>
    <x v="37"/>
    <x v="5"/>
    <x v="395"/>
    <s v="AFQ7AUYJOIE2HH63KIUQK45ENQ2A,AHT7TTZ5JOTUL7CYSG5BBVPKD37A,AFB2AKARKRKHAB2PUCALX2GXOM3A"/>
    <n v="16"/>
    <n v="1"/>
    <x v="1"/>
    <n v="4.4000000000000004"/>
    <n v="404"/>
    <x v="0"/>
    <n v="499"/>
    <s v="0 - 5,000"/>
    <s v="51%-90%"/>
    <n v="1"/>
    <x v="41"/>
  </r>
  <r>
    <x v="549"/>
    <s v="Mobilife Bluetooth Extendable Selfie Stick with Tripod Stand and Wireless Remote,3-in-1 Multifunctional Selfie Stick Tripod for iPhone Samsung Mi Realme Oppo Vivo Google More,Black"/>
    <s v="Electronics|Mobiles&amp;Accessories|MobileAccessories|Photo&amp;VideoAccessories|SelfieSticks"/>
    <n v="599"/>
    <n v="1399"/>
    <x v="48"/>
    <x v="3"/>
    <x v="396"/>
    <s v="AHYXJP46LXOTLZ5FXX53OWHFNWXA,AGJH265WIJJRU5CH6R2T3KPDUHUA,AGURQUXEVAYTPSF26X64GZTYMTVA,AEDNDNSMKKRKDTTX67VVJMEQEPPA,AGCUQVPEVBIWQQBLSEKK2LSICLPA,AE3FZBDL2DKG5S23STYXDBEFCLFQ,AHSDXCJVYDH2MU3PQR7TRI5TA4LA,AETU3IBTWBZE4PUKESCCMCBU7FLA"/>
    <n v="5"/>
    <n v="1"/>
    <x v="1"/>
    <n v="4.0999999999999996"/>
    <n v="403"/>
    <x v="0"/>
    <n v="1399"/>
    <s v="0 - 5,000"/>
    <s v="51%-90%"/>
    <n v="0"/>
    <x v="12"/>
  </r>
  <r>
    <x v="550"/>
    <s v="Ambrane 27000mAh Power Bank, 20W Fast Charging, Triple Output, Type C PD (Input &amp; Output), Quick Charge, Li-Polymer, Multi-Layer Protection for iPhone, Smartphones &amp; Other Devices (Stylo Pro, Black)"/>
    <s v="Electronics|Mobiles&amp;Accessories|MobileAccessories|Chargers|PowerBanks"/>
    <n v="2499"/>
    <n v="2999"/>
    <x v="49"/>
    <x v="3"/>
    <x v="397"/>
    <s v="AEI2GKBIJPYIB7KUV7EKAFN5P4IA,AGC2IANVZWHPGJS6KPCVASYQ5N2A,AEJSFU2MHQAGBDP2LWKW2KDEJHBQ,AFHCBV4DAEF7UL3EHVLA2VQ7R3OA,AERBFUQ2XX22U7LPZTRG6A2HUTAA,AFJJ6ZOQE2X5M5FZHRUGNGHXPS7A,AEHH6FPWXY4NFI63UAHKFRAGWICQ,AEITDY3ZQ4YK4EAX6QNI43CLAKPA"/>
    <n v="12"/>
    <n v="1"/>
    <x v="1"/>
    <n v="4.0999999999999996"/>
    <n v="402"/>
    <x v="0"/>
    <n v="2999"/>
    <s v="0 - 5,000"/>
    <s v="11% - 30%"/>
    <n v="0"/>
    <x v="12"/>
  </r>
  <r>
    <x v="551"/>
    <s v="STRIFF Wall Mount Phone Holder Wall Mount with Adhesive Strips, Charging Holder Compatible with iPhone, Smartphone and Mini Tablet (Pack of 1) (White)"/>
    <s v="Electronics|Mobiles&amp;Accessories|MobileAccessories|Mounts|Shower&amp;WallMounts"/>
    <n v="89"/>
    <n v="499"/>
    <x v="62"/>
    <x v="3"/>
    <x v="398"/>
    <s v="AETBZL6TIGY24P3Y6WNN2BNIZIDA,AEM5NWHHVCMHY2LZH5CHNDXON3SQ,AGNOLV6ZQ6SYXOYLHBC4ORHEDL4A,AH5GPY4UE5MUMN6G5NV2BXMUUUZA,AGGCSIEZNAMED5ULILRMUMIZZ4QQ,AFN6SDYZHCOQKXW2WE4MBM3SUQ2Q,AGD6N3XPM2FBWJ5RWHLC5UDE55YA,AEMI7K7IYACRHQ4ULRGRW6JA23PA"/>
    <n v="1"/>
    <n v="1"/>
    <x v="1"/>
    <n v="4.0999999999999996"/>
    <n v="402"/>
    <x v="0"/>
    <n v="499"/>
    <s v="0 - 5,000"/>
    <s v="51%-90%"/>
    <n v="0"/>
    <x v="12"/>
  </r>
  <r>
    <x v="552"/>
    <s v="Fire-Boltt Tank 1.85&quot; Bluetooth Calling Smart Watch, 123 Sports Mode, 8 UI Interactions, Built in Speaker &amp; Mic, 7 Days Battery &amp; Fire-Boltt Health Suite"/>
    <s v="Electronics|WearableTechnology|SmartWatches"/>
    <n v="2999"/>
    <n v="11999"/>
    <x v="43"/>
    <x v="5"/>
    <x v="399"/>
    <s v="AHBB6UBYHJ5FH2BUFQ2BCXHWQFJQ,AE4S7RU4C77FN2E57NMJIFAMH7RQ,AHAUWOVUAQX7D73DVER7HM3WKQZQ,AFVUKW5J3PRPHQ5ZIFK275YXQOPQ,AFXAQKHWVGXPXQ34RWZX3QER6MFA,AF3Q3H3ST2EQI2CBI5V2AZFGETRQ,AGI6BX5V7Y2QSCVLAAHXBHEHQ7VQ,AHVWARXU523WDIQTATHFC5NICFFA"/>
    <n v="76"/>
    <n v="1"/>
    <x v="1"/>
    <n v="4.4000000000000004"/>
    <n v="401"/>
    <x v="0"/>
    <n v="11999"/>
    <s v="10,001 - 20,000"/>
    <s v="51%-90%"/>
    <n v="1"/>
    <x v="41"/>
  </r>
  <r>
    <x v="553"/>
    <s v="Elv Aluminium Adjustable Mobile Phone Foldable Holder Tabletop Stand Dock Mount for All Smartphones, Tabs, Kindle, iPad (Moonlight Silver)"/>
    <s v="Electronics|Mobiles&amp;Accessories|MobileAccessories|Stands"/>
    <n v="314"/>
    <n v="1499"/>
    <x v="72"/>
    <x v="6"/>
    <x v="334"/>
    <s v="AGGXWYRLPMULBPR7OXPEV6SNOMIQ,AHBKNSJNHRF22KZYCFRN4CQJG3EA,AELCNLLIFS2RDDTYTLT4KXJRIG5A,AHHS23JALEPKBIT7NAIJDAW3U5NA,AE4ECIOVJONHQF4A4G4GYNVQNPZQ,AHRWF3BGXKDJ4HR7NMPSC4BBMM6Q,AFJ7OTPT4MWWC3XXZCYYKIXEXFGA,AHU2SCYTK66DFVXSMANJZRT2LPKA"/>
    <n v="10"/>
    <n v="2"/>
    <x v="1"/>
    <n v="4.5"/>
    <n v="400"/>
    <x v="0"/>
    <n v="2998"/>
    <s v="0 - 5,000"/>
    <s v="51%-90%"/>
    <n v="0"/>
    <x v="22"/>
  </r>
  <r>
    <x v="554"/>
    <s v="Samsung Galaxy M13 5G (Stardust Brown, 6GB, 128GB Storage) | 5000mAh Battery | Upto 12GB RAM with RAM Plus"/>
    <s v="Electronics|Mobiles&amp;Accessories|Smartphones&amp;BasicMobiles|Smartphones"/>
    <n v="13999"/>
    <n v="19499"/>
    <x v="28"/>
    <x v="3"/>
    <x v="271"/>
    <s v="AGAELRYPMTG5SADZPDYB343EASAA,AGFN4JODOM2NTFCJQOHDBQLVDJTQ,AG7EZVSAXIVGMNDLSA55K7URQCJA,AGGF75HIEMB67OU7J3RDALBSUKQQ,AHY5CI4SU6JBYPIZ5RLAGO6W3F4A,AE4KODNBVTDCZWZO4HZM4GTRERPA,AH6HFHSYOY2OHMODD7244DHG7FUQ,AHRW5JERWYAJCZO65PDKZSOEPR6Q"/>
    <n v="68"/>
    <n v="8"/>
    <x v="1"/>
    <n v="4.0999999999999996"/>
    <n v="399"/>
    <x v="0"/>
    <n v="155992"/>
    <s v="10,001 - 20,000"/>
    <s v="11% - 30%"/>
    <n v="0"/>
    <x v="51"/>
  </r>
  <r>
    <x v="555"/>
    <s v="DYAZO USB 3.0 Type C Female to USB A Male Connector/Converter/Adapter Compatible for Samsung Galaxy Note s 20 10 Plus Ultra,Google Pixel 4 5 3 2 &amp; Other Type-c Devices"/>
    <s v="Electronics|Mobiles&amp;Accessories|MobileAccessories|Cables&amp;Adapters|OTGAdapters"/>
    <n v="139"/>
    <n v="499"/>
    <x v="22"/>
    <x v="0"/>
    <x v="400"/>
    <s v="AFAYH4FG2MUZTFGDVONVIOV4W3KQ,AFXA26HZQUFUW7XEXH5GMEEZSPMQ,AHFDNDR53QEPY535GSA7C7ZDQ5DA,AGXTHFOTWKYIA6ES5PVGEF2IHWFA,AHCSJSWJF6TFP3YDLCRVCNWPZFTA,AELOYAHMYOGED3PPIMLJIHD7DHGQ,AGNX3V74DONZBBVE2CYREKRCKAQA,AEG6YPCCZCXOX53TAJ7RCARHGZ3Q"/>
    <n v="2"/>
    <n v="1"/>
    <x v="1"/>
    <n v="4.2"/>
    <n v="399"/>
    <x v="0"/>
    <n v="499"/>
    <s v="0 - 5,000"/>
    <s v="51%-90%"/>
    <n v="0"/>
    <x v="30"/>
  </r>
  <r>
    <x v="556"/>
    <s v="KINGONE Wireless Charging Pencil (2nd Generation) for iPad with Magnetic and Tilt Sensitive, Palm Rejection, Compatible with Apple iPad Pro 11 inch 1/2/3/4, iPad Pro 12.9 Inch 3/4/5/6, iPad Air 4/5, mini6"/>
    <s v="Electronics|Mobiles&amp;Accessories|MobileAccessories|StylusPens"/>
    <n v="2599"/>
    <n v="6999"/>
    <x v="11"/>
    <x v="6"/>
    <x v="401"/>
    <s v="AEAX7BRPDS3NSYCZQBQDL5DGZDVA,AFI76LT4UP2L3SFJMDMH2C5SM6RQ,AFK4TVL4GOKGSKXKVD4ROM3NWE3Q,AFNAPG6Q3WJAMY4MYDEV2W7JSPLQ,AF645AUHJGIUD7JY2VHG5TBNYNQQ,AHZZFBL24XXVLW6H44MOB6LBHH5A,AEV5AKL64UCEJJJCSVVBLHHWU7SQ,AHCDJWUO4YVS63AGSZWF2QHS7QPA"/>
    <n v="8"/>
    <n v="2"/>
    <x v="1"/>
    <n v="4.5"/>
    <n v="398"/>
    <x v="0"/>
    <n v="13998"/>
    <s v="5,001 - 10,000"/>
    <s v="51%-90%"/>
    <n v="0"/>
    <x v="22"/>
  </r>
  <r>
    <x v="557"/>
    <s v="boAt BassHeads 100 in-Ear Wired Headphones with Mic (Black)"/>
    <s v="Electronics|Headphones,Earbuds&amp;Accessories|Headphones|In-Ear"/>
    <n v="365"/>
    <n v="999"/>
    <x v="11"/>
    <x v="3"/>
    <x v="402"/>
    <s v="AF4MVO4JNFDEPWFKZO62OAJKRIWA,AHVPAXEWPATRASBKHOBI2I3VRLGQ,AE47PRQCNT3YFSESBLAJOH6MSCFA,AGUOSXCR3PDNC2K4X7O7QNRGPAWQ,AH5L6KKTP5ZQSN6GVQB4ZGXOM2DA,AEP5OZFTG32NCC34GCOBFO24W6RA,AEQXLMRCT4ZS65M3ST5YV6AOZG7Q,AHZXKAGAJPIMZJD5XJ5QUIYR3ORA"/>
    <n v="52"/>
    <n v="3"/>
    <x v="1"/>
    <n v="4.0999999999999996"/>
    <n v="397"/>
    <x v="0"/>
    <n v="2997"/>
    <s v="0 - 5,000"/>
    <s v="51%-90%"/>
    <n v="0"/>
    <x v="6"/>
  </r>
  <r>
    <x v="558"/>
    <s v="boAt Airdopes 141 Bluetooth Truly Wireless in Ear Earbuds with mic, 42H Playtime, Beast Mode(Low Latency Upto 80ms) for Gaming, ENx Tech, ASAP Charge, IWP, IPX4 Water Resistance (Bold Black)"/>
    <s v="Electronics|Headphones,Earbuds&amp;Accessories|Headphones|In-Ear"/>
    <n v="1499"/>
    <n v="4490"/>
    <x v="29"/>
    <x v="2"/>
    <x v="403"/>
    <s v="AGGDISUCB6COXRY7SCEYULDTYJSA,AETIHYK5L5TW5NKHBPOWXAKS4MBQ,AH77PFYHLOMFUSAQTGZKB3Y3GLRQ"/>
    <n v="52"/>
    <n v="1"/>
    <x v="1"/>
    <n v="3.9"/>
    <n v="396"/>
    <x v="1"/>
    <n v="4490"/>
    <s v="0 - 5,000"/>
    <s v="51%-90%"/>
    <n v="0"/>
    <x v="42"/>
  </r>
  <r>
    <x v="335"/>
    <s v="Fire-Boltt Phoenix Smart Watch with Bluetooth Calling 1.3&quot;,120+ Sports Modes, 240*240 PX High Res with SpO2, Heart Rate Monitoring &amp; IP67 Rating"/>
    <s v="Electronics|WearableTechnology|SmartWatches"/>
    <n v="1998"/>
    <n v="9999"/>
    <x v="27"/>
    <x v="4"/>
    <x v="404"/>
    <s v="AHUGCKS7YANTMDYINXQG2UDTU4JQ,AGHQ2VHXMPWZV5SV25S5N3OENXSQ,AH3GZWZM5RVOFCJCXRU7QFBAJ5NQ,AGQ2RWOECSEFEQMIGE7VTXP65OKQ,AEVUBEFT2MRH2PRVW53SJEL7H42A,AENY7L4XGCQMI627A27G3NVIBJNA,AHQISETKX3OXMZ4IX3YO7YV4UZ6Q,AGESGUTIYJQOZ7PU563DHLYSPRTQ"/>
    <n v="76"/>
    <n v="4"/>
    <x v="1"/>
    <n v="4.3"/>
    <n v="395"/>
    <x v="0"/>
    <n v="39996"/>
    <s v="5,001 - 10,000"/>
    <s v="51%-90%"/>
    <n v="0"/>
    <x v="7"/>
  </r>
  <r>
    <x v="336"/>
    <s v="boAt Wave Call Smart Watch, Smart Talk with Advanced Dedicated Bluetooth Calling Chip, 1.69‚Äù HD Display with 550 NITS &amp; 70% Color Gamut, 150+ Watch Faces, Multi-Sport Modes,HR,SpO2, IP68(Active Black)"/>
    <s v="Electronics|WearableTechnology|SmartWatches"/>
    <n v="1799"/>
    <n v="7990"/>
    <x v="36"/>
    <x v="11"/>
    <x v="322"/>
    <s v="AHPYDFW6Y3FIQGD2RJPBFF5QNVRQ,AG7DTVYZDY2NWU6V2G4KSIB67TDA,AHNQJPSI4I23HHMRHCCCI7QOBK7A,AHPOQQONRLZMHYLDKYP5SQOKRIEA,AGDD5ACY3AGTMTVBQOC3DMUR6REA,AFZV4ISJSNGDUD5TU3VYMTYQ5JGA,AGKPRGZCV5XK7ZNVLQWUGRB6CVVQ,AE7DX25DQCE7MXLEASO6I3YLWHRQ"/>
    <n v="76"/>
    <n v="5"/>
    <x v="1"/>
    <n v="3.8"/>
    <n v="394"/>
    <x v="1"/>
    <n v="39950"/>
    <s v="5,001 - 10,000"/>
    <s v="51%-90%"/>
    <n v="0"/>
    <x v="49"/>
  </r>
  <r>
    <x v="559"/>
    <s v="SanDisk Cruzer Blade 32GB USB Flash Drive"/>
    <s v="Computers&amp;Accessories|ExternalDevices&amp;DataStorage|PenDrives"/>
    <n v="289"/>
    <n v="650"/>
    <x v="37"/>
    <x v="4"/>
    <x v="405"/>
    <s v="AFNMA3FQAONYMREOFLNYF2RV4AOA,AHAYDWCGM4QNXWBCRC5LADVNADTQ,AFQFYAWOQX6T6PE5UVBUEFNBZC5Q,AHCXVEDVUKHZFJY5GZOVEXXZ5FBQ,AEPAT7E6LUSVYZ6BFUYULMMKN6HQ,AE7Y6RN5W7UID7VMJJWVAIT55JAQ,AECBZRZ5INBTHZJJIGSQJNEEEUYA,AHON2KL4HI3A5EPJ4TZU2MQF5ACA"/>
    <n v="10"/>
    <n v="1"/>
    <x v="0"/>
    <n v="4.3"/>
    <n v="393"/>
    <x v="0"/>
    <n v="650"/>
    <s v="0 - 5,000"/>
    <s v="51%-90%"/>
    <n v="0"/>
    <x v="23"/>
  </r>
  <r>
    <x v="560"/>
    <s v="Logitech B170 Wireless Mouse, 2.4 GHz with USB Nano Receiver, Optical Tracking, 12-Months Battery Life, Ambidextrous, PC/Mac/Laptop - Black"/>
    <s v="Computers&amp;Accessories|Accessories&amp;Peripherals|Keyboards,Mice&amp;InputDevices|Mice"/>
    <n v="599"/>
    <n v="895"/>
    <x v="9"/>
    <x v="5"/>
    <x v="406"/>
    <s v="AF4AWOIIGQUD4IZ6QNWXVHL6OKTQ,AHGZNSZ5ECVXE3L5RCORYAQXCDAA,AGXKMOT2VJHSKVF2RGDS3WHGFBCA,AHACIJNM7YURLENNI7T2GIOMOQZA,AE3KVLQI3N4354HVJ5YAIHRJFQSQ,AHYCGGRP7XQVIYP6NRVZI6A7FH2A,AFWFAON3AFS63R4TZJ2DPHHB7KMQ,AFZ4LNRNW2PKH2TMZM6QH2KJNQCQ"/>
    <n v="24"/>
    <n v="1"/>
    <x v="0"/>
    <n v="4.4000000000000004"/>
    <n v="392"/>
    <x v="0"/>
    <n v="895"/>
    <s v="0 - 5,000"/>
    <s v="31% - 50%"/>
    <n v="0"/>
    <x v="41"/>
  </r>
  <r>
    <x v="561"/>
    <s v="Storio Kids Toys LCD Writing Tablet 8.5Inch E-Note Pad Best Birthday Gift for Girls Boys, Multicolor (SC1667)"/>
    <s v="Computers&amp;Accessories|Accessories&amp;Peripherals|Keyboards,Mice&amp;InputDevices|GraphicTablets"/>
    <n v="217"/>
    <n v="237"/>
    <x v="86"/>
    <x v="11"/>
    <x v="407"/>
    <s v="AGQ3YJHNFI6CFAOTHMHNA3BEH4AQ,AGIGNUSWYO2OQDTSK25NQWQYTKKA,AHIJZTKPBCAZCSUIZU3JPERUM55A,AFJQGE6TV2BR754CRHDMTKOCTHNQ,AGHD2OMQH2SJZ7PQONIDBG63ZBKQ,AGPBPLV5X666GMBRNJCVLJNNH64A,AHRBK243XJM2ALAIV4RQOYVTH54A,AHNZPDWG65TAYC72YLSK2DUCA6BQ"/>
    <n v="11"/>
    <n v="1"/>
    <x v="0"/>
    <n v="3.8"/>
    <n v="392"/>
    <x v="1"/>
    <n v="237"/>
    <s v="0 - 5,000"/>
    <s v="0 %- 10%"/>
    <n v="0"/>
    <x v="38"/>
  </r>
  <r>
    <x v="562"/>
    <s v="boAt Airdopes 121v2 in-Ear True Wireless Earbuds with Upto 14 Hours Playback, 8MM Drivers, Battery Indicators, Lightweight Earbuds &amp; Multifunction Controls (Active Black, with Mic)"/>
    <s v="Electronics|Headphones,Earbuds&amp;Accessories|Headphones|In-Ear"/>
    <n v="1299"/>
    <n v="2990"/>
    <x v="48"/>
    <x v="11"/>
    <x v="408"/>
    <s v="AGGDISUCB6COXRY7SCEYULDTYJSA,AEHVGO7QNRXBJXCIN7ZS2IBKCMUQ,AGCTCXJXG6EKLF6ANAPIKPTAW75A,AGACS7BZV5ZPI2NOFQUC4S6LVZGA,AF4WE2MXXMQUPLKNPGCVP6N3K3FQ,AHX75KI55PFZY6J6PHO7A2AENXQA,AFT3ZU3OLRGDMPBARQP3BOKLGWSA,AFFB7SSARMFDEYKPBPVDII3AFIVQ"/>
    <n v="52"/>
    <n v="1"/>
    <x v="1"/>
    <n v="3.8"/>
    <n v="392"/>
    <x v="1"/>
    <n v="2990"/>
    <s v="0 - 5,000"/>
    <s v="51%-90%"/>
    <n v="0"/>
    <x v="38"/>
  </r>
  <r>
    <x v="563"/>
    <s v="SKE Bed Study Table Portable Wood Multifunction Laptop-Table Lapdesk for Children Bed Foldabe Table Work with Tablet Slot &amp; Cup Holder Brown Black"/>
    <s v="Computers&amp;Accessories|Accessories&amp;Peripherals|LaptopAccessories|Lapdesks"/>
    <n v="263"/>
    <n v="699"/>
    <x v="33"/>
    <x v="12"/>
    <x v="409"/>
    <s v="AECQPIQJEIF5ASVCNW43FEDLAATQ,AEO2Q72MKWA5DPWBFQQ63ALQW7AQ,AEW2N6ZN62QQ5C5RXHU4TSK2EYRA,AGLPUYATOE2KVD36DZ2VD4QAOZCQ,AFC5T42J2P6CMZQUXB4IVBEZSAFA,AEAFK6ITOXRVS34MTPODTIE4UWLQ,AGNXO5MSN4KKBGSQR3YT26CYYBQA,AGKMK57A4J54JG5OUHPMVGGPVUKQ"/>
    <n v="14"/>
    <n v="1"/>
    <x v="0"/>
    <n v="3.5"/>
    <n v="391"/>
    <x v="1"/>
    <n v="699"/>
    <s v="0 - 5,000"/>
    <s v="51%-90%"/>
    <n v="1"/>
    <x v="40"/>
  </r>
  <r>
    <x v="343"/>
    <s v="SanDisk Ultra¬Æ microSDXC‚Ñ¢ UHS-I Card, 64GB, 140MB/s R, 10 Y Warranty, for Smartphones"/>
    <s v="Electronics|Accessories|MemoryCards|MicroSD"/>
    <n v="569"/>
    <n v="1000"/>
    <x v="1"/>
    <x v="5"/>
    <x v="410"/>
    <s v="AG44HJB2AMIVHAGQZ2WGWONERKCA,AHL2FABQV6XAHZN547DN662X5RWA,AHJE6QFY5XEOZJJWOIOHHIDFWWFQ,AEDMSJ2CEQZID62NXPKEQLMBG2LQ,AHF7ZBKNBLCLFHGJG5KXKPI7QVCQ,AGD2S7EXXSXHBCJHTXUAV6FLXAZA,AHZRUY7MR4SVM3HFJ2SZDGHZJ56A,AHEHKOZPPOVYL75KDU52PSBYDEFQ"/>
    <n v="13"/>
    <n v="6"/>
    <x v="1"/>
    <n v="4.4000000000000004"/>
    <n v="390"/>
    <x v="0"/>
    <n v="6000"/>
    <s v="0 - 5,000"/>
    <s v="31% - 50%"/>
    <n v="0"/>
    <x v="50"/>
  </r>
  <r>
    <x v="344"/>
    <s v="Noise Pulse Go Buzz Smart Watch Bluetooth Calling with 1.69&quot; Display, 550 NITS, 150+ Cloud Watch Face, SPo2, Heart Rate Tracking, 100 Sports Mode with Auto Detection, Longer Battery (Jet Black)"/>
    <s v="Electronics|WearableTechnology|SmartWatches"/>
    <n v="1999"/>
    <n v="4999"/>
    <x v="13"/>
    <x v="3"/>
    <x v="257"/>
    <s v="AFGHRQK34D54OXQCRGX5K3XTR66Q,AHNRGHNIKN4JHV2RVCWX76B7ID6A,AGIBUP4ENAQTEYCKPWASWCUJ7YXA,AG5G6IU6RDTR24OHO3LSE24JCVEQ,AHWCNVY76F7IBUHM7EBJBMQV7KBQ,AHGYR3ZSYI6EPPK3N6SJPQIP53FA,AHT76IZRPXLMCNSF377LTR6CNIPQ,AGFHRUWQ7C3KCBL6IKJ4BC3JSZKQ"/>
    <n v="76"/>
    <n v="2"/>
    <x v="1"/>
    <n v="4.0999999999999996"/>
    <n v="390"/>
    <x v="0"/>
    <n v="9998"/>
    <s v="0 - 5,000"/>
    <s v="51%-90%"/>
    <n v="0"/>
    <x v="25"/>
  </r>
  <r>
    <x v="564"/>
    <s v="boAt Rockerz 255 Pro+ in-Ear Bluetooth Neckband with Upto 40 Hours Playback, ASAP  Charge, IPX7, Dual Pairing, BT v5.0, with Mic (Active Black)"/>
    <s v="Electronics|Headphones,Earbuds&amp;Accessories|Headphones|In-Ear"/>
    <n v="1399"/>
    <n v="3990"/>
    <x v="6"/>
    <x v="3"/>
    <x v="411"/>
    <s v="AHDTCW665XEPKY4WAUG3DREFCCYQ,AGPE4RKV5YRZPGLXQ46D7DMCFDLA,AHDKSXMFH5GRBJ6QJAPSEKXC6AYQ,AF7PR2PDWUSBNAQWPFIBW4J5OHBA,AGAWIQ7HOF4I2AFI7CD5ENI7BCDQ,AFF5TLCH4IYWCZK3FG64LZ4FHRHA,AFR53YXK7LLTSYXP3UALTFVDQCAA,AHO4LIQVYAUKT6MMF4Y7MN5Z57YQ"/>
    <n v="52"/>
    <n v="1"/>
    <x v="1"/>
    <n v="4.0999999999999996"/>
    <n v="389"/>
    <x v="0"/>
    <n v="3990"/>
    <s v="0 - 5,000"/>
    <s v="51%-90%"/>
    <n v="0"/>
    <x v="12"/>
  </r>
  <r>
    <x v="565"/>
    <s v="STRIFF Adjustable Laptop Tabletop Stand Patented Riser Ventilated Portable Foldable Compatible with MacBook Notebook Tablet Tray Desk Table Book with Free Phone Stand (Black)"/>
    <s v="Computers&amp;Accessories|Accessories&amp;Peripherals|LaptopAccessories|NotebookComputerStands"/>
    <n v="349"/>
    <n v="1499"/>
    <x v="36"/>
    <x v="4"/>
    <x v="412"/>
    <s v="AHE52HKDGFCWSQO7STU7NRWWHTWQ,AHCBTTZL4LES5ZR54PCU6LSVKYPQ,AFZRZORHYQ6TSM25CRDS6UDSLUDA,AGWC4Q23F4DQ6TOMY2OBPZUB3W3A,AGGXWYRLPMULBPR7OXPEV6SNOMIQ,AGSMAA22LXXQD6VGCO3X5MMAT4RA,AFCTDH6RSQB5Q2F5E3ZXQL5I2RMA,AG4QFJXKZLMRSSLHOSL4XYGM6G6Q"/>
    <n v="3"/>
    <n v="1"/>
    <x v="0"/>
    <n v="4.3"/>
    <n v="388"/>
    <x v="0"/>
    <n v="1499"/>
    <s v="0 - 5,000"/>
    <s v="51%-90%"/>
    <n v="0"/>
    <x v="23"/>
  </r>
  <r>
    <x v="566"/>
    <s v="ZEBRONICS Zeb-Bro in Ear Wired Earphones with Mic, 3.5mm Audio Jack, 10mm Drivers, Phone/Tablet Compatible(Black)"/>
    <s v="Electronics|Headphones,Earbuds&amp;Accessories|Headphones|In-Ear"/>
    <n v="149"/>
    <n v="399"/>
    <x v="11"/>
    <x v="12"/>
    <x v="413"/>
    <s v="AGG35S7QJCAA7Y4FOAUY6IXKP75Q,AEFI7KCPVSZ2JTMHAZ7AXVWCZR7Q,AFCDH6KOUMXDXYT5J6RI66H6H4RQ,AF46JR3IL4FMLAHLNGPOCTPWWO4A,AFWFXXYDJSIBNGG573MZOZ5RW4UA,AEZTQHAUCPBSKVZ3RAZ7E52E4JWQ,AGB6S2IB6ENELR6KLDKCNQUGY6TA,AFE2763GMEXU4LL3TH6HPCL6FWYA"/>
    <n v="52"/>
    <n v="1"/>
    <x v="1"/>
    <n v="3.5"/>
    <n v="387"/>
    <x v="1"/>
    <n v="399"/>
    <s v="0 - 5,000"/>
    <s v="51%-90%"/>
    <n v="0"/>
    <x v="40"/>
  </r>
  <r>
    <x v="347"/>
    <s v="JBL C100SI Wired In Ear Headphones with Mic, JBL Pure Bass Sound, One Button Multi-function Remote, Angled Buds for Comfort fit (Black)"/>
    <s v="Electronics|Headphones,Earbuds&amp;Accessories|Headphones|In-Ear"/>
    <n v="599"/>
    <n v="999"/>
    <x v="54"/>
    <x v="3"/>
    <x v="414"/>
    <s v="AFE54I72EV2YOL6POJCHHP3Q5NWA,AFKLES3QOCRLIMJWHPEJVGK4RX3Q,AFLBOY3G7HT3TAYCHSRFBXF7M2MQ,AF2NZ4L5OXBCMZZ742VSQGWU2F3A,AF6562TF5CHMMJIIAO2TQPNYVMBQ,AGO6LBIRJDSVR7FW4BD5JS4OGLZA,AHSO2XARBV6CWGPNXNBK3CJU7FBQ,AFNLIVIY3LPQ6FEX2UHW4WGNOUAA"/>
    <n v="52"/>
    <n v="3"/>
    <x v="1"/>
    <n v="4.0999999999999996"/>
    <n v="386"/>
    <x v="0"/>
    <n v="2997"/>
    <s v="0 - 5,000"/>
    <s v="31% - 50%"/>
    <n v="0"/>
    <x v="6"/>
  </r>
  <r>
    <x v="567"/>
    <s v="boAt Rockerz 450 Bluetooth On Ear Headphones with Mic, Upto 15 Hours Playback, 40MM Drivers, Padded Ear Cushions, Integrated Controls and Dual Modes(Luscious Black)"/>
    <s v="Electronics|Headphones,Earbuds&amp;Accessories|Headphones|On-Ear"/>
    <n v="1220"/>
    <n v="3990"/>
    <x v="12"/>
    <x v="3"/>
    <x v="415"/>
    <s v="AFU4JDUZDD6N5MUGLULCRLUQLHDQ,AGI4QJTBBCTTOJUOUV5X6ROZH4OQ,AGUKIFBPQ5LFT3NFKXAMUVEYNSQQ,AGVBFFFQVNSBYFKF5OKWVY4EPALA,AH4Q3Q5642PKPJSMYRWPYFL3TXEA,AGYUHTEK4JFB4XX5QUITAD2DWWXA,AFPBJHSPYTYE2YXNTCZYAXLQXKZQ,AEDMMOCM4OA7BFGRBDZP2RIROZFA"/>
    <n v="8"/>
    <n v="1"/>
    <x v="1"/>
    <n v="4.0999999999999996"/>
    <n v="386"/>
    <x v="0"/>
    <n v="3990"/>
    <s v="0 - 5,000"/>
    <s v="51%-90%"/>
    <n v="0"/>
    <x v="12"/>
  </r>
  <r>
    <x v="346"/>
    <s v="boAt Wave Lite Smartwatch with 1.69&quot; HD Display, Sleek Metal Body, HR &amp; SpO2 Level Monitor, 140+ Watch Faces, Activity Tracker, Multiple Sports Modes, IP68 &amp; 7 Days Battery Life(Active Black)"/>
    <s v="Electronics|WearableTechnology|SmartWatches"/>
    <n v="1499"/>
    <n v="6990"/>
    <x v="72"/>
    <x v="2"/>
    <x v="416"/>
    <s v="AFHFQB5UN57HBBYIGBV4YYZDXSZQ,AGPBZBEFPFL64PWRZX32JSZUHDMA,AH32ZSUDD2AINXSY42RIVL5RBCIQ,AEGEQUSFQ3L5GTTYJEM34ZLSZN5Q,AEXNZJKAL3YMVOOAUSE3BZFP4JPQ,AELMNMBT5LVUJB7C3PHTT4NTETXA,AENLU2UJ3XK6A2ORODWSHIRNY7SQ,AFZ5LXQHEOBA4QWHTTF3TQNP7XIQ"/>
    <n v="76"/>
    <n v="1"/>
    <x v="1"/>
    <n v="3.9"/>
    <n v="385"/>
    <x v="1"/>
    <n v="6990"/>
    <s v="5,001 - 10,000"/>
    <s v="51%-90%"/>
    <n v="0"/>
    <x v="42"/>
  </r>
  <r>
    <x v="568"/>
    <s v="JBL C50HI, Wired in Ear Headphones with Mic, One Button Multi-Function Remote, Lightweight &amp; Comfortable fit (Black)"/>
    <s v="Electronics|Headphones,Earbuds&amp;Accessories|Headphones|In-Ear"/>
    <n v="499"/>
    <n v="999"/>
    <x v="8"/>
    <x v="2"/>
    <x v="417"/>
    <s v="AGBB4DAVTI36DUQN2NLQNXJLG37Q,AG5H3U5TC6HICM23GAH5FKKIZAYQ,AF53WDXQTVOHTCIUK5YSGJXGVLSQ,AGVGHUTVQQMXT76XTN2CYSHDUJNA,AHXN6UXEHQZVJHLCNWCYHA2IAZQQ,AGTC2E3OIYPYGNKPF2XISDGZWZEA,AEQJY72BUJBIQCYK6V7CIZFEGFKA,AGS74K5IWCYY7PLGQZR7KGVOPCYA"/>
    <n v="52"/>
    <n v="1"/>
    <x v="1"/>
    <n v="3.9"/>
    <n v="384"/>
    <x v="1"/>
    <n v="999"/>
    <s v="0 - 5,000"/>
    <s v="31% - 50%"/>
    <n v="0"/>
    <x v="42"/>
  </r>
  <r>
    <x v="569"/>
    <s v="LAPSTER Spiral Charger Spiral Charger Cable Protectors for Wires Data Cable Saver Charging Cord Protective Cable Cover Set of 3 (12 Pieces)"/>
    <s v="Computers&amp;Accessories|Accessories&amp;Peripherals|Cables&amp;Accessories|CableConnectionProtectors"/>
    <n v="99"/>
    <n v="999"/>
    <x v="2"/>
    <x v="3"/>
    <x v="418"/>
    <s v="AFNGZSZUISNZ2SMAN3L3OALQXS2Q,AEL2T4V2QAHYRIJ6BPMOETWMGLIQ,AHEU57WSVYX3MYVUTKXND7722D6Q,AH7GSAGP2FWNNWZHN7Q56Z2AWLVQ,AGIHBFWNPMXWTJOAUVEHA23XKOBQ,AE54CJHDDTC3JOR6UCSVK4UCZTTA,AHXT34K7Q5XLB7MNGS4NFI2VBMVA,AHTP47A2GMNACDBEPESZBPCQI2UQ"/>
    <n v="3"/>
    <n v="1"/>
    <x v="0"/>
    <n v="4.0999999999999996"/>
    <n v="383"/>
    <x v="0"/>
    <n v="999"/>
    <s v="0 - 5,000"/>
    <s v="51%-90%"/>
    <n v="0"/>
    <x v="12"/>
  </r>
  <r>
    <x v="351"/>
    <s v="pTron Bullet Pro 36W PD Quick Charger, 3 Port Fast Car Charger Adapter - Compatible with All Smartphones &amp; Tablets (Black)"/>
    <s v="Electronics|Mobiles&amp;Accessories|MobileAccessories|Chargers|AutomobileChargers"/>
    <n v="349"/>
    <n v="1299"/>
    <x v="25"/>
    <x v="1"/>
    <x v="419"/>
    <s v="AEIYWH2ASVIR6LTJ2JBXPQLOUYNA,AEYBIV3UZ3VQECGKV6QRO7PLR2EA,AHEAYHNW5FVLH6XD7RRKIG32OUCA,AGKIV4JCOJQGPNWBBKPXVME7T7NA,AH32CT6EKUDWLGELKZDK4TEUWZRQ,AHPRFGJEPXRPFJBR6CEZR45ICAKA,AG4ELQEFRPWHH2ADRUMUJW6XP7JQ,AEVHROK7EARG7XEZSSNEJNP6DPEQ"/>
    <n v="5"/>
    <n v="2"/>
    <x v="1"/>
    <n v="4"/>
    <n v="382"/>
    <x v="1"/>
    <n v="2598"/>
    <s v="0 - 5,000"/>
    <s v="51%-90%"/>
    <n v="0"/>
    <x v="18"/>
  </r>
  <r>
    <x v="570"/>
    <s v="HP v236w USB 2.0 64GB Pen Drive, Metal"/>
    <s v="Computers&amp;Accessories|ExternalDevices&amp;DataStorage|PenDrives"/>
    <n v="475"/>
    <n v="1500"/>
    <x v="45"/>
    <x v="0"/>
    <x v="420"/>
    <s v="AH3VUICGCKITW2W3TEED2EIY3ZTQ,AGTVGGF42U3KPHT3BTNHNX73XSVQ,AHMMC3QMOKVDBOOVOHAFZSCLWDAA,AGRHECE4JDSOZKHEAH5YNWV6YNKQ,AGIL2JPFUVXPBA4PNMMVAIPXAKWQ,AFPOLXH4MXKCJI33QBTKLOA25A3A,AF5M3QNBEEXBHH6BOPCHIU7V2WVQ,AGWVF275SEYSCYQXQFO7KEL5AAQA"/>
    <n v="10"/>
    <n v="1"/>
    <x v="0"/>
    <n v="4.2"/>
    <n v="381"/>
    <x v="0"/>
    <n v="1500"/>
    <s v="0 - 5,000"/>
    <s v="51%-90%"/>
    <n v="0"/>
    <x v="30"/>
  </r>
  <r>
    <x v="571"/>
    <s v="HP X1000 Wired USB Mouse with 3 Handy Buttons, Fast-Moving Scroll Wheel and Optical Sensor works on most Surfaces (H2C21AA, Black/Grey)"/>
    <s v="Computers&amp;Accessories|Accessories&amp;Peripherals|Keyboards,Mice&amp;InputDevices|Mice"/>
    <n v="269"/>
    <n v="649"/>
    <x v="53"/>
    <x v="4"/>
    <x v="421"/>
    <s v="AEKLQGYWRYPMVY7BPBGHFZHW2KHQ,AFY6F4SOQGV36CVSEIW32NCNCSUA,AFZJRXAD3NPFKJU56SZBKYK3X4DQ,AHPF7KBSD6D2KESY7LO7JWUYU6IA,AGCILAMQ3VYCN54F3LUXGIFBXTSA,AGE7AOWKJLOVFXMMTBYYLT35OEXA,AGWQVVOQMKQDKPGOT66L7MEXJXIQ,AFLSABEQELMYX7MQMC76CE3YZA4Q"/>
    <n v="24"/>
    <n v="1"/>
    <x v="0"/>
    <n v="4.3"/>
    <n v="380"/>
    <x v="0"/>
    <n v="649"/>
    <s v="0 - 5,000"/>
    <s v="51%-90%"/>
    <n v="0"/>
    <x v="23"/>
  </r>
  <r>
    <x v="572"/>
    <s v="Portronics Toad 23 Wireless Optical Mouse with 2.4GHz, USB Nano Dongle, Optical Orientation, Click Wheel, Adjustable DPI(Black)"/>
    <s v="Computers&amp;Accessories|Accessories&amp;Peripherals|Keyboards,Mice&amp;InputDevices|Mice"/>
    <n v="299"/>
    <n v="599"/>
    <x v="8"/>
    <x v="3"/>
    <x v="422"/>
    <s v="AGORBC2ADNWTLGRWKCZRO7GOG7RQ,AHW6N3FDZXLXEEXO53Q3SMVFLCDA,AFLGGMV4SBRWIXXHBCHESRA5WMVQ,AHXAAOXPYBOJOTHOOTDEEPQJ7FVQ,AFNROTTTTJQQPZPRJWWPSPBEPVQQ,AHKEHV7YSGK2ZCMEUQYS6LJNURKA,AEFXAZ2UATTLLEZX44V5WMEGNS4A,AHERJ7CWJFLTCL3H64F27OBZBHBA"/>
    <n v="24"/>
    <n v="1"/>
    <x v="0"/>
    <n v="4.0999999999999996"/>
    <n v="379"/>
    <x v="0"/>
    <n v="599"/>
    <s v="0 - 5,000"/>
    <s v="31% - 50%"/>
    <n v="0"/>
    <x v="12"/>
  </r>
  <r>
    <x v="359"/>
    <s v="Noise ColorFit Pulse Grand Smart Watch with 1.69&quot;(4.29cm) HD Display, 60 Sports Modes, 150 Watch Faces, Fast Charge, Spo2, Stress, Sleep, Heart Rate Monitoring &amp; IP68 Waterproof (Jet Black)"/>
    <s v="Electronics|WearableTechnology|SmartWatches"/>
    <n v="1599"/>
    <n v="3999"/>
    <x v="13"/>
    <x v="1"/>
    <x v="268"/>
    <s v="AF3JE3MHGVCOATHASUTMN3VGF3UQ,AEDSNOOD2D6SJAET2BTNBHLV2SSA,AGGTMAPT4WBWP2C62I6CGW22QNCA,AGC6NVLEXXVXAOMXP46RL2622EBA,AFMZPE7XRDTD4DOUAAMZOME6HG7A,AFOTHR4JPCQC4JXBR3WV4C6T5XHQ,AEJMCBDH3VXRL4SPYOC23J4OG6OA,AFE2254KL46HW7HEMQMQAGTC2LUA"/>
    <n v="76"/>
    <n v="2"/>
    <x v="1"/>
    <n v="4"/>
    <n v="378"/>
    <x v="1"/>
    <n v="7998"/>
    <s v="0 - 5,000"/>
    <s v="51%-90%"/>
    <n v="0"/>
    <x v="18"/>
  </r>
  <r>
    <x v="360"/>
    <s v="Fire-Boltt Ninja 3 Smartwatch Full Touch 1.69 &amp; 60 Sports Modes with IP68, Sp02 Tracking, Over 100 Cloud based watch faces - Black"/>
    <s v="Electronics|WearableTechnology|SmartWatches"/>
    <n v="1499"/>
    <n v="7999"/>
    <x v="74"/>
    <x v="0"/>
    <x v="359"/>
    <s v="AH2OARRWRYKQNYKCWGQKO3NOINQQ,AFIIBGWYNYPKBPVV3YRZPI3PYGBA,AF6HCCU2LSBC7VI7PXDP7BV234VA,AFOFD4PXG6Q4MMOSO5DL3Z6SPH3A,AFJLVCFIQOLK52GX6GEPNDVDXMLQ,AEQQH4MFXL57BHAPR5HEDWJ7IYSA,AHKFAQZRUQBRNNHBMARKC5YBCLBQ,AFU4L7YEY73K63B4VWGPBWQVAYWQ"/>
    <n v="76"/>
    <n v="4"/>
    <x v="1"/>
    <n v="4.2"/>
    <n v="377"/>
    <x v="0"/>
    <n v="31996"/>
    <s v="5,001 - 10,000"/>
    <s v="51%-90%"/>
    <n v="0"/>
    <x v="29"/>
  </r>
  <r>
    <x v="573"/>
    <s v="Boult Audio BassBuds X1 in-Ear Wired Earphones with 10mm Extra Bass Driver and HD Sound with mic(Black)"/>
    <s v="Electronics|Headphones,Earbuds&amp;Accessories|Headphones|In-Ear"/>
    <n v="329"/>
    <n v="999"/>
    <x v="29"/>
    <x v="2"/>
    <x v="423"/>
    <s v="AECPFYFQVRUWC3KGNLJIOREFP5LQ,AHHURVABUYFBH5VMO37ELU6VL4BA,AGINNSDVZYV5ZKNNIJO7GL2ODKJA,AHGTFXNFYDEBYKFIM5AGTVJHLQWQ,AETX622QBRE6A5D6JOV5JW3NDXUQ,AGJDDBKFP2QLF76TQ4G2LWTVVXLQ,AFYQCTYLY5N5ZAB2DBAKWUZNBF7Q,AFZQHGNNUAQ2MMHXAE3IUISW6OFQ"/>
    <n v="52"/>
    <n v="1"/>
    <x v="1"/>
    <n v="3.9"/>
    <n v="376"/>
    <x v="1"/>
    <n v="999"/>
    <s v="0 - 5,000"/>
    <s v="51%-90%"/>
    <n v="0"/>
    <x v="42"/>
  </r>
  <r>
    <x v="574"/>
    <s v="Dell KB216 Wired Multimedia USB Keyboard with Super Quite Plunger Keys with Spill-Resistant ‚Äì Black"/>
    <s v="Computers&amp;Accessories|Accessories&amp;Peripherals|Keyboards,Mice&amp;InputDevices|Keyboards"/>
    <n v="549"/>
    <n v="1799"/>
    <x v="12"/>
    <x v="4"/>
    <x v="424"/>
    <s v="AF2PEMNSWZSUIHRAPJGOPJ7GAF6A,AHJATMZUL2L2MVZDRBBE2YCLSDUQ,AHMCOOZB4T62PFVOC5KYTRN7AKCA,AHO6HF6W242DPCOUL337SAZ4RFWA,AEPIMKMLGRFWLU7CETWUPBCLFR7Q,AGT4OV5ZEJELU6LGJ3SVHQBHUBYQ,AGBJZG3XMZ3WPI7FY2DLYYXSBUNQ,AHG4NWCAUQ7X2Q2OYOIB5WRNPHWQ"/>
    <n v="5"/>
    <n v="1"/>
    <x v="0"/>
    <n v="4.3"/>
    <n v="375"/>
    <x v="0"/>
    <n v="1799"/>
    <s v="0 - 5,000"/>
    <s v="51%-90%"/>
    <n v="0"/>
    <x v="23"/>
  </r>
  <r>
    <x v="365"/>
    <s v="Fire-Boltt India's No 1 Smartwatch Brand Talk 2 Bluetooth Calling Smartwatch with Dual Button, Hands On Voice Assistance, 60 Sports Modes, in Built Mic &amp; Speaker with IP68 Rating"/>
    <s v="Electronics|WearableTechnology|SmartWatches"/>
    <n v="2199"/>
    <n v="9999"/>
    <x v="38"/>
    <x v="0"/>
    <x v="425"/>
    <s v="AEJQT5NMTAM2ZRPQDNGLOL6NTKRQ,AHIKFQ5VP6QGYQK3GJICMV4U7ULA,AHWEF3345QLMPIGGOW6VUYJZEFDQ,AFLEQIFCKD7EUBQTHJ7T7XF4MWMQ,AGOYRCQ3PNL2AIXWYLPSXVQYGJEA,AHLORXFV6I3JRBNER3O6DIOVWM5A,AH445QA3XXIV6FPASBU6OBICSLYQ,AHT6SE3YNTHR76UT4QDQKBHEH5EQ"/>
    <n v="76"/>
    <n v="1"/>
    <x v="1"/>
    <n v="4.2"/>
    <n v="374"/>
    <x v="0"/>
    <n v="9999"/>
    <s v="5,001 - 10,000"/>
    <s v="51%-90%"/>
    <n v="0"/>
    <x v="30"/>
  </r>
  <r>
    <x v="575"/>
    <s v="Dell MS116 1000Dpi USB Wired Optical Mouse, Led Tracking, Scrolling Wheel, Plug and Play."/>
    <s v="Computers&amp;Accessories|Accessories&amp;Peripherals|Keyboards,Mice&amp;InputDevices|Mice"/>
    <n v="299"/>
    <n v="650"/>
    <x v="34"/>
    <x v="6"/>
    <x v="426"/>
    <s v="AH5ZFNLZLJW24YKDQMDHCWGT3MLA,AETSU7SDMZB4653PYWJ54WIPTYJA,AE3XDACOGNEPOGDQHEDJWR4R3JBA,AGLYWTUJ7XAWSKGMRXZEMUHNN3QA,AGAPGK7QBUJDHYEHVEZIJSSU6RXQ,AGJ2FLVYPLUMJGSB434XS3BTEU7A,AFPDB7JSVPNWJT6KF53C3O5ORJQA,AH3M2HOCS7VMTXCOYYI2AKZTFQDA"/>
    <n v="24"/>
    <n v="1"/>
    <x v="0"/>
    <n v="4.5"/>
    <n v="373"/>
    <x v="0"/>
    <n v="650"/>
    <s v="0 - 5,000"/>
    <s v="51%-90%"/>
    <n v="0"/>
    <x v="39"/>
  </r>
  <r>
    <x v="576"/>
    <s v="Boya ByM1 Auxiliary Omnidirectional Lavalier Condenser Microphone with 20ft Audio Cable (Black)"/>
    <s v="MusicalInstruments|Microphones|Condenser"/>
    <n v="798"/>
    <n v="1995"/>
    <x v="13"/>
    <x v="1"/>
    <x v="427"/>
    <s v="AHB43CZ4RHLJ5S6CBOWX6MEI7J4Q,AF3XMPDSQQDSRN2PG5NGPECLPRDQ,AHQF77NZIRBV6LQMO6VEC6O5FL4Q,AFIKD3VY6WOYWPMJUTELWZAXHIXQ,AH6NJEFXD5ISMZJQICGKAZPQQGWQ,AGQS2PKNNCEBXCPSYKOO4I2DGZNQ,AEMACSBSMT4WLJPLOKIWGFJLJJEQ,AH2MIHS2WTWM7R5DFWRUZVTYK7TQ"/>
    <n v="2"/>
    <n v="1"/>
    <x v="2"/>
    <n v="4"/>
    <n v="372"/>
    <x v="1"/>
    <n v="1995"/>
    <s v="0 - 5,000"/>
    <s v="51%-90%"/>
    <n v="0"/>
    <x v="34"/>
  </r>
  <r>
    <x v="0"/>
    <s v="Wayona Nylon Braided USB to Lightning Fast Charging and Data Sync Cable Compatible for iPhone 13, 12,11, X, 8, 7, 6, 5, iPad Air, Pro, Mini (3 FT Pack of 1, Grey)"/>
    <s v="Computers&amp;Accessories|Accessories&amp;Peripherals|Cables&amp;Accessories|Cables|USBCables"/>
    <n v="399"/>
    <n v="1099"/>
    <x v="0"/>
    <x v="0"/>
    <x v="0"/>
    <s v="AG3D6O4STAQKAY2UVGEUV46KN35Q,AHMY5CWJMMK5BJRBBSNLYT3ONILA,AHCTC6ULH4XB6YHDY6PCH2R772LQ,AGYHHIERNXKA6P5T7CZLXKVPT7IQ,AG4OGOFWXJZTQ2HKYIOCOY3KXF2Q,AENGU523SXMOS7JPDTW52PNNVWGQ,AEQJHCVTNINBS4FKTBGQRQTGTE5Q,AFC3FFC5PKFF5PMA52S3VCHOZ5FQ"/>
    <n v="233"/>
    <n v="8"/>
    <x v="0"/>
    <n v="4.2"/>
    <n v="371"/>
    <x v="0"/>
    <n v="8792"/>
    <s v="0 - 5,000"/>
    <s v="51%-90%"/>
    <n v="0"/>
    <x v="0"/>
  </r>
  <r>
    <x v="577"/>
    <s v="Duracell Ultra Alkaline AA Battery, 8 Pcs"/>
    <s v="Electronics|GeneralPurposeBatteries&amp;BatteryChargers|DisposableBatteries"/>
    <n v="266"/>
    <n v="315"/>
    <x v="85"/>
    <x v="6"/>
    <x v="428"/>
    <s v="AF37SWB5BJAXD6F2Q74M6HJIHADA,AFP7XI3X4GGJVQCYYPJZ3Y3KZJFA,AFC5CQXBCJCOU4VWPCMLLQV5NJRA,AF5L22PGGUCE6JRZN7Q6CZJMMH5A,AEZQUPHUINOCTERMXT3HOTVPLYGQ,AGLYWTUJ7XAWSKGMRXZEMUHNN3QA,AF2GJR4HSNPC5E7MMHUMDK5QR4PA,AHR6Y7I727FA6UYUHTZYNGOGDV2A"/>
    <n v="7"/>
    <n v="1"/>
    <x v="1"/>
    <n v="4.5"/>
    <n v="370"/>
    <x v="0"/>
    <n v="315"/>
    <s v="0 - 5,000"/>
    <s v="11% - 30%"/>
    <n v="0"/>
    <x v="39"/>
  </r>
  <r>
    <x v="578"/>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n v="50"/>
    <n v="50"/>
    <x v="26"/>
    <x v="4"/>
    <x v="429"/>
    <s v="AEVPRYZLGHNMEZA5BYGIX36LYZXA,AEZPOZQEEBFFXZ2EQUYJI4VIQILA,AE4FRP3D6KIQG7H3GP436GUD52VQ,AGIUJI423LLZ56YOUAQ5NEYLFVEA,AGGT6VCILAXDI3NPIFAKXBGDYVQA,AHYLFL4VWQ2J4OOZXMEPISX5G64A,AHONFHGWU5UFOW2K622LL7B26M3Q,AETTZUILIPB5I7FQ272YUGEJ4SNQ"/>
    <n v="2"/>
    <n v="1"/>
    <x v="3"/>
    <n v="4.3"/>
    <n v="370"/>
    <x v="0"/>
    <n v="50"/>
    <s v="0 - 5,000"/>
    <s v="0 %- 10%"/>
    <n v="0"/>
    <x v="23"/>
  </r>
  <r>
    <x v="579"/>
    <s v="3M Scotch Double Sided Heavy Duty Tape(1m holds 4.5Kgs) for indoor hanging applications (Photo frames, Mirrors, Key Holders, Car Interiors, Extension Boards, Wall decoration, etc)(L: 3m, W: 24mm)"/>
    <s v="Home&amp;Kitchen|CraftMaterials|Scrapbooking|Tape"/>
    <n v="130"/>
    <n v="165"/>
    <x v="73"/>
    <x v="2"/>
    <x v="430"/>
    <s v="AGXGYUPGIFDGD6LPTVB2XVE7JWNA,AH2ZUPRKPAFHMLFBVWD26PDVJK4Q,AGAXCWBSPZUPB6GKZKHS3WDT52YA,AHJBGHHXDRA7M5MKCLYLYDNWSURA,AGS35GMYV4YBWSINMHG7KX6VCX5A,AFX2CQSR3SBHOJQWQHBLDIHQG3RA,AEEE77EDIHNXZHXAC77EGZGKGSLQ,AH64TGKPMKB5SNT76NT4ZDNF5YEA"/>
    <n v="1"/>
    <n v="1"/>
    <x v="4"/>
    <n v="3.9"/>
    <n v="370"/>
    <x v="1"/>
    <n v="165"/>
    <s v="0 - 5,000"/>
    <s v="11% - 30%"/>
    <n v="0"/>
    <x v="42"/>
  </r>
  <r>
    <x v="580"/>
    <s v="boAt Bassheads 152 in Ear Wired Earphones with Mic(Active Black)"/>
    <s v="Electronics|Headphones,Earbuds&amp;Accessories|Headphones|In-Ear"/>
    <n v="449"/>
    <n v="1290"/>
    <x v="6"/>
    <x v="3"/>
    <x v="431"/>
    <s v="AFYMFZN2MFKODDI25OZKLO36LCHA,AE46PAL3I6SQVZG4CQR754OYQ7RA,AFILVEY4BG7TP2XCLB7N6AGAZMFA,AHKAHUT2A5EOQTRLYEOO6W6BQSTQ,AELYRRH5SBV6UFG3GU6BFG5BR2QQ,AES5I6RABQPPMKSG73P546HHSHFQ,AHTP6VRCDVSOFKPWMXJLFWKU2VJQ,AF27PDSYD6M3T6GI6X3VMQXOGUUA"/>
    <n v="52"/>
    <n v="1"/>
    <x v="1"/>
    <n v="4.0999999999999996"/>
    <n v="370"/>
    <x v="0"/>
    <n v="1290"/>
    <s v="0 - 5,000"/>
    <s v="51%-90%"/>
    <n v="0"/>
    <x v="12"/>
  </r>
  <r>
    <x v="374"/>
    <s v="Fire-Boltt Visionary 1.78&quot; AMOLED Bluetooth Calling Smartwatch with 368*448 Pixel Resolution 100+ Sports Mode, TWS Connection, Voice Assistance, SPO2 &amp; Heart Rate Monitoring"/>
    <s v="Electronics|WearableTechnology|SmartWatches"/>
    <n v="3999"/>
    <n v="16999"/>
    <x v="60"/>
    <x v="4"/>
    <x v="432"/>
    <s v="AHQIYGWISGS2IQAQ3OM4IZHKIV4Q,AGXCRSJZ5RYOGMFVSLNRCILGSATQ,AE4MORXG46LGABI76KRVGV5BCLMQ,AHPN4Q3AZDX3HSUYDT7MHYDIL6QQ,AGBOBQFRZDOF5XPJRLHJYOGRFKNA"/>
    <n v="76"/>
    <n v="3"/>
    <x v="1"/>
    <n v="4.3"/>
    <n v="369"/>
    <x v="0"/>
    <n v="50997"/>
    <s v="10,001 - 20,000"/>
    <s v="51%-90%"/>
    <n v="0"/>
    <x v="8"/>
  </r>
  <r>
    <x v="581"/>
    <s v="boAt BassHeads 122 Wired Earphones with Heavy Bass, Integrated Controls and Mic (Gun Metal)"/>
    <s v="Electronics|Headphones,Earbuds&amp;Accessories|Headphones|In-Ear"/>
    <n v="399"/>
    <n v="1290"/>
    <x v="12"/>
    <x v="0"/>
    <x v="433"/>
    <s v="AEY3XQ3NAOS4ZK53VDEVWJ72UYMA,AFENYA36PCVR7U6VQVSGHGIUH7KQ,AEEYC3VV6XNJOUKLAKNJCTNZ37DQ,AE35LUYKKECJUBLJE373GGQIZNOQ,AF75CFR7RD3EVKMOZ6TU5J7GOOVA,AEIHLPUUYWECA55HPXXHUPKVA6JA,AFAEMQGQFXD6JFPE2PTK6THIH53A,AGUZOTZKNVCVN57MFLCTCNCTDLCA"/>
    <n v="52"/>
    <n v="1"/>
    <x v="1"/>
    <n v="4.2"/>
    <n v="368"/>
    <x v="0"/>
    <n v="1290"/>
    <s v="0 - 5,000"/>
    <s v="51%-90%"/>
    <n v="1"/>
    <x v="30"/>
  </r>
  <r>
    <x v="582"/>
    <s v="Dell USB Wireless Keyboard and Mouse Set- KM3322W, Anti-Fade &amp; Spill-Resistant Keys, up to 36 Month Battery Life, 3Y Advance Exchange Warranty, Black"/>
    <s v="Computers&amp;Accessories|Accessories&amp;Peripherals|Keyboards,Mice&amp;InputDevices|Keyboard&amp;MouseSets"/>
    <n v="1399"/>
    <n v="2498"/>
    <x v="15"/>
    <x v="0"/>
    <x v="434"/>
    <s v="AGUV3QWPJUZF72A7TRV5XZLSRP2Q,AHQMSLQQ4T7RDZBR7K6FFS2WTG3Q,AFZVV44R3C5A6YYCZDNUTMEKD7OQ,AEZKAOXLKYZBBTZ6MEL33LAY2O5Q,AF5AATC7IJVSDOVSKOGL4KE5M52A,AF4KWHA553OSYR5DLLBBDEHHBRJA,AFEVXMESJYDWLJBXPN7HVX62TPOQ,AFI2SQEGAA3335ZEAMB52XPPHS2Q"/>
    <n v="10"/>
    <n v="1"/>
    <x v="0"/>
    <n v="4.2"/>
    <n v="367"/>
    <x v="0"/>
    <n v="2498"/>
    <s v="0 - 5,000"/>
    <s v="31% - 50%"/>
    <n v="0"/>
    <x v="30"/>
  </r>
  <r>
    <x v="1"/>
    <s v="Ambrane Unbreakable 60W / 3A Fast Charging 1.5m Braided Type C Cable for Smartphones, Tablets, Laptops &amp; other Type C devices, PD Technology, 480Mbps Data Sync, Quick Charge 3.0 (RCT15A, Black)"/>
    <s v="Computers&amp;Accessories|Accessories&amp;Peripherals|Cables&amp;Accessories|Cables|USBCables"/>
    <n v="199"/>
    <n v="349"/>
    <x v="1"/>
    <x v="1"/>
    <x v="1"/>
    <s v="AECPFYFQVRUWC3KGNLJIOREFP5LQ,AGYYVPDD7YG7FYNBXNGXZJT525AQ,AHONIZU3ICIEHQIGQ6R2VFRSBXOQ,AFPHD2CRPDZMWMBL7WXRSVYWS5JA,AEZ346GX3HJ4O4XNRPHCNHXQURMQ,AEPSWFPNECKO34PUC7I56ITGXR6Q,AHWVEHR5DYLVFTO2KF3IZATFQSWQ,AH4QT33M55677I7ISQOAKEQWACYQ"/>
    <n v="233"/>
    <n v="7"/>
    <x v="0"/>
    <n v="4"/>
    <n v="367"/>
    <x v="1"/>
    <n v="2443"/>
    <s v="0 - 5,000"/>
    <s v="31% - 50%"/>
    <n v="0"/>
    <x v="1"/>
  </r>
  <r>
    <x v="2"/>
    <s v="Sounce Fast Phone Charging Cable &amp; Data Sync USB Cable Compatible for iPhone 13, 12,11, X, 8, 7, 6, 5, iPad Air, Pro, Mini &amp; iOS Devices"/>
    <s v="Computers&amp;Accessories|Accessories&amp;Peripherals|Cables&amp;Accessories|Cables|USBCables"/>
    <n v="199"/>
    <n v="999"/>
    <x v="27"/>
    <x v="2"/>
    <x v="2"/>
    <s v="AGU3BBQ2V2DDAMOAKGFAWDDQ6QHA,AESFLDV2PT363T2AQLWQOWZ4N3OA,AHTPQRIMGUD4BYR5YIHBH3CCGEFQ,AEUVWXYP5LT7PZLLZENEO2NODPBQ,AHC7MPW55DOO6WNCOQVA2VHOD26A,AFDI6FRPFBTNBG7BAEB7JDJSMKDQ,AFQKCEEEKXCOHTDG4WUN3XPPHJQQ,AHKUUFNMBZIDLSSPA4FEHIO2EC7Q"/>
    <n v="233"/>
    <n v="3"/>
    <x v="0"/>
    <n v="3.9"/>
    <n v="367"/>
    <x v="1"/>
    <n v="2997"/>
    <s v="0 - 5,000"/>
    <s v="51%-90%"/>
    <n v="0"/>
    <x v="2"/>
  </r>
  <r>
    <x v="375"/>
    <s v="Noise ColorFit Pro 4 Advanced Bluetooth Calling Smart Watch with 1.72&quot; TruView Display, Fully-Functional Digital Crown, 311 PPI, 60Hz Refresh Rate, 500 NITS Brightness (Charcoal Black)"/>
    <s v="Electronics|WearableTechnology|SmartWatches"/>
    <n v="2998"/>
    <n v="5999"/>
    <x v="8"/>
    <x v="3"/>
    <x v="278"/>
    <s v="AEL5HU25IP7YT5WK3LXNC5M36NBA,AG6OO5TADBKM6RSXLN54U2LYYPXA,AFBICZEMDBBG2PL7T424USBD3PNQ,AH6KGRI6O5D37TRWQAKYLMWIZMKQ,AFQY3C6LSFBOO4FUHKKVD7Q6LFIQ,AEP3MKB5RNDLJPK4JW22FX74WKFQ,AFDTYPH2YS7I3XDWEY5I6RXU53MA,AEUXJSPLBCM6V4UCEVFPF53YC4GA"/>
    <n v="76"/>
    <n v="1"/>
    <x v="1"/>
    <n v="4.0999999999999996"/>
    <n v="366"/>
    <x v="0"/>
    <n v="5999"/>
    <s v="5,001 - 10,000"/>
    <s v="31% - 50%"/>
    <n v="0"/>
    <x v="12"/>
  </r>
  <r>
    <x v="583"/>
    <s v="Seagate Expansion 1TB External HDD - USB 3.0 for Windows and Mac with 3 yr Data Recovery Services, Portable Hard Drive (STKM1000400)"/>
    <s v="Computers&amp;Accessories|ExternalDevices&amp;DataStorage|ExternalHardDisks"/>
    <n v="4098"/>
    <n v="4999"/>
    <x v="75"/>
    <x v="6"/>
    <x v="435"/>
    <s v="AFWREBMJRX47V7TJD5E7VUBKZY3Q,AFKUWB5DABB7DVVRNJADCSDKFJ5Q,AGCKABAFBXEB4DLQSVS2YPRFULZA,AEWO5MXEBFN3PMJAXYAUXB4OMBOA,AGBNLIOKIT72A2TBLG6A35XUEIMQ,AGDC3KZSQJMQL3GNEEMOIZRKXUAQ,AENODPH3RWTEZMADDI7ZXXD5UBLQ,AGGJWLZDECN7FGJ45NLF4JOUE27A"/>
    <n v="6"/>
    <n v="1"/>
    <x v="0"/>
    <n v="4.5"/>
    <n v="365"/>
    <x v="0"/>
    <n v="4999"/>
    <s v="0 - 5,000"/>
    <s v="11% - 30%"/>
    <n v="0"/>
    <x v="39"/>
  </r>
  <r>
    <x v="584"/>
    <s v="HP w100 480P 30 FPS Digital Webcam with Built-in Mic, Plug and Play Setup, Wide-Angle View for Video Calling on Skype, Zoom, Microsoft Teams and Other Apps (Black)"/>
    <s v="Electronics|Cameras&amp;Photography|VideoCameras"/>
    <n v="499"/>
    <n v="1999"/>
    <x v="43"/>
    <x v="7"/>
    <x v="436"/>
    <s v="AHLLRY3ISUM56WO2EJYCDE4J6E3Q,AGL2WQUXIVJ7MJZO2FQA5YEEKYGA,AGPMMNZ6KT752BNQNASY52CKSHHA,AFTPAQY425APNC5O64CFVBNYGUMA,AFFGWYKF2QF2IRGERWSNOLQ2QW7A,AFFQMKXLAXT54MS2POKG6RZSRQXA,AE3ZQLAKLHGLFWBN2LOJTSYYN7HA,AHI4OYSIYXJIJIXAO73LAUJTEICQ"/>
    <n v="1"/>
    <n v="1"/>
    <x v="1"/>
    <n v="3.7"/>
    <n v="365"/>
    <x v="1"/>
    <n v="1999"/>
    <s v="0 - 5,000"/>
    <s v="51%-90%"/>
    <n v="0"/>
    <x v="27"/>
  </r>
  <r>
    <x v="585"/>
    <s v="ZEBRONICS Zeb-Dash Plus 2.4GHz High Precision Wireless Mouse with up to 1600 DPI, Power Saving Mode, Nano Receiver and Plug &amp; Play Usage - USB"/>
    <s v="Computers&amp;Accessories|Accessories&amp;Peripherals|Keyboards,Mice&amp;InputDevices|Mice"/>
    <n v="299"/>
    <n v="449"/>
    <x v="9"/>
    <x v="12"/>
    <x v="437"/>
    <s v="AFJ7UDS63R5ITGAMOSRK7KNWHSSA,AH7ZV5NZPWUYLZQLPVYXXYV4VOVA,AHIHRVMHYHOH5D52QNATDQ6G3VRQ,AFDTXWDJNXAYUGM542YUPNIBHBOQ,AFICHFCZ5WJJOZ6HM67EQ2L3YYTA,AEP7EC356VG6MRFKXMOMUB7P54XA,AG2SFK64KDQ5YXJ2DRZSQHA7IAIQ,AGKFITVCPLXDAGC5SLHFRLXPQYYA"/>
    <n v="24"/>
    <n v="1"/>
    <x v="0"/>
    <n v="3.5"/>
    <n v="364"/>
    <x v="1"/>
    <n v="449"/>
    <s v="0 - 5,000"/>
    <s v="31% - 50%"/>
    <n v="0"/>
    <x v="40"/>
  </r>
  <r>
    <x v="3"/>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n v="329"/>
    <n v="699"/>
    <x v="3"/>
    <x v="0"/>
    <x v="288"/>
    <s v="AEWAZDZZJLQUYVOVGBEUKSLXHQ5A,AG5HTSFRRE6NL3M5SGCUQBP7YSCA,AH725ST5NW2Y4JZPKUNTIJCUK2BA,AHV3TXIFCJPMS4D5JATCEUR266MQ,AGWIGDEMFIIUAOXYY2QATNBSUGHA,AFSTSLQUV4EVEXWKBOLEFHL2H5YQ,AGAKDNBHY2FKX7I4ACRGILU7QL7A,AFNWJUWJRHCC6HN52KMG5AKZY37Q"/>
    <n v="233"/>
    <n v="7"/>
    <x v="0"/>
    <n v="4.2"/>
    <n v="364"/>
    <x v="0"/>
    <n v="4893"/>
    <s v="0 - 5,000"/>
    <s v="51%-90%"/>
    <n v="0"/>
    <x v="3"/>
  </r>
  <r>
    <x v="586"/>
    <s v="Zebronics Zeb-Companion 107 USB Wireless Keyboard and Mouse Set with Nano Receiver (Black)"/>
    <s v="Computers&amp;Accessories|Accessories&amp;Peripherals|Keyboards,Mice&amp;InputDevices|Keyboard&amp;MouseSets"/>
    <n v="699"/>
    <n v="999"/>
    <x v="77"/>
    <x v="12"/>
    <x v="438"/>
    <s v="AEU3E6TTMRR3RHIFOK3IF6XYSDLQ,AEZYNEENP5XHNOPLJJETULXZCA3A,AEGIDWKG4HE7J5FFY65JSBQTELFA,AG5DWPD54QGSLWJ6QUFERLPNAX4Q,AGHNMCD4YF3P2TJZ4OARR35PZT5Q,AEXUB3TKS66IKTFNZZYLP4CJ2IZQ,AFGWFXKWBDBAQ6Q2FCANAK7ZJGUA,AFZDR5KNLP6HTBN33LC3AZ472J5A"/>
    <n v="10"/>
    <n v="1"/>
    <x v="0"/>
    <n v="3.5"/>
    <n v="363"/>
    <x v="1"/>
    <n v="999"/>
    <s v="0 - 5,000"/>
    <s v="11% - 30%"/>
    <n v="0"/>
    <x v="40"/>
  </r>
  <r>
    <x v="587"/>
    <s v="SYVO WT 3130 Aluminum Tripod (133CM), Universal Lightweight Tripod with Mobile Phone Holder Mount &amp; Carry Bag for All Smart Phones, Gopro, Cameras - Brown"/>
    <s v="Electronics|Cameras&amp;Photography|Accessories|Tripods&amp;Monopods|Tabletop&amp;TravelTripods"/>
    <n v="799"/>
    <n v="3990"/>
    <x v="27"/>
    <x v="4"/>
    <x v="439"/>
    <s v="AEDCAWW6MGT4UO4RRH7NOK3EH5SA,AFMZX4QR2GN2JMC5GZS66RJM4YTQ,AFLG2PW5COQFF4ALCTWAHMWQ5XBQ,AGT75OEHIEIVEH3WH3ARDJGVUM2Q,AEZW37RE5IIP2MCYW7NCWO3CTJCA,AFGLU4AR4M7DZADQJX5SUGNZW7UQ,AG6YU7BHITXUFJ22336KYWROTZKA,AFWHBJHINMLO6RESQFNCY27BFGHQ"/>
    <n v="2"/>
    <n v="1"/>
    <x v="1"/>
    <n v="4.3"/>
    <n v="363"/>
    <x v="0"/>
    <n v="3990"/>
    <s v="0 - 5,000"/>
    <s v="51%-90%"/>
    <n v="0"/>
    <x v="23"/>
  </r>
  <r>
    <x v="588"/>
    <s v="Boult Audio Airbass Z20 True Wireless, 40H Battery Life, Zen ENC Mic, Type-C Lightning Boult Fast Charging (10Mins=100Mins), BoomX Tech Bass, ENC, IPX5 in Ear Earbuds with mic (Green)"/>
    <s v="Electronics|Headphones,Earbuds&amp;Accessories|Headphones|In-Ear"/>
    <n v="1399"/>
    <n v="5499"/>
    <x v="43"/>
    <x v="2"/>
    <x v="440"/>
    <s v="AGGSPBWHNKPM222VK2PCN4PHRMWQ,AHKPIQ3BNCTJ2EVZ3SWK45X6S2MQ,AEZ4XP6EQ5UIJF5YHBGJ3EPP4MOA,AFIND4QQKETURXU76GI6655ZFS4Q,AF6SCWIB7NVHZI4WWZHXAY2JJUGA,AEE2XYKFE3DMNYQTOCBK3PEVORQA,AH7X6273K5JCM64M6H4NHACJNOPQ,AHJE2BSA3PARAUPU7WEXWJ6WS3KQ"/>
    <n v="52"/>
    <n v="1"/>
    <x v="1"/>
    <n v="3.9"/>
    <n v="362"/>
    <x v="1"/>
    <n v="5499"/>
    <s v="5,001 - 10,000"/>
    <s v="51%-90%"/>
    <n v="0"/>
    <x v="42"/>
  </r>
  <r>
    <x v="4"/>
    <s v="Portronics Konnect L 1.2M Fast Charging 3A 8 Pin USB Cable with Charge &amp; Sync Function for iPhone, iPad (Grey)"/>
    <s v="Computers&amp;Accessories|Accessories&amp;Peripherals|Cables&amp;Accessories|Cables|USBCables"/>
    <n v="154"/>
    <n v="399"/>
    <x v="4"/>
    <x v="0"/>
    <x v="4"/>
    <s v="AE3Q6KSUK5P75D5HFYHCRAOLODSA,AFUGIFH5ZAFXRDSZHM4QB2KPKFUQ,AFK4NJOLFSJGWLOJIUIAROJF6YVA,AFUOTYRFUXVPEBGIXVZZ7DR3CZUA,AFDLRSXKDZ6U3U3KD46SQLFGZQRA,AH5VLM66SIK7J3IRG4NY7XVOQ55A,AE3MQNNHHLUHXURL5S7IAR7JTGNQ,AFSEOFZY67MYC7UAJU264Z5NFTLA"/>
    <n v="233"/>
    <n v="3"/>
    <x v="0"/>
    <n v="4.2"/>
    <n v="361"/>
    <x v="0"/>
    <n v="1197"/>
    <s v="0 - 5,000"/>
    <s v="51%-90%"/>
    <n v="0"/>
    <x v="4"/>
  </r>
  <r>
    <x v="589"/>
    <s v="SanDisk Ultra Flair 64GB USB 3.0 Pen Drive, Multicolor"/>
    <s v="Computers&amp;Accessories|ExternalDevices&amp;DataStorage|PenDrives"/>
    <n v="519"/>
    <n v="1350"/>
    <x v="33"/>
    <x v="4"/>
    <x v="441"/>
    <s v="AHTYSJ2UVZO5LT77K37P423ZMQXQ,AHYQION7F7POWPGNNAFXPK64RSNQ,AHKUNPS4ZAWFCFMIOFSKV5LF7IOA,AH4O4H2WHIKNWUYTERTGOH4FFY7A,AFIS2LYGKHAXZN6NFF2JJI2M4TBA,AFQLKJFTCAK4X2YI2B72OID4IVLA,AHQIKKPBVNWP27JVQYZSYMEG6XAA,AGKYYB6ZSV2OI4BSXLKISFSFLGUA"/>
    <n v="10"/>
    <n v="1"/>
    <x v="0"/>
    <n v="4.3"/>
    <n v="360"/>
    <x v="0"/>
    <n v="1350"/>
    <s v="0 - 5,000"/>
    <s v="51%-90%"/>
    <n v="0"/>
    <x v="23"/>
  </r>
  <r>
    <x v="390"/>
    <s v="boAt Xtend Smartwatch with Alexa Built-in, 1.69‚Äù HD Display, Multiple Watch Faces, Stress Monitor, Heart &amp; SpO2 Monitoring, 14 Sports Modes, Sleep Monitor, 5 ATM &amp; 7 Days Battery(Charcoal Black)"/>
    <s v="Electronics|WearableTechnology|SmartWatches"/>
    <n v="2299"/>
    <n v="7990"/>
    <x v="58"/>
    <x v="0"/>
    <x v="442"/>
    <s v="AFBVVELP4GVFVUNT2JCI5JHVGRWQ,AGN6VHI3RRN2EETVG2K6AU54UJ2Q,AEGXNXBUADLS35GCQLX7K5EIFU2A,AGRLRL4UJ4K36QPX6NY4X5ZETZEA,AFB7KATBZJ56CDSFNRN5GVI5WLWA,AEQLEDKX266NBPOVEJSVR35XNFYA,AH4EQ3AD64V4T45VEG3L4LK7IGQA,AH4EGLGTSXX4GYBAOERNBPVIKD6A"/>
    <n v="76"/>
    <n v="2"/>
    <x v="1"/>
    <n v="4.2"/>
    <n v="359"/>
    <x v="0"/>
    <n v="15980"/>
    <s v="5,001 - 10,000"/>
    <s v="51%-90%"/>
    <n v="0"/>
    <x v="21"/>
  </r>
  <r>
    <x v="391"/>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n v="399"/>
    <n v="1999"/>
    <x v="27"/>
    <x v="1"/>
    <x v="291"/>
    <s v="AHTVBHRLCBX5E5GBPONFYZLCNBGQ,AEXRBZRUCAA7B3P4I2W344GKKEKQ,AGCRWVPOVID3SCYSXUIFZNEVZ5KQ,AFLG2PW5COQFF4ALCTWAHMWQ5XBQ,AGTYNRS4BMV64TFKAWN5BGOC3RLQ,AH4SGJXQP3YL7ZSOBVDVA6EF6NNQ,AEE6GBKI25S2XX77PN4SZTH7KWTQ,AFQREO7QQWGS5QZYY2VUNQKV5VPA"/>
    <n v="5"/>
    <n v="2"/>
    <x v="1"/>
    <n v="4"/>
    <n v="358"/>
    <x v="1"/>
    <n v="3998"/>
    <s v="0 - 5,000"/>
    <s v="51%-90%"/>
    <n v="0"/>
    <x v="18"/>
  </r>
  <r>
    <x v="590"/>
    <s v="boAt Rockerz 330 in-Ear Bluetooth Neckband with Upto 30 Hours Playtime, ASAP  Charge, Signature Sound, Dual Pairing &amp; IPX5 with Mic (Active Black)"/>
    <s v="Electronics|Headphones,Earbuds&amp;Accessories|Headphones|In-Ear"/>
    <n v="1499"/>
    <n v="3990"/>
    <x v="33"/>
    <x v="3"/>
    <x v="443"/>
    <s v="AFLLCZFPCLWLDKVX63KDI75LX7EA,AG6UWS47VN74SMHL4KL57DEJMBIA,AHVRHERJSRHVM63FSTZZI5SRWFKQ,AEXK4GFZSUC45HV5ZMD6ZSF2CK2Q,AGEE5MMSCUBGNWYJ3WY622OZ7Y6Q"/>
    <n v="52"/>
    <n v="1"/>
    <x v="1"/>
    <n v="4.0999999999999996"/>
    <n v="357"/>
    <x v="0"/>
    <n v="3990"/>
    <s v="0 - 5,000"/>
    <s v="51%-90%"/>
    <n v="0"/>
    <x v="12"/>
  </r>
  <r>
    <x v="591"/>
    <s v="Casio FX-991ES Plus-2nd Edition Scientific Calculator, Black"/>
    <s v="OfficeProducts|OfficeElectronics|Calculators|Scientific"/>
    <n v="1295"/>
    <n v="1295"/>
    <x v="26"/>
    <x v="6"/>
    <x v="444"/>
    <s v="AFES6HMBN5CAV5HWKASX5HS743BA,AE2SYKBDNNE4PVOOYME4HQILKXTA,AFDMSPZU56HC6LYNPSPFLBTALJMA,AGVSDTELCGKF3H54PJHYWO22MGFA,AEEOHRSGRB777SO6I4OOPWZ4DQ4A,AF3CZ6OL3AA35DQULP6J2TCEOJOQ,AHTXWZCWVFIFVLHBN27YWHVPXTUQ,AGVJ4GQPFR3DJ4ZV4ZT6EXE3ZNUA"/>
    <n v="2"/>
    <n v="1"/>
    <x v="3"/>
    <n v="4.5"/>
    <n v="356"/>
    <x v="0"/>
    <n v="1295"/>
    <s v="0 - 5,000"/>
    <s v="0 %- 10%"/>
    <n v="0"/>
    <x v="39"/>
  </r>
  <r>
    <x v="592"/>
    <s v="TP-Link AC750 Wifi Range Extender | Up to 750Mbps | Dual Band WiFi Extender, Repeater, Wifi Signal Booster, Access Point| Easy Set-Up | Extends Wifi to Smart Home &amp; Alexa Devices (RE200)"/>
    <s v="Computers&amp;Accessories|NetworkingDevices|Repeaters&amp;Extenders"/>
    <n v="1889"/>
    <n v="5499"/>
    <x v="46"/>
    <x v="0"/>
    <x v="445"/>
    <s v="AETEHTDQT4GMZAJW5NTRO77AQBZA,AHMFYDHJQSNEIQVXXGRBHFN4HIXA,AGDVBHF2VZWQBVPW2LSCWM523PCA,AFHCO46ICGCCZ7HI7WZSESKXHVSA,AFOVQIU4VXRHWZ2ON5VX6DOVPRVQ,AGYOOAFQSB2ESYS42MNEKUCHNQGA,AEMEVA4RPDV7TUZZGW42VEOVSMXQ,AETIV4U656LPL5QIPSWXR2INPE4Q"/>
    <n v="3"/>
    <n v="1"/>
    <x v="0"/>
    <n v="4.2"/>
    <n v="356"/>
    <x v="0"/>
    <n v="5499"/>
    <s v="5,001 - 10,000"/>
    <s v="51%-90%"/>
    <n v="0"/>
    <x v="30"/>
  </r>
  <r>
    <x v="593"/>
    <s v="boAt Bassheads 242 in Ear Wired Earphones with Mic(Blue)"/>
    <s v="Electronics|Headphones,Earbuds&amp;Accessories|Headphones|In-Ear"/>
    <n v="455"/>
    <n v="1490"/>
    <x v="12"/>
    <x v="3"/>
    <x v="446"/>
    <s v="AFG3EU556AXTCQXSTGYD2ACM5H6Q,AF65DDTW2IWXZ4TJJ7ZMVMH7J35A,AF2YGWDQLV72RCMMOSU2FVQCMVTQ,AGGMCQ2FU6ORE3JKL6VUTHPQKZZA,AGJK54UTZLRAIC27TJYRC2FITPNQ,AECA5GYEXI5PM7SREQZXQQBLP5PA,AGVJCBYEOVBLWDFZ42IPRVYU25RQ,AEVPRYZLGHNMEZA5BYGIX36LYZXA"/>
    <n v="52"/>
    <n v="1"/>
    <x v="1"/>
    <n v="4.0999999999999996"/>
    <n v="355"/>
    <x v="0"/>
    <n v="1490"/>
    <s v="0 - 5,000"/>
    <s v="51%-90%"/>
    <n v="0"/>
    <x v="12"/>
  </r>
  <r>
    <x v="594"/>
    <s v="DIGITEK¬Æ (DTR 260 GT) Gorilla Tripod/Mini 33 cm (13 Inch) Tripod for Mobile Phone with Phone Mount &amp; Remote, Flexible Gorilla Stand for DSLR &amp; Action Cameras"/>
    <s v="Electronics|Cameras&amp;Photography|Accessories|Tripods&amp;Monopods|TripodLegs"/>
    <n v="399"/>
    <n v="995"/>
    <x v="13"/>
    <x v="2"/>
    <x v="447"/>
    <s v="AFIVMGZO74QYOK7KXVJMFH36PTPA,AEILB3YJC5WD4FNH2SCVAGPRDRBA,AEOCPQRJLJDQSJTXD4NVM6LYDWLA,AFHPT2SC2FCLRFYAXBVAYHGPFA6Q,AHDEBPMFVRVWVX6O4KIOLHJ743AA,AEHTBYQI7XPSICO42RVPPDG6GYAA,AGZFM5HJWJ6EYQ5AKAXM22NAPRLQ,AHFUCGQIN5PXICCP3SSBXKBIMIIQ"/>
    <n v="2"/>
    <n v="1"/>
    <x v="1"/>
    <n v="3.9"/>
    <n v="354"/>
    <x v="1"/>
    <n v="995"/>
    <s v="0 - 5,000"/>
    <s v="51%-90%"/>
    <n v="0"/>
    <x v="42"/>
  </r>
  <r>
    <x v="392"/>
    <s v="Samsung EVO Plus 128GB microSDXC UHS-I U3 130MB/s Full HD &amp; 4K UHD Memory Card with Adapter (MB-MC128KA), Blue"/>
    <s v="Electronics|Accessories|MemoryCards|MicroSD"/>
    <n v="1059"/>
    <n v="3999"/>
    <x v="82"/>
    <x v="4"/>
    <x v="448"/>
    <s v="AGQT36ICAXRXAG4IXZUULJZIH4XQ,AGKL2QQZYTI6LCC4CDJEGIV3EDUQ,AGFI73CMZKYLOYXJFEQBOGGVTTMA,AELXR5NQFM7D6VMAQLQ75LZKBRQA,AEOFVQUVTVP7AU7TM7IZBXJC3NOA,AHG33QRWJPAIDBY3URAHOVO67T5A,AEWCPYNJLQRK7UW54HDWPA45R6SA,AHLDP6L4GQIF7MJWWMNALXNQXYEQ"/>
    <n v="13"/>
    <n v="1"/>
    <x v="1"/>
    <n v="4.3"/>
    <n v="353"/>
    <x v="0"/>
    <n v="3999"/>
    <s v="0 - 5,000"/>
    <s v="51%-90%"/>
    <n v="0"/>
    <x v="23"/>
  </r>
  <r>
    <x v="5"/>
    <s v="pTron Solero TB301 3A Type-C Data and Fast Charging Cable, Made in India, 480Mbps Data Sync, Strong and Durable 1.5-Meter Nylon Braided USB Cable for Type-C Devices for Charging Adapter (Black)"/>
    <s v="Computers&amp;Accessories|Accessories&amp;Peripherals|Cables&amp;Accessories|Cables|USBCables"/>
    <n v="149"/>
    <n v="1000"/>
    <x v="5"/>
    <x v="2"/>
    <x v="294"/>
    <s v="AEQ2YMXSZWEOHK2EHTNLOS56YTZQ,AGRVINWECNY7323CWFXZYYIZOFTQ,AHBAT6VLOXWGYDL57KHCNCLPXAKA,AF7NDY2H6JVYTSQOZP76GCATQ34Q,AFV7ZA733ZLME4KNLZPMPCBUNPPA,AHFAAPSY2MJ5HYOU2VQDJ7AQY4NQ,AH2WGV2PEBUTICRPBEEVKF24G5LA,AEP4MK3EKOBDKTGPJTRN5RBDIODA"/>
    <n v="233"/>
    <n v="4"/>
    <x v="0"/>
    <n v="3.9"/>
    <n v="352"/>
    <x v="1"/>
    <n v="4000"/>
    <s v="0 - 5,000"/>
    <s v="51%-90%"/>
    <n v="0"/>
    <x v="5"/>
  </r>
  <r>
    <x v="595"/>
    <s v="HP 805 Black Original Ink Cartridge"/>
    <s v="Computers&amp;Accessories|Printers,Inks&amp;Accessories|Inks,Toners&amp;Cartridges|InkjetInkCartridges"/>
    <n v="717"/>
    <n v="761"/>
    <x v="80"/>
    <x v="1"/>
    <x v="449"/>
    <s v="AGQCLZES57R2QEDXM4F4NYKS4BRA,AES2RGBBQ4M5CIOUC5LSR4XORTPQ,AFKGUUI7MXXMU3IRK4KDHPAP5OCA,AEVJWZ7SNUGFWWIEFQ24USB2IELA,AEZEXVSVIXMOTKZXT4BD2BIIUI7Q,AGOUYRRLNFOWW2P323TXTZI42STQ,AEPC76LBJ62NNNFB3FLLEV6DMZXA,AFBVO5EYL6CDO3PXRSG4MK7X2JXQ"/>
    <n v="4"/>
    <n v="1"/>
    <x v="0"/>
    <n v="4"/>
    <n v="351"/>
    <x v="1"/>
    <n v="761"/>
    <s v="0 - 5,000"/>
    <s v="0 %- 10%"/>
    <n v="0"/>
    <x v="34"/>
  </r>
  <r>
    <x v="401"/>
    <s v="Sounce Spiral Charger Cable Protector Data Cable Saver Charging Cord Protective Cable Cover Headphone MacBook Laptop Earphone Cell Phone Set of 3 (Cable Protector (12 Units))"/>
    <s v="Computers&amp;Accessories|Accessories&amp;Peripherals|Cables&amp;Accessories|CableConnectionProtectors"/>
    <n v="99"/>
    <n v="999"/>
    <x v="2"/>
    <x v="1"/>
    <x v="297"/>
    <s v="AENDUJB5OZB6K4DYJJ6JCWFTSRCQ,AHRWY7ICLIT3SPBQFPD7V7C7NJDQ,AFSTHMXFUDYHM43NKFYVF5TM2DDA,AGVOU7UYLUAX4S7LCOYNNEXUCD3Q,AHARTLP3RPKXFY37PX5Z5T4JHUEQ,AHJQYBWVOKGBO6SND232KLREKCSA,AHJYRK56SVRBAQZMLOZWPBQU2FFQ,AF5ORZNIXXXLMFXXPZYZLTGPTQAA"/>
    <n v="3"/>
    <n v="2"/>
    <x v="0"/>
    <n v="4"/>
    <n v="351"/>
    <x v="1"/>
    <n v="1998"/>
    <s v="0 - 5,000"/>
    <s v="51%-90%"/>
    <n v="0"/>
    <x v="18"/>
  </r>
  <r>
    <x v="596"/>
    <s v="GIZGA essentials Universal Silicone Keyboard Protector Skin for 15.6-inches Laptop (5 x 6 x 3 inches)"/>
    <s v="Computers&amp;Accessories|Accessories&amp;Peripherals|Keyboards,Mice&amp;InputDevices|Keyboard&amp;MiceAccessories|DustCovers"/>
    <n v="39"/>
    <n v="299"/>
    <x v="65"/>
    <x v="12"/>
    <x v="450"/>
    <s v="AETHN2CGVNPVX5Y6SAWO6IO7QOEA,AFIZ6OD2C7QAISE7FEEQR4C2NBGQ,AGE43ATINMGDC2ODRZNEM4Q2SEVQ,AE2QGBWD4NHT3VTKAS4TCZY6S7DA,AGKWDNWN4W7YDLRGGLQ2W43GW5AQ,AHPZNS35WCST6ATG2RKUV5UMGU3A,AEETUHPLSOLA55TPPWJWAQ7DZK5A,AFQJDMJNV2HMS7L5OAQRNXKVOVOQ"/>
    <n v="2"/>
    <n v="1"/>
    <x v="0"/>
    <n v="3.5"/>
    <n v="350"/>
    <x v="1"/>
    <n v="299"/>
    <s v="0 - 5,000"/>
    <s v="51%-90%"/>
    <n v="0"/>
    <x v="40"/>
  </r>
  <r>
    <x v="597"/>
    <s v="SanDisk Ultra 128 GB USB 3.0 Pen Drive (Black)"/>
    <s v="Computers&amp;Accessories|ExternalDevices&amp;DataStorage|PenDrives"/>
    <n v="889"/>
    <n v="2500"/>
    <x v="0"/>
    <x v="4"/>
    <x v="451"/>
    <s v="AGEN4ASYZOLVEWYV3Q2CJR42ZOEQ,AGQMPOU46LE2C4Q5COR7RRACQZ7A,AFDOB6ZOXEPJSTD5TYLQTRXTFSMA,AGDEK4RWKXOP4OS377LV7WQ2O72Q,AELVIMURPMROWIZHRTYGSLXA2SJA,AERMCSAKPLOJGCA3UDMWD3VRR2QA,AHIKZM3LUGBBQKMPY4BSYBCUI6FA,AHUBLOQI56TLETS3LQ3YZIYR5Z5A"/>
    <n v="10"/>
    <n v="1"/>
    <x v="0"/>
    <n v="4.3"/>
    <n v="349"/>
    <x v="0"/>
    <n v="2500"/>
    <s v="0 - 5,000"/>
    <s v="51%-90%"/>
    <n v="0"/>
    <x v="23"/>
  </r>
  <r>
    <x v="598"/>
    <s v="Boult Audio ZCharge Bluetooth Wireless in Ear Earphones with Mic, 40H Playtime and Super Fast Charging, Environmental Noise Cancellation for Pro+ Calling and IPX5 Water Resistant (Black)"/>
    <s v="Electronics|Headphones,Earbuds&amp;Accessories|Headphones|In-Ear"/>
    <n v="1199"/>
    <n v="4999"/>
    <x v="60"/>
    <x v="11"/>
    <x v="452"/>
    <s v="AESKYYTGWJ7VJASMOE6QQUDXSITQ,AH6RJFHNEDVIFN34SEYOWEGNXG5Q,AEE2HCL5QT6A7E3BE2FDJ4OLCSQQ,AEQTCWOCB3X4GQI7K2RBNLVRCCRA,AF5XYEIQYYW2O3NPIGGGE22ZQDSQ,AFX3TRRDLRW7VDIT7AJQ4WFA6FOA,AEQOIDOT2CNMB2L6ZFFZ3KSUWBBQ,AH7IU6PPKPCOBZXCSAJRBQMD4SGA"/>
    <n v="52"/>
    <n v="1"/>
    <x v="1"/>
    <n v="3.8"/>
    <n v="348"/>
    <x v="1"/>
    <n v="4999"/>
    <s v="0 - 5,000"/>
    <s v="51%-90%"/>
    <n v="0"/>
    <x v="38"/>
  </r>
  <r>
    <x v="599"/>
    <s v="Dell WM118 Wireless Mouse, 2.4 Ghz with USB Nano Receiver, Optical Tracking, 12-Months Battery Life, Ambidextrous, Pc/Mac/Laptop - Black."/>
    <s v="Computers&amp;Accessories|Accessories&amp;Peripherals|Keyboards,Mice&amp;InputDevices|Mice"/>
    <n v="569"/>
    <n v="1299"/>
    <x v="37"/>
    <x v="5"/>
    <x v="453"/>
    <s v="AGKMK57A4J54JG5OUHPMVGGPVUKQ,AGZAT3N2CULLOY47CAPOZIZ4IWEQ,AGDVKUWO3IY3NBBLOGIPEYI7AQGA,AG3GZQUNY2SEAOLYGGMUN36D36HA,AGYVTXWWOOWXGPOCDER3AH6ZTTSA,AF2ESYW7THWXOTQLOYLOR24YMU7A,AGEECPGW53BWDVGR3FIUX54YCUWQ,AEX3W4D5UHGTLDCIO6KWMSD3QYIA"/>
    <n v="24"/>
    <n v="1"/>
    <x v="0"/>
    <n v="4.4000000000000004"/>
    <n v="347"/>
    <x v="0"/>
    <n v="1299"/>
    <s v="0 - 5,000"/>
    <s v="51%-90%"/>
    <n v="0"/>
    <x v="41"/>
  </r>
  <r>
    <x v="600"/>
    <s v="Boult Audio AirBass PowerBuds with Inbuilt Powerbank, 120H Total Playtime, IPX7 Fully Waterproof, Lightning Boult Type-C Fast Charging, Low Latency Gaming, TWS Earbuds with Pro+ Calling Mic (Black)"/>
    <s v="Electronics|Headphones,Earbuds&amp;Accessories|Headphones|In-Ear"/>
    <n v="1499"/>
    <n v="8999"/>
    <x v="57"/>
    <x v="7"/>
    <x v="454"/>
    <s v="AEHQYGI5L4FFALBMC5XMT5KXSZCA,AGRR24ZLDUPIJY24ZNQ6KIOYPY4A,AHM342MR54IYOKXJGG5MN53GQQDQ,AFOE32RXBAXIE4XHWXU564FUZT5Q,AF4EXZGWO5Y622TNNQ4LPS6LLG5A,AF3VOU2M55QKFJVDQDNOWKFKOBCA,AGXDNBVCES7HTOHR2K4UBUFUAI3A,AH3XUGDVTNMIHGLJDQIRLHEY54HA"/>
    <n v="52"/>
    <n v="1"/>
    <x v="1"/>
    <n v="3.7"/>
    <n v="346"/>
    <x v="1"/>
    <n v="8999"/>
    <s v="5,001 - 10,000"/>
    <s v="51%-90%"/>
    <n v="0"/>
    <x v="27"/>
  </r>
  <r>
    <x v="601"/>
    <s v="Eveready 1015 Carbon Zinc AA Battery - 10 Pieces"/>
    <s v="Electronics|GeneralPurposeBatteries&amp;BatteryChargers|DisposableBatteries"/>
    <n v="149"/>
    <n v="180"/>
    <x v="49"/>
    <x v="5"/>
    <x v="455"/>
    <s v="AH5QYAVG2DRXF32LUKZIPG7KZLDQ,AEHIU6L7VK72RINFPDTI7XSIMD7A,AF6SWZOHDVA3F74K6ATT4UMM7LAQ,AFFHIOWLVWJ4A22EGJX4ME7KQLSQ,AEM4NOAI65UBAADJVTQH7AQUAMRA,AFGXHN54PS4545UIGIHTMWU7OI6Q,AEV5KJYTEDJCSN5KFGKY4DHGZOPQ,AE47RN5UXX2ON7VIYMVW6NBT7PJA"/>
    <n v="7"/>
    <n v="1"/>
    <x v="1"/>
    <n v="4.4000000000000004"/>
    <n v="345"/>
    <x v="0"/>
    <n v="180"/>
    <s v="0 - 5,000"/>
    <s v="11% - 30%"/>
    <n v="1"/>
    <x v="41"/>
  </r>
  <r>
    <x v="602"/>
    <s v="Zebronics Zeb-Transformer-M Optical USB Gaming Mouse with LED Effect(Black)"/>
    <s v="Computers&amp;Accessories|Accessories&amp;Peripherals|PCGamingPeripherals|GamingMice"/>
    <n v="399"/>
    <n v="549"/>
    <x v="35"/>
    <x v="5"/>
    <x v="456"/>
    <s v="AE6QIRYYQXWBXRANCBNV7UQU3C3Q,AFR73WEZI4S76UC6WTRTOM27ENZQ,AFCBKJAWH4J2UWEUQEGSVYNFT2YA,AFDKMC6DZFM4M7BKRFA4APKCYZHQ,AECLFSQIEBC26S2ZU7FRYDI66W2A,AFTZLBOMSZSCBJ7CK5VXRSA6FGMQ,AH3HKWLRRJWVLWWNSNRI67WU77ZQ,AHMPP4TKEPMV7DE5QB5NSFTTXUPQ"/>
    <n v="6"/>
    <n v="1"/>
    <x v="0"/>
    <n v="4.4000000000000004"/>
    <n v="345"/>
    <x v="0"/>
    <n v="549"/>
    <s v="0 - 5,000"/>
    <s v="11% - 30%"/>
    <n v="0"/>
    <x v="41"/>
  </r>
  <r>
    <x v="603"/>
    <s v="PIDILITE Fevicryl Acrylic Colours Sunflower Kit (10 Colors x 15 ml) DIY Paint, Rich Pigment, Non-Craking Paint for Canvas, Wood, Leather, Earthenware, Metal, Diwali Gifts for Diwali"/>
    <s v="Home&amp;Kitchen|CraftMaterials|PaintingMaterials|Paints"/>
    <n v="191"/>
    <n v="225"/>
    <x v="59"/>
    <x v="5"/>
    <x v="457"/>
    <s v="AGARJN3VAP4E6PQYIF74CDF3W6GA,AEC4ZK2E7SL6RXURSFAQILIAIYHQ,AHP75752OD4FMWOWITYVDF4EJ57Q,AEGZNHJ5ZCSPMTVBUTJZPDEJEGRA,AF2OFWJDSCJNZ4QFIX7VUUCHPURA,AEYL5JRPDTHDBIPN3ZSYS3ZLEK2Q,AECSR4RFQGV6P2PCOA7XPNGGBZQQ,AH7EAYMQGZAZ24G65FHVBLVAJL7Q"/>
    <n v="3"/>
    <n v="1"/>
    <x v="4"/>
    <n v="4.4000000000000004"/>
    <n v="345"/>
    <x v="0"/>
    <n v="225"/>
    <s v="0 - 5,000"/>
    <s v="11% - 30%"/>
    <n v="0"/>
    <x v="41"/>
  </r>
  <r>
    <x v="604"/>
    <s v="STRIFF Mpad Mouse Mat 230X190X3mm Gaming Mouse Pad, Non-Slip Rubber Base, Waterproof Surface, Premium-Textured, Compatible with Laser and Optical Mice(Universe Black)"/>
    <s v="Computers&amp;Accessories|Accessories&amp;Peripherals|Keyboards,Mice&amp;InputDevices|Keyboard&amp;MiceAccessories|MousePads"/>
    <n v="129"/>
    <n v="999"/>
    <x v="65"/>
    <x v="0"/>
    <x v="143"/>
    <s v="AGASWLGAJEYSNHPWSR74GSDXU5JQ,AGFT22PQSW5ZDJLFLBQLNNFO6I6A,AFBRDCFTMGH6OFKCC7GQQKXBCXKQ,AGQE66MG2AEU3OO5WWLBODZ3DRCQ,AEKU5BEAVUA6QMUPL34NLEFTPXSA,AFWH2VR4TUJFCVLGMLDKY6QHFPSA,AHLVULA55BHT25TPEJKZCCTPM7CA,AGIRX4TLOCUGC4XPUAFPCQ5TLLKA"/>
    <n v="8"/>
    <n v="1"/>
    <x v="0"/>
    <n v="4.2"/>
    <n v="345"/>
    <x v="0"/>
    <n v="999"/>
    <s v="0 - 5,000"/>
    <s v="51%-90%"/>
    <n v="1"/>
    <x v="30"/>
  </r>
  <r>
    <x v="605"/>
    <s v="Gizga Essentials Hard Drive Case Shell, 6.35cm/2.5-inch, Portable Storage Organizer Bag for Earphone USB Cable Power Bank Mobile Charger Digital Gadget Hard Disk, Water Resistance Material, Black"/>
    <s v="Computers&amp;Accessories|Accessories&amp;Peripherals|HardDiskBags"/>
    <n v="199"/>
    <n v="599"/>
    <x v="29"/>
    <x v="6"/>
    <x v="458"/>
    <s v="AE3GJ4N2G2K4Q6JXYPIQSH4344CQ,AFJMCZWWZZF4HZYT5QLSXG4AKOTQ,AGGORGEJT3XXWXUJNZJNW2L6UZAQ,AENODPH3RWTEZMADDI7ZXXD5UBLQ,AEJQ7NWZITDPI44AMIPQPK7DQLCQ,AGJRVDXBXRIIRR3G7HCF5CR6XDSA,AGU4IMQTKDZTL6IFTDNG3D5CQO6A,AGKXGJ5QRZFNVZ3MKY7PHAOMT5LA"/>
    <n v="3"/>
    <n v="1"/>
    <x v="0"/>
    <n v="4.5"/>
    <n v="344"/>
    <x v="0"/>
    <n v="599"/>
    <s v="0 - 5,000"/>
    <s v="51%-90%"/>
    <n v="0"/>
    <x v="39"/>
  </r>
  <r>
    <x v="606"/>
    <s v="Boult Audio FXCharge with ENC, 32H Playtime, 5min=7H Type C Fast Charging, Zen ENC, 14.2 mm BoomX Rich Bass, IPX5, Bluetooth Wireless in Ear Earphones Neckband with mic (Black)"/>
    <s v="Electronics|Headphones,Earbuds&amp;Accessories|Headphones|In-Ear"/>
    <n v="999"/>
    <n v="4499"/>
    <x v="38"/>
    <x v="11"/>
    <x v="459"/>
    <s v="AGCWHOWHOTWSN4J2TFAXUEZZUBXQ,AF7COMJXY3YJUCEUEC67ZFJ5H4XQ,AGLEJTZLEMONKAC3DV6ZVJKNFQQA,AGXSNJ34NKC5WUWNLAPAUMTDOI2A,AFVHJSKGY45HGBLZAUIWDMNEXFPQ,AEH5PKQJMHETBOTMVZZU77XAOPHQ,AFPFHOITRATHZVILCGAOACZDXBGQ,AGJVNXCQNOHPS72LI4265DJ6TQQA"/>
    <n v="52"/>
    <n v="1"/>
    <x v="1"/>
    <n v="3.8"/>
    <n v="343"/>
    <x v="1"/>
    <n v="4499"/>
    <s v="0 - 5,000"/>
    <s v="51%-90%"/>
    <n v="0"/>
    <x v="38"/>
  </r>
  <r>
    <x v="607"/>
    <s v="Boult Audio Probass Curve Bluetooth Wireless in Ear Earphones with Mic with Ipx5 Water Resistant, 12H Battery Life &amp; Extra Bass (Black)"/>
    <s v="Electronics|Headphones,Earbuds&amp;Accessories|Headphones|In-Ear"/>
    <n v="899"/>
    <n v="4499"/>
    <x v="27"/>
    <x v="11"/>
    <x v="460"/>
    <s v="AH3XZBFRJ3T2YATYJK2CNTCARCCQ,AF2NVFDYXGX2BT7EPAUN7WYN3TDQ,AEVRTZ6HVKKV5CVX5XBW4QQLY3NA,AH3I5Z4W5KIRTITFSOBDBDSA23SQ,AG2DKHTMNEVMFCTBVNTH6NRRKTMA,AFDJVKMG73WAOX2CNN3VTFIT76UA,AHFPVRVDCUBDIONDU5U2DAT4CVJA,AHVSH7O4J2LW4S3YH4M76PPPVLSA"/>
    <n v="52"/>
    <n v="1"/>
    <x v="1"/>
    <n v="3.8"/>
    <n v="342"/>
    <x v="1"/>
    <n v="4499"/>
    <s v="0 - 5,000"/>
    <s v="51%-90%"/>
    <n v="0"/>
    <x v="38"/>
  </r>
  <r>
    <x v="411"/>
    <s v="Ambrane 20000mAh Power Bank with 20W Fast Charging, Triple Output, Power Delivery, Type C Input, Made in India, Multi-Layer Protection, Li-Polymer + Type C Cable (Stylo-20k, Black)"/>
    <s v="Electronics|Mobiles&amp;Accessories|MobileAccessories|Chargers|PowerBanks"/>
    <n v="1799"/>
    <n v="2499"/>
    <x v="28"/>
    <x v="3"/>
    <x v="303"/>
    <s v="AFAKEZV7KMVT2SGF4KYWXGQRIW4A,AE33MAZWYRVAAICGNACZAIWACK7Q,AGBITVO2DOMNZU6DB4QF2WXXELLA,AFNFUGSKHFEN7D2XJICFYQIK62VQ,AH3HGPTMWGF4FTGDEKIODKTU5RCA,AEMKH7NSGFU5YGYOC54RHG54WHXQ,AGUTBT3QDFUJECX3SI4FAX647CZA,AGZJITIDEQNYDGVCPZDNXLBYDYYA"/>
    <n v="12"/>
    <n v="2"/>
    <x v="1"/>
    <n v="4.0999999999999996"/>
    <n v="341"/>
    <x v="0"/>
    <n v="4998"/>
    <s v="0 - 5,000"/>
    <s v="11% - 30%"/>
    <n v="0"/>
    <x v="25"/>
  </r>
  <r>
    <x v="6"/>
    <s v="boAt Micro USB 55 Tangle-free, Sturdy Micro USB Cable with 3A Fast Charging &amp; 480mbps Data Transmission (Black)"/>
    <s v="Computers&amp;Accessories|Accessories&amp;Peripherals|Cables&amp;Accessories|Cables|USBCables"/>
    <n v="176.63"/>
    <n v="499"/>
    <x v="6"/>
    <x v="3"/>
    <x v="304"/>
    <s v="AG7C6DAADCTRQJG2BRS3RIKDT52Q,AFU7BOMPVJ7Q3TTA4G67RASTGYIQ,AER5ZGIXXVYG3AWZTRZT7M2BYCEA,AHE76XQSOLGOP5ZEKTIW6KUPDWBQ,AGXTMB2XHZBEWZ2UIX7ODZ4XTU6Q,AHNM2XVU745EDPNGUOAG74PTSNRA,AH5RWQ4S72IVLZD6O75OPCFIVDXQ,AG322TYKVPLPBDXE7ABEUK5QTALQ"/>
    <n v="233"/>
    <n v="3"/>
    <x v="0"/>
    <n v="4.0999999999999996"/>
    <n v="341"/>
    <x v="0"/>
    <n v="1497"/>
    <s v="0 - 5,000"/>
    <s v="51%-90%"/>
    <n v="0"/>
    <x v="6"/>
  </r>
  <r>
    <x v="608"/>
    <s v="Casio FX-82MS 2nd Gen Non-Programmable Scientific Calculator, 240 Functions and 2-line Display, Black"/>
    <s v="OfficeProducts|OfficeElectronics|Calculators|Scientific"/>
    <n v="522"/>
    <n v="550"/>
    <x v="84"/>
    <x v="5"/>
    <x v="461"/>
    <s v="AHDNZMNGM6UT4M2VPRPLZ7EBWCOQ,AFI2AGCYNXV2A3SKAJRTFFX65HFQ,AEPIRPEEOWBOSQVYCEWRUCZJFSAQ,AFVP63GD2YFUXERJWKNLUY3NZSKQ,AGFEBW3IPRHJNCKQUJTJQ2GBB3RQ,AHWNQOAOX5D633L5V54NRQBS6BIQ,AEKO2ZDDNGZ4CMORVWODMHM7LD5A,AHJUIXMUINDDJJDLRFHQSHGLBSTQ"/>
    <n v="2"/>
    <n v="1"/>
    <x v="3"/>
    <n v="4.4000000000000004"/>
    <n v="340"/>
    <x v="0"/>
    <n v="550"/>
    <s v="0 - 5,000"/>
    <s v="0 %- 10%"/>
    <n v="0"/>
    <x v="41"/>
  </r>
  <r>
    <x v="609"/>
    <s v="Tygot 10 Inches Big LED Ring Light for Camera, Phone tiktok YouTube Video Shooting and Makeup, 10&quot; inch Ring Light with 7 Feet Long Foldable and Lightweight Tripod Stand"/>
    <s v="Electronics|Cameras&amp;Photography|Flashes|Macro&amp;RinglightFlashes"/>
    <n v="799"/>
    <n v="1999"/>
    <x v="13"/>
    <x v="11"/>
    <x v="462"/>
    <s v="AH2OGGTXFZ6MSSCZB7IRRZPFOJLA,AFV6NBHT64FRQA3KRITDIU3M7NNA,AHIKT4WX23GNGZCH5KEHHVFYZYMQ,AGQXGHRFNHL3Q7C3YGA7SESRJBRQ,AHHURWLAWRA76F6ZD3SQ2LZ5PYVA,AFI3GFCFBOM4G6QGUKQKOZYO4BGQ,AFF57GWUKTC6BV7TNG2LEFWDVRQA,AGJBCJZIXDHRCB2E2W6LKVZRPKTQ"/>
    <n v="1"/>
    <n v="1"/>
    <x v="1"/>
    <n v="3.8"/>
    <n v="340"/>
    <x v="1"/>
    <n v="1999"/>
    <s v="0 - 5,000"/>
    <s v="51%-90%"/>
    <n v="0"/>
    <x v="38"/>
  </r>
  <r>
    <x v="610"/>
    <s v="HP X200 Wireless Mouse with 2.4 GHz Wireless connectivity, Adjustable DPI up to 1600, ambidextrous Design, and 18-Month Long Battery Life. 3-Years Warranty (6VY95AA)"/>
    <s v="Computers&amp;Accessories|Accessories&amp;Peripherals|Keyboards,Mice&amp;InputDevices|Mice"/>
    <n v="681"/>
    <n v="1199"/>
    <x v="1"/>
    <x v="0"/>
    <x v="463"/>
    <s v="AGQOIAAECVPLYNBEMZOCS6GKZWDA,AHGAVBUAPBB646EUCPJNUADKTLAA,AHG4ON6JILVZZJIB7VNEWDGQSMZA,AEOMSGRZI2GBBBATYNQ2IXWGXWGQ,AGLEATI6IBYVUFPSA2LAFAVI4ERA,AEAEURMVDILS5FIOXHO3U5UK7GCA,AF65ARGLPJKDMEKC4YE6J6TTE3GQ,AEJULQXD34VV2C2AACLTB44MWEXA"/>
    <n v="24"/>
    <n v="1"/>
    <x v="0"/>
    <n v="4.2"/>
    <n v="339"/>
    <x v="0"/>
    <n v="1199"/>
    <s v="0 - 5,000"/>
    <s v="31% - 50%"/>
    <n v="0"/>
    <x v="30"/>
  </r>
  <r>
    <x v="611"/>
    <s v="Oakter Mini UPS for 12V WiFi Router Broadband Modem | Backup Upto 4 Hours | WiFi Router UPS Power Backup During Power Cuts | UPS for 12V Router Broadband Modem | Current Surge &amp; Deep Discharge Protection"/>
    <s v="Computers&amp;Accessories|NetworkingDevices"/>
    <n v="1199"/>
    <n v="3490"/>
    <x v="46"/>
    <x v="3"/>
    <x v="464"/>
    <s v="AGT57G75IGN5AEBU77WPGOUYZMVA,AHQGD54SLGLEGF2NDJAG3O7QOWJQ,AEUM5B25NOTCU5KDYMVAOBN5Y5FQ,AG6U536CQCCXIUB2KAMNSXV6FDRQ,AHLOOYOSGEO7R4A24UBQVT4UM2JA,AG2Q3W62IHB6PTZ2ZP3W2MI3EN3Q,AFQSUGIEHJ6OAZVRT6AUSLC7DJ2A,AGBEQ2VS3TLOX5JYXV47BERXYWSA"/>
    <n v="1"/>
    <n v="1"/>
    <x v="0"/>
    <n v="4.0999999999999996"/>
    <n v="339"/>
    <x v="0"/>
    <n v="3490"/>
    <s v="0 - 5,000"/>
    <s v="51%-90%"/>
    <n v="0"/>
    <x v="12"/>
  </r>
  <r>
    <x v="612"/>
    <s v="TP-Link Archer AC1200 Archer C6 Wi-Fi Speed Up to 867 Mbps/5 GHz + 400 Mbps/2.4 GHz, 5 Gigabit Ports, 4 External Antennas, MU-MIMO, Dual Band, WiFi Coverage with Access Point Mode, Black"/>
    <s v="Computers&amp;Accessories|NetworkingDevices|Routers"/>
    <n v="2499"/>
    <n v="4999"/>
    <x v="8"/>
    <x v="5"/>
    <x v="465"/>
    <s v="AFZQFX2T6G3DRQ5VN2RLQHKHN7OQ,AEWQ6I7BKVHK5FWMLUNE7WL225TA,AETG7JHK5RW3AFEYCBDANJNOWWGA,AHPF2D5RYZ5QDJZFGDKRPRL36Q5A,AH65VYWK4QUJQPLHAIBZ2PIVQ5WA,AGLMDXIDTQ6JHLKTJF7S2CD3PFJA,AHSCYYDMRKGSS34SATRXSBNFPLSQ,AHYPBUOGDWIPQZHL5OKLHPXJB2SA"/>
    <n v="9"/>
    <n v="1"/>
    <x v="0"/>
    <n v="4.4000000000000004"/>
    <n v="338"/>
    <x v="0"/>
    <n v="4999"/>
    <s v="0 - 5,000"/>
    <s v="31% - 50%"/>
    <n v="0"/>
    <x v="41"/>
  </r>
  <r>
    <x v="613"/>
    <s v="boAt Rockerz 550 Over Ear Bluetooth Headphones with Upto 20 Hours Playback, 50MM Drivers, Soft Padded Ear Cushions and Physical Noise Isolation, Without Mic (Black)"/>
    <s v="Electronics|Headphones,Earbuds&amp;Accessories|Headphones|Over-Ear"/>
    <n v="1799"/>
    <n v="4999"/>
    <x v="0"/>
    <x v="3"/>
    <x v="466"/>
    <s v="AEKZNJLC7X57UF3F4STP3GSIIGJA,AGPESHJAGFFNOORA77CESB7XBDDQ,AFP6VTPJTBO2PC47S433EJWP6MDQ,AFVTXEYL44JFAYLMKFO7RGRQGKNA,AF62IKENODH7IRC3TVNOMP4PN2NQ,AEPPS42KFYOB2D4EZGAE4DDSL2EA,AE2YPAMPW3WE3EY6YUGZTOVDZMEQ,AEAGP3KMHVFRPDKOR7TNLXYAKA6A"/>
    <n v="2"/>
    <n v="1"/>
    <x v="1"/>
    <n v="4.0999999999999996"/>
    <n v="337"/>
    <x v="0"/>
    <n v="4999"/>
    <s v="0 - 5,000"/>
    <s v="51%-90%"/>
    <n v="0"/>
    <x v="12"/>
  </r>
  <r>
    <x v="614"/>
    <s v="Xiaomi Mi Wired in Ear Earphones with Mic Basic with Ultra Deep Bass &amp; Aluminum Alloy Sound Chamber (Black)"/>
    <s v="Electronics|Headphones,Earbuds&amp;Accessories|Headphones|In-Ear"/>
    <n v="429"/>
    <n v="599"/>
    <x v="28"/>
    <x v="3"/>
    <x v="467"/>
    <s v="AHMAO37N3VRBQR5QXRATTM75KHAQ,AHQ7LIIQZN6O7YA3EYZ7SV2RIYFQ,AHMX2NZBM45ZRMYJIJGGTCHNYC6Q,AGN7DFBGDAM7NRQN6WGIZDOATS3A,AGGZJWNAT4VKG3N7PB5HVNY2GTHA,AGRESPYD37LHSEATHKCG4ED3A6SQ,AFQABEOYWJJP6XUPWCJNZ6DTPTFQ,AF2EHSXFZWWS2YEN22DV2ZCJDZZA"/>
    <n v="52"/>
    <n v="1"/>
    <x v="1"/>
    <n v="4.0999999999999996"/>
    <n v="336"/>
    <x v="0"/>
    <n v="599"/>
    <s v="0 - 5,000"/>
    <s v="11% - 30%"/>
    <n v="0"/>
    <x v="12"/>
  </r>
  <r>
    <x v="615"/>
    <s v="Zodo 8. 5 inch LCD E-Writer Electronic Writing Pad/Tablet Drawing Board (Paperless Memo Digital Tablet)"/>
    <s v="Computers&amp;Accessories|Accessories&amp;Peripherals|Keyboards,Mice&amp;InputDevices|GraphicTablets"/>
    <n v="100"/>
    <n v="499"/>
    <x v="27"/>
    <x v="12"/>
    <x v="468"/>
    <s v="AES4PVTQ4WEANJ2E2HOJNVVBGQNQ,AGU4YJLPDKSSANW5PJMTKRAB4TYQ,AFYMT7DOR34UG7SPECITTIOGLASA,AFOCWD5SWSKUUTLBP667KT6PGKOA,AHSXXQ7JVBY3HIPIGY2EGEL37PKQ,AGZUR76DGC2434JZIPVNBWTDRIKQ,AFOBPWQSTMENPV7ZC2SSKSXWFQ2Q,AE3FF4SDT3KWMHGTK4ENKBTY7M6Q"/>
    <n v="11"/>
    <n v="1"/>
    <x v="0"/>
    <n v="3.5"/>
    <n v="336"/>
    <x v="1"/>
    <n v="499"/>
    <s v="0 - 5,000"/>
    <s v="51%-90%"/>
    <n v="0"/>
    <x v="40"/>
  </r>
  <r>
    <x v="616"/>
    <s v="Zebronics ZEB-KM2100 Multimedia USB Keyboard Comes with 114 Keys Including 12 Dedicated Multimedia Keys &amp; with Rupee Key"/>
    <s v="Computers&amp;Accessories|Accessories&amp;Peripherals|Keyboards,Mice&amp;InputDevices|Keyboards"/>
    <n v="329"/>
    <n v="399"/>
    <x v="75"/>
    <x v="9"/>
    <x v="469"/>
    <s v="AHJRPRAXBOIRLYMCRQ4HCACPXDVQ,AH5G5ENXXWLJAEJMD2DGGVVWCXKQ,AEZRJAZOI4QT6FMFJMPVMZEEBGIA,AF7HCYB2DO4LPCOGY4TBL6SW5QXA,AFPF5JNNNSYW22R7HPGXZGZCWJOQ,AELR5MHP3LFLHR2IFMRE3FCQIHZQ,AE6APMY2U2SCCZYPIQWLII3GJGDA,AGYT72RKZLBSL7IRSVJXQNKHJOKQ"/>
    <n v="5"/>
    <n v="1"/>
    <x v="0"/>
    <n v="3.6"/>
    <n v="335"/>
    <x v="1"/>
    <n v="399"/>
    <s v="0 - 5,000"/>
    <s v="11% - 30%"/>
    <n v="0"/>
    <x v="26"/>
  </r>
  <r>
    <x v="7"/>
    <s v="MI Usb Type-C Cable Smartphone (Black)"/>
    <s v="Computers&amp;Accessories|Accessories&amp;Peripherals|Cables&amp;Accessories|Cables|USBCables"/>
    <n v="229"/>
    <n v="299"/>
    <x v="7"/>
    <x v="4"/>
    <x v="7"/>
    <s v="AHW6E5LQ2BDYOIVLAJGDH45J5V5Q,AF74RSGCHPZITVFSZN76K6GKPICA,AHDD7ZNB47QA2JLYU53HD4ML3VNQ,AHV3ELGDSOWBYUQLXSPDCSHBQRHQ,AEJU4L3ZM2GTILSJZZSNSF6VUOIA,AFVD66VQMSHPDT3A6HBBBGKRXBZA,AELKHQXVSSG6NHXLFJLLNEFRQQUQ,AGYSMAC6V6RFJJOHG2FIRPOZ6CSQ"/>
    <n v="233"/>
    <n v="4"/>
    <x v="0"/>
    <n v="4.3"/>
    <n v="335"/>
    <x v="0"/>
    <n v="1196"/>
    <s v="0 - 5,000"/>
    <s v="11% - 30%"/>
    <n v="0"/>
    <x v="7"/>
  </r>
  <r>
    <x v="617"/>
    <s v="ZEBRONICS Zeb-Comfort Wired USB Mouse, 3-Button, 1000 DPI Optical Sensor, Plug &amp; Play, for Windows/Mac, Black"/>
    <s v="Computers&amp;Accessories|Accessories&amp;Peripherals|Keyboards,Mice&amp;InputDevices|Mice"/>
    <n v="139"/>
    <n v="299"/>
    <x v="34"/>
    <x v="11"/>
    <x v="470"/>
    <s v="AFD574B3LT7V3OO5CRMLVYUWVDLQ,AH7GUHDHH6BRJQAKZSWN2SRQGC3A,AG6YFIPWZK7TFOKVJJTYNM25TCUQ,AHLAXX7RIGY6XLKCS5X3RRIMJMHA,AHVG34735ZFEUTFNWTE3CN6DUPOA,AGWB4RQND75EY257QYGB2MPW655Q,AFHTTR3AJAXNL2L2DCMTWPIBZELQ,AGQ7HOUDA7K64AQCEWQCKTRE2X2Q"/>
    <n v="24"/>
    <n v="1"/>
    <x v="0"/>
    <n v="3.8"/>
    <n v="335"/>
    <x v="1"/>
    <n v="299"/>
    <s v="0 - 5,000"/>
    <s v="51%-90%"/>
    <n v="0"/>
    <x v="38"/>
  </r>
  <r>
    <x v="618"/>
    <s v="boAt Rockerz 370 On Ear Bluetooth Headphones with Upto 12 Hours Playtime, Cozy Padded Earcups and Bluetooth v5.0, with Mic (Buoyant Black)"/>
    <s v="Electronics|Headphones,Earbuds&amp;Accessories|Headphones|On-Ear"/>
    <n v="1199"/>
    <n v="2499"/>
    <x v="50"/>
    <x v="1"/>
    <x v="471"/>
    <s v="AFEDVL6QIKT4RDYRHGMUZAU2JSQQ,AHQQOEE4QQIMIDYPNWVDHOJKSHFQ,AHTMLMISSWFEKD2NMUHWQEZIQYFA,AGMI265U3VU5FUCE4AIUVKPIECJA,AEX4YXQCRJ7VNPCMPBWKL52L37JA,AEYY4VXTPNYVKYAOEBWGAWONPIDA,AGKQDWDU5LWC5OCTKCXLET7EJENQ,AEAQ7J2ZTABMBDMZHCHUBIMR3RHA"/>
    <n v="8"/>
    <n v="1"/>
    <x v="1"/>
    <n v="4"/>
    <n v="334"/>
    <x v="1"/>
    <n v="2499"/>
    <s v="0 - 5,000"/>
    <s v="51%-90%"/>
    <n v="0"/>
    <x v="34"/>
  </r>
  <r>
    <x v="619"/>
    <s v="ZEBRONICS Zeb-Astra 20 Wireless BT v5.0 Portable Speaker with 10W RMS Output, TWS, 10H Backup Approx, Built in Rechargeable Battery FM Radio, AUX, mSD, USB, Call Function and Dual 52mm Drivers Multi"/>
    <s v="Electronics|HomeAudio|Speakers|BluetoothSpeakers"/>
    <n v="1049"/>
    <n v="2299"/>
    <x v="34"/>
    <x v="2"/>
    <x v="472"/>
    <s v="AHUXD3GCY22BRMQLWN5ZEB3TGGAA,AEPHHPGRU3LZVJ3GOQ6HX5WSLUJQ,AHXQZN3N55YAWSIZRNKHRWEQ5XZA,AGKQIHXOMAM6DN7XIUVFFHL554LQ,AF76YQ4VNWMTEZXSFQDAICDLYFXQ,AHHF6TY4V2LICXXBWSKTTCUWRGAA,AE3Y3RIVJMUAJO2ABMM6V7I5V7QQ,AFGC6EORGDR3Y2COS4G5WRLHLPNQ"/>
    <n v="6"/>
    <n v="1"/>
    <x v="1"/>
    <n v="3.9"/>
    <n v="333"/>
    <x v="1"/>
    <n v="2299"/>
    <s v="0 - 5,000"/>
    <s v="51%-90%"/>
    <n v="0"/>
    <x v="42"/>
  </r>
  <r>
    <x v="417"/>
    <s v="Gizga Essentials Spiral Cable Protector Cord Saver for Mac Charger, iPhone Charger, Wire Protector, Lightweight Durable Flexible Wire Winder for Charging Cables, Data Cables, Earphones, Pack of 10"/>
    <s v="Electronics|Mobiles&amp;Accessories|MobileAccessories|D√©cor"/>
    <n v="119"/>
    <n v="299"/>
    <x v="13"/>
    <x v="3"/>
    <x v="307"/>
    <s v="AFLBLMPC4WUEDUWHLHBQVY5AKH2A,AE4ZXGSA2CQOGKH3N7GS7WNS67MQ,AHIQ7HT7HDEW67HOPSLTFF2TH2BA,AFWWWV4JHTQ4PJI5WUC73YTHBQCQ,AHPI2KLLZMZK5CGEZ6ILSIA4FHJQ,AFGQKKARKUCRSUEBE2EETDPNLTEA,AGCD3EP3GKDT4URL7GHQPM4Z7DFA,AEUZZSADD4LNC6NNCPAYMKDKGUKQ"/>
    <n v="5"/>
    <n v="2"/>
    <x v="1"/>
    <n v="4.0999999999999996"/>
    <n v="332"/>
    <x v="0"/>
    <n v="598"/>
    <s v="0 - 5,000"/>
    <s v="51%-90%"/>
    <n v="0"/>
    <x v="25"/>
  </r>
  <r>
    <x v="10"/>
    <s v="Portronics Konnect L POR-1081 Fast Charging 3A Type-C Cable 1.2Meter with Charge &amp; Sync Function for All Type-C Devices (Grey)"/>
    <s v="Computers&amp;Accessories|Accessories&amp;Peripherals|Cables&amp;Accessories|Cables|USBCables"/>
    <n v="154"/>
    <n v="339"/>
    <x v="10"/>
    <x v="4"/>
    <x v="9"/>
    <s v="AGYLPKPZHVYKKZHOTHCTYVEDAJ4A,AGTTU64JMX722LYCN3SOWLFPKPAQ,AFWD4ZTM7473CDWARHCDQKK73MTA,AEXCQM3FDLX3YL3UJWWUIAIUJT4A,AHUKYUWRUVRTB3IQGISXWTSPAWLQ,AFWW4UEXAJH7EAB5LTMKMSGLUN2Q,AFM5JL37WY7G6MLQUI4WAXUJME7Q,AFECO24WYFOU2KL7C3DMHTEHRU7Q"/>
    <n v="233"/>
    <n v="3"/>
    <x v="0"/>
    <n v="4.3"/>
    <n v="331"/>
    <x v="0"/>
    <n v="1017"/>
    <s v="0 - 5,000"/>
    <s v="51%-90%"/>
    <n v="0"/>
    <x v="8"/>
  </r>
  <r>
    <x v="620"/>
    <s v="Panasonic CR-2032/5BE Lithium Coin Battery - Pack of 5"/>
    <s v="Electronics|GeneralPurposeBatteries&amp;BatteryChargers"/>
    <n v="225"/>
    <n v="250"/>
    <x v="79"/>
    <x v="5"/>
    <x v="473"/>
    <s v="AH3MVZYHGOVNKO5T5EWVT4HK6M7A,AEDGEVRXRPJZOKCKYHPSRPYFIDZA,AG5ZMUHXVOUVN5BBEDWNN56JLUVA,AF3QHAZ5V36AO5PE6AQGFZZSDCCQ,AFCLK65T5NMGQV7RXN3QJTOYNTNA,AHHZ7KJRSXG4SOCT5CYSHO3DWDMA,AEWZXQYKDB6JJD653R4I3TOIJXHQ,AEWMRL2WQK2553OVVG4CKRWSNYHA"/>
    <n v="4"/>
    <n v="1"/>
    <x v="1"/>
    <n v="4.4000000000000004"/>
    <n v="330"/>
    <x v="0"/>
    <n v="250"/>
    <s v="0 - 5,000"/>
    <s v="0 %- 10%"/>
    <n v="0"/>
    <x v="41"/>
  </r>
  <r>
    <x v="621"/>
    <s v="MemeHo¬Æ Smart Standard Multi-Purpose Laptop Table with Dock Stand/Study Table/Bed Table/Foldable and Portable/Ergonomic &amp; Rounded Edges/Non-Slip Legs/Engineered Wood with Cup Holder (Black)"/>
    <s v="Computers&amp;Accessories|Accessories&amp;Peripherals|LaptopAccessories|Lapdesks"/>
    <n v="656"/>
    <n v="1499"/>
    <x v="37"/>
    <x v="4"/>
    <x v="474"/>
    <s v="AGXE6V4HYRRDGH33H3NE7PGF4D4Q,AFDW67WRZ2IJI7LQQP47LWZJHHUA,AFQVWAIJE5R6L6CSOOEAZ4SB4LNA,AEY3BCCYNITGIMQHCNTZIYDPA77Q,AEIYOPETQ6QHPCWMGJIFDTC5FQIA,AFBICVVDSWHTB37XUM72SGTRRL5Q,AFPMPHWQ374TQ7ZCW3RUEVPQLVSA,AGAGJNDYID4G47KUQZVTWOGT55JA"/>
    <n v="14"/>
    <n v="1"/>
    <x v="0"/>
    <n v="4.3"/>
    <n v="330"/>
    <x v="0"/>
    <n v="1499"/>
    <s v="0 - 5,000"/>
    <s v="51%-90%"/>
    <n v="0"/>
    <x v="23"/>
  </r>
  <r>
    <x v="622"/>
    <s v="SanDisk Ultra Dual Drive Go USB Type C Pendrive for Mobile (Black, 128 GB, 5Y - SDDDC3-128G-I35)"/>
    <s v="Computers&amp;Accessories|ExternalDevices&amp;DataStorage|PenDrives"/>
    <n v="1109"/>
    <n v="2800"/>
    <x v="13"/>
    <x v="4"/>
    <x v="475"/>
    <s v="AEZPNXZLF5U7XEX6TOW3J56C3XDA,AGG3ECGCIKNPZJEVJKMFI24VBSCQ,AHJWICC6V4BPVHNSGZ3FCIC4KUBQ,AF3SNGFXLO2ONOHN3SHCJZMEWYFQ,AHTBWFIYIZUPOLJC7KOWKDPK4PGQ,AGNE5T4E7SEMJUDM4COI6JBNJQBQ,AFMW4FWA573DFJ2FLM5SVSJ2RABA,AFMZYKMUK4P6MPASSKTR6OB22Y2A"/>
    <n v="10"/>
    <n v="1"/>
    <x v="0"/>
    <n v="4.3"/>
    <n v="329"/>
    <x v="0"/>
    <n v="2800"/>
    <s v="0 - 5,000"/>
    <s v="51%-90%"/>
    <n v="0"/>
    <x v="23"/>
  </r>
  <r>
    <x v="413"/>
    <s v="boAt Xtend Smartwatch with Alexa Built-in, 1.69‚Äù HD Display, Multiple Watch Faces, Stress Monitor, Heart &amp; SpO2 Monitoring, 14 Sports Modes, Sleep Monitor, 5 ATM &amp; 7 Days Battery(Pitch Black)"/>
    <s v="Electronics|WearableTechnology|SmartWatches"/>
    <n v="2999"/>
    <n v="7990"/>
    <x v="33"/>
    <x v="3"/>
    <x v="476"/>
    <s v="AE6CROVUGPHR7BRT5JASNRWSPBVQ,AHL5MROK5N63VXVBMKVZJ3GNB7ZQ,AFPCHRP52XCWFQ625WEACPUTXO7A,AHIUG7OVT3SRXSCNUZPNKHTQH57Q,AGVPDZ73B6LF5BBIZ3YGX2WRGJ2Q,AEQEIF23AAXTOBTLBICNMLFK662A,AGDPIWXL6XEBCXAGBYTER5S2JZ4Q,AFPDHMQW4AYII5KK7CLG4MMTIAHA"/>
    <n v="76"/>
    <n v="2"/>
    <x v="1"/>
    <n v="4.0999999999999996"/>
    <n v="328"/>
    <x v="0"/>
    <n v="15980"/>
    <s v="5,001 - 10,000"/>
    <s v="51%-90%"/>
    <n v="0"/>
    <x v="25"/>
  </r>
  <r>
    <x v="623"/>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n v="169"/>
    <n v="299"/>
    <x v="1"/>
    <x v="5"/>
    <x v="477"/>
    <s v="AG7XUAMM5BZSSPCBAQJ3YGYSIPXA,AGS6JTKZGW3L2TCNL3ERIOHLMCGQ,AFI4YPCZQHDV6ZO7ZJS4IEGDMNMA,AH7WGTWJ5AZHJIATOQGSXBUJ5ENA,AEQVMOXFRHZEVVSM4JNAJ7T3UHPA,AFC5NBFKNTHLIZE4PFLSCEIUHAYQ,AHWWTEG22SBYSSAAMFW4EKBWFJ2Q,AHZS47WK6D5XJ6FS6DINGACMRQKQ"/>
    <n v="8"/>
    <n v="1"/>
    <x v="0"/>
    <n v="4.4000000000000004"/>
    <n v="327"/>
    <x v="0"/>
    <n v="299"/>
    <s v="0 - 5,000"/>
    <s v="31% - 50%"/>
    <n v="0"/>
    <x v="41"/>
  </r>
  <r>
    <x v="624"/>
    <s v="Epson 003 65 ml for EcoTank L1110/L3100/L3101/L3110/L3115/L3116/L3150/L3151/L3152/L3156/L5190 Black Ink Bottle"/>
    <s v="Computers&amp;Accessories|Printers,Inks&amp;Accessories|Inks,Toners&amp;Cartridges|InkjetInkCartridges"/>
    <n v="309"/>
    <n v="404"/>
    <x v="66"/>
    <x v="5"/>
    <x v="478"/>
    <s v="AEQGYJXCSCCNZSPU6KO2ROAMEJXA,AFAXMU7HOTIJ56JF2AK52OFSTR5A,AEDN6ICRLDC6CVKYHK3F5747TF7Q,AEDKALHSURZRICZ2LRUS4QMUGK5A,AHG53EP2KNCQJLYG56QPMWGNY3MA,AF2C67JL7AXARCQIW5JJGKTMIWQQ,AGPWV7WDFN56ZITTHJJTONXPBBGA,AGDVP275BZYGQLMEGEB3RSVZUS2Q"/>
    <n v="4"/>
    <n v="1"/>
    <x v="0"/>
    <n v="4.4000000000000004"/>
    <n v="327"/>
    <x v="0"/>
    <n v="404"/>
    <s v="0 - 5,000"/>
    <s v="11% - 30%"/>
    <n v="0"/>
    <x v="41"/>
  </r>
  <r>
    <x v="625"/>
    <s v="ZEBRONICS Zeb-Thunder Bluetooth Wireless Over Ear Headphone FM, mSD, 9 hrs Playback with Mic (Black)"/>
    <s v="Electronics|Headphones,Earbuds&amp;Accessories|Headphones|On-Ear"/>
    <n v="599"/>
    <n v="1399"/>
    <x v="48"/>
    <x v="11"/>
    <x v="479"/>
    <s v="AFMBNWKA4H7GP6PAHPYY25A6Z4HQ,AGMBVEO4J5JYGUM6X5INZMD4FRRQ,AHKQXI6UBPLTL65RPYN7PJ24ELLA,AGWRIXDLH7IBOX4O6L3MW66IJJPQ,AHPV4OCEUB4DZDFNOPHTRE4FHN5A,AG4PTAEZKGTC4UKZX5RSZKK32JIA,AHPD7DFCKP7UFYA4KRGXU3BLR7DQ,AHSUCDSAY4VEIJ3KL6M7NSFL2W3A"/>
    <n v="8"/>
    <n v="1"/>
    <x v="1"/>
    <n v="3.8"/>
    <n v="327"/>
    <x v="1"/>
    <n v="1399"/>
    <s v="0 - 5,000"/>
    <s v="51%-90%"/>
    <n v="0"/>
    <x v="38"/>
  </r>
  <r>
    <x v="626"/>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n v="299"/>
    <n v="599"/>
    <x v="8"/>
    <x v="11"/>
    <x v="480"/>
    <s v="AEZRH2UWC5CQXUVLFUEAYAPXDFGQ,AEVMIO4NTG5PTXCPYF3BTUXZ66PQ,AF4JRMMORST2B2X2W6XBRMWNKZ5Q,AHCUDG4P7CG35HNQJUAAVOYPZ4WQ,AGA5GE5IJRW4L4BHWDNC5BFS4UUQ,AHLUETN2P3TVLZUYVNMSIJ3GVVPA,AGLKQIVDJLMLUZ5MP3HOO7CDT6DA,AEQPH4WG6ITTFAJPV2MAS6SL46IQ"/>
    <n v="5"/>
    <n v="1"/>
    <x v="0"/>
    <n v="3.8"/>
    <n v="326"/>
    <x v="1"/>
    <n v="599"/>
    <s v="0 - 5,000"/>
    <s v="31% - 50%"/>
    <n v="0"/>
    <x v="38"/>
  </r>
  <r>
    <x v="627"/>
    <s v="STRIFF Laptop Tabletop Stand, Fold-Up, Adjustable, Ventilated, Portable Holder for Desk, Aluminum Foldable Laptop Ergonomic Compatibility with up to 15.6-inch Laptop, All Mac, Tab, and Mobile (Silver)"/>
    <s v="Computers&amp;Accessories|Accessories&amp;Peripherals|LaptopAccessories|Lapdesks"/>
    <n v="449"/>
    <n v="999"/>
    <x v="10"/>
    <x v="1"/>
    <x v="481"/>
    <s v="AHPKWPXNLGMP6BBOUC3MKMDWBIDA,AGMBJC7TRKMW6NZEZ3MPTBCTYQAA,AGMR74PGVNG5IU7X25GJGDAT63TA,AEEVP6GP6VPJ3DKV2WCQZXRYF4NA,AGBCEE2BSSGUDXRORMHMYUZVK6LQ,AEVNRR2MLSJBNKXZWO5FKQSJA6MA,AEJRNRKY5EAXSJJK4Y42EIHW7CIQ,AHSUVTV6XML6IBKSEU3PV37SNICA"/>
    <n v="14"/>
    <n v="1"/>
    <x v="0"/>
    <n v="4"/>
    <n v="325"/>
    <x v="1"/>
    <n v="999"/>
    <s v="0 - 5,000"/>
    <s v="51%-90%"/>
    <n v="0"/>
    <x v="34"/>
  </r>
  <r>
    <x v="628"/>
    <s v="Logitech M221 Wireless Mouse, Silent Buttons, 2.4 GHz with USB Mini Receiver, 1000 DPI Optical Tracking, 18-Month Battery Life, Ambidextrous PC / Mac / Laptop - Charcoal Grey"/>
    <s v="Computers&amp;Accessories|Accessories&amp;Peripherals|Keyboards,Mice&amp;InputDevices|Mice"/>
    <n v="799"/>
    <n v="1295"/>
    <x v="16"/>
    <x v="5"/>
    <x v="482"/>
    <s v="AEEYJCTR44VPW4DW537EAZHK5CPQ,AGHDZUKPZDC4HH2GVGDOBXWU4D3Q,AFM7R5JRUEXGKULZMOOZCS2DWRIQ,AFDEGSSFTG26ISJWFNZXKO5VINOA,AFLJZDGN73GMYGJB4HNT2CXBEDIA,AHSPJR6ZDZZBC7PN5ENIUNZ637NA,AHGZYHF5ZRYSA3NOF7NFU4AHW2ZA,AFQ563OKBUIIL2NHNPXX7KRKPYVQ"/>
    <n v="24"/>
    <n v="1"/>
    <x v="0"/>
    <n v="4.4000000000000004"/>
    <n v="324"/>
    <x v="0"/>
    <n v="1295"/>
    <s v="0 - 5,000"/>
    <s v="31% - 50%"/>
    <n v="0"/>
    <x v="41"/>
  </r>
  <r>
    <x v="12"/>
    <s v="AmazonBasics Flexible Premium HDMI Cable (Black, 4K@60Hz, 18Gbps), 3-Foot"/>
    <s v="Electronics|HomeTheater,TV&amp;Video|Accessories|Cables|HDMICables"/>
    <n v="219"/>
    <n v="700"/>
    <x v="12"/>
    <x v="5"/>
    <x v="483"/>
    <s v="AEYJ5I6JZZPOJB6MGWRQOHRQLPSQ,AFY5TVFOMVHGBPBTIJODYDQRZM5Q,AE3O6366WGEQAANKJ76QETTUQQTQ,AEQIJCPWSBCDKUO5VROXXHWX3PPA,AGVIAQK2HQ47P7UVXHW2NBAEU7YQ,AE3D5CJ2GDUP5SQ3AAYMVAGDTX7A,AH77IQRYD54XCRMCO7XEAIAYCLPA,AEA2HQHMFG3ZGJFOLLJQ65WKIZUQ"/>
    <n v="24"/>
    <n v="4"/>
    <x v="1"/>
    <n v="4.4000000000000004"/>
    <n v="324"/>
    <x v="0"/>
    <n v="2800"/>
    <s v="0 - 5,000"/>
    <s v="51%-90%"/>
    <n v="0"/>
    <x v="9"/>
  </r>
  <r>
    <x v="629"/>
    <s v="Classmate Soft Cover 6 Subject Spiral Binding Notebook, Single Line, 300 Pages"/>
    <s v="OfficeProducts|OfficePaperProducts|Paper|Stationery|Notebooks,WritingPads&amp;Diaries|WireboundNotebooks"/>
    <n v="157"/>
    <n v="160"/>
    <x v="87"/>
    <x v="6"/>
    <x v="484"/>
    <s v="AF3GETWWBGMLASY2KKNNBS2VO6DQ,AEZPNXZLF5U7XEX6TOW3J56C3XDA,AF772O5YC4ZR6O2Y4VMIWTWEZMPA,AECNKBFNUZ5AY4RLJIYQOHMMKQVA,AH7MHPNMOPCXJHV56ITYG5BNCVNA,AGVVJUVII5T3HT6O5F7YHQNOXCPA,AGEDNYHQPV3GSF7ZKA3WWGDLKGGQ,AEDVHCTFRSHLBEEGFK3H45GATQFA"/>
    <n v="4"/>
    <n v="1"/>
    <x v="3"/>
    <n v="4.5"/>
    <n v="323"/>
    <x v="0"/>
    <n v="160"/>
    <s v="0 - 5,000"/>
    <s v="0 %- 10%"/>
    <n v="0"/>
    <x v="39"/>
  </r>
  <r>
    <x v="423"/>
    <s v="HP 32GB Class 10 MicroSD Memory Card (U1 TF Card¬†32GB)"/>
    <s v="Electronics|Accessories|MemoryCards|MicroSD"/>
    <n v="369"/>
    <n v="1600"/>
    <x v="36"/>
    <x v="1"/>
    <x v="312"/>
    <s v="AE2OFVZSIE6KSBAPG6GMKCER35LA,AFEOAY5PB4XEYIOL6DY5WJBOYSKQ,AEJTETVJ7NY3GMARSTJNPOG3AY3A,AFMQHAPYUAV7ZSPABOAVTNZVESWA,AEGYHN3DWMVH2RZLTP2H2A2U6EHA,AFIWP2JBBUU6SH3MK355UEG4TZGA,AF7XGOMQWMA2ITB72BPIVHL23EJA,AHBTDCFI4HA6ONMJZRTYUXAEP46A"/>
    <n v="13"/>
    <n v="2"/>
    <x v="1"/>
    <n v="4"/>
    <n v="323"/>
    <x v="1"/>
    <n v="3200"/>
    <s v="0 - 5,000"/>
    <s v="51%-90%"/>
    <n v="0"/>
    <x v="18"/>
  </r>
  <r>
    <x v="630"/>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n v="599"/>
    <n v="899"/>
    <x v="9"/>
    <x v="1"/>
    <x v="485"/>
    <s v="AEDZXGGZW3ZS22XINYAPXX347GKA,AGGIQC3X6SACWMNN7EQANQMS36IA,AEJHA2E6YBI635Q3AKE2QNBOM24Q,AHBXRBDR7QC3GHIMO3KBIIA4U26Q,AHVNWCICNY3UEAX4JMSJGPQNPVRA,AG7KWVG7HMZOHCIDXRJ7KARTAFQQ,AGU4QDN3LU25GWIUH3PQUSSGODPQ,AFL5ZDARQ6ARU2TN3RCY7KFBJBZA"/>
    <n v="24"/>
    <n v="1"/>
    <x v="0"/>
    <n v="4"/>
    <n v="322"/>
    <x v="1"/>
    <n v="899"/>
    <s v="0 - 5,000"/>
    <s v="31% - 50%"/>
    <n v="0"/>
    <x v="34"/>
  </r>
  <r>
    <x v="631"/>
    <s v="Duracell Rechargeable AA 1300mAh Batteries, 4Pcs"/>
    <s v="Electronics|GeneralPurposeBatteries&amp;BatteryChargers|RechargeableBatteries"/>
    <n v="479"/>
    <n v="599"/>
    <x v="52"/>
    <x v="4"/>
    <x v="486"/>
    <s v="AE3PTJFRVU3YM5YFYN3ICDA5X6FA,AGF5DMXE65QXZPJX6BJANVMCGHGQ,AE5VM7Y43HENV5JBN7JB4LCDHO4A,AHBWFF4SD5LBHN6R3W43JNZW4A2A,AGSOXL3BMIL55ANW7OYCFRBWUGEQ,AEY7GHROFM3MCCHU6VOU5GAUQNCQ,AE6ELRMJIUHC3CN34MMM7JRL5RBA,AHDXDGROQRENYUGOZNF4LBVDF73Q"/>
    <n v="3"/>
    <n v="1"/>
    <x v="1"/>
    <n v="4.3"/>
    <n v="322"/>
    <x v="0"/>
    <n v="599"/>
    <s v="0 - 5,000"/>
    <s v="11% - 30%"/>
    <n v="0"/>
    <x v="23"/>
  </r>
  <r>
    <x v="13"/>
    <s v="Portronics Konnect CL 20W POR-1067 Type-C to 8 Pin USB 1.2M Cable with Power Delivery &amp; 3A Quick Charge Support, Nylon Braided for All Type-C and 8 Pin Devices, Green"/>
    <s v="Computers&amp;Accessories|Accessories&amp;Peripherals|Cables&amp;Accessories|Cables|USBCables"/>
    <n v="350"/>
    <n v="899"/>
    <x v="4"/>
    <x v="0"/>
    <x v="11"/>
    <s v="AGUAYQHARAKR2VZTRP276KAGETKQ,AFKTST2773VUOKUHE7FCR6QCAURQ,AEGLHOQOWUUUQEDV6EWXTSHIUE7A,AEHQYGI5L4FFALBMC5XMT5KXSZCA,AHJFXFGDAXEHIG2ZLUWVMZ3LWPBA,AEP4CW3UI7AJ7XM7PAAKVCB6U3ZA,AHIWCPCQ2Z4HWEM7V4HGTLVZQM6Q,AHT4JDEYWRIQGCA2WAQJ6E2POHCQ"/>
    <n v="233"/>
    <n v="3"/>
    <x v="0"/>
    <n v="4.2"/>
    <n v="322"/>
    <x v="0"/>
    <n v="2697"/>
    <s v="0 - 5,000"/>
    <s v="51%-90%"/>
    <n v="0"/>
    <x v="4"/>
  </r>
  <r>
    <x v="632"/>
    <s v="boAt Airdopes 181 in-Ear True Wireless Earbuds with ENx  Tech, Beast  Mode(Low Latency Upto 60ms) for Gaming, with Mic, ASAP  Charge, 20H Playtime, Bluetooth v5.2, IPX4 &amp; IWP (Cool Grey)"/>
    <s v="Electronics|Headphones,Earbuds&amp;Accessories|Headphones|In-Ear"/>
    <n v="1598"/>
    <n v="2990"/>
    <x v="41"/>
    <x v="11"/>
    <x v="487"/>
    <s v="AFWDV7TXGNYDA54LFNRDRJBTBH4A,AFEPCSTHZXN35QN2NFRS6X54AFQA,AGZEBZMUHSRT37TWDJQAIFK7R7NQ,AFRSTB6WTL3CEY6EHWNZYGP7F5IQ,AFXYRRVG6WFFNONQ2DGVUOCPP2TQ,AFGHPNJCPTG3GN4WG2YTPWNFYPHA,AGKAIBTFKDPPNNZ22TC34TRNBNMQ,AFJJH654JT5YBKS72KDWAOPPCZPA"/>
    <n v="52"/>
    <n v="1"/>
    <x v="1"/>
    <n v="3.8"/>
    <n v="321"/>
    <x v="1"/>
    <n v="2990"/>
    <s v="0 - 5,000"/>
    <s v="31% - 50%"/>
    <n v="0"/>
    <x v="38"/>
  </r>
  <r>
    <x v="633"/>
    <s v="TP-Link USB Bluetooth Adapter for PC, 5.0 Bluetooth Dongle Receiver (UB500) Supports Windows 11/10/8.1/7 for Desktop, Laptop, Mouse, Keyboard, Printers, Headsets, Speakers, PS4/ Xbox Controllers"/>
    <s v="Computers&amp;Accessories|NetworkingDevices|NetworkAdapters|BluetoothAdapters"/>
    <n v="599"/>
    <n v="899"/>
    <x v="9"/>
    <x v="4"/>
    <x v="488"/>
    <s v="AGO7FWIRBIVDDEAYX2UI6DP4G6GA,AGSJBU7AZR5BNW5HGXFDNH76SNWQ,AELVWGIYLMQUY65GUKSUJYVXRODA,AGSZBM525VC5PTNWEZC6I5CTH66Q,AGQDGNLHK6VLEZF33POQLAQ6NNSA,AG76GICZHJGA7YVN4TORX36ONVYA,AH42ECAG6LPCU22T5BYN5OXQO74A,AGHDZUKPZDC4HH2GVGDOBXWU4D3Q"/>
    <n v="1"/>
    <n v="1"/>
    <x v="0"/>
    <n v="4.3"/>
    <n v="321"/>
    <x v="0"/>
    <n v="899"/>
    <s v="0 - 5,000"/>
    <s v="31% - 50%"/>
    <n v="0"/>
    <x v="23"/>
  </r>
  <r>
    <x v="14"/>
    <s v="Portronics Konnect L 1.2M POR-1401 Fast Charging 3A 8 Pin USB Cable with Charge &amp; Sync Function (White)"/>
    <s v="Computers&amp;Accessories|Accessories&amp;Peripherals|Cables&amp;Accessories|Cables|USBCables"/>
    <n v="159"/>
    <n v="399"/>
    <x v="13"/>
    <x v="3"/>
    <x v="12"/>
    <s v="AF2XXVO7JUBUVAOBTJ3MNH4DGUFQ,AH6VDJLLPBXKCWXMLBKMBCQ2ESGA,AE642RIGZIT2VPQJOLNUZ34QVWJQ,AFLHNKQH5UQZU3ATISKSMRE2KEDQ,AF2L4MCRCIDOOREQJN7QPQ4QBZCA,AGKLZ4SUHAU47KJXDVHBBEWJODUA,AHESCOYXLCXB56F4JO45X4CZQCYA,AGGHDE6KFZHEDUDJBD5R27AYMEWA"/>
    <n v="233"/>
    <n v="3"/>
    <x v="0"/>
    <n v="4.0999999999999996"/>
    <n v="321"/>
    <x v="0"/>
    <n v="1197"/>
    <s v="0 - 5,000"/>
    <s v="51%-90%"/>
    <n v="0"/>
    <x v="6"/>
  </r>
  <r>
    <x v="634"/>
    <s v="SanDisk Ultra Dual Drive Luxe USB Type C Flash Drive (Silver, 128 GB, 5Y - SDDDC4-128G-I35)"/>
    <s v="Computers&amp;Accessories|ExternalDevices&amp;DataStorage|PenDrives"/>
    <n v="1299"/>
    <n v="3000"/>
    <x v="48"/>
    <x v="4"/>
    <x v="489"/>
    <s v="AHOXZCFLXIOIPGI7DXYFAI2644UQ,AERATALW2RRDMFXI77X4JJBT23RA,AFCKOCN7FG2KC4PCZZUORJFFGEJA,AHWQSD5JHCOHW7JYN7F52ABQCJQA,AFAVZL5OGYPPWWRW6TJ7XTEHPVFA,AGKSU4ZSIR6TKLSZKM3IHFEH3FZQ,AFPXTEAIUHCMFSNSGOL4CREXR4PQ,AH4TEK5IQCC2BSF2KSQNKQEXAPLA"/>
    <n v="10"/>
    <n v="1"/>
    <x v="0"/>
    <n v="4.3"/>
    <n v="320"/>
    <x v="0"/>
    <n v="3000"/>
    <s v="0 - 5,000"/>
    <s v="51%-90%"/>
    <n v="0"/>
    <x v="23"/>
  </r>
  <r>
    <x v="437"/>
    <s v="Noise ColorFit Pulse Smartwatch with 3.56 cm (1.4&quot;) Full Touch HD Display, SpO2, Heart Rate, Sleep Monitors &amp; 10-Day Battery - Jet Black"/>
    <s v="Electronics|WearableTechnology|SmartWatches"/>
    <n v="1599"/>
    <n v="4999"/>
    <x v="45"/>
    <x v="1"/>
    <x v="490"/>
    <s v="AHECNVXSW6REC5TOGBH6OJXIBL4A,AFWAX2O5B5I36ESHPOWZKN25BYPA,AHSDH2Q4Q2QSUYUGEAGPIR22MT7Q,AFSJOIQSSLDDJPOWX3DDKXDA6T5A,AF7YEBOIUIR3AWM2L4PCV2MCTUOA,AGUXZXNTCLWNP7Y5QA2KYEJLBMKA,AGBT7W456GGMVOR73SNSIGLSK5DQ,AGYF2BCD5W756VOY2V5HJQCX4H4A"/>
    <n v="76"/>
    <n v="1"/>
    <x v="1"/>
    <n v="4"/>
    <n v="319"/>
    <x v="1"/>
    <n v="4999"/>
    <s v="0 - 5,000"/>
    <s v="51%-90%"/>
    <n v="0"/>
    <x v="34"/>
  </r>
  <r>
    <x v="635"/>
    <s v="rts [2 Pack] Mini USB C Type C Adapter Plug, Type C Female to USB A Male Charger Charging Cable Adapter Converter compatible for iPhone, Samsung S20 ultra/S21/S10/S8/S9/MacBook Pro iPad Silver"/>
    <s v="Computers&amp;Accessories|Accessories&amp;Peripherals|Adapters|USBtoUSBAdapters"/>
    <n v="294"/>
    <n v="4999"/>
    <x v="88"/>
    <x v="4"/>
    <x v="491"/>
    <s v="AGO5SRT3ESLNL5WTRQFD5BSIYPQA,AGGNODUMRADB3PQQTLA3U7UKYEWA,AHOUPKNSFRTL4F3KLBXFMEFJSKUA,AE2BXTBQXZ54NAE4NYNFSBR2WREA,AFC3FFC5PKFF5PMA52S3VCHOZ5FQ,AFVUO24OGRVCE6Y7NXYDIOQZONCA,AFJGD6THKLQUOW46YHUM7RY2IPJQ,AEXCIDSOW3GVBORUKET6SP7RJ2PQ"/>
    <n v="2"/>
    <n v="1"/>
    <x v="0"/>
    <n v="4.3"/>
    <n v="318"/>
    <x v="0"/>
    <n v="4999"/>
    <s v="0 - 5,000"/>
    <s v="51%-90%"/>
    <n v="0"/>
    <x v="23"/>
  </r>
  <r>
    <x v="636"/>
    <s v="HP 682 Black Original Ink Cartridge"/>
    <s v="Computers&amp;Accessories|Printers,Inks&amp;Accessories|Inks,Toners&amp;Cartridges|InkjetInkCartridges"/>
    <n v="828"/>
    <n v="861"/>
    <x v="83"/>
    <x v="0"/>
    <x v="492"/>
    <s v="AHCS34T4DOHWPNKZ2G3W76AITIKA,AGEMHG7WVU23NHOM3FGBFUDR4U2Q,AGCOAUC6ORUPLX2ZZZQR5HD3HGHA,AHO4LKHLICKCC2UKDNIAITWMGBJA,AGU4OVT7IYKSJIBKTMGCTB6DYUOA,AG6JGUFT2AOXWJS7UIOZBRYVE7VA,AFUES4NRZYASSBOKEIWJLHRO7CPA,AHDATOMH7HPV57Q6UFWUI47QEQ5Q"/>
    <n v="4"/>
    <n v="1"/>
    <x v="0"/>
    <n v="4.2"/>
    <n v="317"/>
    <x v="0"/>
    <n v="861"/>
    <s v="0 - 5,000"/>
    <s v="0 %- 10%"/>
    <n v="0"/>
    <x v="30"/>
  </r>
  <r>
    <x v="637"/>
    <s v="Logitech H111 Wired On Ear Headphones With Mic Black"/>
    <s v="Electronics|Headphones,Earbuds&amp;Accessories|Headphones|On-Ear"/>
    <n v="745"/>
    <n v="795"/>
    <x v="80"/>
    <x v="1"/>
    <x v="493"/>
    <s v="AE4XKNCRFDT42UVC2DCKMIXW4MVQ,AFF4VJIKK6EL5VW7Z7QZGE2JAG6Q,AEV7WXLS2DB6RQA4TZIZ3A3E5L3Q,AGQUCM3GAU6HWOILIQRBR73AAR6A,AFRRHZVMJ63DSEXGYKGIGH7QJYJQ,AE5B4IQUTNKHTVKOPXPIZF7BSVCQ,AHQTD5TF5VW5IPOSAGIZ7VYFB66A,AFHJSGFTBH6DO62VXXNYJWTRC5JA"/>
    <n v="8"/>
    <n v="1"/>
    <x v="1"/>
    <n v="4"/>
    <n v="317"/>
    <x v="1"/>
    <n v="795"/>
    <s v="0 - 5,000"/>
    <s v="0 %- 10%"/>
    <n v="0"/>
    <x v="34"/>
  </r>
  <r>
    <x v="638"/>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n v="1549"/>
    <n v="2495"/>
    <x v="16"/>
    <x v="5"/>
    <x v="494"/>
    <s v="AEACCLBAYRCRJLUMTQVS5JSOYYVA,AEBFS3LI626ABZMQMQQZAVCZMSEA,AEPNFXQVCUUGVV74K5KGJEIGCBMA,AE7YHD67JEECIX3IESFI44QL4HNQ,AFCCTAOXYH2XQNESLRQRH72G27ZQ,AGSVOGYYWRHJDZKU3MCFFYIPEVWQ,AGWVUW6YRWVQ3III5WXH7X4RE4DA,AHEH2QAVUEPNGB7EQJJWPYAOCAAQ"/>
    <n v="1"/>
    <n v="1"/>
    <x v="1"/>
    <n v="4.4000000000000004"/>
    <n v="317"/>
    <x v="0"/>
    <n v="2495"/>
    <s v="0 - 5,000"/>
    <s v="31% - 50%"/>
    <n v="0"/>
    <x v="41"/>
  </r>
  <r>
    <x v="15"/>
    <s v="MI Braided USB Type-C Cable for Charging Adapter (Red)"/>
    <s v="Computers&amp;Accessories|Accessories&amp;Peripherals|Cables&amp;Accessories|Cables|USBCables"/>
    <n v="349"/>
    <n v="399"/>
    <x v="14"/>
    <x v="5"/>
    <x v="13"/>
    <s v="AGSGSRTEZBQY64WO2HKQTV7TWFSA,AEYD5HVYAJ23CR6PTWOOIKUOIDHA,AFRMNW6TDHDZBP2UHF2K3MEAEYUA,AHICHCW6EC3BNV2IDAEAJPBG4HZQ,AGWFKE7RNP6EVC4JFLFSL76EEVVQ,AGEOQQHGNELZNEUKJAJUA7NTPBLA,AFS3QBSOMCE2FAZFUYZ3NBFQDLMQ,AGJYG6ZWCWD74WNE6Y37XZ2VUSMA"/>
    <n v="233"/>
    <n v="3"/>
    <x v="0"/>
    <n v="4.4000000000000004"/>
    <n v="317"/>
    <x v="0"/>
    <n v="1197"/>
    <s v="0 - 5,000"/>
    <s v="11% - 30%"/>
    <n v="0"/>
    <x v="10"/>
  </r>
  <r>
    <x v="20"/>
    <s v="Duracell USB Lightning Apple Certified (Mfi) Braided Sync &amp; Charge Cable For Iphone, Ipad And Ipod. Fast Charging Lightning Cable, 3.9 Feet (1.2M) - Black"/>
    <s v="Computers&amp;Accessories|Accessories&amp;Peripherals|Cables&amp;Accessories|Cables|USBCables"/>
    <n v="970"/>
    <n v="1799"/>
    <x v="18"/>
    <x v="6"/>
    <x v="17"/>
    <s v="AFNYIBWKJLJQKY4BGK77ZOTVMORA,AFCTNNMP2LZLY5466YJ5AY3JE5ZA,AG3XBWOAL65DJSBHJ7LQ2K54HJKQ,AF2ZFMLJS4UBCGZO4FMJTEPP6MHA,AFBZMRHC4GXUU7KNAK4OBKORDF6Q,AHSIQL276K7X2UP72QOOOWNVRSXA,AF3D6X5NQWOBOEVVH2Y37N55AKZQ,AFWOTSQXCQJLZ653Y7ACEZADKGYQ"/>
    <n v="233"/>
    <n v="3"/>
    <x v="0"/>
    <n v="4.5"/>
    <n v="317"/>
    <x v="0"/>
    <n v="5397"/>
    <s v="0 - 5,000"/>
    <s v="31% - 50%"/>
    <n v="1"/>
    <x v="14"/>
  </r>
  <r>
    <x v="639"/>
    <s v="TP-Link TL-WA850RE Single_Band 300Mbps RJ45 Wireless Range Extender, Broadband/Wi-Fi Extender, Wi-Fi Booster/Hotspot with 1 Ethernet Port, Plug and Play, Built-in Access Point Mode, White"/>
    <s v="Computers&amp;Accessories|NetworkingDevices|Repeaters&amp;Extenders"/>
    <n v="1469"/>
    <n v="2499"/>
    <x v="19"/>
    <x v="0"/>
    <x v="495"/>
    <s v="AG2X6MXVRQJD5VE7SYKNUNWVOQRQ,AHHZNQQE76XX2RN65TJO57ZXDDLQ,AGQ36NZXZMWU5W2JFXIK5GCM4MUA,AFBV4HQOSFPQYP63ELMOYRE32V6A,AH6SINCM4KQ3L4MEBRPK3MNHX6HA,AHSLNF7XKYX4LHL3JCCWY2KKNEAA,AGNSJO5LAO5FKSHPW3UDKZQLPONQ,AGSA37ZLXWHMSL74K3NMUHKGHWXA"/>
    <n v="3"/>
    <n v="1"/>
    <x v="0"/>
    <n v="4.2"/>
    <n v="317"/>
    <x v="0"/>
    <n v="2499"/>
    <s v="0 - 5,000"/>
    <s v="31% - 50%"/>
    <n v="0"/>
    <x v="30"/>
  </r>
  <r>
    <x v="640"/>
    <s v="COI Note Pad/Memo Book with Sticky Notes &amp; Clip Holder with Pen for Gifting"/>
    <s v="OfficeProducts|OfficePaperProducts|Paper|Stationery|Notebooks,WritingPads&amp;Diaries|Notepads&amp;MemoBooks"/>
    <n v="198"/>
    <n v="800"/>
    <x v="43"/>
    <x v="3"/>
    <x v="496"/>
    <s v="AENFXWHBX7R7PZG2Q67PXLFGPHAQ,AESZWZDE27MOGUHBRLCLXLVPGAFQ,AG4UQP4EKBXW3ZFQFIEGYNY2UHWQ,AFOLBZKWUZVF4PQ33ISHI3DEFDUA,AFV6VAGYLU35VYPDF7TN4ZJOCTWA,AGA4MZI3ZKNPYUXSJ5OHUNI7EJPA,AFJCL4S4SSCDXKTSMZJQ7DWNWQBA,AFRUA3JDKXTUMZLL7DF6FA632JVQ"/>
    <n v="2"/>
    <n v="1"/>
    <x v="3"/>
    <n v="4.0999999999999996"/>
    <n v="317"/>
    <x v="0"/>
    <n v="800"/>
    <s v="0 - 5,000"/>
    <s v="51%-90%"/>
    <n v="0"/>
    <x v="12"/>
  </r>
  <r>
    <x v="641"/>
    <s v="Fujifilm Instax Mini Single Pack 10 Sheets Instant Film for Fuji Instant Cameras"/>
    <s v="Electronics|Cameras&amp;Photography|Accessories|Film"/>
    <n v="549"/>
    <n v="549"/>
    <x v="26"/>
    <x v="6"/>
    <x v="497"/>
    <s v="AHVAI77H64YMRRMLITKJ5FPYALPQ,AGRSF3JCWR3L4M2GULFI4A4KCZKA,AGBRAMADVM5J4BNY7O4WWXMTYEBA,AHX5AFYII54YJY4XSBZU3HV2PN2A,AFTD5SG4EQFZYMU5MFGH4URN6PKQ,AEESPVBBOGON4LQB5OV3CCXNRKJQ,AG4FDTJABUWBNHOQZ6CDMPEV5VFA,AE637NV55PORSWGNKW547AAOV3VA"/>
    <n v="1"/>
    <n v="1"/>
    <x v="1"/>
    <n v="4.5"/>
    <n v="316"/>
    <x v="0"/>
    <n v="549"/>
    <s v="0 - 5,000"/>
    <s v="0 %- 10%"/>
    <n v="0"/>
    <x v="39"/>
  </r>
  <r>
    <x v="457"/>
    <s v="Fire-Boltt Ring 3 Smart Watch 1.8 Biggest Display with Advanced Bluetooth Calling Chip, Voice Assistance,118 Sports Modes, in Built Calculator &amp; Games, SpO2, Heart Rate Monitoring"/>
    <s v="Electronics|WearableTechnology|SmartWatches"/>
    <n v="2999"/>
    <n v="9999"/>
    <x v="20"/>
    <x v="0"/>
    <x v="498"/>
    <s v="AHZNSNBVKQR4OGJAQHE4DCDA4YHA,AFBW6COTZXGHQMWVDUOSXVUCCIHQ,AFFRU7QVLXG4LNG6JKQKJ23KBA2A,AF5E74KNXXYBJVMG7HUYXNRNYY3A,AF4F4SKVD2UU7ZBJFZNNBK7ORIGA,AF3IVRFFILSUOKAXKRZBFBDRF7MQ,AF23WB7B2XKLYCA3KXEGKSBWYKOA,AHAJNAQDV3BHN5AYLY3LOWFJCS6A"/>
    <n v="76"/>
    <n v="2"/>
    <x v="1"/>
    <n v="4.2"/>
    <n v="316"/>
    <x v="0"/>
    <n v="19998"/>
    <s v="5,001 - 10,000"/>
    <s v="51%-90%"/>
    <n v="0"/>
    <x v="21"/>
  </r>
  <r>
    <x v="642"/>
    <s v="Samsung Galaxy Watch4 Bluetooth(4.4 cm, Black, Compatible with Android only)"/>
    <s v="Electronics|WearableTechnology|SmartWatches"/>
    <n v="12000"/>
    <n v="29999"/>
    <x v="13"/>
    <x v="4"/>
    <x v="499"/>
    <s v="AEPLUJYB5UT2XVP7A2NSNSCOCVLA,AEM3SCJOCJZZLGUXTB75C57SOVNQ,AEBRBDIZFIWDBOXITGLYRRSVZBTA,AF3GJDKWGWNKAWFJPJWX5GB75VHQ,AGCDYE3ROZ5D6RN2F6OGXL4I72RA,AEXQ4SRRBRCQ6ZBY2R2Y3FP7YCFA,AF6ME2VTJURUMEZJMGCC27XEYDPA,AGFPWV2V26QRXMWUSTSGYQRVLW4Q"/>
    <n v="76"/>
    <n v="1"/>
    <x v="1"/>
    <n v="4.3"/>
    <n v="315"/>
    <x v="0"/>
    <n v="29999"/>
    <s v="20,001 - 50,000"/>
    <s v="51%-90%"/>
    <n v="0"/>
    <x v="23"/>
  </r>
  <r>
    <x v="643"/>
    <s v="Noise Buds Vs104 Bluetooth Truly Wireless in Ear Earbuds with Mic, 30-Hours of Playtime, Instacharge, 13Mm Driver and Hyper Sync (Charcoal Black)"/>
    <s v="Electronics|Headphones,Earbuds&amp;Accessories|Headphones|In-Ear"/>
    <n v="1299"/>
    <n v="3499"/>
    <x v="11"/>
    <x v="2"/>
    <x v="500"/>
    <s v="AHLPMR4VVPOQ2YOHBFOZ55D7OUVQ,AFXQR65B2ONAPVNIFV6RMMJXATAQ,AHKIW5FEJBZVHD4MH7LBRDKXFJTA,AE4XZRBGX3OYZRK6X25BK6UW7KPA,AFA2RHFCGLLADX2Y6VEUWDGJZPNA,AFTW5AE7RXGZCZGGGE5CIVC6ODMQ,AH3VCCMOSINF7Z5TWDQPIJTI7LNA,AHQQ5CAMLDWCOYQLE46VT6DT7T6A"/>
    <n v="52"/>
    <n v="1"/>
    <x v="1"/>
    <n v="3.9"/>
    <n v="314"/>
    <x v="1"/>
    <n v="3499"/>
    <s v="0 - 5,000"/>
    <s v="51%-90%"/>
    <n v="0"/>
    <x v="42"/>
  </r>
  <r>
    <x v="644"/>
    <s v="Duracell Ultra Alkaline AAA Battery, 8 Pcs"/>
    <s v="Electronics|GeneralPurposeBatteries&amp;BatteryChargers|DisposableBatteries"/>
    <n v="269"/>
    <n v="315"/>
    <x v="59"/>
    <x v="6"/>
    <x v="501"/>
    <s v="AFPSD5MVTPICFIXY5LKKTXSG7ZEA,AGJBM3XS26DC7YAEKR4MCLGOYVBA,AEZQUPHUINOCTERMXT3HOTVPLYGQ,AFSBPCLAH6PSYUW2CO7D3SLAZDXQ,AH6XCAUGFE76YB4KK6DPMXFQJFGA,AGFWFWJXJOOOZJGBRVWUFFHZVMVQ,AGKJJHQERUQMMSYWWDLXSY5VNH7A,AFXICPXB4TFIKV3SCE3LBN5W5QCQ"/>
    <n v="7"/>
    <n v="1"/>
    <x v="1"/>
    <n v="4.5"/>
    <n v="313"/>
    <x v="0"/>
    <n v="315"/>
    <s v="0 - 5,000"/>
    <s v="11% - 30%"/>
    <n v="0"/>
    <x v="39"/>
  </r>
  <r>
    <x v="645"/>
    <s v="JBL C200SI, Premium in Ear Wired Earphones with Mic, Signature Sound, One Button Multi-Function Remote, Angled Earbuds for Comfort fit (Blue)"/>
    <s v="Electronics|Headphones,Earbuds&amp;Accessories|Headphones|In-Ear"/>
    <n v="799"/>
    <n v="1499"/>
    <x v="41"/>
    <x v="3"/>
    <x v="502"/>
    <s v="AFFSKDBFEU4DW4HMBLQ52IQXBHZA,AF6PMNNWP4CSP7MYSQ6UMLKNRUJQ,AEMSMWVWDYLWF3I3SCHPJPDTS5QQ,AGTCJJ32K5W5TMGLW3ZYSCOMHWVA,AGAO5NDUOORFZEJW3M27SHMV4IVA,AG4QLX5GRMA774DI4ZA6VHAWPXGA,AG4ZT4XUVYDG34W6WLOXQPYYMX2Q,AFG4YVV6ZDOXBWVY4WW7EZ7FABJQ"/>
    <n v="52"/>
    <n v="1"/>
    <x v="1"/>
    <n v="4.0999999999999996"/>
    <n v="313"/>
    <x v="0"/>
    <n v="1499"/>
    <s v="0 - 5,000"/>
    <s v="31% - 50%"/>
    <n v="0"/>
    <x v="12"/>
  </r>
  <r>
    <x v="646"/>
    <s v="Acer EK220Q 21.5 Inch (54.61 cm) Full HD (1920x1080) VA Panel LCD Monitor with LED Back Light I 250 Nits I HDMI, VGA Ports I Eye Care Features Like Bluelight Shield, Flickerless &amp; Comfy View (Black)"/>
    <s v="Computers&amp;Accessories|Monitors"/>
    <n v="6299"/>
    <n v="13750"/>
    <x v="34"/>
    <x v="0"/>
    <x v="503"/>
    <s v="AEKLUZARDMPMWERNPZFR6JD3BYBA,AFZLO4JX4Y2XDISGVAWMFE4GIZZA,AFGENKSKOZGTS6YYL5CYWKMV5MCA,AF4XQLEHSE3N5EXHAFITQTURTKUA,AEOHSSPCLSTWA4MAPWJJLJHSJDMQ,AFWL3FG6OEIIFL3TUJIB76DXYWXQ,AEUYQQW6ZI6DK2MJQTX2O7SNRENA,AHCEHLGVT3XPNMBLTOFSQRRZ3ZTQ"/>
    <n v="2"/>
    <n v="1"/>
    <x v="0"/>
    <n v="4.2"/>
    <n v="313"/>
    <x v="0"/>
    <n v="13750"/>
    <s v="10,001 - 20,000"/>
    <s v="51%-90%"/>
    <n v="0"/>
    <x v="30"/>
  </r>
  <r>
    <x v="647"/>
    <s v="E-COSMOS 5V 1.2W Portable Flexible USB LED Light (Colors May Vary, Small) - Set of 2 Pieces"/>
    <s v="Computers&amp;Accessories|Accessories&amp;Peripherals|USBGadgets|Lamps"/>
    <n v="59"/>
    <n v="59"/>
    <x v="26"/>
    <x v="11"/>
    <x v="504"/>
    <s v="AEJGZNKM5ZGH6UY2YX537NWNWYDQ,AGZGGK6OUCCSLXO34PHT72EFVDQA,AERTNA7V2HRIEPGANADEJFCY524Q,AHXQK2APPFORQPV6E43FW2W6DVVQ,AEMKH7NSGFU5YGYOC54RHG54WHXQ,AEITY7VD7DALKLQUEG6PFVIR4OIQ,AFUAADADBTTU3YB2FUJQC3C6IEBQ,AH7F7ZZ6T36PJAYQ5CEN62XKFPMA"/>
    <n v="5"/>
    <n v="1"/>
    <x v="0"/>
    <n v="3.8"/>
    <n v="312"/>
    <x v="1"/>
    <n v="59"/>
    <s v="0 - 5,000"/>
    <s v="0 %- 10%"/>
    <n v="0"/>
    <x v="38"/>
  </r>
  <r>
    <x v="648"/>
    <s v="boAt Dual Port Rapid Car Charger (Qualcomm Certified) with Quick Charge 3.0 + Free Micro USB Cable - (Black)"/>
    <s v="Electronics|Mobiles&amp;Accessories|MobileAccessories|Chargers|AutomobileChargers"/>
    <n v="571"/>
    <n v="999"/>
    <x v="1"/>
    <x v="4"/>
    <x v="505"/>
    <s v="AFGPLYW6L6FYUGQDND7QGCRL2H2Q,AE3W6H2PP2KKMVEDIF4Z2RANULGA,AFERB3TDE3HAUIGGRZAO7LNF7SYA,AEC6SV7YUF3HQVEMSZOXIOJORZ2Q,AHHQF6UWD53IPS32OWDH7PX3LWWA,AEWG4B4DLLS74A5D5D2WYKSH4ZNA,AFYPBI2BVOVJGI2FTGVRG7IPNYTA,AFIOILAIZXRGBCG63U6QWKUJUL6Q"/>
    <n v="5"/>
    <n v="1"/>
    <x v="1"/>
    <n v="4.3"/>
    <n v="312"/>
    <x v="0"/>
    <n v="999"/>
    <s v="0 - 5,000"/>
    <s v="31% - 50%"/>
    <n v="0"/>
    <x v="23"/>
  </r>
  <r>
    <x v="649"/>
    <s v="Zebronics ZEB-COUNTY 3W Wireless Bluetooth Portable Speaker With Supporting Carry Handle, USB, SD Card, AUX, FM &amp; Call Function. (Green)"/>
    <s v="Electronics|HomeAudio|Speakers|BluetoothSpeakers"/>
    <n v="549"/>
    <n v="999"/>
    <x v="32"/>
    <x v="2"/>
    <x v="506"/>
    <s v="AFQ44B5ISCXUWKFHZL7HTRTYWZKA,AF3IECP2JCTQZRF55RNIHBLIVL2A,AFLK6ZRFGVUE3QE7RXQXHDOPPJUQ,AFPXGO2U6B5RAACITVCFJZEUNRKQ,AEQRAZQWNHPRGHNIFYNEIKPYOH6A,AE54CJI2T5ADE7M3QPQN7LC7ECTA,AGMN7AH7PCCN7UGWGCPJQLH2SWWA,AEAATGPU3JDB35QPGDBHURZCAH2A"/>
    <n v="6"/>
    <n v="1"/>
    <x v="1"/>
    <n v="3.9"/>
    <n v="312"/>
    <x v="1"/>
    <n v="999"/>
    <s v="0 - 5,000"/>
    <s v="31% - 50%"/>
    <n v="0"/>
    <x v="42"/>
  </r>
  <r>
    <x v="447"/>
    <s v="KINGONE Upgraded Stylus Pen, iPad Pencil, Ultra High Precision &amp; Sensitivity, Palm Rejection, Prevents False ON/Off Touch, Power Display, Tilt Sensitivity, Magnetic Adsorption for iPad 2018 and Later"/>
    <s v="Electronics|Mobiles&amp;Accessories|MobileAccessories|StylusPens"/>
    <n v="2099"/>
    <n v="5999"/>
    <x v="6"/>
    <x v="4"/>
    <x v="324"/>
    <s v="AHJHHQWQ25VCIQHG5XMZN5MRZFYA,AFCFHU6B5RH4YN6DNTLUMY3CILHQ,AGLNHKFYTWDPKIAIQTE4UPB5I7ZQ,AEZKRUEG7M7P4JGJEVHMWZ3MGFPA,AHXWYJUQTCQRTQG3XYEAAYI3EURA,AHYAIOJLTBNK23OEWQ2BELX3PVXA,AHPP7A2M3LU7BWBZVIWXBNIVAPNA,AG6FKYZZA7HPN54KNFM5EIKJNDSQ"/>
    <n v="8"/>
    <n v="2"/>
    <x v="1"/>
    <n v="4.3"/>
    <n v="312"/>
    <x v="0"/>
    <n v="11998"/>
    <s v="5,001 - 10,000"/>
    <s v="51%-90%"/>
    <n v="0"/>
    <x v="13"/>
  </r>
  <r>
    <x v="19"/>
    <s v="LG 80 cm (32 inches) HD Ready Smart LED TV 32LM563BPTC (Dark Iron Gray)"/>
    <s v="Electronics|HomeTheater,TV&amp;Video|Televisions|SmartTelevisions"/>
    <n v="13490"/>
    <n v="21990"/>
    <x v="17"/>
    <x v="4"/>
    <x v="16"/>
    <s v="AHBNKB74LGTYUOKPAJBSKNFV45CA,AFIECTV45ADX5YPTE2VU6ORRHTGQ,AFDUJI7KG7VMZF4JGJHV4DBCA4OA,AEUWKSX5ZL7DWOOYVDOWJKBHOVXA,AHEJW5MYVFOQBEXD6BIUBB3PJBPQ,AEM2Y22BKLFYL5BK7SC56Q75ODOQ,AHWDVB4OO4S3YS5RYQZIDBNV6BUQ,AFCEDQXVCB4LUUBWXRJS6KRU62FQ"/>
    <n v="63"/>
    <n v="2"/>
    <x v="1"/>
    <n v="4.3"/>
    <n v="311"/>
    <x v="0"/>
    <n v="43980"/>
    <s v="20,001 - 50,000"/>
    <s v="31% - 50%"/>
    <n v="0"/>
    <x v="13"/>
  </r>
  <r>
    <x v="650"/>
    <s v="Zebronics Wired Keyboard and Mouse Combo with 104 Keys and a USB Mouse with 1200 DPI - JUDWAA 750"/>
    <s v="Computers&amp;Accessories|Accessories&amp;Peripherals|Keyboards,Mice&amp;InputDevices|Keyboard&amp;MouseSets"/>
    <n v="448"/>
    <n v="699"/>
    <x v="63"/>
    <x v="2"/>
    <x v="507"/>
    <s v="AE35OI7LDTOKU32IFQ3GQX5AOKFQ,AHT5CRFFKABTHYW4ECKZTQFY46NA,AEXIV3RFI5NFISHPIOIRBFCEMKUQ,AE4ADCFGK4BPHVK426KLAGJIECTA,AHGC4ISYSAWYL3CB4IONRS7WO2AQ,AHQQYHFW6CVRWYWGJ53LNZKKCSZQ,AEJOCAMBYG2VFPAYA67LRSSAMDBQ,AHESOERCB5FRKL7BYJ6QQHK4BMJQ"/>
    <n v="10"/>
    <n v="1"/>
    <x v="0"/>
    <n v="3.9"/>
    <n v="311"/>
    <x v="1"/>
    <n v="699"/>
    <s v="0 - 5,000"/>
    <s v="31% - 50%"/>
    <n v="0"/>
    <x v="42"/>
  </r>
  <r>
    <x v="651"/>
    <s v="JBL Tune 215BT, 16 Hrs Playtime with Quick Charge, in Ear Bluetooth Wireless Earphones with Mic, 12.5mm Premium Earbuds with Pure Bass, BT 5.0, Dual Pairing, Type C &amp; Voice Assistant Support (Black)"/>
    <s v="Electronics|Headphones,Earbuds&amp;Accessories|Headphones|In-Ear"/>
    <n v="1499"/>
    <n v="2999"/>
    <x v="8"/>
    <x v="7"/>
    <x v="508"/>
    <s v="AGZCXPBXKXIEQTY4AH7KM6OPQW3Q,AF7IPRBRDY6D4F7XVZW4QZZRI3KQ,AHGJXZZRXZB2T477ZTVMMKDT3LGA,AHXW4TW4TIIXXSXFZXBR2MWZLVQA,AGUQ57PHU2MEG2BIYVXDH5WDDDZA,AH2MCCISNTRUSC5FU5VOYCGL575A,AH4IURQX3DSNH4KLG3MFMVNAR64A,AFNBAIT26TZ4OJCNYY37T6SWDS3A"/>
    <n v="52"/>
    <n v="1"/>
    <x v="1"/>
    <n v="3.7"/>
    <n v="311"/>
    <x v="1"/>
    <n v="2999"/>
    <s v="0 - 5,000"/>
    <s v="31% - 50%"/>
    <n v="0"/>
    <x v="27"/>
  </r>
  <r>
    <x v="652"/>
    <s v="Gizga Essentials Professional 3-in-1 Cleaning Kit for Camera, Lens, Binocular, Laptop, TV, Monitor, Smartphone, Tablet (Includes: Cleaning Liquid 100ml, Plush Microfiber Cloth, Dust Removal Brush)"/>
    <s v="Electronics|Cameras&amp;Photography|Accessories|Cleaners|CleaningKits"/>
    <n v="299"/>
    <n v="499"/>
    <x v="54"/>
    <x v="0"/>
    <x v="509"/>
    <s v="AFAVJJJRDJZCFKPZ4ACGTYBLRJBQ,AEZBJMTSQQ7IGWYTZDUQ24KXSFWA,AFGZQNTKB7GCYDFGCOV2MF2VBSXA,AHM3MJSP4J3IJUZE6ENH3352KDVQ,AFDE6CEFGDYLXV7SSVU7NCEZKXKA,AHNR5FBWUV4A5XSJXNBBK26US5XQ,AH2YX7BOKWSCK4CRS3U5IOHLPPQQ,AGNBRGWKNVYUJI43BQVDG7UPV6PQ"/>
    <n v="1"/>
    <n v="1"/>
    <x v="1"/>
    <n v="4.2"/>
    <n v="310"/>
    <x v="0"/>
    <n v="499"/>
    <s v="0 - 5,000"/>
    <s v="31% - 50%"/>
    <n v="0"/>
    <x v="30"/>
  </r>
  <r>
    <x v="653"/>
    <s v="SanDisk Ultra Dual 64 GB USB 3.0 OTG Pen Drive (Black)"/>
    <s v="Computers&amp;Accessories|ExternalDevices&amp;DataStorage|PenDrives"/>
    <n v="579"/>
    <n v="1400"/>
    <x v="53"/>
    <x v="4"/>
    <x v="510"/>
    <s v="AF7IXQKBUL6NEIQG4R53LMJJUGXQ,AFVFGVFOC6WUUL7VZ3ZSBDAFMPOA,AHIQYP5QKXYWXGJC5Z6YGIZVQTKA,AGCXB54PNFRXYGF7NLH66BHO6S7A,AGJTDMCUUNZJRJKAQGZNFBSZUAMQ,AEBHV4MEUEGYYUNRYNMTNAEZFRBQ,AEFIFJIV3YDBR7WKSDYX4JEQSCDA,AGJ7FX6Z4B7QEM6DG2BT26XG6XWA"/>
    <n v="10"/>
    <n v="1"/>
    <x v="0"/>
    <n v="4.3"/>
    <n v="310"/>
    <x v="0"/>
    <n v="1400"/>
    <s v="0 - 5,000"/>
    <s v="51%-90%"/>
    <n v="0"/>
    <x v="23"/>
  </r>
  <r>
    <x v="654"/>
    <s v="TP-Link Tapo 360¬∞ 2MP 1080p Full HD Pan/Tilt Home Security Wi-Fi Smart Camera| Alexa Enabled| 2-Way Audio| Night Vision| Motion Detection| Sound and Light Alarm| Indoor CCTV (Tapo C200) White"/>
    <s v="Electronics|Cameras&amp;Photography|SecurityCameras|DomeCameras"/>
    <n v="2499"/>
    <n v="3299"/>
    <x v="66"/>
    <x v="0"/>
    <x v="511"/>
    <s v="AF3HHR5VANS5ZX2IATPSOZDFEP7A,AEGDY32LMHDQODUG3Y452L2DSSOQ,AFYM2YCDE6SZB4OHEG4NX7OWJI5Q,AGIT26W6BSDLN6OOXKXIYASNSPXA,AG6WNF3AQBACEWDTRW6UM2MALT2A,AHKRFXJ6RBOTGHZ2QFSLO5BBRHIA,AHMRH27KXXRCKPVINMYZCJRLSGZA,AGOU3P3LXMXSZTQLWKGNGS3Y5TYQ"/>
    <n v="5"/>
    <n v="1"/>
    <x v="1"/>
    <n v="4.2"/>
    <n v="309"/>
    <x v="0"/>
    <n v="3299"/>
    <s v="0 - 5,000"/>
    <s v="11% - 30%"/>
    <n v="0"/>
    <x v="30"/>
  </r>
  <r>
    <x v="655"/>
    <s v="boAt Airdopes 171 in Ear Bluetooth True Wireless Earbuds with Upto 13 Hours Battery, IPX4, Bluetooth v5.0, Dual Tone Finish with Mic (Mysterious Blue)"/>
    <s v="Electronics|Headphones,Earbuds&amp;Accessories|Headphones|In-Ear"/>
    <n v="1199"/>
    <n v="5999"/>
    <x v="27"/>
    <x v="2"/>
    <x v="512"/>
    <s v="AEU6MYQDUVKLBHRXLKVRUIEWLX6Q,AHCIZVWUXAKRCE6KVLLMUKEL2QMQ,AGBUNLUGN3BK6UA3QIFOWGZVTLFQ,AH6WR7DW4S5LL5XV6UALLTX7XH6A,AFC5A2WLRTDARIZXW6FH3SDWVD5A,AHW76O7CH2OHYK2TO5A5BKXJMRTQ,AFEXISDUUT35W2QRLZHXXRXSAG6Q,AGB7Z7NMD5362JFEZKZOJJJHD5OA"/>
    <n v="52"/>
    <n v="1"/>
    <x v="1"/>
    <n v="3.9"/>
    <n v="309"/>
    <x v="1"/>
    <n v="5999"/>
    <s v="5,001 - 10,000"/>
    <s v="51%-90%"/>
    <n v="0"/>
    <x v="42"/>
  </r>
  <r>
    <x v="656"/>
    <s v="Duracell Plus AAA Rechargeable Batteries (750 mAh) Pack of 4"/>
    <s v="Electronics|GeneralPurposeBatteries&amp;BatteryChargers|RechargeableBatteries"/>
    <n v="399"/>
    <n v="499"/>
    <x v="52"/>
    <x v="4"/>
    <x v="513"/>
    <s v="AG2ICOYPSOV5SGBKFEYHGKCNK7PA,AGJ3OQ4X262D3MAQZ3CLCRVR5R3Q,AGWXCIC2IWWGNN5I4QTFMPSLSTHQ,AHG33NYBIPVHA7BABNXDT4NDZBMQ,AFWPPZRH2WVNMVTLFNXMAJCTTVFA,AG7Y7ZU2S5Y2H7UJX6AFGQSRB7ZQ,AHAVRPA7Z3PKTTWVBVUISCKI7RYQ,AHKW7DR7CHI2WL772IRNUK3SOAUA"/>
    <n v="3"/>
    <n v="1"/>
    <x v="1"/>
    <n v="4.3"/>
    <n v="308"/>
    <x v="0"/>
    <n v="499"/>
    <s v="0 - 5,000"/>
    <s v="11% - 30%"/>
    <n v="0"/>
    <x v="23"/>
  </r>
  <r>
    <x v="21"/>
    <s v="tizum HDMI to VGA Adapter Cable 1080P for Projector, Computer, Laptop, TV, Projectors &amp; TV"/>
    <s v="Electronics|HomeTheater,TV&amp;Video|Accessories|Cables|HDMICables"/>
    <n v="279"/>
    <n v="499"/>
    <x v="15"/>
    <x v="7"/>
    <x v="18"/>
    <s v="AEO5FHWNOSFBT554DKQAG4ICBGFQ,AGIQ5Y7Q4MKZ542KKVFZLAIZV6GQ,AFD53TWXXCPJAYQJ7REZPW34AKKQ,AHBMHE56M3IAD7Z4KXUKREAZX3WQ,AFR4YULNFZZC5DJOWH2KNFAOM6BQ,AEP5UMK4KDMGZGBHBLZDB2R37OMA,AHLKQWAPXICPCSCIPIF6C6FOENOQ,AHTBS46SCEBGWK4SUH3FOQEORR3Q"/>
    <n v="24"/>
    <n v="2"/>
    <x v="1"/>
    <n v="3.7"/>
    <n v="308"/>
    <x v="1"/>
    <n v="998"/>
    <s v="0 - 5,000"/>
    <s v="31% - 50%"/>
    <n v="0"/>
    <x v="15"/>
  </r>
  <r>
    <x v="22"/>
    <s v="Samsung 80 cm (32 Inches) Wondertainment Series HD Ready LED Smart TV UA32T4340BKXXL (Glossy Black)"/>
    <s v="Electronics|HomeTheater,TV&amp;Video|Televisions|SmartTelevisions"/>
    <n v="13490"/>
    <n v="22900"/>
    <x v="19"/>
    <x v="4"/>
    <x v="19"/>
    <s v="AHEVO4Q5NM4YXMG2HDDXC5XMBGRQ,AFZPH7ZAWX5VDY3HOBNYRDGIDBVA,AFURD6VVHRG4HZ36KXGXYUTVUDLA,AHJF5BZJNDLXJXSW74ZPLHGO7GUA,AFUS52CHEA75E2YGQ6SYGP3PKBGA,AGS3YC22FW2PCSH3I7ODDXETZ6BA,AGGI2H2AGOIX6IBDJRWULYUP5DPQ,AG4TU4LCQXF2XTLMMGMFTNWL3OOA"/>
    <n v="63"/>
    <n v="3"/>
    <x v="1"/>
    <n v="4.3"/>
    <n v="308"/>
    <x v="0"/>
    <n v="68700"/>
    <s v="20,001 - 50,000"/>
    <s v="31% - 50%"/>
    <n v="0"/>
    <x v="8"/>
  </r>
  <r>
    <x v="657"/>
    <s v="Logitech B100 Wired USB Mouse, 3 yr Warranty, 800 DPI Optical Tracking, Ambidextrous PC/Mac/Laptop - Black"/>
    <s v="Computers&amp;Accessories|Accessories&amp;Peripherals|Keyboards,Mice&amp;InputDevices|Mice"/>
    <n v="279"/>
    <n v="375"/>
    <x v="55"/>
    <x v="4"/>
    <x v="514"/>
    <s v="AE6DY6YWTSSE3XNHDXZDGQM2JL2Q,AES3UPSNCD37JZLHZ3OIILRLLLCA,AESL7YEFFKTIZRBEDUCMD56K6VQA,AHEV734TKPP6CEJPWIMMHA65SL2A,AGBLMQ2TLWRDFQ32LGRIVVPYOQVQ,AHKUSAJGBXVQQSDC4RCKHF6PFODQ,AEPEJSIYSFPXKOXPS2QHZ7P5VCIA,AEU44FW4XJBDB33N4LYZMVLOUYOA"/>
    <n v="24"/>
    <n v="1"/>
    <x v="0"/>
    <n v="4.3"/>
    <n v="308"/>
    <x v="0"/>
    <n v="375"/>
    <s v="0 - 5,000"/>
    <s v="11% - 30%"/>
    <n v="0"/>
    <x v="23"/>
  </r>
  <r>
    <x v="658"/>
    <s v="Noise Pulse Buzz 1.69&quot; Bluetooth Calling Smart Watch with Call Function, 150 Watch Faces, 60 Sports Modes, Spo2 &amp; Heart Rate Monitoring, Calling Smart Watch for Men &amp; Women - Jet Black"/>
    <s v="Electronics|WearableTechnology|SmartWatches"/>
    <n v="2499"/>
    <n v="4999"/>
    <x v="8"/>
    <x v="2"/>
    <x v="345"/>
    <s v="AFO7LXSMPQDD7JG6I5QARG5I4N6A,AFWFOKIGSV22T2HT62VTTV6LUN3Q,AHF32Q6YAAQ7QNHEROCDCCWFUOPQ,AECXZYGASHXD24MRMRWAS4JAHENA,AF2GDZL7TSXL4TIODN72IU3MWGMQ,AFDOG7VEXVBQAS7QZY7S4S37GKAQ,AFZUN3PXHMWKAANEXOL22647UYBQ,AGQQ5YMVO337YAMQZFRARULONQ5Q"/>
    <n v="76"/>
    <n v="2"/>
    <x v="1"/>
    <n v="3.9"/>
    <n v="308"/>
    <x v="1"/>
    <n v="9998"/>
    <s v="0 - 5,000"/>
    <s v="31% - 50%"/>
    <n v="0"/>
    <x v="33"/>
  </r>
  <r>
    <x v="659"/>
    <s v="Classmate 2100117 Soft Cover 6 Subject Spiral Binding Notebook, Single Line, 300 Pages"/>
    <s v="OfficeProducts|OfficePaperProducts|Paper|Stationery|Notebooks,WritingPads&amp;Diaries|WireboundNotebooks"/>
    <n v="137"/>
    <n v="160"/>
    <x v="81"/>
    <x v="5"/>
    <x v="515"/>
    <s v="AGQBRQKHB6V2GKNP5NQCBG3TZFPQ,AGXXROFSXQ7UYFJ4SM2KRSY5GNUQ,AE4OJDGKLBRC3SKJV2S3AHVXBWBA,AEUDSXTROWKKBDOIXDIPXVUR5GAA,AGB2VOIFUR7OVK5G6TMSPV52XHFA,AF6LSVYUDV7WMLIBPHXHBDSVFDTA,AHPXWAFSPVEID3MIG3SFU4XFOSLA,AF7QEOPISA5J33YVAQWX2EGDEPUQ"/>
    <n v="4"/>
    <n v="1"/>
    <x v="3"/>
    <n v="4.4000000000000004"/>
    <n v="307"/>
    <x v="0"/>
    <n v="160"/>
    <s v="0 - 5,000"/>
    <s v="11% - 30%"/>
    <n v="0"/>
    <x v="41"/>
  </r>
  <r>
    <x v="23"/>
    <s v="Flix Micro Usb Cable For Smartphone (Black)"/>
    <s v="Computers&amp;Accessories|Accessories&amp;Peripherals|Cables&amp;Accessories|Cables|USBCables"/>
    <n v="59"/>
    <n v="199"/>
    <x v="20"/>
    <x v="1"/>
    <x v="336"/>
    <s v="AHIKJUDTVJ4T6DV6IUGFYZ5LXMPA,AE55KTFVNXYFD5FPYWP2OUPEYNPQ,AEBWA5I4QFCA3P3OBEPMELBGN4GQ,AHMGAC6QM62UXNEOCZIHLHSXPP2Q,AFHROSCGIXUPV3FYQ7H5QOD46Q7Q,AEAMIR3CMSA32IDEINSJKHRNANTA,AF355FTXYAKFH5NYPRTE7SL3WO3Q,AG5DWPD54QGSLWJ6QUFERLPNAX4Q"/>
    <n v="233"/>
    <n v="10"/>
    <x v="0"/>
    <n v="4"/>
    <n v="307"/>
    <x v="1"/>
    <n v="1990"/>
    <s v="0 - 5,000"/>
    <s v="51%-90%"/>
    <n v="0"/>
    <x v="16"/>
  </r>
  <r>
    <x v="660"/>
    <s v="AirCase Rugged Hard Drive Case for 2.5-inch Western Digital, Seagate, Toshiba, Portable Storage Shell for Gadget Hard Disk USB Cable Power Bank Mobile Charger Earphone, Waterproof (Black)"/>
    <s v="Computers&amp;Accessories|Accessories&amp;Peripherals|HardDiskBags"/>
    <n v="299"/>
    <n v="499"/>
    <x v="54"/>
    <x v="6"/>
    <x v="516"/>
    <s v="AGK3NNXG44TLWHYTJ2OAY4JMD3VA,AGKSHSI672DMOJKNVYC33PPKNISQ,AGTC43ZF53CWD5YIEPDMGMDP22TQ,AGHCWVVH53TQGWLKJOGWOYCLLU6A,AGWXGUALH6VESAYTZGWBZBUDTWFA,AESGEGKMDBH4NA6TM7NJILHKW3WQ,AEMDPZ5BX65L4P5KNIF3MZTZ6PEQ,AGRH5LRSEB7REHEO2KY6RSZYERTA"/>
    <n v="3"/>
    <n v="1"/>
    <x v="0"/>
    <n v="4.5"/>
    <n v="306"/>
    <x v="0"/>
    <n v="499"/>
    <s v="0 - 5,000"/>
    <s v="31% - 50%"/>
    <n v="0"/>
    <x v="39"/>
  </r>
  <r>
    <x v="661"/>
    <s v="Noise Buds VS402 Truly Wireless in Ear Earbuds, 35-Hours of Playtime, Instacharge, Quad Mic with ENC, Hyper Sync, Low Latency, 10mm Driver, Bluetooth v5.3 and Breathing LED Lights (Neon Black)"/>
    <s v="Electronics|Headphones,Earbuds&amp;Accessories|Headphones|In-Ear"/>
    <n v="1799"/>
    <n v="3999"/>
    <x v="10"/>
    <x v="2"/>
    <x v="517"/>
    <s v="AH2QFGBZYKJDYPAKHEEXUKLZDYTQ,AG2RP4LU7VSU67OTVBAC6LSKI3PQ,AGC6NVLEXXVXAOMXP46RL2622EBA,AEQHT4NCWZ6DDFMOV3QW3W7N5HDQ,AGPYAZNUEWYCAGM4A4WWQNUXD25Q,AEEH35CH4JAERU44DZYQVKQVXGHA,AF67OFMRED2DAQUDHR32ZPSIZEAQ,AHFCRBRVKYQJW75E4DQHUOXK7IVA"/>
    <n v="52"/>
    <n v="1"/>
    <x v="1"/>
    <n v="3.9"/>
    <n v="306"/>
    <x v="1"/>
    <n v="3999"/>
    <s v="0 - 5,000"/>
    <s v="51%-90%"/>
    <n v="0"/>
    <x v="42"/>
  </r>
  <r>
    <x v="662"/>
    <s v="JBL Go 2, Wireless Portable Bluetooth Speaker with Mic, JBL Signature Sound, Vibrant Color Options with IPX7 Waterproof &amp; AUX (Blue)"/>
    <s v="Electronics|HomeAudio|Speakers|BluetoothSpeakers"/>
    <n v="1999"/>
    <n v="2999"/>
    <x v="9"/>
    <x v="4"/>
    <x v="518"/>
    <s v="AEWM6BXJQ76ZA3JH3TEG3ORMEDCA,AFWCCY4OETWIYGV47TLKUZG3NAZA,AG2SGIEE46YOK5J5WFS52KHY4PYA,AHTWRETINVEPSRPIOUQTVART3IBQ,AFRSGOLOZ6Q45OOHXXHDH25XYHCQ,AEO6PDZZEPLEYE6MLIQMEEOEVJEQ,AELS6LXTPB4C5JNSXZVLDQDAZ42Q,AFV3TYH4ZUHBEHG57TJOZ6XAQICA"/>
    <n v="6"/>
    <n v="1"/>
    <x v="1"/>
    <n v="4.3"/>
    <n v="305"/>
    <x v="0"/>
    <n v="2999"/>
    <s v="0 - 5,000"/>
    <s v="31% - 50%"/>
    <n v="0"/>
    <x v="23"/>
  </r>
  <r>
    <x v="25"/>
    <s v="Tizum High Speed HDMI Cable with Ethernet | Supports 3D 4K | for All HDMI Devices Laptop Computer Gaming Console TV Set Top Box (1.5 Meter/ 5 Feet)"/>
    <s v="Electronics|HomeTheater,TV&amp;Video|Accessories|Cables|HDMICables"/>
    <n v="199"/>
    <n v="699"/>
    <x v="22"/>
    <x v="0"/>
    <x v="22"/>
    <s v="AGVUE2NFN2MQEOQ4PR525B2ZI5PQ,AFO4M4BQ2WS7A3LPKJY45B5C7DYQ,AG6CREU25N6P2H7RCHNIU6GGJ5BA,AHFITGJEF76CXALJZLYP6OIC4EOA,AG54MN24SX3EMMON4AMBUNL74K3Q,AF3GETWWBGMLASY2KKNNBS2VO6DQ,AHEIPXMFMVWHNPLGUXUIV5XNP2SA,AFWQRBBVJWYTYUFQHUJE63S6VXJQ"/>
    <n v="24"/>
    <n v="3"/>
    <x v="1"/>
    <n v="4.2"/>
    <n v="305"/>
    <x v="0"/>
    <n v="2097"/>
    <s v="0 - 5,000"/>
    <s v="51%-90%"/>
    <n v="0"/>
    <x v="4"/>
  </r>
  <r>
    <x v="663"/>
    <s v="Robustrion Tempered Glass Screen Protector for iPad 10.2 inch 9th Gen Generation 2021 8th Gen 2020 7th Gen 2019"/>
    <s v="Computers&amp;Accessories|Accessories&amp;Peripherals|TabletAccessories|ScreenProtectors"/>
    <n v="399"/>
    <n v="1499"/>
    <x v="25"/>
    <x v="3"/>
    <x v="519"/>
    <s v="AFUWVHBC2SCTJ7VEAWEIEYW5V4KA,AFYBMZW3AZJKJJTALIIXD7ZGEHKA,AFUFHMKHZZMFJX554XNEXXTJXWEQ,AHXXQS4GRLX7EK5BE6LFT6OKTWZA,AGUPGGFPP73O6INTDQ4RCOGZA2HQ,AGNZRKED7ZOR5CWLAVUPIYAYAOGA,AET5GWBU6F666XIYM4PJ6EY5WCKQ,AHQ4S2IRIVYCHMRQ2JX27C6KY3IQ"/>
    <n v="5"/>
    <n v="1"/>
    <x v="0"/>
    <n v="4.0999999999999996"/>
    <n v="304"/>
    <x v="0"/>
    <n v="1499"/>
    <s v="0 - 5,000"/>
    <s v="51%-90%"/>
    <n v="0"/>
    <x v="12"/>
  </r>
  <r>
    <x v="664"/>
    <s v="Redgear Pro Wireless Gamepad with 2.4GHz Wireless Technology, Integrated Dual Intensity Motor, Illuminated Keys for PC(Compatible with Windows 7/8/8.1/10 only)"/>
    <s v="Computers&amp;Accessories|Accessories&amp;Peripherals|PCGamingPeripherals|Gamepads"/>
    <n v="1699"/>
    <n v="3999"/>
    <x v="30"/>
    <x v="0"/>
    <x v="520"/>
    <s v="AFR7NDA6QYOPSCNJIDXRDRHJIYXA,AHHCHJMZSYKSIE6TTZMRNSBE7WTQ,AFSPQFXDIKOSTXLMOGOBF4WR4SPA,AGHBP6BZR4HZMOMFJ7O2A22EAEWA,AHIPJJAVOME7HM7PQCZAEOJRLLSQ,AFYOIOJCLIUTH3O47WX3UURCJZ2A,AFHSGENEII3KZX2B4PUT7PN4E2AQ,AHAMQ4BF5OY7VBA7DZTCFBRK7QPA"/>
    <n v="3"/>
    <n v="1"/>
    <x v="0"/>
    <n v="4.2"/>
    <n v="303"/>
    <x v="0"/>
    <n v="3999"/>
    <s v="0 - 5,000"/>
    <s v="51%-90%"/>
    <n v="0"/>
    <x v="30"/>
  </r>
  <r>
    <x v="665"/>
    <s v="Logitech M235 Wireless Mouse, 1000 DPI Optical Tracking, 12 Month Life Battery, Compatible with Windows, Mac, Chromebook/PC/Laptop"/>
    <s v="Computers&amp;Accessories|Accessories&amp;Peripherals|Keyboards,Mice&amp;InputDevices|Mice"/>
    <n v="699"/>
    <n v="995"/>
    <x v="77"/>
    <x v="6"/>
    <x v="521"/>
    <s v="AGIOL4B6EPMZ63RZQFWZWI33O2EA,AG33OJYQIXPPS7CONXFHC5GEYEQQ,AEGA5UJCOTFHN4JW6PDCIHQGYTEA,AFQM22ZZXTGUTLGC7WE4BVLEZW7A,AHNW7DHVU2D3PR2CDGHWALCLXWPQ,AFEVDY2YG3NENBI47RFAXQ7ZEEBA,AGMFAVIBZTCLSNBIEME5SBNPIQ4A,AEWIIDMBKGRGGXGMHUDHSJRSYABQ"/>
    <n v="24"/>
    <n v="1"/>
    <x v="0"/>
    <n v="4.5"/>
    <n v="302"/>
    <x v="0"/>
    <n v="995"/>
    <s v="0 - 5,000"/>
    <s v="11% - 30%"/>
    <n v="0"/>
    <x v="39"/>
  </r>
  <r>
    <x v="467"/>
    <s v="STRIFF 12 Pieces Highly Flexible Silicone Micro USB Protector, Mouse Cable Protector, Suit for All Cell Phones, Computers and Chargers (White)"/>
    <s v="Electronics|Mobiles&amp;Accessories|MobileAccessories|D√©cor"/>
    <n v="95"/>
    <n v="499"/>
    <x v="74"/>
    <x v="0"/>
    <x v="341"/>
    <s v="AG2V3QSA4MVD6RPA5UGUMYMH3PXQ,AGHIZULBQOJPXZ2EUBOVSCRTBI4A,AEFNEVSP4WMJVLBSRPH3YKKRSDWA,AFW6KM45ORMBEVYBQ4QMSGG2ODOQ,AGB2EEPBUR5MIG35HYFKQFWBDHNQ,AHXTIJOG7AQRG6AAFQC6P74S5WYQ,AHSOOVRJXP7QJTQUF6JLK3WGI3AQ,AHK2ZYSXEGSQYPDXT53GDNFSEWXA"/>
    <n v="5"/>
    <n v="3"/>
    <x v="1"/>
    <n v="4.2"/>
    <n v="302"/>
    <x v="0"/>
    <n v="1497"/>
    <s v="0 - 5,000"/>
    <s v="51%-90%"/>
    <n v="0"/>
    <x v="4"/>
  </r>
  <r>
    <x v="666"/>
    <s v="TP-link N300 WiFi Wireless Router TL-WR845N | 300Mbps Wi-Fi Speed | Three 5dBi high gain Antennas | IPv6 Compatible | AP/RE/WISP Mode | Parental Control | Guest Network"/>
    <s v="Computers&amp;Accessories|NetworkingDevices|Routers"/>
    <n v="1149"/>
    <n v="1699"/>
    <x v="44"/>
    <x v="0"/>
    <x v="522"/>
    <s v="AF5YAAI52AMX6HOPQF2J3SOJESLA,AEU76NMTP5BLAI4YLE37G5UXRMMA,AF5SLHZEFIV3ISEOW2STG3EWYNQQ,AE45TP5ZURNMWK6GGPJ3F75P4ZZA,AHEA3K6ANMNJUJMNXADMGWWCQ7SQ,AFIRCW3B6RJPGLBHGXSYUWY27DNA,AHNBZ3WPTLGJBSD4DMHKPHJ7XDHQ,AHCEOI6ITIDUNPWUJ4UXVSLL4YGQ"/>
    <n v="9"/>
    <n v="1"/>
    <x v="0"/>
    <n v="4.2"/>
    <n v="301"/>
    <x v="0"/>
    <n v="1699"/>
    <s v="0 - 5,000"/>
    <s v="31% - 50%"/>
    <n v="0"/>
    <x v="30"/>
  </r>
  <r>
    <x v="667"/>
    <s v="Logitech MK240 Nano Wireless USB Keyboard and Mouse Set, 12 Function Keys 2.4GHz Wireless, 1000DPI, Spill-Resistant Design, PC/Mac, Black/Chartreuse Yellow"/>
    <s v="Computers&amp;Accessories|Accessories&amp;Peripherals|Keyboards,Mice&amp;InputDevices|Keyboard&amp;MouseSets"/>
    <n v="1495"/>
    <n v="1995"/>
    <x v="23"/>
    <x v="4"/>
    <x v="523"/>
    <s v="AH6SGND2YZGJPEXEPAT6XTKVRWLQ,AHUKUGMWTTVQ5MYELQCPYTG2PYPQ,AFDHR2G2FNUFDTSWHO4LCLMB6ZYA,AGAPQRGQHJFMTSOOUP4ASESAQ74Q,AGHDPSPN25DVVA7HJ2AH25FTKQFA,AHGT6UU5RQGF6YSGFMDIXANEX5RA,AG6L76MYOFGJ2MUPN3XH2RN6KXHA,AHI55SSF7NUY4BMJHZVXTUAI4Q7A"/>
    <n v="10"/>
    <n v="1"/>
    <x v="0"/>
    <n v="4.3"/>
    <n v="301"/>
    <x v="0"/>
    <n v="1995"/>
    <s v="0 - 5,000"/>
    <s v="11% - 30%"/>
    <n v="0"/>
    <x v="23"/>
  </r>
  <r>
    <x v="668"/>
    <s v="Callas Multipurpose Foldable Laptop Table with Cup Holder | Drawer | Mac Holder | Table Holder Study Table, Breakfast Table, Foldable and Portable/Ergonomic &amp; Rounded Edges/Non-Slip Legs (WA-27-Black)"/>
    <s v="Computers&amp;Accessories|Accessories&amp;Peripherals|LaptopAccessories|Lapdesks"/>
    <n v="849"/>
    <n v="4999"/>
    <x v="57"/>
    <x v="1"/>
    <x v="524"/>
    <s v="AHB4AEOCLEVH2JSTXPU737KTXS4Q,AHXC62FGJRYSCJEBZEZVALOML3GA,AGZPAEOZFLFBCYQLIKZGSERRSPIA,AE3T6AOS4TGSVXSZ7QPC4ANCQ3TQ,AG5Y7T4IINHLVZVMTSVQVFGJEITQ,AEYZIV7VQ5N4JLPNJBE2H5R4FX4A,AHZSWCFTWESY2N2RK4BVWBMM4TZQ,AGMSYOF7SPTTR7ZTP3VWPKWTZFVQ"/>
    <n v="14"/>
    <n v="1"/>
    <x v="0"/>
    <n v="4"/>
    <n v="301"/>
    <x v="1"/>
    <n v="4999"/>
    <s v="0 - 5,000"/>
    <s v="51%-90%"/>
    <n v="0"/>
    <x v="34"/>
  </r>
  <r>
    <x v="669"/>
    <s v="Casio MJ-12D 150 Steps Check and Correct Desktop Calculator"/>
    <s v="OfficeProducts|OfficeElectronics|Calculators|Basic"/>
    <n v="440"/>
    <n v="440"/>
    <x v="26"/>
    <x v="6"/>
    <x v="525"/>
    <s v="AFCKVOFM46DHVEVU7M4ABUCXDLLQ,AH6ROKDEOWF5LFGRK4GWLYNSO6YQ,AGWSJPW7AT2OTWNRZGKCMRT4TPYA,AFX3S2XJA42O4HP6JF2F2MM5XGFA,AHZJIQSIZULMCKUVKKUV7WG5PEKA,AGSOOGPVVNTJXHSJK7FBA7ZJHIHQ,AE5BCR4FI23IPEGD3ZSDWOGO4ALQ,AGJ64A22CHS6NGAE6LD7G7PHCYKQ"/>
    <n v="1"/>
    <n v="1"/>
    <x v="3"/>
    <n v="4.5"/>
    <n v="300"/>
    <x v="0"/>
    <n v="440"/>
    <s v="0 - 5,000"/>
    <s v="0 %- 10%"/>
    <n v="0"/>
    <x v="39"/>
  </r>
  <r>
    <x v="462"/>
    <s v="Tukzer Capacitive Stylus Pen for Touch Screens Devices, Fine Point, Lightweight Metal Body with Magnetism Cover Cap for Smartphones/Tablets/iPad/iPad Pro/iPhone (Grey)"/>
    <s v="Electronics|Mobiles&amp;Accessories|MobileAccessories|StylusPens"/>
    <n v="349"/>
    <n v="999"/>
    <x v="6"/>
    <x v="11"/>
    <x v="338"/>
    <s v="AG2WVO7W7ODQCKIFZ4EEIQSC5Y7A,AFDCDOCRT7PK5OZCUBZJ3WGXQC5A,AGY5MU7BF5S7NZ7H6FDZC7BM7PAA,AHVGSKRUJAMOKHD3LI46BE322UDQ,AG4OAYEMGQAZIBMSV7SJPYDXICXA,AH22BJULNDXPJPJ5NZEBHQRAUS7A,AHF3ANMCWYYADVLTRUTKK43XXLPQ,AFH7NASUMH66QSOAFC3OEXCF5LNQ"/>
    <n v="8"/>
    <n v="3"/>
    <x v="1"/>
    <n v="3.8"/>
    <n v="300"/>
    <x v="1"/>
    <n v="2997"/>
    <s v="0 - 5,000"/>
    <s v="51%-90%"/>
    <n v="0"/>
    <x v="55"/>
  </r>
  <r>
    <x v="670"/>
    <s v="Amazon Basics Multipurpose Foldable Laptop Table with Cup Holder, Brown"/>
    <s v="Computers&amp;Accessories|Accessories&amp;Peripherals|LaptopAccessories|Lapdesks"/>
    <n v="599"/>
    <n v="3999"/>
    <x v="5"/>
    <x v="2"/>
    <x v="526"/>
    <s v="AFJXIJRSFMMNTYMOGJK7EE5XNRAA,AHPNKUIAW65N46LJ65KLE62O2ELQ,AEY3K25JLSHVO6HLN6ADH62FJXMQ,AGX4D4PROUQBRLWAC6L2I7UQSC4A,AGI5GQ6NFKL5BOZABRAH3KIS5C7A,AGTBOVMYG7TUOXA2KTDKPHKVOUIQ,AF7NUNBNBZ2WXQ5QGBAVERSVWZYA,AGH73AG4ROQHA5BYSSFPWXK5NXVA"/>
    <n v="14"/>
    <n v="1"/>
    <x v="0"/>
    <n v="3.9"/>
    <n v="299"/>
    <x v="1"/>
    <n v="3999"/>
    <s v="0 - 5,000"/>
    <s v="51%-90%"/>
    <n v="0"/>
    <x v="42"/>
  </r>
  <r>
    <x v="671"/>
    <s v="Kanget [2 Pack] Type C Female to USB A Male Charger | Charging Cable Adapter Converter compatible for iPhone 14, 13, 12,11 Pro Max/Mini/XR/XS/X/SE, Samsung S20 ultra/S21/S10/S8/S9/MacBook Pro iPad (Grey)"/>
    <s v="Computers&amp;Accessories|Accessories&amp;Peripherals|Adapters|USBtoUSBAdapters"/>
    <n v="149"/>
    <n v="399"/>
    <x v="11"/>
    <x v="1"/>
    <x v="527"/>
    <s v="AFA6YM4NTFRGHHKYN5U7HUYEVSUA,AEB3EVUTQCHIE3PGITWK72Q6EKTA,AENDMMCGUEYDYJTVD5GZ7VWYOALQ,AGYTNS7EN2WZ2WQGLKN74NA75PNA,AFXQSIUT7B2DVWYGONQGEGVMGFTA,AGBSRQCSUBTYN644BB4FVJBC6RCA,AGK2AGWUMBCU5TCFIZSFDJORZH5A,AG6DLOLZYH4E5ZATU7HOAK4REHSA"/>
    <n v="2"/>
    <n v="1"/>
    <x v="0"/>
    <n v="4"/>
    <n v="298"/>
    <x v="1"/>
    <n v="399"/>
    <s v="0 - 5,000"/>
    <s v="51%-90%"/>
    <n v="0"/>
    <x v="34"/>
  </r>
  <r>
    <x v="672"/>
    <s v="Amazon Basics Magic Slate 8.5-inch LCD Writing Tablet with Stylus Pen, for Drawing, Playing, Noting by Kids &amp; Adults, Black"/>
    <s v="Computers&amp;Accessories|Accessories&amp;Peripherals|Keyboards,Mice&amp;InputDevices|GraphicTablets"/>
    <n v="289"/>
    <n v="999"/>
    <x v="58"/>
    <x v="3"/>
    <x v="528"/>
    <s v="AEREPHGDEP7EUMBCNLBQ67GNJQMA,AHLOJPA3DIPNKLDZVAW5XBTCSA5Q,AEAEGYFLA2BDHDKFUFJYT535NYGA,AFAC52GQISXYJ5DL4YVQHXGSE4MA,AFHE2TI3W6OLWLYJHVQNAT3C5BUQ,AF3T7GA6HBAC7MHVNY3RBAHOEXJQ,AEOHQRCRMKHNGRQRBVRQJUV3UB3A,AHRD7JPBFXQ2S3VWIQRTIKHYK66Q"/>
    <n v="11"/>
    <n v="1"/>
    <x v="0"/>
    <n v="4.0999999999999996"/>
    <n v="297"/>
    <x v="0"/>
    <n v="999"/>
    <s v="0 - 5,000"/>
    <s v="51%-90%"/>
    <n v="1"/>
    <x v="12"/>
  </r>
  <r>
    <x v="673"/>
    <s v="Zebronics ZEB-90HB USB Hub, 4 Ports, Pocket Sized, Plug &amp; Play, for Laptop &amp; Computers"/>
    <s v="Computers&amp;Accessories|Accessories&amp;Peripherals|USBHubs"/>
    <n v="179"/>
    <n v="499"/>
    <x v="0"/>
    <x v="10"/>
    <x v="529"/>
    <s v="AGDY4LIW3A477KFMINSUKYRMSK7Q,AHX6FDK45XLTIXMOCTEJLIVTHJDQ,AH7QP5VH5777BLVSP5M6KE2IEOWA,AG3B6VHXNSP3NV4QKN6S2UYW3IHA,AGK67PKY5YNSHMUNIPVHWPQKPBLA,AH75SNR4HB6LTEAQRARKQV4PGRJQ,AGCF4OSJR3ZAIS426KF77KR7N52Q,AESIFL6Q25WEMARTHLWMLOCS7ALQ"/>
    <n v="5"/>
    <n v="1"/>
    <x v="0"/>
    <n v="3.4"/>
    <n v="296"/>
    <x v="1"/>
    <n v="499"/>
    <s v="0 - 5,000"/>
    <s v="51%-90%"/>
    <n v="0"/>
    <x v="35"/>
  </r>
  <r>
    <x v="674"/>
    <s v="Noise ColorFit Pro 2 Full Touch Control Smart Watch with 35g Weight &amp; Upgraded LCD Display,IP68 Waterproof,Heart Rate Monitor,Sleep &amp; Step Tracker,Call &amp; Message Alerts &amp; Long Battery Life (Jet Black)"/>
    <s v="Electronics|WearableTechnology|SmartWatches"/>
    <n v="1499"/>
    <n v="4999"/>
    <x v="20"/>
    <x v="1"/>
    <x v="355"/>
    <s v="AE3XH7AL52IBMYH77L5KO4DGTCDA,AHZHIHTLOMIHI5DFCYLT2ZIBMUCA,AEFZB452E6G2IGBYI3RXU7C5QGTA,AE56M2JBQC5JI3MSRAM3VTYP36HA,AEEVA2YRT3OJQTU2U7EWDW7EKPPQ,AHDGC4HI43BOPM4AH4NOT4SJNL2Q,AHQLC5YA473NA4RJFGR33PYO5GGQ,AHRP5SYVMJGYNSHAWBCS6AKC5VEQ"/>
    <n v="76"/>
    <n v="2"/>
    <x v="1"/>
    <n v="4"/>
    <n v="295"/>
    <x v="1"/>
    <n v="9998"/>
    <s v="0 - 5,000"/>
    <s v="51%-90%"/>
    <n v="0"/>
    <x v="18"/>
  </r>
  <r>
    <x v="675"/>
    <s v="Zebronics Zeb Buds C2 in Ear Type C Wired Earphones with Mic, Braided 1.2 Metre Cable, Metallic Design, 10mm Drivers, in Line Mic &amp; Volume Controller (Blue)"/>
    <s v="Electronics|Headphones,Earbuds&amp;Accessories|Headphones|In-Ear"/>
    <n v="399"/>
    <n v="699"/>
    <x v="1"/>
    <x v="10"/>
    <x v="530"/>
    <s v="AFSM3ANFFBHN7NCB3JYF4RZ7YQAQ,AE67ZNU72JW5PJQHCXBG7SZX63SQ,AEWHCRZOB4UBLIBAN2HJSXDEGPBQ,AEQNCSQJK3ZBHTJ7M2ID6FLUA2CA,AEFDI2YRIMBNCPVHEGTCZ3EEJJBQ,AGS3WLGMF7WWDCLGJSVULWUNPLFQ,AEF4AQOCIUBZ2YYY25OWVB42GTKQ,AFDU4WS7SYXWPP3Y7OSPKXRJUB4A"/>
    <n v="52"/>
    <n v="1"/>
    <x v="1"/>
    <n v="3.4"/>
    <n v="294"/>
    <x v="1"/>
    <n v="699"/>
    <s v="0 - 5,000"/>
    <s v="31% - 50%"/>
    <n v="0"/>
    <x v="35"/>
  </r>
  <r>
    <x v="676"/>
    <s v="Redgear A-15 Wired Gaming Mouse with Upto 6400 DPI, RGB &amp; Driver Customization for PC(Black)"/>
    <s v="Computers&amp;Accessories|Accessories&amp;Peripherals|PCGamingPeripherals|GamingMice"/>
    <n v="599"/>
    <n v="799"/>
    <x v="23"/>
    <x v="4"/>
    <x v="531"/>
    <s v="AFXRH6SHIJIG475VOAVT4QPDJHIQ,AFSUZQF66HKTKPWRUOGXQKZ6VAKQ,AFZVACGHIEIUWBF2UAWI2MU67LCA,AGFNZ473LGYCCHTA6CZKSUAYVN7Q,AFHK3ZGJ2YCZLGNZTHLEN6MVGCAA,AFF4CH4SPZXHDKB5BB25KUX22SBA,AH3NRXRMQGG7MFMMJK6V4WQJYO5Q,AFW7SE27ST3TM7KFAGQEORGOCQJQ"/>
    <n v="6"/>
    <n v="1"/>
    <x v="0"/>
    <n v="4.3"/>
    <n v="294"/>
    <x v="0"/>
    <n v="799"/>
    <s v="0 - 5,000"/>
    <s v="11% - 30%"/>
    <n v="0"/>
    <x v="23"/>
  </r>
  <r>
    <x v="677"/>
    <s v="JBL Commercial CSLM20B Auxiliary Omnidirectional Lavalier Microphone with Battery for Content Creation, Voiceover/Dubbing, Recording (Black,Small)"/>
    <s v="Computers&amp;Accessories|Accessories&amp;Peripherals|Audio&amp;VideoAccessories|PCMicrophones"/>
    <n v="949"/>
    <n v="2000"/>
    <x v="3"/>
    <x v="2"/>
    <x v="532"/>
    <s v="AFROXVCIF6PZXFXLS7DLTPT2CGCQ,AHA4ODJMDNBNUVEUSICIV66LIJDA,AECLUTC5AZMCISU3ZNO6J5POEQQQ,AFN6GFJ6JSQR5IEIT4Y34BNEZAYA,AEBPHDTDFUCW7HI35KWQYFX46I6A,AELTGGPWKKSTSM7K75CTYV6PIM5Q,AEB5GI6B4ZNBZUJQPXNXKQ5M776A,AHUPT5QRQ2NHQTMF6RUCZW6WBXXQ"/>
    <n v="2"/>
    <n v="1"/>
    <x v="0"/>
    <n v="3.9"/>
    <n v="294"/>
    <x v="1"/>
    <n v="2000"/>
    <s v="0 - 5,000"/>
    <s v="51%-90%"/>
    <n v="0"/>
    <x v="42"/>
  </r>
  <r>
    <x v="678"/>
    <s v="Fire-Boltt India's No 1 Smartwatch Brand Ring Bluetooth Calling with SpO2 &amp; 1.7‚Äù Metal Body with Blood Oxygen Monitoring, Continuous Heart Rate, Full Touch &amp; Multiple Watch Faces"/>
    <s v="Electronics|WearableTechnology|SmartWatches"/>
    <n v="2499"/>
    <n v="9999"/>
    <x v="43"/>
    <x v="3"/>
    <x v="533"/>
    <s v="AFUGDQG5WBWBZJE2NX2OICO3UFWA,AHFRVHCEDFHQ4PRJLJHZKNRN34KQ,AHZDDRQIN5ABLJXSOK7EZI2GZHYA,AHCN532M27HWIMZYEX5JVUYXR5EQ,AF6LU7CXBGSR5KKHAJVN2PSESNDA,AG2MRGYFBXUEYGEMBLUJC3F74LJQ,AFF5WUW7WRVIFAPDQNHER4FCQFAA,AERZ4XMT3P4TPSFNUYQ4AKUC6S6A"/>
    <n v="76"/>
    <n v="1"/>
    <x v="1"/>
    <n v="4.0999999999999996"/>
    <n v="293"/>
    <x v="0"/>
    <n v="9999"/>
    <s v="5,001 - 10,000"/>
    <s v="51%-90%"/>
    <n v="0"/>
    <x v="12"/>
  </r>
  <r>
    <x v="679"/>
    <s v="Eveready Red 1012 AAA Batteries - Pack of 10"/>
    <s v="Electronics|GeneralPurposeBatteries&amp;BatteryChargers|DisposableBatteries"/>
    <n v="159"/>
    <n v="180"/>
    <x v="89"/>
    <x v="4"/>
    <x v="534"/>
    <s v="AGY65IJP7XREWO3GUDT46474CYKA,AGU43SQ6PXZIL5F5RIBYVGP2JK2A,AESMLM2YPJKZK3XTTYJZFFK4VVSA,AFQO5BOLBEYCCQ2IQ2KCB3FWX25Q,AF3N7NRJHQ6Z5XZXU4HXESU2YXGA,AHL6VKPMWQ4A35OHVFRCPPBBEJMA,AG3YSO4JPZO3L6K2RWYUN5WXRDKA,AEMVESKWHANTAIVYKLAW7JYH4YYA"/>
    <n v="7"/>
    <n v="1"/>
    <x v="1"/>
    <n v="4.3"/>
    <n v="292"/>
    <x v="0"/>
    <n v="180"/>
    <s v="0 - 5,000"/>
    <s v="11% - 30%"/>
    <n v="1"/>
    <x v="23"/>
  </r>
  <r>
    <x v="680"/>
    <s v="SanDisk Extreme microSD UHS I Card 128GB for 4K Video on Smartphones,Action Cams 190MB/s Read,90MB/s Write"/>
    <s v="Electronics|Accessories|MemoryCards|MicroSD"/>
    <n v="1329"/>
    <n v="2900"/>
    <x v="34"/>
    <x v="6"/>
    <x v="535"/>
    <s v="AHITHYIQE2EATBE3LI6GU3HJSMLA,AEZJUJQB64NT76P5L7G2ESI3636A,AHYCLMEK6HTW32Y3U6V3MVCCEELA,AHN4U6CGBQDOWUPXFU7GFTTT4LPQ,AHEN3ERHEI5OYGDGM2BXEF7EH6EA,AFFX2TCBVY23U5UDFM3NTOPUSCFQ,AHHWMM74VFNSZX4JYLKWBTMNBYVA,AENJS6Z72CJBZ6HHPJE2422AE57Q"/>
    <n v="13"/>
    <n v="1"/>
    <x v="1"/>
    <n v="4.5"/>
    <n v="292"/>
    <x v="0"/>
    <n v="2900"/>
    <s v="0 - 5,000"/>
    <s v="51%-90%"/>
    <n v="0"/>
    <x v="39"/>
  </r>
  <r>
    <x v="681"/>
    <s v="Portronics MPORT 31C 4-in-1 USB Hub (Type C to 4 USB-A Ports) with Fast Data Transfer"/>
    <s v="Computers&amp;Accessories|Accessories&amp;Peripherals|USBHubs"/>
    <n v="570"/>
    <n v="999"/>
    <x v="1"/>
    <x v="0"/>
    <x v="536"/>
    <s v="AG7L3FBDA2KLNZOZWS2XF7Y2GGRQ,AH6VYUL52LC2OCCRBHLSH6IH4B3A,AGD2RAVYCENEIWLBUNTSEHBJ73QA,AED4F4GBE3CHLH5VPHQFYBNTSZJA,AGNRMULABMTY7VTZAGRBYTQ2EMCQ,AFJGD6THKLQUOW46YHUM7RY2IPJQ,AE6GYV2V4MGT4VMFHJ2CDRWVYS5Q,AGF6BP7K7OUOWT5WN4AKZWW3UDLA"/>
    <n v="5"/>
    <n v="1"/>
    <x v="0"/>
    <n v="4.2"/>
    <n v="291"/>
    <x v="0"/>
    <n v="999"/>
    <s v="0 - 5,000"/>
    <s v="31% - 50%"/>
    <n v="0"/>
    <x v="30"/>
  </r>
  <r>
    <x v="682"/>
    <s v="Infinity (JBL Fuze Pint, Wireless Ultra Portable Mini Speaker with Mic, Deep Bass, Dual Equalizer, Bluetooth 5.0 with Voice Assistant Support for Mobiles (Black)"/>
    <s v="Electronics|HomeAudio|Speakers|OutdoorSpeakers"/>
    <n v="899"/>
    <n v="1999"/>
    <x v="10"/>
    <x v="3"/>
    <x v="537"/>
    <s v="AHICRWO4RPGT5JZX5X62PHKEIOAA,AELSKKUTL4Y2Q3KU5GP2L33XVMYA,AF34EG2TFEJSS6JCF6KVYXWFVKMQ,AFNLHG3TWOKXCUUSVQRLFJUO4EQQ,AGRLV5DOERPIHD7M2T4BROBCH5BA,AGSKNL5Y5BXTBFEM26LRS26MC32A,AH5PHT6FNGEAWO5L6B7DQSYHZMFQ,AEEFS3FOUKDT4GU4ERN6AOCMHTFQ"/>
    <n v="4"/>
    <n v="1"/>
    <x v="1"/>
    <n v="4.0999999999999996"/>
    <n v="291"/>
    <x v="0"/>
    <n v="1999"/>
    <s v="0 - 5,000"/>
    <s v="51%-90%"/>
    <n v="0"/>
    <x v="12"/>
  </r>
  <r>
    <x v="683"/>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n v="449"/>
    <n v="999"/>
    <x v="10"/>
    <x v="5"/>
    <x v="538"/>
    <s v="AFOJ6DLJQNWRLJIVLU25OZILE6RA,AHWP57C3GNX5E32HHWT43GCSC4FQ,AHAKSS633XQSBDP63G7OCYEXPV2A,AG7IZHWLVWLGGYDRPI7FNFT5FTOA,AHQTUOLZMVDGHM233DHLOCIGDSYQ,AHBXADPUQXAIJI5XTHUKDWD3OQLA,AFT2P43UBSNDT2FIVCJGU5OXO4IQ,AFFDTA4C2KBZN6U2VLE3H4Q244QA"/>
    <n v="6"/>
    <n v="1"/>
    <x v="0"/>
    <n v="4.4000000000000004"/>
    <n v="290"/>
    <x v="0"/>
    <n v="999"/>
    <s v="0 - 5,000"/>
    <s v="51%-90%"/>
    <n v="0"/>
    <x v="41"/>
  </r>
  <r>
    <x v="684"/>
    <s v="Brand Conquer 6 in 1 with OTG, SD Card Reader, USB Type C, USB 3.0 and Micro USB, for Memory Card | Portable Card Reader | Compatible with TF, SD, Micro SD, SDHC, SDXC, MMC, RS-MMC, Micro SDXC"/>
    <s v="Computers&amp;Accessories|ExternalDevices&amp;DataStorage|ExternalMemoryCardReaders"/>
    <n v="549"/>
    <n v="999"/>
    <x v="32"/>
    <x v="4"/>
    <x v="539"/>
    <s v="AHFX3A6IT3PFKH3WJU3BRCMOAOIA,AE57P6GZXORH2I7GELKYG4WF44EQ,AEYYJ5PIFRCXNHS2EJPMJUGTDEZQ,AFSUJDWQ273XNSVOHS2DODGGBVYQ,AGKQW7XWMS7MUWWL5OHMRKRJCIBQ,AHUIE3AFZ4L4DOWE6HF5XUXBWM7A,AHBJKJCUV3CH6774KEAQSRLKXU4A,AHCP3IJRF3CCTAK5LPCJSWLVMCGA"/>
    <n v="1"/>
    <n v="1"/>
    <x v="0"/>
    <n v="4.3"/>
    <n v="289"/>
    <x v="0"/>
    <n v="999"/>
    <s v="0 - 5,000"/>
    <s v="31% - 50%"/>
    <n v="0"/>
    <x v="23"/>
  </r>
  <r>
    <x v="685"/>
    <s v="TP-Link AC750 Dual Band Wireless Cable Router, 4 10/100 LAN + 10/100 WAN Ports, Support Guest Network and Parental Control, 750Mbps Speed Wi-Fi, 3 Antennas (Archer C20) Blue, 2.4 GHz"/>
    <s v="Computers&amp;Accessories|NetworkingDevices|Routers"/>
    <n v="1529"/>
    <n v="2399"/>
    <x v="63"/>
    <x v="4"/>
    <x v="540"/>
    <s v="AEWV35IS77VEIX4T7GIMS7WUPLLA,AHJJPJEYJI7CTBSWRRMIU7GW3NAQ,AEQPYAO4245QP3GSNQPFDVAKHFRA,AHLUETN2P3TVLZUYVNMSIJ3GVVPA,AE52V2LIW4Z75F47TVPERNBRPXRA,AH3EONAK3BU7EWDYJGJEBJ54KRLQ,AEDS2VTTH5GACRGL2B5F7TLJULYQ,AGOY7AILHEVOJA6SPYYUQYIFVVKA"/>
    <n v="9"/>
    <n v="1"/>
    <x v="0"/>
    <n v="4.3"/>
    <n v="289"/>
    <x v="0"/>
    <n v="2399"/>
    <s v="0 - 5,000"/>
    <s v="31% - 50%"/>
    <n v="0"/>
    <x v="23"/>
  </r>
  <r>
    <x v="686"/>
    <s v="Parker Quink Ink Bottle, Blue"/>
    <s v="OfficeProducts|OfficePaperProducts|Paper|Stationery|Pens,Pencils&amp;WritingSupplies|Pens&amp;Refills|BottledInk"/>
    <n v="100"/>
    <n v="100"/>
    <x v="26"/>
    <x v="4"/>
    <x v="541"/>
    <s v="AEWW4LJOVXD65UKE7QCBCHQZMG7A,AGVWB5YTQZC7GAIV4PCCOFF2U27A,AFUR2THG6BYV6IRA5JV6LBQNG2AA,AFSG5TXKKCLHBK3FABKJABBBUHEQ,AF2DOUVTY5LHTVWGGVE6YHW5KEGA,AFEX5OM5UOST6POIWTBW6TCEZ2YA,AFKZZOQ7J2SOXP3OHFBEDXNFINCQ,AFD6P5IRXY6KWXUW4H7X6ECRMSLA"/>
    <n v="2"/>
    <n v="1"/>
    <x v="3"/>
    <n v="4.3"/>
    <n v="289"/>
    <x v="0"/>
    <n v="100"/>
    <s v="0 - 5,000"/>
    <s v="0 %- 10%"/>
    <n v="0"/>
    <x v="23"/>
  </r>
  <r>
    <x v="687"/>
    <s v="STRIFF Laptop Stand Adjustable Laptop Computer Stand Multi-Angle Stand Phone Stand Portable Foldable Laptop Riser Notebook Holder Stand Compatible for 9 to 15.6‚Äù Laptops Black(Black)"/>
    <s v="Computers&amp;Accessories|Accessories&amp;Peripherals|LaptopAccessories|NotebookComputerStands"/>
    <n v="299"/>
    <n v="1499"/>
    <x v="27"/>
    <x v="0"/>
    <x v="542"/>
    <s v="AEILGA3FG3TQAYO3EITLHUVI6MCA,AHINIWK2KZENSZSLBZWEDOZMNEBA,AHCOIX4FTZHKMCOH7TPK45D2KKDA,AHYFPG47CQW6OMLRJZSHPCQJXP2A,AEDE34W5WJGXECUXTOAKRHAOUGBQ,AEZW6T6MCZ36RCAVWYLROTAAACCQ,AFSNFNBATJC5YFJ3ML5STBT5A4KQ,AGUI6FOOCJNZ5DBLVZIZPGVHXQNQ"/>
    <n v="3"/>
    <n v="1"/>
    <x v="0"/>
    <n v="4.2"/>
    <n v="289"/>
    <x v="0"/>
    <n v="1499"/>
    <s v="0 - 5,000"/>
    <s v="51%-90%"/>
    <n v="1"/>
    <x v="30"/>
  </r>
  <r>
    <x v="688"/>
    <s v="Logitech MK215 Wireless Keyboard and Mouse Combo for Windows, 2.4 GHz Wireless, Compact Design, 2-Year Battery Life(Keyboard),5 Month Battery Life(Mouse) PC/Laptop- Black"/>
    <s v="Computers&amp;Accessories|Accessories&amp;Peripherals|Keyboards,Mice&amp;InputDevices|Keyboard&amp;MouseSets"/>
    <n v="1295"/>
    <n v="1795"/>
    <x v="28"/>
    <x v="3"/>
    <x v="543"/>
    <s v="AGH2D3JCXGY6SY5ZWKOIDELCLUQA,AFK54CUHW2VKQOGOWQD432GXJJJQ,AGWBDFED7HKRTXHFQFNGFDN32GFA,AGVIQIEZRWOFT45FVFJS532GJDEA,AGTM5VJF6YXWQ6RW4Q4OUT2OCX3Q,AFI5C2KZCUJSWZLUFDDRAPMFJPSQ,AF4FIRN7RPMBEFPQGRYS36ZJWW7Q,AF4ZFHPSSQQNBOH2HMEA7ONW5GBA"/>
    <n v="10"/>
    <n v="1"/>
    <x v="0"/>
    <n v="4.0999999999999996"/>
    <n v="288"/>
    <x v="0"/>
    <n v="1795"/>
    <s v="0 - 5,000"/>
    <s v="11% - 30%"/>
    <n v="0"/>
    <x v="12"/>
  </r>
  <r>
    <x v="689"/>
    <s v="boAt Bassheads 225 in Ear Wired Earphones with Mic(Blue)"/>
    <s v="Electronics|Headphones,Earbuds&amp;Accessories|Headphones|In-Ear"/>
    <n v="699"/>
    <n v="999"/>
    <x v="77"/>
    <x v="3"/>
    <x v="544"/>
    <s v="AEH4535UEBGBK4WIFIR5RHBM7AQA,AHBXCQFNVX4Y3DSDZYYDHORYLLSA,AEOLHHEMZIIF7EEUUV2R4TJB75UA,AFFAQFCCJ5DD22NG3VJQA3XPECXA,AHSUUCCXKIC7DV2MVAXINC3B4GOA,AF6562TF5CHMMJIIAO2TQPNYVMBQ,AGTQRL452KSW2S3HBDH75PIC4F2Q,AF6AJLI5BMDQ3ODA7AW3UMVU2X7A"/>
    <n v="52"/>
    <n v="1"/>
    <x v="1"/>
    <n v="4.0999999999999996"/>
    <n v="288"/>
    <x v="0"/>
    <n v="999"/>
    <s v="0 - 5,000"/>
    <s v="11% - 30%"/>
    <n v="0"/>
    <x v="12"/>
  </r>
  <r>
    <x v="690"/>
    <s v="Luxor 5 Subject Single Ruled Notebook - A4, 70 GSM, 300 pages"/>
    <s v="OfficeProducts|OfficePaperProducts|Paper|Stationery|Notebooks,WritingPads&amp;Diaries|CompositionNotebooks"/>
    <n v="252"/>
    <n v="315"/>
    <x v="52"/>
    <x v="6"/>
    <x v="545"/>
    <s v="AEAD2LHI2R3QVR3AQKOPB523SVUA,AGHZS375UQZ6XK6BYQCZ2YJ4TX6A,AE3EZWQC4YBZLYGELTAF4RPD4YVQ,AGHNTOZPHJSNZXAV6VXZ55QQS2VA,AE34CJ4WMOVB26TU5H42L74U5DGA,AEMLPNYNPF73NMFYHSSXRCYO2OGQ,AER43SPS7UTEVRDP7YPU3HTOQA3A,AHF2MPFWRSCS6OXUZ3D5W3C37CRA"/>
    <n v="7"/>
    <n v="1"/>
    <x v="3"/>
    <n v="4.5"/>
    <n v="288"/>
    <x v="0"/>
    <n v="315"/>
    <s v="0 - 5,000"/>
    <s v="11% - 30%"/>
    <n v="0"/>
    <x v="39"/>
  </r>
  <r>
    <x v="691"/>
    <s v="Duracell Chhota Power AA Battery Set of 10 Pcs"/>
    <s v="Electronics|GeneralPurposeBatteries&amp;BatteryChargers|DisposableBatteries"/>
    <n v="190"/>
    <n v="220"/>
    <x v="81"/>
    <x v="5"/>
    <x v="546"/>
    <s v="AEEF4HG4M3I4C27OWPX5SSBESB6Q,AHNRF2HZSCFRQZBZLYECIAG4X7LA,AEBY7LSKMBHUL74SXGJDSRKKPGXA,AFZOAPDLJIFD3YE3HDLTHDSWUXNA,AGHKOJMPPR3ZWSYI7BCOFHNIDP4A,AEUXGDH7N7HYBKXCLX6ISS5XYIWA,AF2FJFSVMDNTOTK5VXW324KCENIQ,AG5S67BW7SOU7MZK7VGDTLCCCFWQ"/>
    <n v="7"/>
    <n v="1"/>
    <x v="1"/>
    <n v="4.4000000000000004"/>
    <n v="288"/>
    <x v="0"/>
    <n v="220"/>
    <s v="0 - 5,000"/>
    <s v="11% - 30%"/>
    <n v="0"/>
    <x v="41"/>
  </r>
  <r>
    <x v="692"/>
    <s v="Zebronics Zeb-Transformer Gaming Keyboard and Mouse Combo (USB, Braided Cable)"/>
    <s v="Computers&amp;Accessories|Accessories&amp;Peripherals|Keyboards,Mice&amp;InputDevices|Keyboard&amp;MouseSets"/>
    <n v="1299"/>
    <n v="1599"/>
    <x v="71"/>
    <x v="4"/>
    <x v="547"/>
    <s v="AHEPPTU7YZ4YNMCKFBT5PG7W2CHQ,AG7URP5PKDSGZQUIBSSSVTQCYDBQ,AGVHA7GWJH65MLMZ6UEFQFPFEABA,AEZJ7W36ANQVE7DVQAVPDAMMK65Q,AGLLWVAI4Z22HEY37TBOWCHYNVMQ,AG4KCGZMX3RVD6WWOR4USWIW5P6Q,AHI7MAEVGKFALD52EV265L5ZZXTQ,AFGEKEI73SEGJGTUTZCS35U5UJXQ"/>
    <n v="10"/>
    <n v="1"/>
    <x v="0"/>
    <n v="4.3"/>
    <n v="288"/>
    <x v="0"/>
    <n v="1599"/>
    <s v="0 - 5,000"/>
    <s v="11% - 30%"/>
    <n v="0"/>
    <x v="23"/>
  </r>
  <r>
    <x v="693"/>
    <s v="SanDisk Ultra 64 GB USB Pen Drives (SDDDC2-064G-I35, Black, Silver)"/>
    <s v="Computers&amp;Accessories|ExternalDevices&amp;DataStorage|PenDrives"/>
    <n v="729"/>
    <n v="1650"/>
    <x v="37"/>
    <x v="4"/>
    <x v="548"/>
    <s v="AFQ7SOVCXM34BZ7KEFEX7M4TPD7A,AHUPUQJ3RNQZH5SI7ZK5LWNDYXVA,AF2K32KCDE5FG35MDRCWU35PBIKA,AECWYSIVTNLIIS5A2JCCXVV65YEA,AFGRH4DRQCAFVZ32E2HCJV2FY2CQ,AG3VNAPINYOYAQVGDR7ZJ4YQMHRA,AFVCCE5SH4O6EKOUDLJNKCHQCEKQ,AHXGYVTMKDT7JUK4RJDJC7ISMPDQ"/>
    <n v="10"/>
    <n v="1"/>
    <x v="0"/>
    <n v="4.3"/>
    <n v="288"/>
    <x v="0"/>
    <n v="1650"/>
    <s v="0 - 5,000"/>
    <s v="51%-90%"/>
    <n v="0"/>
    <x v="23"/>
  </r>
  <r>
    <x v="694"/>
    <s v="Parker Classic Gold Gold Trim Ball Pen"/>
    <s v="OfficeProducts|OfficePaperProducts|Paper|Stationery|Pens,Pencils&amp;WritingSupplies|Pens&amp;Refills|RetractableBallpointPens"/>
    <n v="480"/>
    <n v="600"/>
    <x v="52"/>
    <x v="4"/>
    <x v="549"/>
    <s v="AEWRRSZJ7PFNPLN3PDWMWQJ2UEIA,AHWNKLMNWM55LSYHST2D4QJHIPJQ,AEP3BU7PNOTWYZ2YZ2IGC2AFJ4UQ,AH5PCRPW73ATTHHWOOCLLOY27RTA,AHYRVZO75V7QCBX2UY42LN6TPVHA,AGMJH3UJPOVZAA7KCWUGWNBPOPDA,AFA6VUQZIGTFOXBWJQEN4TRPEYSQ,AEFBEFEQHITZHESCPA42U5N2Y7YQ"/>
    <n v="2"/>
    <n v="1"/>
    <x v="3"/>
    <n v="4.3"/>
    <n v="287"/>
    <x v="0"/>
    <n v="600"/>
    <s v="0 - 5,000"/>
    <s v="11% - 30%"/>
    <n v="0"/>
    <x v="23"/>
  </r>
  <r>
    <x v="477"/>
    <s v="boAt Flash Edition Smart Watch with Activity Tracker, Multiple Sports Modes, 1.3&quot; Screen, 170+ Watch Faces, Sleep Monitor, Gesture, Camera &amp; Music Control, IP68 &amp; 7 Days Battery Life(Lightning Black)"/>
    <s v="Electronics|WearableTechnology|SmartWatches"/>
    <n v="1799"/>
    <n v="6990"/>
    <x v="82"/>
    <x v="1"/>
    <x v="348"/>
    <s v="AES2J44MJ3FMUE6NIAJTOUQCQIWA,AHQ7LIIQZN6O7YA3EYZ7SV2RIYFQ,AH63HFCY2DBQCGPIVKPHXNHTA7WA,AFYA4YKSMUOYCP7QOKA4UULLVOVQ,AGBNZJLZPYRHG5ZBJ4XSL4ZIUUMQ,AFVC6JKNNPRKNPVSGTKTDVE6S7KA,AHYE26O7K6TJKC36JVCCCL27UJPA,AH6B3XKTUGRPKW7TPUVUY46L5WYQ"/>
    <n v="76"/>
    <n v="2"/>
    <x v="1"/>
    <n v="4"/>
    <n v="287"/>
    <x v="1"/>
    <n v="13980"/>
    <s v="5,001 - 10,000"/>
    <s v="51%-90%"/>
    <n v="0"/>
    <x v="18"/>
  </r>
  <r>
    <x v="695"/>
    <s v="Tarkan Portable Folding Laptop Desk for Bed, Lapdesk with Handle, Drawer, Cup &amp; Mobile/Tablet Holder for Study, Eating, Work (Black)"/>
    <s v="Computers&amp;Accessories|Accessories&amp;Peripherals|LaptopAccessories|Lapdesks"/>
    <n v="999"/>
    <n v="2499"/>
    <x v="13"/>
    <x v="4"/>
    <x v="550"/>
    <s v="AHXVJ4RECEDVRCX2R7BYOMRO7KJQ,AEUNZGZ7IQFCJEFHU647HB57FC2Q,AEUWYI55HVW2GO4GRLWK4PWCTPLQ,AEDRDM7OTIWIAOWELAEAITODC4EA,AEDZ4OLR66LZO57XWMR6F43K736A,AEIXRXVWCR62IELG44BI5F7ZZUSQ,AFMCGE5U34NNKT2AGRY5TPX4OHKQ,AEFVX5GYQ6Y5MQSA25IP2FM2ZKTA"/>
    <n v="14"/>
    <n v="1"/>
    <x v="0"/>
    <n v="4.3"/>
    <n v="286"/>
    <x v="0"/>
    <n v="2499"/>
    <s v="0 - 5,000"/>
    <s v="51%-90%"/>
    <n v="0"/>
    <x v="23"/>
  </r>
  <r>
    <x v="27"/>
    <s v="Ambrane Unbreakable 3 in 1 Fast Charging Braided Multipurpose Cable for Speaker with 2.1 A Speed - 1.25 meter, Black"/>
    <s v="Computers&amp;Accessories|Accessories&amp;Peripherals|Cables&amp;Accessories|Cables|USBCables"/>
    <n v="299"/>
    <n v="399"/>
    <x v="23"/>
    <x v="1"/>
    <x v="24"/>
    <s v="AFYR53OTBUX2RNAKUZHUJ4RFJJNQ,AHR735YWWYFTQI5VGEEYP3DZPB6Q,AEO5NTPVZBDP7EHO2NOJ3Q6QPN3A,AF7S5C6MJ7XPJ26E3U3Z5TIWHRMA,AGY65IJP7XREWO3GUDT46474CYKA,AE2E632GMYL5U2ESNXOX5UT5D34A,AFHE44JRHYO42EGIWNM2GC75ZIJA,AEMJJHRL3DAOOLBWHIDSFW56MJWQ"/>
    <n v="233"/>
    <n v="2"/>
    <x v="0"/>
    <n v="4"/>
    <n v="285"/>
    <x v="1"/>
    <n v="798"/>
    <s v="0 - 5,000"/>
    <s v="11% - 30%"/>
    <n v="0"/>
    <x v="18"/>
  </r>
  <r>
    <x v="696"/>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n v="238"/>
    <n v="699"/>
    <x v="46"/>
    <x v="5"/>
    <x v="551"/>
    <s v="AEMEBARDKUUI7MQSY2HXMC2DCT4A,AH36CGQ26U2XBH5AOGHYNKL5Q2OA,AFN2QOA5EGEBINN5RMANWEVQNMYA,AGLYWTUJ7XAWSKGMRXZEMUHNN3QA,AFRAZBKDRASUEHTVFD2LOQLK7DCQ,AEP7EC356VG6MRFKXMOMUB7P54XA,AH4QHKISYAAMVDYY7BKOAN2BNLAQ,AHKEJNX6BD23WELVKN25GORPR2NA"/>
    <n v="2"/>
    <n v="1"/>
    <x v="0"/>
    <n v="4.4000000000000004"/>
    <n v="285"/>
    <x v="0"/>
    <n v="699"/>
    <s v="0 - 5,000"/>
    <s v="51%-90%"/>
    <n v="0"/>
    <x v="41"/>
  </r>
  <r>
    <x v="697"/>
    <s v="HP USB Wireless Spill Resistance Keyboard and Mouse Set with 10m Working Range 2.4G Wireless Technology / 3 Years Warranty (4SC12PA), Black"/>
    <s v="Computers&amp;Accessories|Accessories&amp;Peripherals|Keyboards,Mice&amp;InputDevices|Keyboard&amp;MouseSets"/>
    <n v="1349"/>
    <n v="2198"/>
    <x v="17"/>
    <x v="1"/>
    <x v="552"/>
    <s v="AFTFXABT3BDNGAMCE5GCZ5BIZOGQ,AHGJUEH2OCUBOVSJSKQSHCSOW7ZQ,AELVCY3WRWL2IPLH6BX2VXKUHDDQ,AFQ4223SMNWNRIAGWCCSB6AN6PRQ,AE5XTZM6CCS7KOS6K2CEYEESQJUA,AFSBYWJB5BRFON6DVK7M5YRGL72Q,AGIP2P2RM5LF2Z6NRCGYE6IZA27Q,AFAY4E5XO4Z7KO4FYOWQYQSKT4KA"/>
    <n v="10"/>
    <n v="1"/>
    <x v="0"/>
    <n v="4"/>
    <n v="284"/>
    <x v="1"/>
    <n v="2198"/>
    <s v="0 - 5,000"/>
    <s v="31% - 50%"/>
    <n v="0"/>
    <x v="34"/>
  </r>
  <r>
    <x v="29"/>
    <s v="boAt A400 USB Type-C to USB-A 2.0 Male Data Cable, 2 Meter (Black)"/>
    <s v="Computers&amp;Accessories|Accessories&amp;Peripherals|Cables&amp;Accessories|Cables|USBCables"/>
    <n v="299"/>
    <n v="999"/>
    <x v="20"/>
    <x v="4"/>
    <x v="26"/>
    <s v="AFA332YHUPB6I7KMME7SOFX5RKQQ,AH3LHRL5P4YAVOQQCH72G2PJFXSA,AGUUHLF34AIEIOE5KULXXVWKBCMA,AHWY6IG3PXBBJMLVFMHHKM25BVCQ,AEOKB3ECJUM6UQOBFKMEMQVVHL4A,AEYA6LQE25O2P6C7XV62XM3YV2EQ,AHMKSLALVS62JUHSHAI3FUXWDYYA,AFZIZOK5KDBOB5QCHUQRR2ZWUYKA"/>
    <n v="233"/>
    <n v="4"/>
    <x v="0"/>
    <n v="4.3"/>
    <n v="284"/>
    <x v="0"/>
    <n v="3996"/>
    <s v="0 - 5,000"/>
    <s v="51%-90%"/>
    <n v="0"/>
    <x v="7"/>
  </r>
  <r>
    <x v="698"/>
    <s v="HUMBLE Dynamic Lapel Collar Mic Voice Recording Filter Microphone for Singing Youtube SmartPhones, Black"/>
    <s v="Computers&amp;Accessories|Accessories&amp;Peripherals|Audio&amp;VideoAccessories|PCMicrophones"/>
    <n v="199"/>
    <n v="499"/>
    <x v="13"/>
    <x v="8"/>
    <x v="553"/>
    <s v="AFILRU3X2FCDPDW5UKLT6C7OPJSA,AFWTGD4FCS2E2U2TDCOEOGP2FWEA,AFHMG44566SPMVPBLRU7VTTJ26VA,AFBDL2XOOPYMHMLABSXN4JAF3WOA,AGZK3EYB72FFZWRS77DCYORIIZZQ,AGPQASU7OTDRO76TQFWP7NVDKD6A,AE62ADD7WHBES7SB2GESKXCE2R7Q,AFZZ3LQJXGZL2I3L2FI2I4ZYEDPA"/>
    <n v="2"/>
    <n v="1"/>
    <x v="0"/>
    <n v="3.3"/>
    <n v="283"/>
    <x v="1"/>
    <n v="499"/>
    <s v="0 - 5,000"/>
    <s v="51%-90%"/>
    <n v="0"/>
    <x v="46"/>
  </r>
  <r>
    <x v="699"/>
    <s v="Boult Audio Omega with 30dB ANC+ ENC, 32H Playtime, 45ms Latency Gaming Mode, Quad Mic Zen ENC, 3 Equalizer Modes, ANC, Type-C Fast Charging, IPX5 True Wireless in Ear Bluetooth Earbuds (Black)"/>
    <s v="Electronics|Headphones,Earbuds&amp;Accessories|Headphones|In-Ear"/>
    <n v="1999"/>
    <n v="9999"/>
    <x v="27"/>
    <x v="7"/>
    <x v="554"/>
    <s v="AF5VUXGXGK7JT2XRO7HGTFDQY5OA,AEIXBTPYBR47FGHAXDGUF47THVNA,AE22E2AXODSPNK3EBIHNGYS5LOSA,AHHV55IOBUA43K6OGUB6MH4SCSPA,AGJZRLTPG3LJML3KI4RAVEQ2RQDQ,AGRAVGG6YRUYTGZDEFZUUNUQO2MA,AGS2SGI5ZQ3VU6CQCOHCNJ33XQRQ,AGCI7Z2ERAGGKG4BPPEUVLXHT2FQ"/>
    <n v="52"/>
    <n v="1"/>
    <x v="1"/>
    <n v="3.7"/>
    <n v="282"/>
    <x v="1"/>
    <n v="9999"/>
    <s v="5,001 - 10,000"/>
    <s v="51%-90%"/>
    <n v="0"/>
    <x v="27"/>
  </r>
  <r>
    <x v="700"/>
    <s v="STRIFF UPH2W Multi Angle Tablet/Mobile Stand. Holder for iPhone, Android, Samsung, OnePlus, Xiaomi. Portable,Foldable Stand.Perfect for Bed,Office, Home,Gift and Desktop (White)"/>
    <s v="Electronics|Mobiles&amp;Accessories|MobileAccessories|Stands"/>
    <n v="99"/>
    <n v="499"/>
    <x v="27"/>
    <x v="3"/>
    <x v="362"/>
    <s v="AFAKLGJPBTX3EWCXJWB6TF4LJOXQ,AHR5LL4YACXI5EFTGVBU56XUEG3Q,AG4K2GZXDJUJR73746BVI5ZCXXAA,AEWZWQVWEH3665BOU2QPVBRLTTSQ,AHRRE5O2H4IOLL6MP6GQDG5WA7CA,AHXDIZAFO4I6IXLPNGBHUSK7UZBQ,AHTLGCL5SZOQA3Z7FN2JPUWU2FAA,AGWT3N6VGOTZTXX4EK53LSAV4JDQ"/>
    <n v="10"/>
    <n v="1"/>
    <x v="1"/>
    <n v="4.0999999999999996"/>
    <n v="281"/>
    <x v="0"/>
    <n v="499"/>
    <s v="0 - 5,000"/>
    <s v="51%-90%"/>
    <n v="0"/>
    <x v="12"/>
  </r>
  <r>
    <x v="701"/>
    <s v="Amazon Basics Wireless Mouse | 2.4 GHz Connection, 1600 DPI | Type - C Adapter | Upto 12 Months of Battery Life | Ambidextrous Design | Suitable for PC/Mac/Laptop"/>
    <s v="Computers&amp;Accessories|Accessories&amp;Peripherals|Keyboards,Mice&amp;InputDevices|Mice"/>
    <n v="499"/>
    <n v="1000"/>
    <x v="8"/>
    <x v="15"/>
    <x v="205"/>
    <s v="AFLLEPVLIAH2DFSHAZ77KWFM72ZA,AHY2YZWK63CNZ626MC3TFQRBB7RA,AG3PG2EM3MIT6IYPS5KZRIAF4QDQ,AE2KS6ZY376YMGX7RNKV7VXUEGFQ,AHUPZTSAPO7GABNBTIBDYNFKYFKQ,AENQGQZ4L2CTB7HT4QUUZB3IJO6A,AFZDZGWHZNPZ3VLECIBYSFUDGT4A,AGOYRUEHDI3SH7N4KBLQS4KE6G2A"/>
    <n v="24"/>
    <n v="1"/>
    <x v="0"/>
    <n v="5"/>
    <n v="280"/>
    <x v="0"/>
    <n v="1000"/>
    <s v="0 - 5,000"/>
    <s v="31% - 50%"/>
    <n v="1"/>
    <x v="45"/>
  </r>
  <r>
    <x v="702"/>
    <s v="Crucial RAM 8GB DDR4 3200MHz CL22 (or 2933MHz or 2666MHz) Laptop Memory CT8G4SFRA32A"/>
    <s v="Computers&amp;Accessories|Components|Memory"/>
    <n v="1792"/>
    <n v="3500"/>
    <x v="76"/>
    <x v="6"/>
    <x v="555"/>
    <s v="AHT3PNU446CPE3MJRLGDF5V2R5EA,AFM4NVMFZR7V3YHD54FEHQXFQBXA,AFZEG6L4GPWPLCNRA727ERKMBPBA,AF6ZV6WLSN2HCC3XHTVHZOMRRZ3Q,AEIRWUG67FDIYGZLFOLIOT3LAZ4A,AH67GVYCB2QS6CIQIZ7IFYKSMXCQ,AF7V4J7TH7SIZBZW2ZKS56QML76A,AGNGKPDG2KXIZC5EXKPKSBJTSBNQ"/>
    <n v="1"/>
    <n v="1"/>
    <x v="0"/>
    <n v="4.5"/>
    <n v="279"/>
    <x v="0"/>
    <n v="3500"/>
    <s v="0 - 5,000"/>
    <s v="31% - 50%"/>
    <n v="0"/>
    <x v="39"/>
  </r>
  <r>
    <x v="703"/>
    <s v="APC Back-UPS BX600C-IN 600VA / 360W, 230V, UPS System, an Ideal Power Backup &amp; Protection for Home Office, Desktop PC &amp; Home Electronics"/>
    <s v="Computers&amp;Accessories|Accessories&amp;Peripherals|UninterruptedPowerSupplies"/>
    <n v="3299"/>
    <n v="4100"/>
    <x v="52"/>
    <x v="2"/>
    <x v="556"/>
    <s v="AGZRJIMJCQUUHZG34JSIL5PSXGTA,AHHGP3WIV7RMRVERWVUEYLPYXYHQ,AGB2GEXGTW7TMVVANDCMSSXHC45Q,AHMRZCSYJPOWABVP3722Z6YZR7KA,AFILVH3E6XXNDPWWK5NDSVKXLEHQ,AG4V65HMYF6P3SFTT3ACUTVJ5ZWQ,AEYUOB6DIP2L2UJDHWMN3TIFU2CQ,AE3BKBMK2CPOW3B3NOAN6753O4TA"/>
    <n v="1"/>
    <n v="1"/>
    <x v="0"/>
    <n v="3.9"/>
    <n v="279"/>
    <x v="1"/>
    <n v="4100"/>
    <s v="0 - 5,000"/>
    <s v="11% - 30%"/>
    <n v="0"/>
    <x v="42"/>
  </r>
  <r>
    <x v="704"/>
    <s v="Luxor 5 Subject Single Ruled Notebook - A5 Size, 70 GSM, 300 Pages"/>
    <s v="OfficeProducts|OfficePaperProducts|Paper|Stationery|Notebooks,WritingPads&amp;Diaries|CompositionNotebooks"/>
    <n v="125"/>
    <n v="180"/>
    <x v="39"/>
    <x v="5"/>
    <x v="557"/>
    <s v="AGKET6EBMS4XL3NJXMR2JOPTFO5A,AEWBMDGEZ4X45MQ755DGGWVOA5PQ,AEDWE7SRSLUC4O4UBDVW2PG6RALA,AGP2G2TDF5Q5HZECH6MKPXWAFWDA,AHHLEAFO3POG5JSN5OBR6S23N3PQ,AGNPEDP5PPB3WS77KHG6YFLDZRUA,AGEZS5T62DR6CMVOT6PTWIKB5G2A,AEXIQRY2ZR6B6GRHEYZEMLUEUAQA"/>
    <n v="7"/>
    <n v="1"/>
    <x v="3"/>
    <n v="4.4000000000000004"/>
    <n v="279"/>
    <x v="0"/>
    <n v="180"/>
    <s v="0 - 5,000"/>
    <s v="31% - 50%"/>
    <n v="0"/>
    <x v="41"/>
  </r>
  <r>
    <x v="705"/>
    <s v="Zebronics Zeb-Jaguar Wireless Mouse, 2.4GHz with USB Nano Receiver, High Precision Optical Tracking, 4 Buttons, Plug &amp; Play, Ambidextrous, for PC/Mac/Laptop (Black+Grey)"/>
    <s v="Computers&amp;Accessories|Accessories&amp;Peripherals|Keyboards,Mice&amp;InputDevices|Mice"/>
    <n v="399"/>
    <n v="1190"/>
    <x v="46"/>
    <x v="3"/>
    <x v="558"/>
    <s v="AG775T6JDIUUYOZ5VGCCQLTCDVRQ,AFQPZZYIFMI3C6LLIUI7J32N2ENQ,AE35FM3ZVTBEQGYDRYS6BVM65J5A,AETNHAGXKVVCV37ZG5BSJULYPI7A,AHGJVDDNG2LCJPZUBWBLWIJVH5HA,AHKU2DWXK73RVA5XWKV75XR6WFQA,AGC7CC6P34RRKZDPNW5BIM55VA3A,AG5C253AVEWRSVYUA7CC5DCJAXZA"/>
    <n v="24"/>
    <n v="1"/>
    <x v="0"/>
    <n v="4.0999999999999996"/>
    <n v="279"/>
    <x v="0"/>
    <n v="1190"/>
    <s v="0 - 5,000"/>
    <s v="51%-90%"/>
    <n v="0"/>
    <x v="12"/>
  </r>
  <r>
    <x v="706"/>
    <s v="Boult Audio Truebuds with 30H Playtime, IPX7 Waterproof, Lightning Boult‚Ñ¢ Type C Fast Charging (10 Min=100Mins), BoomX‚Ñ¢ Tech Rich Bass, Pro+ Calling HD Mic, Touch Controls in Ear Earbuds TWS (Grey)"/>
    <s v="Electronics|Headphones,Earbuds&amp;Accessories|Headphones|In-Ear"/>
    <n v="1199"/>
    <n v="7999"/>
    <x v="5"/>
    <x v="9"/>
    <x v="559"/>
    <s v="AF6F5SXN6WZEJUZNPNBN7WYT5HPQ,AE5Q66OAQVOETNNHP2BPN5WIBVJA,AEH2RH7OIWT7S4QEODICS53N57KQ,AEHOWFK4BF6CWRRJDVZUZOVUL64Q,AFJ5LGRDRG2RMQGAD5BJC5YXQSJQ,AHTXV552AQKBQFWD55KKCHCNLVZA,AH2A7GWJRYJ67HRIGNYIKLIU3ORA,AEUXJKOEYXTPEXZALZOBJP3QBI3Q"/>
    <n v="52"/>
    <n v="1"/>
    <x v="1"/>
    <n v="3.6"/>
    <n v="278"/>
    <x v="1"/>
    <n v="7999"/>
    <s v="5,001 - 10,000"/>
    <s v="51%-90%"/>
    <n v="0"/>
    <x v="26"/>
  </r>
  <r>
    <x v="707"/>
    <s v="Wembley LCD Writing Pad/Tab | Writing, Drawing, Reusable, Portable Pad with Colorful Letters | 9 Inch Graphic Tablet (Assorted)"/>
    <s v="Computers&amp;Accessories|Accessories&amp;Peripherals|Keyboards,Mice&amp;InputDevices|GraphicTablets"/>
    <n v="235"/>
    <n v="1599"/>
    <x v="5"/>
    <x v="11"/>
    <x v="560"/>
    <s v="AHE44P32QOQ7RN7NMKUUNY5UCWUQ,AEXGNEQORPZO3LRAOYSYY2YEKINA,AGQL4UZV6XLH5QKBJPXX5F2SVRDQ,AGKF7OIXWGSJTEV3DW2MLSSCFK6Q,AF4F7MWCZXPUGRG54DXLB53MOJPA,AEUW4Y5YDVZYXKFQ7BOQZ6IL6MPQ,AGKF4F2CY6D6E6FT2SK2ERSQJBIQ,AE3VYASU5PP6DWIZJ66PBLNM4PLQ"/>
    <n v="11"/>
    <n v="1"/>
    <x v="0"/>
    <n v="3.8"/>
    <n v="277"/>
    <x v="1"/>
    <n v="1599"/>
    <s v="0 - 5,000"/>
    <s v="51%-90%"/>
    <n v="0"/>
    <x v="38"/>
  </r>
  <r>
    <x v="708"/>
    <s v="Gizga Essentials Multi-Purpose Portable &amp; Foldable Wooden Desk for Bed Tray, Laptop Table, Study Table (Black)"/>
    <s v="Computers&amp;Accessories|Accessories&amp;Peripherals|LaptopAccessories|Lapdesks"/>
    <n v="549"/>
    <n v="1999"/>
    <x v="25"/>
    <x v="9"/>
    <x v="561"/>
    <s v="AGVFCAHYGUUYGNODPT4TQQXTUGHQ,AFWK27A6IAU3NDNZKOC6VSFUPT7Q,AEUNRLYPFHSNIUTSTYF72R7XCSMA,AGIXZFCBWQFPGYRBGOMZN4HDJ22Q,AFODHW3TDUL5H2EGNF4DOL5KWEHA,AGQMTHUQSTGTZAMDFWDNAUTLQN4Q,AE3MQNNHHLUHXURL5S7IAR7JTGNQ,AHUAVIIVYTKSFJV2C42QS4BXFOMQ"/>
    <n v="14"/>
    <n v="1"/>
    <x v="0"/>
    <n v="3.6"/>
    <n v="276"/>
    <x v="1"/>
    <n v="1999"/>
    <s v="0 - 5,000"/>
    <s v="51%-90%"/>
    <n v="0"/>
    <x v="26"/>
  </r>
  <r>
    <x v="709"/>
    <s v="E-COSMOS Plug in LED Night Light Mini USB LED Light Flexible USB LED Ambient Light Mini USB LED Light, LED Portable car Bulb, Indoor, Outdoor, Reading, Sleep (4 pcs)"/>
    <s v="Computers&amp;Accessories|Accessories&amp;Peripherals|USBGadgets|Lamps"/>
    <n v="89"/>
    <n v="99"/>
    <x v="79"/>
    <x v="0"/>
    <x v="562"/>
    <s v="AECKRXKG6P4WDPQMPD3XPO5ZZ5QA,AF23F2BUJEUNAGZDIOQJKUYF6LAQ,AHRDRWRO47YAE3WV6X6SXN6DJZBA,AHJ57MLUC2YLYZQKU3CX6UL5PGJQ,AGCKYTS6NKAUMR36K3LGAKBK7HLQ,AGMB47WHJPH52A57TVE43RY5DIZA,AHYSFGBB7ME3WWWP6PX55YHNYFBA,AHS5UBL4UFHYRUJRMMJKY2CUTOLA"/>
    <n v="5"/>
    <n v="1"/>
    <x v="0"/>
    <n v="4.2"/>
    <n v="275"/>
    <x v="0"/>
    <n v="99"/>
    <s v="0 - 5,000"/>
    <s v="0 %- 10%"/>
    <n v="1"/>
    <x v="30"/>
  </r>
  <r>
    <x v="28"/>
    <s v="Duracell USB C To Lightning Apple Certified (Mfi) Braided Sync &amp; Charge Cable For Iphone, Ipad And Ipod. Fast Charging Lightning Cable, 3.9 Feet (1.2M) - Black"/>
    <s v="Computers&amp;Accessories|Accessories&amp;Peripherals|Cables&amp;Accessories|Cables|USBCables"/>
    <n v="970"/>
    <n v="1999"/>
    <x v="24"/>
    <x v="5"/>
    <x v="25"/>
    <s v="AHZWJCVEIEI76H2VGMUSN5D735IQ,AH2DFUHFTG4CKQFVGZSB4JHXSAWA,AGYTSAUTXMOPROERNJPXNEB2XWNQ,AF5JWNCDVWTXOFCICR6IYNOEQENQ,AEEFM3W6RGC2KDYG5B6N7VQXR4QA,AGRT55DXEGF2EOL63HOKKKBB2KFA,AF6R7AMFHIWTMNFF6WPGFDOF7Z5A,AEGXNM3XGAHJGUJ7MIFPE7QFMJHA"/>
    <n v="233"/>
    <n v="3"/>
    <x v="0"/>
    <n v="4.4000000000000004"/>
    <n v="275"/>
    <x v="0"/>
    <n v="5997"/>
    <s v="0 - 5,000"/>
    <s v="51%-90%"/>
    <n v="1"/>
    <x v="10"/>
  </r>
  <r>
    <x v="710"/>
    <s v="Noise Buds VS201 V2 in-Ear Truly Wireless Earbuds with Dual Equalizer | with Mic | Total 14-Hour Playtime | Full Touch Control | IPX5 Water Resistance and Bluetooth v5.1 (Olive Green)"/>
    <s v="Electronics|Headphones,Earbuds&amp;Accessories|Headphones|In-Ear"/>
    <n v="1299"/>
    <n v="2999"/>
    <x v="48"/>
    <x v="11"/>
    <x v="563"/>
    <s v="AE5VN6K6A4NJNWVYSEWB62MA3GMA,AGJE2YGFQDWL6E6O3XOBPQ3YJIHQ,AEG3CL326V5AJNOLTC2BCUTR6NHQ,AF2L335C5YSJANG7RGOAGSFB6J3A,AFBUKSAGU3IQF6O63H3C52YQ3KDA,AEWN45SDFVQU23BOZRMYOYRAIVNA,AGRGAYQYSNND6OH2E5YMILNQLBBQ,AE4LFM6DUWG3H3L2O7BRXRDWMPQA"/>
    <n v="52"/>
    <n v="1"/>
    <x v="1"/>
    <n v="3.8"/>
    <n v="274"/>
    <x v="1"/>
    <n v="2999"/>
    <s v="0 - 5,000"/>
    <s v="51%-90%"/>
    <n v="0"/>
    <x v="38"/>
  </r>
  <r>
    <x v="711"/>
    <s v="Lapster Gel Mouse pad with Wrist Rest , Gaming Mouse Pad with Lycra Cloth Nonslip for Laptop , Computer, , Home &amp; Office (Black)"/>
    <s v="Computers&amp;Accessories|Accessories&amp;Peripherals|Keyboards,Mice&amp;InputDevices|Keyboard&amp;MiceAccessories|MousePads"/>
    <n v="230"/>
    <n v="999"/>
    <x v="36"/>
    <x v="0"/>
    <x v="564"/>
    <s v="AE2TSJXRS5BXE6X7WFS7HOFJKCOQ,AEQTFT2S7RDVYEGOX5RBADQ4VY2Q,AHPCHA3K3ZQDEKCNSZJ56BD4HY2A,AH75O6CQEPN6J3Q6VH4WIVD4HZUA,AHNK4EL2BOSS6WRMONWHNWAF5KRA,AERG3U7VI5YCANZA73XOR6KT2SZA,AHAN5RDTJMGOCIYJZKWO2SJFOB3Q,AGHS26EBVZK3HDJBO26J7C5HYCSQ"/>
    <n v="8"/>
    <n v="1"/>
    <x v="0"/>
    <n v="4.2"/>
    <n v="273"/>
    <x v="0"/>
    <n v="999"/>
    <s v="0 - 5,000"/>
    <s v="51%-90%"/>
    <n v="0"/>
    <x v="30"/>
  </r>
  <r>
    <x v="712"/>
    <s v="Gizga Essentials Earphone Carrying Case, Multi-Purpose Pocket Storage Travel Organizer for Earphones, Headset, Pen Drives, SD Cards, Shock-Proof Ballistic Nylon, Soft Fabric, Mesh Pocket, Green"/>
    <s v="Electronics|Headphones,Earbuds&amp;Accessories|Cases"/>
    <n v="119"/>
    <n v="499"/>
    <x v="60"/>
    <x v="4"/>
    <x v="565"/>
    <s v="AGYALNUKBTA6RNY7Z2SC3VH2JT2Q,AHQDHG6EKCV57TQLXPKVE7KAYNVA,AHCJIH6NMUZJQMRBAA5PYGR45WWQ,AF4IW4EBDSC5S2XTNUNVHFYUJS7Q,AE4KVX5GHYODL52WEFZP43XMAQGQ,AHCNPSJTDABFVKVD6GQGNFVLHCQQ,AHSHLUYM2IFSKX2JWJBR6JAAP7HQ,AFYRXRWGIWPROKMMVR6ELUFSFSGA"/>
    <n v="1"/>
    <n v="1"/>
    <x v="1"/>
    <n v="4.3"/>
    <n v="272"/>
    <x v="0"/>
    <n v="499"/>
    <s v="0 - 5,000"/>
    <s v="51%-90%"/>
    <n v="0"/>
    <x v="23"/>
  </r>
  <r>
    <x v="713"/>
    <s v="SanDisk Ultra SDHC UHS-I Card 32GB 120MB/s R for DSLR Cameras, for Full HD Recording, 10Y Warranty"/>
    <s v="Electronics|Accessories|MemoryCards|SecureDigitalCards"/>
    <n v="449"/>
    <n v="800"/>
    <x v="15"/>
    <x v="5"/>
    <x v="566"/>
    <s v="AFMALPNH6MGGBFCSBABKO6HN2KKA,AHVP3JOVGO4JRMQQPHMEUNYSLZEA,AGMHQJ2A77R33DA4XP3ZHYOMOTHQ,AF5VMYLEUAE5OBUOA4XYAVE3FJEA,AH5UVEDAQ5T5QN3ZCZIDM5TNAAFQ,AHKX52UJ5M3DNLQFUIONNKE3TSUA,AFWTGD4FCS2E2U2TDCOEOGP2FWEA,AFAFL4TW6TSNMNULD4R22QMZVDIA"/>
    <n v="1"/>
    <n v="1"/>
    <x v="1"/>
    <n v="4.4000000000000004"/>
    <n v="271"/>
    <x v="0"/>
    <n v="800"/>
    <s v="0 - 5,000"/>
    <s v="31% - 50%"/>
    <n v="0"/>
    <x v="41"/>
  </r>
  <r>
    <x v="714"/>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n v="1699"/>
    <n v="3495"/>
    <x v="24"/>
    <x v="3"/>
    <x v="567"/>
    <s v="AEYREUEKXGYJ52TGYDI3BEH44BTQ,AFY6F4SOQGV36CVSEIW32NCNCSUA,AGD6B62KZDV23C7SNNGH527OSMDQ,AGYGJLVA3D5IZCPCTZ2TRLD7FMPQ,AGRLWIEF6OTIY3HBUUQOGQN26K6Q,AFC577LBGWLZKE53GGT7GGJE5BZQ,AHBQ36XNYYCHTWJGBDIP53OJLBDA,AHE7Y3GGVB7K7SZY6AG3SAD3QINA"/>
    <n v="1"/>
    <n v="1"/>
    <x v="1"/>
    <n v="4.0999999999999996"/>
    <n v="271"/>
    <x v="0"/>
    <n v="3495"/>
    <s v="0 - 5,000"/>
    <s v="51%-90%"/>
    <n v="0"/>
    <x v="12"/>
  </r>
  <r>
    <x v="715"/>
    <s v="Classmate Long Notebook - 140 Pages, Single Line, 297mm x 210mm (Pack of 12)"/>
    <s v="OfficeProducts|OfficePaperProducts|Paper|Stationery|Notebooks,WritingPads&amp;Diaries|CompositionNotebooks"/>
    <n v="561"/>
    <n v="720"/>
    <x v="47"/>
    <x v="5"/>
    <x v="568"/>
    <s v="AEDKNRNG6YV7UXI72VNLX4DK3XMA,AGOEYA7EZQOCWCZNMHZIS4SESREA,AEY7ZU2T6RLK6AL3INXMZP4VGQCA,AGM4GRCJABX6KMUTF7LJMPUL5BKA,AF6O7NBOMM3QIVE6BOOJII5Y736Q,AFTKVEHGY6PGODF22MSSXW6GIXJA,AEG7RME35Q4ONPV74W2CUT46XFBQ,AEP72RVSIU32NKEQVLVZT5YMSZGQ"/>
    <n v="7"/>
    <n v="1"/>
    <x v="3"/>
    <n v="4.4000000000000004"/>
    <n v="270"/>
    <x v="0"/>
    <n v="720"/>
    <s v="0 - 5,000"/>
    <s v="11% - 30%"/>
    <n v="0"/>
    <x v="41"/>
  </r>
  <r>
    <x v="716"/>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n v="289"/>
    <n v="590"/>
    <x v="24"/>
    <x v="5"/>
    <x v="569"/>
    <s v="AH5Y6ZCLABCUE2X6JBWZBNQO232A,AEWQXQDOQAMTNRLYVT65ODCFGMLQ,AEMMWXTPKDUDSHPWJAJWU7QUV6KA,AGGAGBP6E3H4EOJFHMKLV6UTDAFA,AFQDYNJV76K5BEIS7BWNA7HN4EIQ,AGBVG2PAA7ORCTFXCNEII55L66CA,AFVYZFTM3SUEGYESW55OJNGUAJVA,AGVKIL6EHMVCD6XP4SLWUBJRWGAQ"/>
    <n v="24"/>
    <n v="1"/>
    <x v="0"/>
    <n v="4.4000000000000004"/>
    <n v="270"/>
    <x v="0"/>
    <n v="590"/>
    <s v="0 - 5,000"/>
    <s v="51%-90%"/>
    <n v="0"/>
    <x v="41"/>
  </r>
  <r>
    <x v="717"/>
    <s v="Dyazo 6 Angles Adjustable Aluminum Ergonomic Foldable Portable Tabletop Laptop/Desktop Riser Stand Holder Compatible for MacBook, HP, Dell, Lenovo &amp; All Other Notebook (Silver)"/>
    <s v="Computers&amp;Accessories|Accessories&amp;Peripherals|LaptopAccessories|NotebookComputerStands"/>
    <n v="599"/>
    <n v="1999"/>
    <x v="20"/>
    <x v="5"/>
    <x v="570"/>
    <s v="AGQNPJPVAIIWZMD7X5LKPA7WMQDQ,AGPJ54XLGYPWACFVEJ2KWYJYREZQ,AFJFRA7ICAY5EGWEPVUYVN5F4F6Q,AFCINWNSTFJ34CLKQUKDBPPT76RA,AHTNFP2NA52A4C2BE5WK6PFOCSIQ,AHNEADEWNAYISDYQMQWYLB5DC46A,AHPK4TPPZPW5SZTVGVTF2AR33XSQ,AGERE7VCY2MX4KDYA2UECKHFYG5A"/>
    <n v="3"/>
    <n v="1"/>
    <x v="0"/>
    <n v="4.4000000000000004"/>
    <n v="269"/>
    <x v="0"/>
    <n v="1999"/>
    <s v="0 - 5,000"/>
    <s v="51%-90%"/>
    <n v="0"/>
    <x v="41"/>
  </r>
  <r>
    <x v="718"/>
    <s v="Western Digital WD 2TB My Passport Portable Hard Disk Drive, USB 3.0 with¬† Automatic Backup, 256 Bit AES Hardware Encryption,Password Protection,Compatible with Windows and Mac, External HDD-Black"/>
    <s v="Computers&amp;Accessories|ExternalDevices&amp;DataStorage|ExternalHardDisks"/>
    <n v="5599"/>
    <n v="7350"/>
    <x v="66"/>
    <x v="5"/>
    <x v="571"/>
    <s v="AHVPFHNEPCJFLAXKD5IGQRRBHMWA,AE7N4FEGNJFTRCFIDRMGOBDVTOKA,AF6FIGYER3CY6DBUHEUCV7C6WNMQ,AF7IXQKBUL6NEIQG4R53LMJJUGXQ,AFKAKXB7ROJUPGDQFMMREJPHKRGQ,AFZEG6L4GPWPLCNRA727ERKMBPBA,AFJZ3VZZ6FQUGCAV2NYXFS44TAMA,AGQ33PJLVCO67H7X7FFQPI3WIXWQ"/>
    <n v="6"/>
    <n v="1"/>
    <x v="0"/>
    <n v="4.4000000000000004"/>
    <n v="268"/>
    <x v="0"/>
    <n v="7350"/>
    <s v="5,001 - 10,000"/>
    <s v="11% - 30%"/>
    <n v="0"/>
    <x v="41"/>
  </r>
  <r>
    <x v="719"/>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n v="1990"/>
    <n v="2595"/>
    <x v="7"/>
    <x v="4"/>
    <x v="572"/>
    <s v="AECYNJOWTBY3PX3PXUDDWBLIOPSA,AEPARPN2RVNADVDOWX5E43NSRLBQ,AEUSMIS4UMLQRJF7OOIJ6KTVQYDA,AFESZUVJABZQU6FJXCLTVXNWXDZQ,AH6T7UQ53KSUT77BDESOKVK3KCUA,AGLC3O6OCQK6CXGYLFWPEWDEZXKQ,AFRFNC6ASQGGZVH3NLZE6KT3MR5Q,AEMVIKFENPWUSU4YOQKPSDR2MLPQ"/>
    <n v="2"/>
    <n v="1"/>
    <x v="0"/>
    <n v="4.3"/>
    <n v="268"/>
    <x v="0"/>
    <n v="2595"/>
    <s v="0 - 5,000"/>
    <s v="11% - 30%"/>
    <n v="0"/>
    <x v="23"/>
  </r>
  <r>
    <x v="720"/>
    <s v="Portronics MPORT 31 4 Ports USB Hub (USB A to 4 USB-A Ports 4 in 1 Connector USB HUB(Grey)"/>
    <s v="Computers&amp;Accessories|Accessories&amp;Peripherals|USBHubs"/>
    <n v="499"/>
    <n v="799"/>
    <x v="16"/>
    <x v="4"/>
    <x v="573"/>
    <s v="AECNNZVKQPR25O2GJGFWLHBH367Q,AF56FEP276BYOI3GE7GYBD2GONQQ,AHN5GS7H5SE5ZCFJH4KQOWDUKARQ,AFDIF43EHQD67SR2HWPO3W6B7FDA,AFUVPBEMV5BKKLHXC35CUJ45FV6Q,AGWTCY3ED5Q52QJACMXUFJ32UUGA,AE2IJXBP54QRMOS6COSQSEWEJ6TA,AGGC7EXQIXQQET64Y4ZRMOZBK46Q"/>
    <n v="5"/>
    <n v="1"/>
    <x v="0"/>
    <n v="4.3"/>
    <n v="268"/>
    <x v="0"/>
    <n v="799"/>
    <s v="0 - 5,000"/>
    <s v="31% - 50%"/>
    <n v="0"/>
    <x v="23"/>
  </r>
  <r>
    <x v="721"/>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n v="449"/>
    <n v="999"/>
    <x v="10"/>
    <x v="4"/>
    <x v="574"/>
    <s v="AHAZZ6OGFULNRHTS2SR7HAH223NA,AHNCXTHT7W36ICJ75NEKWWA2AK5A,AFMD4SE25XE75YQ5PNLPNHC7NGPQ,AH3DPG47VN4IXIXJOLBB4IYDHCSQ,AGQGCM2UQZEIKDZL6CHD5CMSWKRQ,AGUUT3CETO52AO4E5ZCNGSFGLEFQ,AHBXADPUQXAIJI5XTHUKDWD3OQLA,AGEFHKQ5LOZMS63V47JBZPDDQI5A"/>
    <n v="6"/>
    <n v="1"/>
    <x v="0"/>
    <n v="4.3"/>
    <n v="268"/>
    <x v="0"/>
    <n v="999"/>
    <s v="0 - 5,000"/>
    <s v="51%-90%"/>
    <n v="0"/>
    <x v="23"/>
  </r>
  <r>
    <x v="722"/>
    <s v="Zinq Five Fan Cooling Pad and Laptop Stand with Dual Height Adjustment and Dual USB Port Extension (Black)"/>
    <s v="Computers&amp;Accessories|Accessories&amp;Peripherals|LaptopAccessories|CoolingPads"/>
    <n v="999"/>
    <n v="1999"/>
    <x v="8"/>
    <x v="0"/>
    <x v="575"/>
    <s v="AEKJYGHV46KB5CVLQS54Y77VRNDA,AGDONPW67V5WB44YKDWUNIOUCVOQ,AH2G773PSDMH6YDWZTQV46JBDUQA,AGH6Q37L7DIEWBSU3EIR5G2M2IYQ,AFOJCT5TZP6RXPWS6JH3AA6XLGFQ,AH5MGTEZZ3XQQ2VDXWYOWDBBOAOQ,AECQAMC4JK52F4BZZJ23CKZEWXNQ,AFMLNZDRKLSCQYTW64DIOGHX4ZXA"/>
    <n v="2"/>
    <n v="1"/>
    <x v="0"/>
    <n v="4.2"/>
    <n v="267"/>
    <x v="0"/>
    <n v="1999"/>
    <s v="0 - 5,000"/>
    <s v="31% - 50%"/>
    <n v="0"/>
    <x v="30"/>
  </r>
  <r>
    <x v="723"/>
    <s v="Gizga Essentials Webcam Cover, Privacy Protector Webcam Cover Slide, Compatible with Laptop, Desktop, PC, Smartphone, Protect Your Privacy and Security, Strong Adhesive, Set of 3, Black"/>
    <s v="Computers&amp;Accessories|Accessories&amp;Peripherals|LaptopAccessories|CameraPrivacyCovers"/>
    <n v="69"/>
    <n v="299"/>
    <x v="36"/>
    <x v="4"/>
    <x v="576"/>
    <s v="AEKOR4KOSCMLNF7H2XKEERKJ4XRQ,AEMVIKFENPWUSU4YOQKPSDR2MLPQ,AHKONLROYYEFMPWU5WN7NC5VZIEQ,AE3Q5LLITMWIVXRKSDTAIBKUX67Q,AERW2VF2TNA3IAT752HDPH76RFXQ,AHYXOLBCMSIEDFBT2ZQZUWIT75UQ,AHSMRRBBAXRO4SUTY5CLNUTHR5BQ,AELVCVKV5L55NF25RIF5XOTZLBRQ"/>
    <n v="3"/>
    <n v="1"/>
    <x v="0"/>
    <n v="4.3"/>
    <n v="266"/>
    <x v="0"/>
    <n v="299"/>
    <s v="0 - 5,000"/>
    <s v="51%-90%"/>
    <n v="1"/>
    <x v="23"/>
  </r>
  <r>
    <x v="724"/>
    <s v="HP Z3700 Wireless Optical Mouse with USB Receiver and 2.4GHz Wireless Connection/ 1200DPI / 16 Months Long Battery Life /Ambidextrous and Slim Design (Modern Gold)"/>
    <s v="Computers&amp;Accessories|Accessories&amp;Peripherals|Keyboards,Mice&amp;InputDevices|Mice"/>
    <n v="899"/>
    <n v="1499"/>
    <x v="54"/>
    <x v="0"/>
    <x v="577"/>
    <s v="AG6FYUMRVTFM4OWVDHQF4KDQXG3Q,AH2DKPO2N3KYSDBPUHBDHARSSX2A,AEVJPCOO6CKJVR6FZRQHFFDXQXHQ,AHWAN6UWMQFAMU7OUT4YA6BUEUDQ,AGBCACABUIMCCGTZLCVST6F57IPA,AHWONJ43Z6G6Z6BLCJGD7HHGIU4A,AGULGNC3BZBAM5CYV3RDAIQXN6LQ,AH5ZYVU5B5QHUAH4QDCDJ2NJCWFA"/>
    <n v="24"/>
    <n v="1"/>
    <x v="0"/>
    <n v="4.2"/>
    <n v="265"/>
    <x v="0"/>
    <n v="1499"/>
    <s v="0 - 5,000"/>
    <s v="31% - 50%"/>
    <n v="0"/>
    <x v="30"/>
  </r>
  <r>
    <x v="725"/>
    <s v="MAONO AU-400 Lavalier Auxiliary Omnidirectional Microphone (Black)"/>
    <s v="MusicalInstruments|Microphones|Condenser"/>
    <n v="478"/>
    <n v="699"/>
    <x v="44"/>
    <x v="11"/>
    <x v="578"/>
    <s v="AHQ4Q75NBEWOM4OWOXUZW7V247NQ,AEQCAMSZJTMNIKXAPXCKT5XLOWIA,AGCHPEKLU5ZFHDV7K3QYXNJQP6JA,AFFXN6T5QGDHRUO24P4PM56E7AAA,AGUPZJ4VI66F5L3GN2VT6QDZEAJQ,AFVIFCKLO7ADXYQAQ2T74HUJEBEA,AFRCL2UST67EVGUTDLV2JGI4OKUA,AFCCTAOXYH2XQNESLRQRH72G27ZQ"/>
    <n v="2"/>
    <n v="1"/>
    <x v="2"/>
    <n v="3.8"/>
    <n v="265"/>
    <x v="1"/>
    <n v="699"/>
    <s v="0 - 5,000"/>
    <s v="31% - 50%"/>
    <n v="0"/>
    <x v="38"/>
  </r>
  <r>
    <x v="726"/>
    <s v="TABLE MAGIC Multipurpose Laptop Table Mat Finish Top Work at Home Study Table (TM Regular- Black) (Alloy Steel)"/>
    <s v="Computers&amp;Accessories|Accessories&amp;Peripherals|LaptopAccessories"/>
    <n v="1399"/>
    <n v="2490"/>
    <x v="15"/>
    <x v="4"/>
    <x v="579"/>
    <s v="AE5JR5HPVSNYE3USXPC5DD5QZPEQ,AGTCKJGZ3Z6MWRYDZBR3BBJSFYZQ,AFFOKWDBWHTD73ESMLG5EHU6D64Q,AEBJF5IZ4I3DJKCO5DFA6UPGX3NA,AG7BFEWBPUBPVFTK47EIJDAYUBNQ,AG37JNOSIVJOXSZEPVVPPBFCS56Q,AHIF77XCTU4RPZQLTOMGSXQAJIQA,AFUHQIJJYON4KDALBU5NF4TOUAFQ"/>
    <n v="1"/>
    <n v="1"/>
    <x v="0"/>
    <n v="4.3"/>
    <n v="265"/>
    <x v="0"/>
    <n v="2490"/>
    <s v="0 - 5,000"/>
    <s v="31% - 50%"/>
    <n v="0"/>
    <x v="23"/>
  </r>
  <r>
    <x v="30"/>
    <s v="AmazonBasics USB 2.0 - A-Male to A-Female Extension Cable for Personal Computer, Printer (Black, 9.8 Feet/3 Meters)"/>
    <s v="Computers&amp;Accessories|Accessories&amp;Peripherals|Cables&amp;Accessories|Cables|USBCables"/>
    <n v="199"/>
    <n v="750"/>
    <x v="25"/>
    <x v="6"/>
    <x v="27"/>
    <s v="AGBX233C7B7D7YZEL7ZLFWMQKFDQ,AFKSU4D3IE4KNDBVVBEA3AHDD2YQ,AHJK4PVBRGDX4N5LYA4EKHULJOPQ,AFW6NV5N3FUXV3CNUACPSYC5AB3Q,AGOCMOZJWGI5VHFT2RZLTQFZLKPQ,AGX3GCRGFU4IHAJZRUP655EEGSQA,AEG5JOZOUBWEAZOGQQR6YDVPTL6A,AGUQYXAUPX5VOWYZTIWXMUIGVGCQ"/>
    <n v="233"/>
    <n v="3"/>
    <x v="0"/>
    <n v="4.5"/>
    <n v="265"/>
    <x v="0"/>
    <n v="2250"/>
    <s v="0 - 5,000"/>
    <s v="51%-90%"/>
    <n v="0"/>
    <x v="14"/>
  </r>
  <r>
    <x v="727"/>
    <s v="GIZGA Essentials Portable Tabletop Tablet Stand Mobile Holder, Desktop Stand, Cradle, Dock for iPad, Smartphone, Kindle, E-Reader, Fully Foldable, Adjustable Angle, Anti-Slip Pads, Black"/>
    <s v="Computers&amp;Accessories|Accessories&amp;Peripherals|TabletAccessories|Stands"/>
    <n v="149"/>
    <n v="499"/>
    <x v="20"/>
    <x v="3"/>
    <x v="580"/>
    <s v="AHSVH7UVP3JM3CKGD7QPMP5ZXTNA,AHPQISIB2DAWTJO3NBJYFMEDERFQ,AHEVYUNLYXJXL5LUWGSH4XBESUJA,AEKJOTUYTW5GOZPGXAN7FOMQ6SUQ,AGYRWNDZCQ4RHAQ6YZIBCQDFMH7Q,AGEMPEOZMB2CNDKH3XBKWQ4NT6PA,AG37JNOSIVJOXSZEPVVPPBFCS56Q,AHHTWGSVW6ENNVUTEPAFHRLQJPFQ"/>
    <n v="1"/>
    <n v="1"/>
    <x v="0"/>
    <n v="4.0999999999999996"/>
    <n v="264"/>
    <x v="0"/>
    <n v="499"/>
    <s v="0 - 5,000"/>
    <s v="51%-90%"/>
    <n v="0"/>
    <x v="12"/>
  </r>
  <r>
    <x v="728"/>
    <s v="boAt Stone 650 10W Bluetooth Speaker with Upto 7 Hours Playback, IPX5 and Integrated Controls (Blue)"/>
    <s v="Electronics|HomeAudio|Speakers|BluetoothSpeakers"/>
    <n v="1799"/>
    <n v="4990"/>
    <x v="0"/>
    <x v="0"/>
    <x v="581"/>
    <s v="AFOPJWBWQAT3U43C3O3HJE7MJJCQ,AEWBG5DA5BABI4GNKJHLAY3IOTPA,AE5BBOZWRMK46CA2IDKPBVIQIFAQ,AHZRZRBWNNDHG2KXXLPRZVBTHTUQ,AHVOFX6HOS5RQTDPP6UONVCRODLQ,AFURZKQOYCUW7VM4OARS72JDTB3A,AHKCSY3JWTOFWMOBQZX7KXDDMQFQ,AE74526CGYUJIWO3DRBFRBTN2I3Q"/>
    <n v="6"/>
    <n v="1"/>
    <x v="1"/>
    <n v="4.2"/>
    <n v="263"/>
    <x v="0"/>
    <n v="4990"/>
    <s v="0 - 5,000"/>
    <s v="51%-90%"/>
    <n v="0"/>
    <x v="30"/>
  </r>
  <r>
    <x v="729"/>
    <s v="ESnipe Mart Worldwide Travel Adapter with Build in Dual USB Charger Ports with 125V 6A, 250V Protected Electrical Plug for Laptops, Cameras (White)"/>
    <s v="HomeImprovement|Electrical|Adapters&amp;Multi-Outlets"/>
    <n v="425"/>
    <n v="999"/>
    <x v="48"/>
    <x v="1"/>
    <x v="87"/>
    <s v="AGNE5T4E7SEMJUDM4COI6JBNJQBQ,AES63PZGZP33ZVO55CCO2WYML7NQ,AHQYGDH4CNFRYRTPCENNJNJHULTQ,AEMDF6YAXYO7WQUIAFGEULA7NWWQ,AFDV4H4KLTJ55TV4USUXZQ3SM47A,AHHGXR7CKVXIJ2ZT7XLLXW4DK7DQ,AEBMBHYSJBU324NU4URUAU4RHB2A,AEYMLF2UAU4DY2LCCDIDPFEIAAAA"/>
    <n v="1"/>
    <n v="1"/>
    <x v="5"/>
    <n v="4"/>
    <n v="262"/>
    <x v="1"/>
    <n v="999"/>
    <s v="0 - 5,000"/>
    <s v="51%-90%"/>
    <n v="0"/>
    <x v="34"/>
  </r>
  <r>
    <x v="730"/>
    <s v="boAt Stone 180 5W Bluetooth Speaker with Upto 10 Hours Playback, 1.75&quot; Driver, IPX7 &amp; TWS Feature(Black)"/>
    <s v="Electronics|HomeAudio|Speakers|OutdoorSpeakers"/>
    <n v="999"/>
    <n v="2490"/>
    <x v="13"/>
    <x v="3"/>
    <x v="582"/>
    <s v="AEJYXUANEWSM2G7VHRZDANCYLPYQ,AGGUTNEUBYL4DWFU3VO3SR64QPKQ,AHFDICPWOMD7PR4EWYPOT5JZTX3Q,AFUTBH6P5GKM7JEHII7LKYB3XKDQ,AGNHQQDJF2WSXFFIAY5RS22DBECA,AH26TJQO7WSE7QTSY7DWLILS4QSQ,AH6F53CHVVYPMBUDQWTG3LJZVCCA,AEF6JSVY55DHBPROF6AK72DB43ZQ"/>
    <n v="4"/>
    <n v="1"/>
    <x v="1"/>
    <n v="4.0999999999999996"/>
    <n v="261"/>
    <x v="0"/>
    <n v="2490"/>
    <s v="0 - 5,000"/>
    <s v="51%-90%"/>
    <n v="0"/>
    <x v="12"/>
  </r>
  <r>
    <x v="731"/>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n v="378"/>
    <n v="999"/>
    <x v="33"/>
    <x v="3"/>
    <x v="472"/>
    <s v="AGMR74PGVNG5IU7X25GJGDAT63TA,AFZHVPBS7NVVW2M7U4TXWIQBRKAQ,AHOARBR5RTZEZWDSDTRGIBNM7TJA,AH3PPZMEFKEJLVVCX3FZ264SEY4Q,AHAFEMDFYHJDWIR4CF4JD3HIA6ZA,AHOQRYDRLIO5O3MPE76LHWANC7EA,AFANGSCZERSUTYMODCZNYRH7NL4Q,AFBIER33V2UVWGHQNBRTHEVLIW6A"/>
    <n v="11"/>
    <n v="1"/>
    <x v="0"/>
    <n v="4.0999999999999996"/>
    <n v="260"/>
    <x v="0"/>
    <n v="999"/>
    <s v="0 - 5,000"/>
    <s v="51%-90%"/>
    <n v="0"/>
    <x v="12"/>
  </r>
  <r>
    <x v="732"/>
    <s v="BRUSTRO Copytinta Coloured Craft Paper A4 Size 80 GSM Mixed Bright Colour 40 Sheets Pack (10 cols X 4 Sheets) Double Side Color for Office Printing, Art and Craft."/>
    <s v="OfficeProducts|OfficePaperProducts|Paper|Copy&amp;PrintingPaper|ColouredPaper"/>
    <n v="99"/>
    <n v="99"/>
    <x v="26"/>
    <x v="4"/>
    <x v="583"/>
    <s v="AG7MI6MZP3GMUTO65QNUR25VP7VA,AHBZCVGYU7BO7DCSNDWCXK5GQP2A,AECMWB3HNGTTXL2CN4FR6NFXD5GA,AEDRNOENRBIMTJ75EUOOTKRN7YOA,AE5GXCIX32PZKCLESSPQFXILAPNA,AHM3VIGOFAIX3B5LBTVFIH3JPL2A,AGN44TXNKAN6TOS4VEW5N347GCNA,AHZZISWHBQV4TL3MKOJTH22IUNIQ"/>
    <n v="1"/>
    <n v="1"/>
    <x v="3"/>
    <n v="4.3"/>
    <n v="259"/>
    <x v="0"/>
    <n v="99"/>
    <s v="0 - 5,000"/>
    <s v="0 %- 10%"/>
    <n v="1"/>
    <x v="23"/>
  </r>
  <r>
    <x v="733"/>
    <s v="Cuzor 12V Mini ups for WiFi Router | Power Backup up to 4 Hours | Replaceable Battery | Ups for Wi-Fi Router and Modem | Ups for Router up to 2A | ups for uninterrupted wi-fi"/>
    <s v="Computers&amp;Accessories|NetworkingDevices|Routers"/>
    <n v="1499"/>
    <n v="2999"/>
    <x v="8"/>
    <x v="6"/>
    <x v="584"/>
    <s v="AF757N27JM5UZFJ3TS5FVGBYVMDA,AEMZHQJZLLZE7YLSPHME5ZJUOQ6A,AGTQADVKZIITNOSSU2VHYAEEZ7WQ,AG5QL2X7ZDWB3GK34SRUZTAXKO2Q,AFVEPSR3NXA6IPMGBTDRZNB6TY7Q,AFDLI3P4HU4RJGHXBV5X4UBM7ZLA,AGSYEEI6BBNNWJDYAHK22EYCPKQQ,AGNR2DWHR4DRJVRRUOZTUU4EY5RA"/>
    <n v="9"/>
    <n v="1"/>
    <x v="0"/>
    <n v="4.5"/>
    <n v="259"/>
    <x v="0"/>
    <n v="2999"/>
    <s v="0 - 5,000"/>
    <s v="31% - 50%"/>
    <n v="0"/>
    <x v="39"/>
  </r>
  <r>
    <x v="734"/>
    <s v="Crucial BX500 240GB 3D NAND SATA 6.35 cm (2.5-inch) SSD (CT240BX500SSD1)"/>
    <s v="Computers&amp;Accessories|Components|InternalSolidStateDrives"/>
    <n v="1815"/>
    <n v="3100"/>
    <x v="19"/>
    <x v="6"/>
    <x v="585"/>
    <s v="AGHW3JDEF6JIRC4HB43UDMKOFXZQ,AF4N3Q6OEXVBSAHPK5NVJRGEZT5Q,AGM7YFUBLKUQPYVYZQDDPI3RXSZA,AHECHFXUUNHLH3RQ6ESN5GCUHGPQ,AGGTMAPT4WBWP2C62I6CGW22QNCA,AH42ECAG6LPCU22T5BYN5OXQO74A,AEYY76T7GEFE75ZEMXWPKW5H3LEQ,AF6SAPRZH3XU4YBLVMC6THTXAPCA"/>
    <n v="3"/>
    <n v="1"/>
    <x v="0"/>
    <n v="4.5"/>
    <n v="258"/>
    <x v="0"/>
    <n v="3100"/>
    <s v="0 - 5,000"/>
    <s v="31% - 50%"/>
    <n v="0"/>
    <x v="39"/>
  </r>
  <r>
    <x v="735"/>
    <s v="Classmate Pulse Spiral Notebook - 240 mm x 180 mm, Soft Cover, 200 Pages, Unruled"/>
    <s v="OfficeProducts|OfficePaperProducts|Paper|Stationery|Notebooks,WritingPads&amp;Diaries|CompositionNotebooks"/>
    <n v="67"/>
    <n v="75"/>
    <x v="68"/>
    <x v="3"/>
    <x v="100"/>
    <s v="AH6NK74TCKWVMLPVFEC44ZLT546Q,AEUNLUIL7UEDSBOHDA52EP3CT43Q,AGKEIYGWTR5DFWUXTQK2GJCADGAA,AHYDGBIJQH2XC4SMUNVX2HGKOELQ,AGERLRPT3Z7WUSIERUPQ3NNUYGBQ,AGBVV6FOZ3OTCYR6XQ7UZL5OOF5A,AEBHFCOMRX6G22X3JLSCKHLXPTOA,AFZZKKAWBJWFT7ZNDHWFPI2LJTLA"/>
    <n v="7"/>
    <n v="1"/>
    <x v="3"/>
    <n v="4.0999999999999996"/>
    <n v="258"/>
    <x v="0"/>
    <n v="75"/>
    <s v="0 - 5,000"/>
    <s v="11% - 30%"/>
    <n v="0"/>
    <x v="12"/>
  </r>
  <r>
    <x v="736"/>
    <s v="Portronics My buddy plus Adjustable Laptop cooling Table (Brown)"/>
    <s v="Computers&amp;Accessories|Accessories&amp;Peripherals|LaptopAccessories|Lapdesks"/>
    <n v="1889"/>
    <n v="2699"/>
    <x v="77"/>
    <x v="4"/>
    <x v="586"/>
    <s v="AH4RET52ZMGRWFVZDYIC3ANTDNZA,AFZF624S3KR3ETF5MQRA2CTEEOOA,AFVQA4IJSHO64L2W67VXGZLWDGKA,AG2H434HPEN5BMI4TKNQGUCQE77A,AHPMZZOSE5TCIKKBOGRDOKZVJLMA,AEJBFSMMLP6KY56NRUUCZB6WVIEA,AGTJ7HNPS6WJFXFLM7ZFLLVPUUZQ,AH556SFTL3M6YI6NWOTRTGHA4WRA"/>
    <n v="14"/>
    <n v="1"/>
    <x v="0"/>
    <n v="4.3"/>
    <n v="258"/>
    <x v="0"/>
    <n v="2699"/>
    <s v="0 - 5,000"/>
    <s v="11% - 30%"/>
    <n v="0"/>
    <x v="23"/>
  </r>
  <r>
    <x v="737"/>
    <s v="ZEBRONICS Zeb-Evolve Wireless in Ear Neckband Earphone with Supporting Bluetooth v5.0, Voice Assistant, Rapid Charge, Call Function &amp; Magnetic Earpiece, with mic (Metallic Blue)"/>
    <s v="Electronics|Headphones,Earbuds&amp;Accessories|Headphones|In-Ear"/>
    <n v="499"/>
    <n v="1499"/>
    <x v="29"/>
    <x v="9"/>
    <x v="587"/>
    <s v="AFVD56LA6WDD3SSROFLFQVHLSHJA,AFKGFQ6SM5VJVVFZM7RNLTQ4QFMQ,AFZ2XU2PKUJGH3N6MCYNRFGVUU5A,AHY6XDQNLICAHSOUPBE47XD3UDTA,AE7PU2TS7JOYITZOCZV5YQ2D4LVA,AFDQY2YWCKPDNXKZDTLPJAQ4JO7A,AHOSX5HUOCDZZKOMGTHESXDP4BQQ,AGUBBQWRKM3QWTTVHVOYM4IYMDFQ"/>
    <n v="52"/>
    <n v="1"/>
    <x v="1"/>
    <n v="3.6"/>
    <n v="258"/>
    <x v="1"/>
    <n v="1499"/>
    <s v="0 - 5,000"/>
    <s v="51%-90%"/>
    <n v="0"/>
    <x v="26"/>
  </r>
  <r>
    <x v="738"/>
    <s v="INOVERA World Map Extended Anti Slip Rubber Gaming Stitched Mouse Pad Desk Mat for Computer Laptop (Black, 900L x 400B x 2H mm)"/>
    <s v="Computers&amp;Accessories|Accessories&amp;Peripherals|Keyboards,Mice&amp;InputDevices|Keyboard&amp;MiceAccessories|MousePads"/>
    <n v="499"/>
    <n v="999"/>
    <x v="8"/>
    <x v="5"/>
    <x v="588"/>
    <s v="AGRGIE4WRRX3CUQLN2RJDIJE3HSQ,AE7QGXIB227O4GIHLSTP2Z6VENCA,AEULY7BU52WW7X5U6TUNDBO2BU3Q,AFFHWVYKVSRM37YO4YB3Z6IMFLYA,AER5JFSJPXWDBT3VSBEHV6VVVIHQ,AF4TKZNEXBR44GBBFYI6D2I4KKFQ,AFO3ZXLJKCVDKFHGSXAFA6AYDE5A,AERWXGUBL74M7E5ZZ255BQBB6S6A"/>
    <n v="8"/>
    <n v="1"/>
    <x v="0"/>
    <n v="4.4000000000000004"/>
    <n v="257"/>
    <x v="0"/>
    <n v="999"/>
    <s v="0 - 5,000"/>
    <s v="31% - 50%"/>
    <n v="0"/>
    <x v="41"/>
  </r>
  <r>
    <x v="739"/>
    <s v="Seagate One Touch 2TB External HDD with Password Protection ‚Äì Black, for Windows and Mac, with 3 yr Data Recovery Services, and 4 Months Adobe CC Photography (STKY2000400)"/>
    <s v="Computers&amp;Accessories|ExternalDevices&amp;DataStorage|ExternalHardDisks"/>
    <n v="5799"/>
    <n v="7999"/>
    <x v="28"/>
    <x v="6"/>
    <x v="589"/>
    <s v="AG7XDPNSDQFE7CPVN7ODSPVOAD4Q,AF54QC7SIVQCZ4D2KIEIC4GESBFQ,AFNCBTSEMD3A4C34GITDLZIGOSZQ,AESAFKWCY522JNXNL3GMD7K6W6KA,AEJQ7NWZITDPI44AMIPQPK7DQLCQ,AEUJXKO6WMZSLPCK7OD2FF3LV5BQ,AEH5I544J65UH4UBNRET43YVAXOQ,AHVWI4H6HLGS3KQDKNQWF2HFGEUA"/>
    <n v="6"/>
    <n v="1"/>
    <x v="0"/>
    <n v="4.5"/>
    <n v="256"/>
    <x v="0"/>
    <n v="7999"/>
    <s v="5,001 - 10,000"/>
    <s v="11% - 30%"/>
    <n v="0"/>
    <x v="39"/>
  </r>
  <r>
    <x v="740"/>
    <s v="ZEBRONICS Zeb-Fame 5watts 2.0 Multi Media Speakers with AUX, USB and Volume Control (Black)"/>
    <s v="Electronics|HomeAudio|Speakers|MultimediaSpeakerSystems"/>
    <n v="499"/>
    <n v="799"/>
    <x v="16"/>
    <x v="2"/>
    <x v="590"/>
    <s v="AEGWP42GIGIOVDTY5DG2A6E4AY5Q,AFAQCBEHAIWL5F5W5PTWK2V7U4TA,AG5M7MJQX6OLPQ2CFRNGKTC26IZA,AEFRDOHS5FREPDSZU6FPMMH5QXPA,AGUCBTQJ5SB74KLB7QHID3VMEQHQ,AH5FRUHWJN6LLDA3WQUHV7DSE3FQ,AG2DJXFBQPAWRGKC2LLG4IUWWJNQ,AG2VPNDAAPKBRHLK4L7CWYBZPNAA"/>
    <n v="1"/>
    <n v="1"/>
    <x v="1"/>
    <n v="3.9"/>
    <n v="256"/>
    <x v="1"/>
    <n v="799"/>
    <s v="0 - 5,000"/>
    <s v="31% - 50%"/>
    <n v="0"/>
    <x v="42"/>
  </r>
  <r>
    <x v="741"/>
    <s v="TVARA LCD Writing Tablet 8.5 Inch E-Note Pad LCD Writing Tablet, Kids Drawing Pad 8.5 Inch Doodle Board, Toddler Boy and Girl Learning Gift for 3 4 5 6 Years Old, Black"/>
    <s v="Computers&amp;Accessories|Accessories&amp;Peripherals|Keyboards,Mice&amp;InputDevices|GraphicTablets"/>
    <n v="249"/>
    <n v="600"/>
    <x v="53"/>
    <x v="1"/>
    <x v="591"/>
    <s v="AFNCX33YXD6T4LAWBFYXN6RR7LZQ,AGOJ5KXS5VV6NQS3XHAGRDZ7S2BA,AFWEWWOEAAHDSL4SLZGRNGT57HDA,AFNGBQYXHSKNKA4E6M7RBIESDL2Q,AG52N6UOIS5XRAI7K6RRCGIIGGYA,AFNUG7NKSURNWMYX4JL5T7CL53XQ,AEDDSZIS6P2DL7Z4MHVXUKLW73QQ,AFFTXR2YGTS2NVJHQAAWSV7UNBPA"/>
    <n v="11"/>
    <n v="1"/>
    <x v="0"/>
    <n v="4"/>
    <n v="256"/>
    <x v="1"/>
    <n v="600"/>
    <s v="0 - 5,000"/>
    <s v="51%-90%"/>
    <n v="0"/>
    <x v="34"/>
  </r>
  <r>
    <x v="31"/>
    <s v="Ambrane 60W / 3A Type C Fast Charging Unbreakable 1.5m L Shaped Braided Cable, PD Technology, 480Mbps Data Transfer for Smartphones, Tablet, Laptops &amp; other type c devices (ABLC10, Black)"/>
    <s v="Computers&amp;Accessories|Accessories&amp;Peripherals|Cables&amp;Accessories|Cables|USBCables"/>
    <n v="179"/>
    <n v="499"/>
    <x v="0"/>
    <x v="1"/>
    <x v="592"/>
    <s v="AGHYCMV7RJ5D76UEZDZJPPEUGU5Q,AGKG3U55NSBTQ4QBDCGLUGSEEICA,AEK7TJPOW2SWCHCQOA7OEGXDZPCA,AH4QNGP7K2SO6FBWTS4Y274VHV6A,AH6CX2UTCOW6LXS74QK3TCQOHRIQ,AG4T75DAKCNZ6EPYPMKBGV6J54JQ,AF4GBAADHEMI3ZLPBAIZWYWN7GJA,AGOMXFNBIQBEWLN4JDC65FDPTBDQ"/>
    <n v="233"/>
    <n v="2"/>
    <x v="0"/>
    <n v="4"/>
    <n v="255"/>
    <x v="1"/>
    <n v="998"/>
    <s v="0 - 5,000"/>
    <s v="51%-90%"/>
    <n v="0"/>
    <x v="18"/>
  </r>
  <r>
    <x v="742"/>
    <s v="Western Digital WD 1.5TB Elements Portable Hard Disk Drive, USB 3.0, Compatible with PC, PS4 and Xbox, External HDD (WDBU6Y0015BBK-WESN)"/>
    <s v="Computers&amp;Accessories|ExternalDevices&amp;DataStorage|ExternalHardDisks"/>
    <n v="4449"/>
    <n v="5734"/>
    <x v="47"/>
    <x v="5"/>
    <x v="593"/>
    <s v="AHQM673VAJUI7R3VMP4NWML4CZLQ,AG7HW2RWBBMIKW45MHWWO3MJPAMQ,AHAMXU574LIAJQEZIHZFB2VF6XEA,AEVK6SQSDGDCBJF4OM2Z24SXE36Q,AEOOR2OZ72WSRAVRX42ADEZNXQSQ,AG7NKDJ76WUK3JVPQ72NHUHHKWFQ,AFLID5BXTJU4P2YML63YQCJDCP2Q,AFI6OXAAZYUPZN5I4RP7TC66JK6A"/>
    <n v="6"/>
    <n v="1"/>
    <x v="0"/>
    <n v="4.4000000000000004"/>
    <n v="254"/>
    <x v="0"/>
    <n v="5734"/>
    <s v="5,001 - 10,000"/>
    <s v="11% - 30%"/>
    <n v="0"/>
    <x v="41"/>
  </r>
  <r>
    <x v="743"/>
    <s v="Redgear MP35 Speed-Type Gaming Mousepad (Black/Red)"/>
    <s v="Computers&amp;Accessories|Accessories&amp;Peripherals|PCGamingPeripherals|Gamepads"/>
    <n v="299"/>
    <n v="550"/>
    <x v="18"/>
    <x v="13"/>
    <x v="594"/>
    <s v="AG6LARJ3IHDAIRVVN6WW4Q6JTPJA,AGRR4GPFNWDS7BAR4XXDSLRWHS7Q,AENVIGC6PVWFL7WNAH2VXOSK5AQQ,AHIWMQ35DZ32I2NXFG3FZGQ5WUVA,AGJGE65PDHD3YRNJZX7AJC2OYYFQ,AFWQUAD7B6KQ6EMMOUGFBPXWFAYQ,AG6NHOI4HQRYJYKR7M2DERXZNMIA,AFW5XNPYWYUD54B4GHGBC7JTMYHQ"/>
    <n v="3"/>
    <n v="1"/>
    <x v="0"/>
    <n v="4.5999999999999996"/>
    <n v="254"/>
    <x v="0"/>
    <n v="550"/>
    <s v="0 - 5,000"/>
    <s v="31% - 50%"/>
    <n v="0"/>
    <x v="43"/>
  </r>
  <r>
    <x v="744"/>
    <s v="Lenovo 400 Wireless Mouse, 1200DPI Optical Sensor, 2.4GHz Wireless Nano USB, 3-Button (Left,Right,Scroll) Upto 8M Left/Right &amp; 100K Scroll clicks &amp; 1yr Battery, Ambidextrous, Ergonomic GY50R91293"/>
    <s v="Computers&amp;Accessories|Accessories&amp;Peripherals|Keyboards,Mice&amp;InputDevices|Mice"/>
    <n v="629"/>
    <n v="1390"/>
    <x v="10"/>
    <x v="5"/>
    <x v="595"/>
    <s v="AG3P4IMSW644U3FQ2765XNZFNC3Q,AGDKW4WQN3ZJJ4CVYLNXLCK5CNIA,AHU5TPA2UXOKQ4DDHN5RNZVBZLYA,AFHAATSERIT56U7QXWGJIL4MO3KQ,AFX5VVJ6G4NBFDWPMRQBFLYWEW6A,AFUUXVY2MHW6RYIDUUOPR2HDA5OA,AGZRENIZWCVXGLGXBQR4KWQZK6AA,AEBZFCW7Z2OSX3FS2DVMINPUZ6KQ"/>
    <n v="24"/>
    <n v="1"/>
    <x v="0"/>
    <n v="4.4000000000000004"/>
    <n v="254"/>
    <x v="0"/>
    <n v="1390"/>
    <s v="0 - 5,000"/>
    <s v="51%-90%"/>
    <n v="0"/>
    <x v="41"/>
  </r>
  <r>
    <x v="745"/>
    <s v="Logitech K480 Wireless Multi-Device Keyboard for Windows, macOS, iPadOS, Android or Chrome OS, Bluetooth, Compact, Compatible with PC, Mac, Laptop, Smartphone, Tablet - Black"/>
    <s v="Computers&amp;Accessories|Accessories&amp;Peripherals|Keyboards,Mice&amp;InputDevices|Keyboards"/>
    <n v="2595"/>
    <n v="3295"/>
    <x v="73"/>
    <x v="5"/>
    <x v="596"/>
    <s v="AH6LPYJT5UBJ7CIEWVHDCNQAGWZQ,AFG4CVSEFXYGJMIHZKX7JGGLCSZA,AFEXNZMRCU4SZFDGWRO6P4CMOGRA,AEUTWNKAMWBUEKXPNPWLZAV2PASA,AE4WVGQ3VRHKHQN3CNM7NCZL3BBA,AGQA6CD2EAQHTFTTONWV6IBD4PLQ,AHXVDMVAJ3EJF56HHLY7CHZK5ULA,AESCIZFPXLL5RG2IAYQEL5V2KNDA"/>
    <n v="5"/>
    <n v="1"/>
    <x v="0"/>
    <n v="4.4000000000000004"/>
    <n v="253"/>
    <x v="0"/>
    <n v="3295"/>
    <s v="0 - 5,000"/>
    <s v="11% - 30%"/>
    <n v="0"/>
    <x v="41"/>
  </r>
  <r>
    <x v="32"/>
    <s v="Zoul USB C 60W Fast Charging 3A 6ft/2M Long Type C Nylon Braided Data Cable Quick Charger Cable QC 3.0 for Samsung Galaxy M31S M30 S10 S9 S20 Plus, Note 10 9 8, A20e A40 A50 A70 (2M, Grey)"/>
    <s v="Computers&amp;Accessories|Accessories&amp;Peripherals|Cables&amp;Accessories|Cables|USBCables"/>
    <n v="389"/>
    <n v="1099"/>
    <x v="6"/>
    <x v="4"/>
    <x v="29"/>
    <s v="AHMKXORT3VNMB75C3EUBYMFYELFQ,AEKJRELVNMICYPOYTKMVF52YX2WQ,AHQPBXZSJ3XZILPJVXE4BN7ZL26A,AGELSEJKLWPVNPXQ7DGK63PEQF5A,AGGBXJFPXZVOJMMB6MMQOPLCJWGA,AEWA5TH6PMRZXMFY5MHCIU2MNFHA,AHPDFQLNLMNV5X4QNH6J7IUMREAQ,AGKQKPUOEC3LQR7GHBQYAHPTU4SA"/>
    <n v="233"/>
    <n v="3"/>
    <x v="0"/>
    <n v="4.3"/>
    <n v="253"/>
    <x v="0"/>
    <n v="3297"/>
    <s v="0 - 5,000"/>
    <s v="51%-90%"/>
    <n v="1"/>
    <x v="8"/>
  </r>
  <r>
    <x v="746"/>
    <s v="RESONATE RouterUPS CRU12V2A | Zero Drop | UPS for WiFi Router | Mini UPS | Up to 4 Hours PowerBackup | Battery Replacement Program | Router UPS Compatible with 12V &lt;2A Routers, FTTH, Modem, Set Top Box, Alexa, Mini Camera"/>
    <s v="Computers&amp;Accessories|NetworkingDevices|Routers"/>
    <n v="1799"/>
    <n v="2911"/>
    <x v="16"/>
    <x v="4"/>
    <x v="597"/>
    <s v="AEV2RFEWLJIWQDBU7FMHAUJT7PQQ,AGN4RT66HR52VG2S2I5B4LUDEZNQ,AGTTKLYUVR5XG4LXI6QWACQJJKRA,AF7EAJ3DVQJ5OV7EN7NI4ZCTUKOQ,AGCEQDLYNNIX24BEH2YDCDOSQJGA,AFZU2DMK45O2USJ3FVBIXTNRZXYQ,AHDAF6TAAIC7SNQVJIBHZSWZHPGA,AEOA3NB4DXSDU3E345Z7DFFTZLTA"/>
    <n v="9"/>
    <n v="1"/>
    <x v="0"/>
    <n v="4.3"/>
    <n v="252"/>
    <x v="0"/>
    <n v="2911"/>
    <s v="0 - 5,000"/>
    <s v="31% - 50%"/>
    <n v="0"/>
    <x v="23"/>
  </r>
  <r>
    <x v="747"/>
    <s v="3M Post-it Sticky Note Cube, 200 Sheets (4 Colors x 50 Sheets) | 3&quot; x 3&quot; Size | For notes, reminders, study, school and organizing"/>
    <s v="OfficeProducts|OfficePaperProducts|Paper|Stationery|Notebooks,WritingPads&amp;Diaries|Notepads&amp;MemoBooks"/>
    <n v="90"/>
    <n v="175"/>
    <x v="76"/>
    <x v="5"/>
    <x v="598"/>
    <s v="AFCNMPYF3HBJZ3FYMKXQAMR55OSA,AFW6KM45ORMBEVYBQ4QMSGG2ODOQ,AEWQF6RZYLNE6KZGF7DKK3C7IVGA,AFSLFJUEJHEFU5FAYUPIW2DZZR4Q,AEFUZZHV62AGF5NW5JJMEQI5TJ2Q,AGYOCAXRDRTOABD7L7HRINORYK6A,AFGWCA57CSCLUTCHHHRQOHUZALAQ,AF5DDVYNOENPTAMINHPTVCNWPCZA"/>
    <n v="2"/>
    <n v="1"/>
    <x v="3"/>
    <n v="4.4000000000000004"/>
    <n v="252"/>
    <x v="0"/>
    <n v="175"/>
    <s v="0 - 5,000"/>
    <s v="31% - 50%"/>
    <n v="0"/>
    <x v="41"/>
  </r>
  <r>
    <x v="748"/>
    <s v="OFIXO Multi-Purpose Laptop Table/Study Table/Bed Table/Foldable and Portable Wooden/Writing Desk (Wooden)"/>
    <s v="Computers&amp;Accessories|Accessories&amp;Peripherals|LaptopAccessories|Lapdesks"/>
    <n v="599"/>
    <n v="599"/>
    <x v="26"/>
    <x v="1"/>
    <x v="599"/>
    <s v="AHTBDJ3J72O3A3NQNV2OUTOXP36A,AFPYH3UF3GB4RNX3MX46AXFM2FTQ,AFDER5KTHQQR7JFESKR2BGL7N3FA,AHOVXBUFOZ5ZU5QYL5B26JZ6M6SA,AFSJ6X7ZQ3N3TLGPUCWW5U2DP73A,AHQAQBNZHEDXSAPJK3W3S2BAIDYQ,AGHPAJL4PEZZNE6X6JAKEBI2UG5Q,AH7BGAGRTSO5HVQAS4TWUXAV3G5A"/>
    <n v="14"/>
    <n v="1"/>
    <x v="0"/>
    <n v="4"/>
    <n v="252"/>
    <x v="1"/>
    <n v="599"/>
    <s v="0 - 5,000"/>
    <s v="0 %- 10%"/>
    <n v="0"/>
    <x v="34"/>
  </r>
  <r>
    <x v="749"/>
    <s v="Fire-Boltt Ninja Calling 1.69&quot; Bluetooth Calling Smart Watch, Dial Pad, Speaker, AI Voice Assistant with 450 NITS Peak Brightness, Wrist Gaming &amp; 100+ Watch Faces with SpO2, HR, Multiple Sports Mode"/>
    <s v="Electronics|WearableTechnology|SmartWatches"/>
    <n v="1999"/>
    <n v="7999"/>
    <x v="43"/>
    <x v="0"/>
    <x v="600"/>
    <s v="AGDI3CM73SM6W3GZTPAXJ23GNXUA,AF2WVFRQZPM6MC653VXOF46XYNSA,AERSG63VY4JYAZNAFLHC5YBE7QYA,AGD7FEEGW5JL5H2DY4PAHXBXEOBA,AEYPXM7M4FENXD3QMAU2DHWJQSMA,AFR23LRVE7CTSLJBHQFDNYMX5HFQ,AHSNDUCUGAHGPOTD4PIVFRZK3GBA,AEV2ZXYQ2Q4ZKT5EADCYWVI62Q5A"/>
    <n v="76"/>
    <n v="1"/>
    <x v="1"/>
    <n v="4.2"/>
    <n v="252"/>
    <x v="0"/>
    <n v="7999"/>
    <s v="5,001 - 10,000"/>
    <s v="51%-90%"/>
    <n v="0"/>
    <x v="30"/>
  </r>
  <r>
    <x v="750"/>
    <s v="Airtel AMF-311WW Data Card (Black), 4g Hotspot Support with 2300 Mah Battery"/>
    <s v="Computers&amp;Accessories|NetworkingDevices|DataCards&amp;Dongles"/>
    <n v="2099"/>
    <n v="3250"/>
    <x v="31"/>
    <x v="11"/>
    <x v="601"/>
    <s v="AFUKXJCLJNJK6S47HUN4KLGPFHCQ,AEYU436CG3CVTGML3U4BQLM24X7A,AHWGO3DOMU5Q5D2THPQOCILMEL2A,AEC6ANESUDELYRB2T3RKNZCOXMMA,AFO5GWF5MXFJW7SF3RKUTJXPB32A,AF7P2QHPYH6Z2KS5K2V2MTRPHOOA,AEHAJER6YJ6UB74W534EA2CA355Q,AEQ4D3BU3IY4OTLZQAL6VTAOWUKQ"/>
    <n v="1"/>
    <n v="1"/>
    <x v="0"/>
    <n v="3.8"/>
    <n v="251"/>
    <x v="1"/>
    <n v="3250"/>
    <s v="0 - 5,000"/>
    <s v="31% - 50%"/>
    <n v="0"/>
    <x v="38"/>
  </r>
  <r>
    <x v="751"/>
    <s v="Gizga Essentials Laptop Power Cable Cord- 3 Pin Adapter Isi Certified(1 Meter/3.3 Feet)"/>
    <s v="Computers&amp;Accessories|Accessories&amp;Peripherals|LaptopAccessories|LaptopChargers&amp;PowerSupplies"/>
    <n v="179"/>
    <n v="499"/>
    <x v="0"/>
    <x v="3"/>
    <x v="602"/>
    <s v="AG62NLRIFTN2XEHSJ6HFEUWLNUFQ,AF52BVFW4ASG3V7VPP4S4BZII6DA,AFAS6QTXL5CPXZ6RHDRQP5FDQ5XA,AFIUCL2BAVOF2TKHTDO6SILLENFQ,AGYRHFW4K32QEH7TATXEH565CBZA,AHQH5PRVD42NW5O7FLDL2ETIBOXQ,AHSXVV5G4YWE5XMUXSP6ST7S3Y7A,AGRQAZ4YPQE4JGYOYPWSYCYOLQPA"/>
    <n v="5"/>
    <n v="1"/>
    <x v="0"/>
    <n v="4.0999999999999996"/>
    <n v="251"/>
    <x v="0"/>
    <n v="499"/>
    <s v="0 - 5,000"/>
    <s v="51%-90%"/>
    <n v="0"/>
    <x v="12"/>
  </r>
  <r>
    <x v="752"/>
    <s v="Logitech MK270r USB Wireless Keyboard and Mouse Set for Windows, 2.4 GHz Wireless, Spill-resistant Design, 8 Multimedia &amp; Shortcut Keys, 2-Year Battery Life, PC/Laptop- Black"/>
    <s v="Computers&amp;Accessories|Accessories&amp;Peripherals|Keyboards,Mice&amp;InputDevices|Keyboard&amp;MouseSets"/>
    <n v="1345"/>
    <n v="2295"/>
    <x v="19"/>
    <x v="0"/>
    <x v="603"/>
    <s v="AF6FWJDVYLDXCQ3XUAMYDIMTDE3Q,AEVREAMLELSSIBFZAFMHJZHZOCEQ,AHFQHRUOXMDEODCDMN7DAH7O3XUQ,AFMEP5XCM2UPBSXEMETTX2WKYZXA,AHP5XVXHFNOISFJBZ3NQX75EC5QA,AGHNC3MCDVNFBHJE57OTC7AOT6YQ,AEYTSGFWZ4ZRHMCUB3CPKEWFHMEA,AEDKRMDACO4VWC4ERJ42X6USUNTQ"/>
    <n v="10"/>
    <n v="1"/>
    <x v="0"/>
    <n v="4.2"/>
    <n v="250"/>
    <x v="0"/>
    <n v="2295"/>
    <s v="0 - 5,000"/>
    <s v="31% - 50%"/>
    <n v="0"/>
    <x v="30"/>
  </r>
  <r>
    <x v="753"/>
    <s v="DIGITEK¬Æ (DTR-200MT) (18 CM) Portable &amp; Flexible Mini Tripod with Mobile Holder &amp; 360 Degree Ball Head, For Smart Phones, Compact Cameras, GoPro, Maximum Operating Height: 7.87 Inch, Maximum Load Upto: 1 kgs"/>
    <s v="Electronics|Cameras&amp;Photography|Accessories|Tripods&amp;Monopods|TripodLegs"/>
    <n v="349"/>
    <n v="995"/>
    <x v="6"/>
    <x v="0"/>
    <x v="604"/>
    <s v="AGSYXGAGS3QPCXMCULCHPZHVZY3A,AGYI2ZNVO366FOQR4EPOZRQFKZHA,AGSQMFOIENJJKSUCLBBILKW2Y3SQ,AG43V5KMRNBDZHB6JZNM2RSJGEHQ,AEKKUECOGRGJJGSMDTDUTI2JKL5A,AHIACMMGVA72WI7Z7AH44ID3AVUQ,AG3WWBPMVIMZILVOZGYXYAA5M6UA,AEB3YEBRITFKRFWRJ6F7VGPIR6FQ"/>
    <n v="2"/>
    <n v="1"/>
    <x v="1"/>
    <n v="4.2"/>
    <n v="250"/>
    <x v="0"/>
    <n v="995"/>
    <s v="0 - 5,000"/>
    <s v="51%-90%"/>
    <n v="0"/>
    <x v="30"/>
  </r>
  <r>
    <x v="754"/>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n v="287"/>
    <n v="499"/>
    <x v="21"/>
    <x v="5"/>
    <x v="605"/>
    <s v="AGFSOG7QWOQRQTDVWUVK4WPOPHSA,AG6UPQFCRHSQODIOVIMER3P47VQA,AFY66NURTOX762MUCC6G4QMEBE3Q,AE3NPJLVC2YRPBNFICNMX5ZB6MEA,AGAZYH7WC2DAX4C5Q2IJ3QNNTXKQ,AEBVNEPJTREFKWKSVGGA4OTLKF3A,AGCLISGESOSSRSZW6ATE4IHBDFZQ,AH6BK2HIRJPBQKUMSL42RVA2UCVA"/>
    <n v="2"/>
    <n v="1"/>
    <x v="0"/>
    <n v="4.4000000000000004"/>
    <n v="249"/>
    <x v="0"/>
    <n v="499"/>
    <s v="0 - 5,000"/>
    <s v="31% - 50%"/>
    <n v="0"/>
    <x v="41"/>
  </r>
  <r>
    <x v="33"/>
    <s v="Samsung Original Type C to C Cable - 3.28 Feet (1 Meter), White"/>
    <s v="Computers&amp;Accessories|Accessories&amp;Peripherals|Cables&amp;Accessories|Cables|USBCables"/>
    <n v="599"/>
    <n v="599"/>
    <x v="26"/>
    <x v="4"/>
    <x v="30"/>
    <s v="AEQWVGESA7TDGK7KZ4DAJQGYH32A,AECGAMNNIMW5QOPOBXRYQAKMQGEA,AEA5X2W76STDCKVMFZ2WP7H7QFUA,AEWMPOUFVOFZ3WMJGHLOYQ7VGUJQ,AGLVW6SUWTW35HT5AYQR4CKA5IOA,AFSU7KWDY4KGQSFFCRXJ4IPJREAQ,AHS7DI2FACP3P3FNVH7263NLW2TA,AELNHGVCLQTWAEFDH244JJZZSVAQ"/>
    <n v="233"/>
    <n v="2"/>
    <x v="0"/>
    <n v="4.3"/>
    <n v="249"/>
    <x v="0"/>
    <n v="1198"/>
    <s v="0 - 5,000"/>
    <s v="0 %- 10%"/>
    <n v="1"/>
    <x v="13"/>
  </r>
  <r>
    <x v="755"/>
    <s v="Kingston DataTraveler Exodia DTX/32 GB Pen Drive USB 3.2 Gen 1 (Multicolor)"/>
    <s v="Computers&amp;Accessories|ExternalDevices&amp;DataStorage|PenDrives"/>
    <n v="349"/>
    <n v="450"/>
    <x v="47"/>
    <x v="3"/>
    <x v="606"/>
    <s v="AHOSVRPAZVI6XRKDHV4VQKRHMV4Q,AETMXBXXZHMQXZEJUFTS4VEBC6HQ,AFK63ZR76EMT36E6263UOQCDR5FQ,AE5BEDOHJHOGLXFPGD7XGENYUXCQ,AFZS47FK76MBKOKQHQ2BEYNB2ZEA,AH3QHP5V7G52L5SDIIAFE3TN3VGA,AGFHSRASMHH6HVE5ZRM7FL7MUBOQ,AFHV7P56J3ZHPKSNHAQSO4YCETBA"/>
    <n v="10"/>
    <n v="1"/>
    <x v="0"/>
    <n v="4.0999999999999996"/>
    <n v="249"/>
    <x v="0"/>
    <n v="450"/>
    <s v="0 - 5,000"/>
    <s v="11% - 30%"/>
    <n v="0"/>
    <x v="12"/>
  </r>
  <r>
    <x v="756"/>
    <s v="Duracell Rechargeable AA 2500mAh Batteries, 4 Pcs"/>
    <s v="Electronics|GeneralPurposeBatteries&amp;BatteryChargers|DisposableBatteries"/>
    <n v="879"/>
    <n v="1109"/>
    <x v="73"/>
    <x v="5"/>
    <x v="607"/>
    <s v="AGC2PMSRLC3GK54AGSC3K4VQRNJA,AE6JJW7YL5O4AMNXCKPOXXC6PA3Q,AH4Y6H6PRTHH24FVECTXBUOCALYA,AELPPLMH55RVXKCSXTVPBOVOIX2A,AGOFVAWAS7B25ZHWYBLYIXX6FXBA,AG4HRUL6S4S7W4SSANHGXJKEBNKQ,AFI6J7FM55FQVJBAEQHVPNNQSKQA,AH3HPLFU4X7HBCFKBJZU2NOF24XQ"/>
    <n v="7"/>
    <n v="1"/>
    <x v="1"/>
    <n v="4.4000000000000004"/>
    <n v="249"/>
    <x v="0"/>
    <n v="1109"/>
    <s v="0 - 5,000"/>
    <s v="11% - 30%"/>
    <n v="0"/>
    <x v="41"/>
  </r>
  <r>
    <x v="3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n v="199"/>
    <n v="999"/>
    <x v="27"/>
    <x v="2"/>
    <x v="31"/>
    <s v="AF477BP57JM7Z4JD4PYB2K33R6AQ,AGTDD34Y77OB36JNYQWQDN7MHECQ,AG7POKBSWQUO4VOYD4HDWYKMMJ4Q,AFZS6H2ZFJEJHRWIJ3IYL7V6KRPA,AHCYM2ECKI2MNOIDHDG4PT6IIN6A,AECZ4IP3TBM4EUG52BZAOQV3EKIA,AH6RQDXZYKAUPNBOYC4NAZERTFOQ,AFTVETL4HGH4KRUF4NXGJUEDPBAQ"/>
    <n v="233"/>
    <n v="5"/>
    <x v="0"/>
    <n v="3.9"/>
    <n v="249"/>
    <x v="1"/>
    <n v="4995"/>
    <s v="0 - 5,000"/>
    <s v="51%-90%"/>
    <n v="0"/>
    <x v="19"/>
  </r>
  <r>
    <x v="757"/>
    <s v="ENVIE¬Æ (AA10004PLNi-CD) AA Rechargeable Batteries, Low Self Discharge, AA 1000mAh Ni-CD (Pack of 4)"/>
    <s v="Electronics|GeneralPurposeBatteries&amp;BatteryChargers|RechargeableBatteries"/>
    <n v="250"/>
    <n v="250"/>
    <x v="26"/>
    <x v="2"/>
    <x v="608"/>
    <s v="AEF5RCDWM36RUTBBON7LXA26PTCA,AGLAZIZLDXX7FKDCSJ6ZLKSHW47A,AGUL3ZHFKXB2FHBKW6EMPCOZBV6A,AGGJYZTRMD5LELUKQE5ZNVQ326BA,AHTOUZO3OWX3CDI6OWWD2QY3NYWQ,AHY7SA7H5WSKZPBFECKTY6UWHFAA,AFE7A5UHWCAOYQVYDUDDHOUJFMMA,AHXG6CXWUZKDMM5DNC6BELMP26QA"/>
    <n v="3"/>
    <n v="1"/>
    <x v="1"/>
    <n v="3.9"/>
    <n v="248"/>
    <x v="1"/>
    <n v="250"/>
    <s v="0 - 5,000"/>
    <s v="0 %- 10%"/>
    <n v="0"/>
    <x v="42"/>
  </r>
  <r>
    <x v="758"/>
    <s v="ZEBRONICS Zeb-Buds 30 3.5Mm Stereo Wired in Ear Earphones with Mic for Calling, Volume Control, Multifunction Button, 14Mm Drivers, Stylish Eartip,1.2 Meter Durable Cable and Lightweight Design(Red)"/>
    <s v="Electronics|Headphones,Earbuds&amp;Accessories|Headphones|In-Ear"/>
    <n v="199"/>
    <n v="499"/>
    <x v="13"/>
    <x v="9"/>
    <x v="609"/>
    <s v="AFOBWTUOP4PHZ5K7XW4SPJWKDIKQ,AFYMFZN2MFKODDI25OZKLO36LCHA,AFRJ7RO4QSGVXMGOMAYKDF4NV5GA,AHH3N6GR7D7M2TQEMQ2YQZ6E3VSQ,AEWMKIKL7BPEMHC27IUYWYM2T7IQ,AEE7B7WVQ7D4AVZ3PNCXJEA36ZWQ,AGJ7O6CXXXUN72WOV5JID7X7ZBMQ,AFFDNRHZZZB4RCDML523QW3BV24A"/>
    <n v="52"/>
    <n v="1"/>
    <x v="1"/>
    <n v="3.6"/>
    <n v="248"/>
    <x v="1"/>
    <n v="499"/>
    <s v="0 - 5,000"/>
    <s v="51%-90%"/>
    <n v="0"/>
    <x v="26"/>
  </r>
  <r>
    <x v="36"/>
    <s v="Amazonbasics Nylon Braided Usb-C To Lightning Cable, Fast Charging Mfi Certified Smartphone, Iphone Charger (6-Foot, Dark Grey)"/>
    <s v="Computers&amp;Accessories|Accessories&amp;Peripherals|Cables&amp;Accessories|Cables|USBCables"/>
    <n v="899"/>
    <n v="1900"/>
    <x v="3"/>
    <x v="5"/>
    <x v="32"/>
    <s v="AF2IRSQZKMBGX44YDNUPYRHWXOZQ,AF6VSSXOI3Y4PZCNRJ3L27NCXPYA,AHQKC4MLLVOPBTKJFDBGTXFRKLYQ,AGX5ELLH3KJJ4CY2DJJOXDSOEI6Q,AGJ23TWSY6YFMAVSEAOAUEWO4QLQ,AFOHB4M2RWSUQ3SSZWPMD2FPH6PQ,AFVHKKOI25DAQSETPL7Z5W5SIVUA,AE55WJERHR4C7SEAIWX4JJHFSZBA"/>
    <n v="233"/>
    <n v="5"/>
    <x v="0"/>
    <n v="4.4000000000000004"/>
    <n v="247"/>
    <x v="0"/>
    <n v="9500"/>
    <s v="0 - 5,000"/>
    <s v="51%-90%"/>
    <n v="0"/>
    <x v="20"/>
  </r>
  <r>
    <x v="37"/>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n v="199"/>
    <n v="999"/>
    <x v="27"/>
    <x v="1"/>
    <x v="610"/>
    <s v="AHUH7OYN3LAUATF5EGA575WCDI6A,AFQRX6TAM6CHKARXIXR25X4Y2K2A,AFIAYICSN46TZ373SYU2DLQH7MHQ,AE7O44O3ZCU6YCS56X4UBNSMN2DA,AG7KTA6KY5FALZELPIEMQBXP6TYA,AFW2YA3CWHADWVPZJRCSYJJ2O3YA,AGOGMKLERURWSCD4RIH53WPEVTWA,AHXAYZML25KY3YMOTME234UUGWXQ"/>
    <n v="233"/>
    <n v="2"/>
    <x v="0"/>
    <n v="4"/>
    <n v="246"/>
    <x v="1"/>
    <n v="1998"/>
    <s v="0 - 5,000"/>
    <s v="51%-90%"/>
    <n v="1"/>
    <x v="18"/>
  </r>
  <r>
    <x v="759"/>
    <s v="LAPSTER Accessories Power Cable Cord 2 Pin Laptop Adapter and Tape Recorder 1.5M"/>
    <s v="Computers&amp;Accessories|Accessories&amp;Peripherals|LaptopAccessories|LaptopChargers&amp;PowerSupplies"/>
    <n v="149"/>
    <n v="999"/>
    <x v="5"/>
    <x v="12"/>
    <x v="611"/>
    <s v="AGI4CCISF6KU62HQAT2VM4GNNNJA,AFRVEW4OKSGZ2FNKMBGZK6CXRLHQ,AH6KDBZ4SDILJZNKGSFMW3NOWMGQ,AFHBK5CYQFTCGBI3AI5RVFZ5XCVA,AGWF4RTHPA35XFXCZZGOORF3KOTQ,AFU6A2VUU2NNOTDQNVKBCY7B5ISQ,AGBFCJ255MTTPSXYPTKWN7BLY6BA,AGB4BQGMMGUSJ2SMZJDCF7WTQSQQ"/>
    <n v="5"/>
    <n v="1"/>
    <x v="0"/>
    <n v="3.5"/>
    <n v="245"/>
    <x v="1"/>
    <n v="999"/>
    <s v="0 - 5,000"/>
    <s v="51%-90%"/>
    <n v="0"/>
    <x v="40"/>
  </r>
  <r>
    <x v="760"/>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n v="469"/>
    <n v="1499"/>
    <x v="12"/>
    <x v="3"/>
    <x v="612"/>
    <s v="AE376Y5V3WTFCERMS7ZVYUZCFNUQ,AF5GSV6GVHTLGBTN2NIS23BQN7HA,AEQ57W6KFWU72BECDAK5CJ3OML5Q,AEZLUYRORWZXFHOSF2KN4GKOOATQ,AGNLOWKPE2OQVARLP6ZDG5ZHQQUQ,AFQBZXNFOTEDURZEUQ4GBITKZ7CQ,AFQZ4Z5IE2BDZPQJ7OBQS6FXMWZQ,AFY2KVXOARKAYSSSHYAZXMKB7ZKA"/>
    <n v="11"/>
    <n v="1"/>
    <x v="0"/>
    <n v="4.0999999999999996"/>
    <n v="244"/>
    <x v="0"/>
    <n v="1499"/>
    <s v="0 - 5,000"/>
    <s v="51%-90%"/>
    <n v="1"/>
    <x v="12"/>
  </r>
  <r>
    <x v="761"/>
    <s v="Verilux¬Æ USB C Hub Multiport Adapter- 6 in 1 Portable Aluminum Type C Hub with 4K HDMI Output, USB 2.0/3.0 Ports, SD/Micro SD Card Reader Compatible for MacBook Pro 2016-2020, MacBook Air 2018-2020, Type-C Devices"/>
    <s v="Computers&amp;Accessories|Accessories&amp;Peripherals|USBHubs"/>
    <n v="1187"/>
    <n v="1929"/>
    <x v="16"/>
    <x v="3"/>
    <x v="613"/>
    <s v="AEKIHWXMZFS67F2COXCDUERH5PXQ,AEEOKIYMOYNGBWPWP3FJDCRYUCMQ,AFSV27BUBBO4RXKL2XTBKTIPEOSA,AER7VVMGX6M6QAMBZFMCQ6A7MZAA,AE5GTUXFCCPSGKHOEKPPBZXXFH3A,AE23WGYTUMB5R6JJMBU4V43JIW7Q,AFNMQJFHA6ZOCOGA7SINBVYAUIPQ,AEXW3VTOJOMHJUJV5ZQILFLJYNQQ"/>
    <n v="5"/>
    <n v="1"/>
    <x v="0"/>
    <n v="4.0999999999999996"/>
    <n v="243"/>
    <x v="0"/>
    <n v="1929"/>
    <s v="0 - 5,000"/>
    <s v="31% - 50%"/>
    <n v="0"/>
    <x v="12"/>
  </r>
  <r>
    <x v="762"/>
    <s v="Zebronics Zeb Wonderbar 10 USB Powered 2.0 Computer Speaker with RGB Lights"/>
    <s v="Computers&amp;Accessories|Accessories&amp;Peripherals|Audio&amp;VideoAccessories|PCSpeakers"/>
    <n v="849"/>
    <n v="1499"/>
    <x v="1"/>
    <x v="1"/>
    <x v="614"/>
    <s v="AFC7Q5Q64XM2Y64FT7Y3L2YVALRA,AG7C5TFPIBMWQQC2SY4UPPRF6T6A,AEV3DHIQIEUNDUMXEPHJBVZ3VMHQ,AF7WOI76RSO6HPHORY46KHV2KARQ,AGLMQEABF4OCKPYA6Y4H6ITQQMXA,AEEXZXEWCWYDJLF6GTCY2Z26BNCQ,AEBEEV5D2QU7YGXUN4BJIK4UUFMQ,AHGY7QPVZJPTLRLC4ZAY2N4EISNQ"/>
    <n v="2"/>
    <n v="1"/>
    <x v="0"/>
    <n v="4"/>
    <n v="243"/>
    <x v="1"/>
    <n v="1499"/>
    <s v="0 - 5,000"/>
    <s v="31% - 50%"/>
    <n v="0"/>
    <x v="34"/>
  </r>
  <r>
    <x v="763"/>
    <s v="HP Wired Mouse 100 with 1600 DPI Optical Sensor, USB Plug-and -Play,ambidextrous Design, Built-in Scrolling and 3 Handy Buttons. 3-Years Warranty (6VY96AA)"/>
    <s v="Computers&amp;Accessories|Accessories&amp;Peripherals|Keyboards,Mice&amp;InputDevices|Mice"/>
    <n v="328"/>
    <n v="399"/>
    <x v="75"/>
    <x v="3"/>
    <x v="615"/>
    <s v="AFTUS3YZBNWUVW7FV7AQ4O532UNQ,AGREMFD5IKQE5NK2YCOQ4XNUTUDQ,AHHCU7EJOMSMPWWIYKX5AYZMZL4Q,AFMCUIC3C5CHX6MWTMK6NM5UDCLA,AGA3HQYJUDXUSMKY2XA7VMWANUWA,AFPORMGJWOHUS73RCALK7AQLVLSA,AE4YLPCDLNTQVAY55PYV3LYJYUSQ,AF7LYQTIS45CKK5MJKT4D2B7VWAQ"/>
    <n v="24"/>
    <n v="1"/>
    <x v="0"/>
    <n v="4.0999999999999996"/>
    <n v="243"/>
    <x v="0"/>
    <n v="399"/>
    <s v="0 - 5,000"/>
    <s v="11% - 30%"/>
    <n v="0"/>
    <x v="12"/>
  </r>
  <r>
    <x v="764"/>
    <s v="Anjaney Enterprise Smart Multipurpose Foldable Laptop Table with Cup Holder, Study Table, Bed Table, Breakfast Table, Foldable and Portable/Ergonomic &amp; Rounded Edges/Non-Slip (Black)"/>
    <s v="Computers&amp;Accessories|Accessories&amp;Peripherals|LaptopAccessories|Lapdesks"/>
    <n v="269"/>
    <n v="699"/>
    <x v="33"/>
    <x v="1"/>
    <x v="616"/>
    <s v="AGSPAJCL6J6YDXIAPE76RI7HR5AA,AFU6BZRZSMJBHGEYA6E7O2UZEWXQ,AEZ56Q4ETISVJMCTD6W2Z672HIPA,AFBQMEOHKDRW6CJJFN2X6BVFQ2XQ,AEUDP3SKTHEQV7VQ7TV6PCVWJUMA,AG5OWHWYJUE7GK5HV47FTXCLUL4Q,AEADGYDCRKJZHYV73SEXX5CODVVQ,AFEPF3H7CZCWZW2M4ZVRLD7HTTIA"/>
    <n v="14"/>
    <n v="1"/>
    <x v="0"/>
    <n v="4"/>
    <n v="243"/>
    <x v="1"/>
    <n v="699"/>
    <s v="0 - 5,000"/>
    <s v="51%-90%"/>
    <n v="1"/>
    <x v="34"/>
  </r>
  <r>
    <x v="765"/>
    <s v="ENVIE ECR-20 Charger for AA &amp; AAA Rechargeable Batteries"/>
    <s v="Electronics|Cameras&amp;Photography|Accessories|Batteries&amp;Chargers|BatteryChargers"/>
    <n v="299"/>
    <n v="400"/>
    <x v="23"/>
    <x v="11"/>
    <x v="617"/>
    <s v="AGLAZIZLDXX7FKDCSJ6ZLKSHW47A,AFBQNIYHQELPL3AS3CI5Y7MWAJXQ,AHCQZGA4PP2US5BBID5MH7DGIRCA,AHBAFNJWDQVW7JM7YGQOHNOCVM6A,AHJBDYJIPK5LBAZKUJ5QEN2SGAWQ,AGPESJMSSBWG5JO3AUJN4IZKD7TA,AEDY3GIDR2RJL5RYJ3TZYZ5MUJ2Q,AGF22A6YFPOU5427WPDKHGBCDTJQ"/>
    <n v="1"/>
    <n v="1"/>
    <x v="1"/>
    <n v="3.8"/>
    <n v="242"/>
    <x v="1"/>
    <n v="400"/>
    <s v="0 - 5,000"/>
    <s v="11% - 30%"/>
    <n v="0"/>
    <x v="38"/>
  </r>
  <r>
    <x v="766"/>
    <s v="ProElite Faux Leather Smart Flip Case Cover for Apple iPad 10.2&quot; 9th Gen (2021) / 8th Gen / 7th Gen with Stylus Pen, Black"/>
    <s v="Computers&amp;Accessories|Accessories&amp;Peripherals|TabletAccessories|Bags,Cases&amp;Sleeves|Cases"/>
    <n v="549"/>
    <n v="1499"/>
    <x v="11"/>
    <x v="4"/>
    <x v="618"/>
    <s v="AEZTXYO6KQGB5TJF4C2QF4Q337ZQ,AEMDPSOBAW7LQQ7RCDG65VFSK3HA,AHR3OXVD5W52Q2MYS737HKHMTCHQ,AGWIRVRBLNDID5X4KTAFBTZU2U2A,AFYA6RUSF2C4PVOBWDACACIU2SBA,AH6ZRK276VT5ZAI6TDZ442AS57BQ,AHQTD5TF5VW5IPOSAGIZ7VYFB66A,AFC4X5UHL2LN4PBS2TWOMIZ2GHAQ"/>
    <n v="2"/>
    <n v="1"/>
    <x v="0"/>
    <n v="4.3"/>
    <n v="242"/>
    <x v="0"/>
    <n v="1499"/>
    <s v="0 - 5,000"/>
    <s v="51%-90%"/>
    <n v="0"/>
    <x v="23"/>
  </r>
  <r>
    <x v="767"/>
    <s v="Classmate Pulse 6 Subject Notebook - Unruled, 300 Pages, Spiral Binding, 240mm*180mm"/>
    <s v="OfficeProducts|OfficePaperProducts|Paper|Stationery|Notebooks,WritingPads&amp;Diaries|WireboundNotebooks"/>
    <n v="114"/>
    <n v="120"/>
    <x v="84"/>
    <x v="0"/>
    <x v="619"/>
    <s v="AGPGSHGMGBF6GBOQ7ZXUBQ3IFZJA,AGCTDYXDS2ERAZO6ACV6JTFOHIZA,AHRUFDHGCKZGKT54AVRPZEUTNROQ,AHMN43SPXNEJP5O5QDLMZJXUAECA,AEUDSXTROWKKBDOIXDIPXVUR5GAA,AGM6G35OHG5KQMIRRXHX72G3LK2A,AFRS67BBE6ROLU6SGM626FXNLFNQ,AEEJ44O5YFDJ7ILQI74U7XMNEFIQ"/>
    <n v="4"/>
    <n v="1"/>
    <x v="3"/>
    <n v="4.2"/>
    <n v="241"/>
    <x v="0"/>
    <n v="120"/>
    <s v="0 - 5,000"/>
    <s v="0 %- 10%"/>
    <n v="0"/>
    <x v="30"/>
  </r>
  <r>
    <x v="768"/>
    <s v="Pentonic Multicolor Ball Point Pen, Pack of 10"/>
    <s v="OfficeProducts|OfficePaperProducts|Paper|Stationery|Pens,Pencils&amp;WritingSupplies|Pens&amp;Refills|StickBallpointPens"/>
    <n v="120"/>
    <n v="120"/>
    <x v="26"/>
    <x v="3"/>
    <x v="620"/>
    <s v="AGK76H5VGHDWFQD7JTHVKZNQ5BHA,AHWXK2FU23OBRZZUAXLTBDI3GMIQ,AG6MJ7SV33TYEKAWZOY7HBZ2W2WA,AGIVUEKXGQYNDWJ2UDEE6T24G6LA,AH7Z4E2IL2MTD636EXSVY3BP6DYQ,AEQTIHVRG63RUHQ6HMSZZPITXCSA,AHYTLAOGOPXGT32G7WO2MNPWKISQ,AFPZ5LEIQUTJBH4TEJFQIQT327NQ"/>
    <n v="3"/>
    <n v="1"/>
    <x v="3"/>
    <n v="4.0999999999999996"/>
    <n v="241"/>
    <x v="0"/>
    <n v="120"/>
    <s v="0 - 5,000"/>
    <s v="0 %- 10%"/>
    <n v="0"/>
    <x v="12"/>
  </r>
  <r>
    <x v="39"/>
    <s v="Duracell Type C To Type C 5A (100W) Braided Sync &amp; Fast Charging Cable, 3.9 Feet (1.2M). USB C to C Cable, Supports PD &amp; QC 3.0 Charging, 5 GBPS Data Transmission ‚Äì Black"/>
    <s v="Computers&amp;Accessories|Accessories&amp;Peripherals|Cables&amp;Accessories|Cables|USBCables"/>
    <n v="970"/>
    <n v="1999"/>
    <x v="24"/>
    <x v="0"/>
    <x v="35"/>
    <s v="AHRUMHBZ7IAQPLH4W5Y3A6HLQFVA,AGSJW5TCLJEKW4HAJAA4XRRNDAWQ,AFPK3KEV3ZSEJ7K6U6C3LERQ2E7A,AE43YOKQNGCH4SSBHBYFXDSPX6YA,AF6UDET5A7UZVF6X6PLTCNPAG2JA,AG4NQECOQ6XL3YXY2ARSILF65W6Q,AGQKQGF2M565PCZ2RPUYM7HIWH3Q,AF5PAF6QWH67HHLGCH6LBYQJPPUQ"/>
    <n v="233"/>
    <n v="2"/>
    <x v="0"/>
    <n v="4.2"/>
    <n v="241"/>
    <x v="0"/>
    <n v="3998"/>
    <s v="0 - 5,000"/>
    <s v="51%-90%"/>
    <n v="1"/>
    <x v="21"/>
  </r>
  <r>
    <x v="40"/>
    <s v="AmazonBasics USB 2.0 Cable - A-Male to B-Male - for Personal Computer, Printer- 6 Feet (1.8 Meters), Black"/>
    <s v="Computers&amp;Accessories|Accessories&amp;Peripherals|Cables&amp;Accessories|Cables|USBCables"/>
    <n v="209"/>
    <n v="695"/>
    <x v="20"/>
    <x v="6"/>
    <x v="621"/>
    <s v="AEYHTCWWZYU3JQBU6SLNFFT3OMVQ,AENQPV63OVBZHJ7L7V37M2ADFY7Q,AH7J7BCTWAMK2REWT4AMA2V5DPUQ,AFZSC27UUKDN5VYQVMAPYZNQTULA,AHM56NVJXROPTI5WICZITI4YAZAA,AEWZZXQWEU2QSVBCT7AJQ3FXMZWA,AFBLTBDVC23HRPXW2OQ2JDV3BNNQ,AGCX23QVQFBCYCAUWQNM4YHMKMQA"/>
    <n v="233"/>
    <n v="2"/>
    <x v="0"/>
    <n v="4.5"/>
    <n v="240"/>
    <x v="0"/>
    <n v="1390"/>
    <s v="0 - 5,000"/>
    <s v="51%-90%"/>
    <n v="0"/>
    <x v="22"/>
  </r>
  <r>
    <x v="769"/>
    <s v="Logitech Pebble M350 Wireless Mouse with Bluetooth or USB - Silent, Slim Computer Mouse with Quiet Click for Laptop, Notebook, PC and Mac - Graphite"/>
    <s v="Computers&amp;Accessories|Accessories&amp;Peripherals|Keyboards,Mice&amp;InputDevices|Mice"/>
    <n v="1490"/>
    <n v="2295"/>
    <x v="31"/>
    <x v="13"/>
    <x v="622"/>
    <s v="AGD6ND3S3MD2GWZDEJJ225BLLLUA,AF6WTL2BAI27FGX2BFG3WCXREK3Q,AG3PFOJEF5GLV3YFEAWJUTBBSIEA,AET5DKTUHQBYCL3S6OBVUHPPGDUA,AHAXFLMAGSIXKYFVDPGC3QLAEOOA,AE6EIDBISBBJAAF35WCPRRY3NORQ,AEGAAZHTQRX7HIKMQ4KTWNBICPEA,AEA7RJWIWRHGUYKUP6LJBPRSZCDA"/>
    <n v="24"/>
    <n v="1"/>
    <x v="0"/>
    <n v="4.5999999999999996"/>
    <n v="239"/>
    <x v="0"/>
    <n v="2295"/>
    <s v="0 - 5,000"/>
    <s v="31% - 50%"/>
    <n v="0"/>
    <x v="43"/>
  </r>
  <r>
    <x v="770"/>
    <s v="Apsara Platinum Pencils Value Pack - Pack of 20"/>
    <s v="Home&amp;Kitchen|CraftMaterials|DrawingMaterials|DrawingMedia|Pencils|WoodenPencils"/>
    <n v="99"/>
    <n v="99"/>
    <x v="26"/>
    <x v="4"/>
    <x v="623"/>
    <s v="AETT3TJOC4QSORCIDNNMRWXFQBJA,AEKSSQBYFN4PVMF6TFSWCDM3GGBA,AH6FWLRYYSUC255E7WWU5QRIWS7Q,AFLKD5Z33WDQ2XULJBYG76T3YGVQ,AGT5DX567X2NQXMMIEMN3DPDQNSA,AED67MOMBSOFF4YGXKG4BNH4L7CQ,AHVGOLL7QJE3QK46VKGLFMON2ZZQ,AFJSUF6UQOVP4YGWFRSY6RSQJ2WQ"/>
    <n v="1"/>
    <n v="1"/>
    <x v="4"/>
    <n v="4.3"/>
    <n v="239"/>
    <x v="0"/>
    <n v="99"/>
    <s v="0 - 5,000"/>
    <s v="0 %- 10%"/>
    <n v="0"/>
    <x v="23"/>
  </r>
  <r>
    <x v="771"/>
    <s v="Zebronics Zeb-Power Wired USB Mouse, 3-Button, 1200 DPI Optical Sensor, Plug &amp; Play, for Windows/Mac"/>
    <s v="Computers&amp;Accessories|Accessories&amp;Peripherals|Keyboards,Mice&amp;InputDevices|Mice"/>
    <n v="149"/>
    <n v="249"/>
    <x v="54"/>
    <x v="1"/>
    <x v="624"/>
    <s v="AG65C34LATM4J3ZFKJJPDNISZKUQ,AG76GICZHJGA7YVN4TORX36ONVYA,AHHIHCEKEYDIRPJ5W7WXGLB3E66Q,AFYSF6635O2EAPR4GMVBH74FSIFQ,AHAVRPA7Z3PKTTWVBVUISCKI7RYQ,AEDH674UH53A5FKLUZCCM5LVKUQQ,AEUK344UA4FNU4PR4AWSPKWX5PPQ,AGPAK6ELVZPVKQ7GEZ7IUHNK2C3Q"/>
    <n v="24"/>
    <n v="1"/>
    <x v="0"/>
    <n v="4"/>
    <n v="239"/>
    <x v="1"/>
    <n v="249"/>
    <s v="0 - 5,000"/>
    <s v="31% - 50%"/>
    <n v="0"/>
    <x v="34"/>
  </r>
  <r>
    <x v="772"/>
    <s v="Ant Esports GM320 RGB Optical Wired Gaming Mouse | 8 Programmable Buttons | 12800 DPI"/>
    <s v="Computers&amp;Accessories|Accessories&amp;Peripherals|PCGamingPeripherals|GamingMice"/>
    <n v="575"/>
    <n v="2799"/>
    <x v="72"/>
    <x v="0"/>
    <x v="625"/>
    <s v="AGXE2OEXIRBIE4WCKGQYVF4ZY5OQ,AE76DJPCEWHN2OTAI3SQR6WIPB6A,AF5SIAJE5YC2OYZFZZXRUTCQI2CQ,AEJ6Q7R4JYX6VAWBWTCZQ2BATFYA,AG3I2ANE4UBBMC5AH34BVK2STVZA,AECKINXPQ25FT226Z26A5P6WM4DA,AENR3S7MIPA25OAPDZHF3SYFMRSQ,AF3C2ZU2DQCZ6VXFRECIHFFYMZKA"/>
    <n v="6"/>
    <n v="1"/>
    <x v="0"/>
    <n v="4.2"/>
    <n v="239"/>
    <x v="0"/>
    <n v="2799"/>
    <s v="0 - 5,000"/>
    <s v="51%-90%"/>
    <n v="0"/>
    <x v="30"/>
  </r>
  <r>
    <x v="45"/>
    <s v="Wecool Nylon Braided Multifunction Fast Charging Cable For Android Smartphone, Ios And Type C Usb Devices, 3 In 1 Charging Cable, 3A, (3 Feet) (Black)"/>
    <s v="Computers&amp;Accessories|Accessories&amp;Peripherals|Cables&amp;Accessories|Cables|USBCables"/>
    <n v="333"/>
    <n v="999"/>
    <x v="29"/>
    <x v="8"/>
    <x v="39"/>
    <s v="AE47XF2766XJOEOI42DVP2HMB4YQ,AH6JPV326WGUKC2J4EGVP3IN6ZLA,AF4X3QT4KW3DV2HUMQVSOJDISOOQ,AG46FAHE6KV3OQCLJYKRDZWNNYGQ,AFG6OH7UYU5ZITX4NE2KQR3DX5SA,AFCZMUBZNRVRW2EJJKK5PN2YQZVQ,AHDMHAUOY75NWLNOF3X4UPNKXFSQ,AHWCWBYXHX4QO7ZOFUYIUFTTAJIQ"/>
    <n v="233"/>
    <n v="2"/>
    <x v="0"/>
    <n v="3.3"/>
    <n v="238"/>
    <x v="1"/>
    <n v="1998"/>
    <s v="0 - 5,000"/>
    <s v="51%-90%"/>
    <n v="0"/>
    <x v="24"/>
  </r>
  <r>
    <x v="773"/>
    <s v="Pilot V7 Liquid Ink Roller Ball Pen (2 Blue + 1 Black)"/>
    <s v="OfficeProducts|OfficePaperProducts|Paper|Stationery|Pens,Pencils&amp;WritingSupplies|Pens&amp;Refills|RetractableBallpointPens"/>
    <n v="178"/>
    <n v="210"/>
    <x v="59"/>
    <x v="4"/>
    <x v="626"/>
    <s v="AG3G7G2DUJKN5YMCOYZNCADKKJUQ,AH44B2X6AT45J37MHHTU6RROTR4Q,AEK7LRAV4F5SJOHLTLWOHW2HGDKQ,AEJNQ7HJWCUBEAPBJY3WNA4KYCSA,AGQUWP2W5FVCMMXE3TITGSKHVW7Q,AFVIOYI64LWX7ZMVHYEMSMPMGEQA,AE4KGK2WCG6QWH2TOWODVEN4F5OA,AGB3BMFYPRZH26CFIYKTDIA3NGVQ"/>
    <n v="2"/>
    <n v="1"/>
    <x v="3"/>
    <n v="4.3"/>
    <n v="237"/>
    <x v="0"/>
    <n v="210"/>
    <s v="0 - 5,000"/>
    <s v="11% - 30%"/>
    <n v="0"/>
    <x v="23"/>
  </r>
  <r>
    <x v="774"/>
    <s v="boAt Airdopes 191G True Wireless Earbuds with ENx‚Ñ¢ Tech Equipped Quad Mics, Beast‚Ñ¢ Mode(Low Latency- 65ms) for Gaming, 2x6mm Dual Drivers, 30H Playtime, IPX5, IWP‚Ñ¢, Appealing Case LEDs(Sport Blue)"/>
    <s v="Electronics|Headphones,Earbuds&amp;Accessories|Headphones|In-Ear"/>
    <n v="1599"/>
    <n v="3490"/>
    <x v="34"/>
    <x v="7"/>
    <x v="627"/>
    <s v="AFQLURVIOJ7LVLKNHB76BZJ5KCZQ,AGWO43ZNNSWNOSQOL4QQI2LZ3PIQ,AG6UUJCP3QT24QUCT5PTQIYWUI6Q,AESTKWAZITTK43OZLDVJKVQRUF2Q,AENVPHUT7FQF3OD7CPPJYVO2YWIQ,AGZTN3YNM6RFDCZY5JPZYULSKWNQ,AFXZDRPDWF4RVB7PYC4W7EX22PAQ,AHPGVB4FAYZ7VYKWZ3CVGCYLVRNQ"/>
    <n v="52"/>
    <n v="1"/>
    <x v="1"/>
    <n v="3.7"/>
    <n v="237"/>
    <x v="1"/>
    <n v="3490"/>
    <s v="0 - 5,000"/>
    <s v="51%-90%"/>
    <n v="1"/>
    <x v="27"/>
  </r>
  <r>
    <x v="775"/>
    <s v="Boult Audio BassBuds Oak in-Ear Wired Earphones with 10mm Extra Bass Driver and HD Sound with mic(Brown)"/>
    <s v="Electronics|Headphones,Earbuds&amp;Accessories|Headphones|In-Ear"/>
    <n v="499"/>
    <n v="1299"/>
    <x v="33"/>
    <x v="2"/>
    <x v="560"/>
    <s v="AHYZC7TAK75CSXYF2V57TT2XB3VA,AHVSVASRHLY4HII4CH5GEKNUWAIQ,AHU3G6JL2C765DSFVXYNANCGFATA,AEF7R2XPRQEBGHMMUTQRQNQ7CHLQ,AHMWV64SEF7KPL6YJUVNNIAIEHJA,AHBVHPQ4W6276E6FKYIQHJQ4BMRQ,AH6ZGBUYPQH5WWPNBBMYQMYOOYTA,AH4XKLZAXDJGMB74RNSTAQD6T33Q"/>
    <n v="52"/>
    <n v="1"/>
    <x v="1"/>
    <n v="3.9"/>
    <n v="236"/>
    <x v="1"/>
    <n v="1299"/>
    <s v="0 - 5,000"/>
    <s v="51%-90%"/>
    <n v="0"/>
    <x v="42"/>
  </r>
  <r>
    <x v="776"/>
    <s v="IT2M Designer Mouse Pad for Laptop/Computer (9.2 X 7.6 Inches, 12788)"/>
    <s v="Computers&amp;Accessories|Accessories&amp;Peripherals|Keyboards,Mice&amp;InputDevices|Keyboard&amp;MiceAccessories|MousePads"/>
    <n v="199"/>
    <n v="499"/>
    <x v="13"/>
    <x v="4"/>
    <x v="628"/>
    <s v="AG7KK4DGWS4RKQ2S7Z7KDSWSNT6A,AHQOCMTZCJLDZWHA4UFRGXE3ATNQ,AF3TCDSYBVZRSHE2MU3NV74C7YPA,AG4PLTD4U6CPUFP5VA6TUWM3V5RA,AGLZNLY63W3AQ3LE22NHKILAS2UQ,AG7CR672RR6AWBT7I62TSPGNS2NA,AGJL2UK2F3UGV6J6SLRUCOI4CJVA,AGVCLAOUVKP6ZCUZFCPDPBYFYJKA"/>
    <n v="8"/>
    <n v="1"/>
    <x v="0"/>
    <n v="4.3"/>
    <n v="235"/>
    <x v="0"/>
    <n v="499"/>
    <s v="0 - 5,000"/>
    <s v="51%-90%"/>
    <n v="0"/>
    <x v="23"/>
  </r>
  <r>
    <x v="777"/>
    <s v="Noise ColorFit Ultra Buzz Bluetooth Calling Smart Watch with 1.75&quot; HD Display, 320x385 px Resolution, 100 Sports Modes, Stock Market Info Smartwatch for Men &amp; Women (Olive Green)"/>
    <s v="Electronics|WearableTechnology|SmartWatches"/>
    <n v="2499"/>
    <n v="5999"/>
    <x v="30"/>
    <x v="3"/>
    <x v="629"/>
    <s v="AHI7MFQMUC5N6DRDGTYZPAKPWF2A,AF4YTGSRB6V6GKOASPKQOXBSV5WQ,AG4HJD7JUH5N2VD35E4V6VT7GLMQ,AEXQDRMTF5ZQUUSHS7BCNNYOKRQQ,AHTQKY3RQLPSFW44ZP7BN6BCKGAQ,AEFUKUMHKDI2O3TFN7HKNZIP4Y3A,AESLA7XGMFNAM724AWVRLZHL376A,AHI2K2FYRC2LPTJ3RLMDZEEDTPUQ"/>
    <n v="76"/>
    <n v="1"/>
    <x v="1"/>
    <n v="4.0999999999999996"/>
    <n v="234"/>
    <x v="0"/>
    <n v="5999"/>
    <s v="5,001 - 10,000"/>
    <s v="51%-90%"/>
    <n v="0"/>
    <x v="12"/>
  </r>
  <r>
    <x v="778"/>
    <s v="Lapster Caddy for ssd and HDD, Optical Bay 2nd Hard Drive Caddy, Caddy 9.5mm for Laptop"/>
    <s v="Computers&amp;Accessories|Components|InternalHardDrives"/>
    <n v="199"/>
    <n v="999"/>
    <x v="27"/>
    <x v="0"/>
    <x v="630"/>
    <s v="AF52SZE3RZ4OMSOTV2XLI7FOVKMA,AH3M2HOCS7VMTXCOYYI2AKZTFQDA,AF3XCKUXNVV4TXZRHMFCHOP4A3OQ,AGFDIWO3DFWN2Z4EMNSGIOVOBHEQ,AEVS6WG5PFGQNGWB34Y4NBYQD5SQ,AHBHVBSLQAZYWDF5O7IURE36WXPQ,AGEZA6R66R66NKFHY5CKESBG6S6Q,AFDB5OD5HO5R7BDUFTK2VEMEOCLQ"/>
    <n v="1"/>
    <n v="1"/>
    <x v="0"/>
    <n v="4.2"/>
    <n v="233"/>
    <x v="0"/>
    <n v="999"/>
    <s v="0 - 5,000"/>
    <s v="51%-90%"/>
    <n v="1"/>
    <x v="30"/>
  </r>
  <r>
    <x v="779"/>
    <s v="SanDisk Extreme SD UHS I 64GB Card for 4K Video for DSLR and Mirrorless Cameras 170MB/s Read &amp; 80MB/s Write"/>
    <s v="Electronics|Accessories|MemoryCards|MicroSD"/>
    <n v="939"/>
    <n v="1800"/>
    <x v="61"/>
    <x v="6"/>
    <x v="631"/>
    <s v="AEKKBA277W5KM6HAY3YDVILIDSEQ,AGWG6TUMPUSGJEUNI37AZRZETKPA,AHUIE3AFZ4L4DOWE6HF5XUXBWM7A,AEY6TYWTFILWUXH5SPW2EUMOLBNA,AFIL2POTFUFLYZ3Q22FF2S4KIC2A,AGA5YIBRADKT7MTOS3NDW3UOM4DA,AGODCNPZG4Y2TY2CB4SBCJN5YXFQ,AHYUQQD2MUJHFJXWYZ6KCZWI5IHQ"/>
    <n v="13"/>
    <n v="1"/>
    <x v="1"/>
    <n v="4.5"/>
    <n v="232"/>
    <x v="0"/>
    <n v="1800"/>
    <s v="0 - 5,000"/>
    <s v="31% - 50%"/>
    <n v="0"/>
    <x v="39"/>
  </r>
  <r>
    <x v="780"/>
    <s v="Fire-Boltt Ring Pro Bluetooth Calling, 1.75‚Äù 320*385px High Res, IP68 &amp; SpO2 Monitoring, Pin Code Locking Functionality &amp; Split Screen Access, Built in Mic &amp; Speaker for HD Calls, Black, Free Size"/>
    <s v="Electronics|WearableTechnology|SmartWatches"/>
    <n v="2499"/>
    <n v="9999"/>
    <x v="43"/>
    <x v="1"/>
    <x v="632"/>
    <s v="AGRQVHEZZHU5EBW2ZF254W4VTNYA,AHU6IYP4SSB65XIZJEDAZJGAOBGQ,AELS3TOQKIM3SA35ES73YQY4MCIA,AFUMEYL42TG3CIXNBRCFHRUCCZBA,AHIR6246Y27SKCODQVBVE2H4RVVA,AEREMM7ONA7LBDNGQSLOUJBIPYLA,AG737LKNRE3K2ZWJNPUM3H3ST7TA,AGC7DQDDBKIPBSZYRDPTLKV3LKQA"/>
    <n v="76"/>
    <n v="1"/>
    <x v="1"/>
    <n v="4"/>
    <n v="232"/>
    <x v="1"/>
    <n v="9999"/>
    <s v="5,001 - 10,000"/>
    <s v="51%-90%"/>
    <n v="0"/>
    <x v="34"/>
  </r>
  <r>
    <x v="781"/>
    <s v="Lenovo 600 Bluetooth 5.0 Silent Mouse: Compact, Portable, Dongle-Free Multi-Device connectivity with Microsoft Swift Pair | 3-Level Adjustable DPI up to 2400 | Battery Life: up to 1 yr"/>
    <s v="Computers&amp;Accessories|Accessories&amp;Peripherals|Keyboards,Mice&amp;InputDevices|Mice"/>
    <n v="1439"/>
    <n v="2890"/>
    <x v="8"/>
    <x v="6"/>
    <x v="633"/>
    <s v="AHN4S54X3ZPVWJIMQEQYFTMAOISA,AE7EIACCCS63A5SXBSEHILB7XLSQ,AGJZM5HHO4DOX3Z3I5S4KIM2LT2A,AF23H6B4AVCBUT7K2UMY47BTZ3HQ,AFWDFNYIE6OCDEN6PENSKU56NWKA,AEL5RQF36JGHYWOMKBKVXENLZCMA,AGOFYY27SNJHGWFH2VFUC76JA7HA,AEJYF2RUYV3RI3XC7HWY4UO6F63Q"/>
    <n v="24"/>
    <n v="1"/>
    <x v="0"/>
    <n v="4.5"/>
    <n v="231"/>
    <x v="0"/>
    <n v="2890"/>
    <s v="0 - 5,000"/>
    <s v="31% - 50%"/>
    <n v="0"/>
    <x v="39"/>
  </r>
  <r>
    <x v="782"/>
    <s v="Boult Audio Airbass Propods X TWS Bluetooth Truly Wireless in Ear Earbuds with Mic, 32H Playtime, Fast Charging Type-C, Ipx5 Water Resistant, Touch Controls and Voice Assistant (Red)"/>
    <s v="Electronics|Headphones,Earbuds&amp;Accessories|Headphones|In-Ear"/>
    <n v="1099"/>
    <n v="5999"/>
    <x v="62"/>
    <x v="12"/>
    <x v="634"/>
    <s v="AE2QS54KQW357EMHTCIX34UBB2TA,AFGABX3WXI4C644LQXZZG4Z7NYKA,AE6DLJW3TAZT627XBMBJGGCWYBPA,AFNKLWWSK4BYFNHQNBGNO7QDZXUA,AGC5MKCR2T6INKQSLXKV3QQW2KDA,AEZVK7KOH6QDSNG6ZX6VKI3AC4VQ,AEPTTSPMISL3YSYYY4T2U2DI4ICA,AGD63SACQVHFRKSUCH5VYUZSJEBA"/>
    <n v="52"/>
    <n v="1"/>
    <x v="1"/>
    <n v="3.5"/>
    <n v="230"/>
    <x v="1"/>
    <n v="5999"/>
    <s v="5,001 - 10,000"/>
    <s v="51%-90%"/>
    <n v="0"/>
    <x v="40"/>
  </r>
  <r>
    <x v="783"/>
    <s v="Classmate Soft Cover 6 Subject Spiral Binding Notebook, Unruled, 300 Pages"/>
    <s v="OfficeProducts|OfficePaperProducts|Paper|Stationery|Notebooks,WritingPads&amp;Diaries|WireboundNotebooks"/>
    <n v="157"/>
    <n v="160"/>
    <x v="87"/>
    <x v="6"/>
    <x v="635"/>
    <s v="AEULM3CY4ND6RQZI7TE64I2BNOWQ,AHT3QSBKTAPMXMMZHQYBKPCCXXLA,AFNWEVF5JQ7ENJHBHIHTBYUZBXYQ,AGQNWKU6Y4KUJ5VINPKC7UGSMCFQ,AEPVIJMCNS4OBHRA6D5ZXYVNTXZA,AGE7NMAHUEHPYGY7HXDJVHUFMMCQ,AFW6KM45ORMBEVYBQ4QMSGG2ODOQ,AFWFPCA372BJOQZ4WQNB54ZB2SKQ"/>
    <n v="4"/>
    <n v="1"/>
    <x v="3"/>
    <n v="4.5"/>
    <n v="229"/>
    <x v="0"/>
    <n v="160"/>
    <s v="0 - 5,000"/>
    <s v="0 %- 10%"/>
    <n v="0"/>
    <x v="39"/>
  </r>
  <r>
    <x v="43"/>
    <s v="TP-Link Nano AC600 USB Wi-Fi Adapter(Archer T2U Nano)- 2.4G/5G Dual Band Wireless Network Adapter for PC Desktop Laptop, Mini Travel Size, Supports Windows 11,10, 8.1, 8, 7, XP/Mac OS 10.9-10.15"/>
    <s v="Computers&amp;Accessories|NetworkingDevices|NetworkAdapters|WirelessUSBAdapters"/>
    <n v="999"/>
    <n v="1599"/>
    <x v="16"/>
    <x v="4"/>
    <x v="38"/>
    <s v="AEM356PVXFHAXWV56KDO75FS5WPA,AHVTFTBEBRRJCG72ZG7ABDNQSAOA,AHFTFGF2YB5ZEUB3NC3KOBGZBG5Q,AEI36WUCG27UYFAGDF7HX74VEGIA,AGW3NGXVSGUB34Q5V6ACANURQMGQ,AEIMBDWSM42YEDEE6476WUXFZJHQ,AHM5MCT3ZO5Q2MBYZUDB6UI5AXLA,AFTPXYKUNENYJVDOC55L2CJXPXFQ"/>
    <n v="18"/>
    <n v="2"/>
    <x v="0"/>
    <n v="4.3"/>
    <n v="229"/>
    <x v="0"/>
    <n v="3198"/>
    <s v="0 - 5,000"/>
    <s v="31% - 50%"/>
    <n v="0"/>
    <x v="13"/>
  </r>
  <r>
    <x v="784"/>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n v="115"/>
    <n v="999"/>
    <x v="51"/>
    <x v="8"/>
    <x v="636"/>
    <s v="AFW5XNPYWYUD54B4GHGBC7JTMYHQ,AHTZMXM2QRD5PWVLIPN7FOHOIH7Q,AFQL43U7R2EDDQS2B52Y2UDEC6CQ,AGCP2OGWNDP3H6ST5WI63QKBKISA,AECZMYNKZNRE7CJZQ257V2F3MRTA,AFZ4FBQATW3AY363VAW64PZ73QCQ,AHB4PH45PSYE433J2I3KXWKPFAAA,AG6CCG7PM3D2IEKTJOPSSBWLWPDQ"/>
    <n v="2"/>
    <n v="1"/>
    <x v="0"/>
    <n v="3.3"/>
    <n v="229"/>
    <x v="1"/>
    <n v="999"/>
    <s v="0 - 5,000"/>
    <s v="51%-90%"/>
    <n v="0"/>
    <x v="46"/>
  </r>
  <r>
    <x v="785"/>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n v="175"/>
    <n v="499"/>
    <x v="6"/>
    <x v="3"/>
    <x v="637"/>
    <s v="AF63ZFTFFODG7SUOLW4HXHDUQPSA,AHCXNGYHWBSZ6FJZPUDRAFN6IVDA,AF7KWHU33BSKUSJ3JTPU4X2NBYLQ,AGHD4B4QRRL44PJCZEPMGONDVTJQ,AGI3IQPHZ7GWIDMB52JK2PXNFFTQ,AHV2PXIU5JTWA4FJ3IDGCHRFLGIA,AFSRWHDNHTHHZGPN7I2QBDAMOIVA,AEUZCEJW3VTJKTBTONLMQFYOGBNQ"/>
    <n v="11"/>
    <n v="1"/>
    <x v="0"/>
    <n v="4.0999999999999996"/>
    <n v="228"/>
    <x v="0"/>
    <n v="499"/>
    <s v="0 - 5,000"/>
    <s v="51%-90%"/>
    <n v="1"/>
    <x v="12"/>
  </r>
  <r>
    <x v="786"/>
    <s v="CP PLUS 2MP Full HD Smart Wi-fi CCTV Security Camera | 360¬∞ with Pan Tilt | Two Way Talk | Cloud Monitor | Motion Detect | Night Vision | Supports SD Card (Up to 128 GB) | Alexa &amp; Ok Google | CP-E21A"/>
    <s v="Electronics|Cameras&amp;Photography|SecurityCameras|DomeCameras"/>
    <n v="1999"/>
    <n v="4700"/>
    <x v="48"/>
    <x v="11"/>
    <x v="638"/>
    <s v="AEJ4BLDMPXCI2I6X5JEA52RDVWJA,AH522PPGKMDYNI7VJSVJS3PJBORQ,AGDBGZ5L5LSR7BK7VXLGKV7JJ7WA,AEYVEEU5L6MIQNKW4FGQCANJ6IIQ,AEBYPM6SOKDZXXWGVKQO6QE3KARQ,AHNBGEVBOT7Y7J4Z5AWCSDX35DNA,AE47VUN3SIUKJIBG4MYPFIOCK5XA,AEYDGBWST4L35NTPWB2CS4IRZDVQ"/>
    <n v="5"/>
    <n v="1"/>
    <x v="1"/>
    <n v="3.8"/>
    <n v="227"/>
    <x v="1"/>
    <n v="4700"/>
    <s v="0 - 5,000"/>
    <s v="51%-90%"/>
    <n v="0"/>
    <x v="38"/>
  </r>
  <r>
    <x v="787"/>
    <s v="HP Deskjet 2331 Colour Printer, Scanner and Copier for Home/Small Office, Compact Size, Reliable, Easy Set-Up Through Smart App On Your Pc Connected Through USB, Ideal for Home."/>
    <s v="Computers&amp;Accessories|Printers,Inks&amp;Accessories|Printers"/>
    <n v="3999"/>
    <n v="4332.96"/>
    <x v="86"/>
    <x v="12"/>
    <x v="639"/>
    <s v="AH6LPYJT5UBJ7CIEWVHDCNQAGWZQ,AGX3GCRGFU4IHAJZRUP655EEGSQA,AHOQRREVPSJUXUYXDOJAXWCTOYJA,AEL5PIUOHBKXOTW3VIO3KK7QLVLQ,AEJBFT4P76EAVJQOHGHTQWW3HACQ,AHVU44QPDJGJJRV2NLDRERCTAGTA,AFUS77H3MU32ZFAHB7O7Q7ZYETVQ,AGHESQ2NH7JIKXLAQ473QVFQDV3Q"/>
    <n v="3"/>
    <n v="1"/>
    <x v="0"/>
    <n v="3.5"/>
    <n v="226"/>
    <x v="1"/>
    <n v="4332.96"/>
    <s v="0 - 5,000"/>
    <s v="0 %- 10%"/>
    <n v="0"/>
    <x v="40"/>
  </r>
  <r>
    <x v="788"/>
    <s v="D-Link DIR-615 Wi-fi Ethernet-N300 Single_band 300Mbps Router, Mobile App Support, Router | AP | Repeater | Client Modes(Black)"/>
    <s v="Computers&amp;Accessories|NetworkingDevices|Routers"/>
    <n v="899"/>
    <n v="1800"/>
    <x v="8"/>
    <x v="3"/>
    <x v="640"/>
    <s v="AGMK2IKWHYVHPTNZZ27BMR4XRPZA,AGZTCSTDWS2RORRSXFGJ4BP6UXXQ,AEYDEYJFLGKSXPU2IT7RMFTPMPIA,AF3WLQXJTT5YXIF6LDRDNEQSLSWQ,AEUBKJSXZZYMYVQDEKXDJZR4LNVQ,AHCN72JLX2W43COFJHANHQKBU2EQ,AEFZDQSLOAQK43UQQF6SHZUEHDVQ,AGV3GKKLPFN2ILW3XZDNPUMFHNNQ"/>
    <n v="9"/>
    <n v="1"/>
    <x v="0"/>
    <n v="4.0999999999999996"/>
    <n v="226"/>
    <x v="0"/>
    <n v="1800"/>
    <s v="0 - 5,000"/>
    <s v="31% - 50%"/>
    <n v="0"/>
    <x v="12"/>
  </r>
  <r>
    <x v="789"/>
    <s v="RPM Euro Games Gaming Mousepad Speed Type Extended Large (Size - 800 mm x 300 mm x 3 mm)"/>
    <s v="Computers&amp;Accessories|Accessories&amp;Peripherals|Keyboards,Mice&amp;InputDevices|Keyboard&amp;MiceAccessories|MousePads"/>
    <n v="299"/>
    <n v="990"/>
    <x v="20"/>
    <x v="6"/>
    <x v="641"/>
    <s v="AHTNFP2NA52A4C2BE5WK6PFOCSIQ,AH3HKWLRRJWVLWWNSNRI67WU77ZQ,AHMQ7YJYPC52BBWKM6EDMG4UP5OQ,AGACZ24ZIDYMROK4UAX6ZEKNT3IQ,AHWJYLPQD3AI7VM4ZCBGTQODXXVA,AHNK4EL2BOSS6WRMONWHNWAF5KRA,AFT7QL3HAATP44574CGT47QN4ONA,AG7VJYQTSVIZAOA3UDUAZGCTZ66A"/>
    <n v="8"/>
    <n v="1"/>
    <x v="0"/>
    <n v="4.5"/>
    <n v="225"/>
    <x v="0"/>
    <n v="990"/>
    <s v="0 - 5,000"/>
    <s v="51%-90%"/>
    <n v="0"/>
    <x v="39"/>
  </r>
  <r>
    <x v="790"/>
    <s v="Wacom One by CTL-472/K0-CX Digital Drawing Graphics Pen Tablet (Red &amp; Black) Small (6-inch x 3.5-inch)(15x8cm) | Battery Free Cordless Pen with 2048 Pressure Level"/>
    <s v="Computers&amp;Accessories|Accessories&amp;Peripherals|Keyboards,Mice&amp;InputDevices|GraphicTablets"/>
    <n v="3303"/>
    <n v="4699"/>
    <x v="77"/>
    <x v="5"/>
    <x v="642"/>
    <s v="AEXY2DXZGQDEPR5TBDGEHYB5BFQQ,AGGCO3ZO6REDF65WNBXQ44BXPVEA,AGKZ6TKG3664GMINDWMYRVKX6JYQ,AH6R5WG7BEWKNHVPRQLNPPPEDMKA,AGH5CKVCE4AOOYYHZUNXI5Z6RINA,AGEPGXLHZTDPKQGXC4FIGNYM63IA,AEZDGTRN2Q3JLDVYEKMS6V4GQQSA,AEKXO4Y5DWMWLEINGN5ZUSJ4BF2A"/>
    <n v="11"/>
    <n v="1"/>
    <x v="0"/>
    <n v="4.4000000000000004"/>
    <n v="224"/>
    <x v="0"/>
    <n v="4699"/>
    <s v="0 - 5,000"/>
    <s v="11% - 30%"/>
    <n v="0"/>
    <x v="41"/>
  </r>
  <r>
    <x v="791"/>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n v="1890"/>
    <n v="5490"/>
    <x v="46"/>
    <x v="3"/>
    <x v="643"/>
    <s v="AETNDYMC3FBFMJOQYVSXMVMKDKSQ,AHSCPCSPRAPMZNIH6UB6PIX7URGQ,AFWG4JI344C6S46UQ45JBUHOCQUQ,AERDXJS6P2HTRWVKLVW7SUBDKBGA,AFXFUNDPMG2IONSORBEGUJZOMJMA,AHZNRDTV27KCO662Q5ZOX2ZC26OA,AEJXEBKJXSB4RWFIPPOJQG6FGKTA,AE7A3OXYT2YN46P3WD37MDGTCDQA"/>
    <n v="2"/>
    <n v="1"/>
    <x v="0"/>
    <n v="4.0999999999999996"/>
    <n v="224"/>
    <x v="0"/>
    <n v="5490"/>
    <s v="5,001 - 10,000"/>
    <s v="51%-90%"/>
    <n v="0"/>
    <x v="12"/>
  </r>
  <r>
    <x v="792"/>
    <s v="Parker Quink Ink Bottle (Black)"/>
    <s v="OfficeProducts|OfficePaperProducts|Paper|Stationery|Pens,Pencils&amp;WritingSupplies|Pens&amp;Refills|BottledInk"/>
    <n v="90"/>
    <n v="100"/>
    <x v="79"/>
    <x v="4"/>
    <x v="644"/>
    <s v="AEVJ7N5EX6TJXU2OFCDO4HSY2LJQ,AGMGQLON63U5BK3Y4TWRMLBA55RA,AEL3456JVPVXWB6RKCYTYVXKVX3A,AEUUCRDKXXXU4LJNB3ERBXQY47CQ,AHNNUOE6JO6DYVSBCELNHU63SLTQ,AGZ65RFJNJ2KCHAFLG7G6O5NTBCQ,AE6HGV4SSK2V4C4QVOKY42KZW2DQ,AEJTMP5M2622L3W6D2YHPTZ67JIA"/>
    <n v="2"/>
    <n v="1"/>
    <x v="3"/>
    <n v="4.3"/>
    <n v="223"/>
    <x v="0"/>
    <n v="100"/>
    <s v="0 - 5,000"/>
    <s v="0 %- 10%"/>
    <n v="0"/>
    <x v="23"/>
  </r>
  <r>
    <x v="793"/>
    <s v="Sony WI-C100 Wireless Headphones with Customizable Equalizer for Deep Bass &amp; 25 Hrs Battery, DSEE-Upscale, Splash Proof, 360RA, Fast Pair, in-Ear Bluetooth Headset with mic for Phone Calls (Black)"/>
    <s v="Electronics|Headphones,Earbuds&amp;Accessories|Headphones|In-Ear"/>
    <n v="1599"/>
    <n v="2790"/>
    <x v="1"/>
    <x v="9"/>
    <x v="645"/>
    <s v="AGPAF3K6YHEM7446WLCBQJZWORAQ,AECOALJSL7PRTK6PAPQVUM6BT3MA,AHYSFJSMB2QV5236QBEYJ7TFBMEA,AGT55L7XB6PFMNTDTRVHZTD6W4EQ,AGIGWMNDM3SRININDV7BH7YG3C6Q,AHPG3AAPVL7HKSID4IPJ5MDAMAJA,AER3MEPIVO2UH7ZC2DBFABZIBPSA,AF6LZ57BTR46HO4KDLYUF7UJZQ5A"/>
    <n v="52"/>
    <n v="1"/>
    <x v="1"/>
    <n v="3.6"/>
    <n v="223"/>
    <x v="1"/>
    <n v="2790"/>
    <s v="0 - 5,000"/>
    <s v="31% - 50%"/>
    <n v="0"/>
    <x v="26"/>
  </r>
  <r>
    <x v="794"/>
    <s v="Zebronics, ZEB-NC3300 USB Powered Laptop Cooling Pad with Dual Fan, Dual USB Port and Blue LED Lights"/>
    <s v="Computers&amp;Accessories|Accessories&amp;Peripherals|LaptopAccessories|CoolingPads"/>
    <n v="599"/>
    <n v="999"/>
    <x v="54"/>
    <x v="1"/>
    <x v="646"/>
    <s v="AHG7RESECZ5S4EAPBC4A2DMHDOSQ,AEOPEGWC2WPLKRI7G4JLCRHB4BFA,AFEBFFAOMPMC6L3DMOXJYP355UNA,AE27PFEMMMJS44GT27KPL6VUOQUQ,AGWDATRMJQ4TWXQ5PRWFGTMMFWQA,AGCZ5ATYCHHLW3424W3YANJIDVUA,AFULIW5XYUCVPAALQEJYZFZVCKBQ,AFSTZISVUGRJGZYYDY34KP25ZTIQ"/>
    <n v="2"/>
    <n v="1"/>
    <x v="0"/>
    <n v="4"/>
    <n v="223"/>
    <x v="1"/>
    <n v="999"/>
    <s v="0 - 5,000"/>
    <s v="31% - 50%"/>
    <n v="0"/>
    <x v="34"/>
  </r>
  <r>
    <x v="46"/>
    <s v="D-Link DWA-131 300 Mbps Wireless Nano USB Adapter (Black)"/>
    <s v="Computers&amp;Accessories|NetworkingDevices|NetworkAdapters|WirelessUSBAdapters"/>
    <n v="507"/>
    <n v="1208"/>
    <x v="30"/>
    <x v="3"/>
    <x v="40"/>
    <s v="AGA2PZGWMQIRA46VYOTICFE7KCBA,AHI2QJ4CLTCQWACDIC2LDFJPDAPA,AEXAFY7V2ZRZI2GD2J6KDOWBZUBQ,AHAEBXTXQDY355AGFMFX3Z2VAAUQ,AETRIARSUFSMNG5LFJZMW6CBJMMQ,AEHQQTEDMSXRGSBDDEIH3JF4AOMQ,AGMG74N6WQGI376W7GEJJ4XD3ARQ,AG7QMBEFFY2LJJKKEVWMJU2BMNRQ"/>
    <n v="18"/>
    <n v="2"/>
    <x v="0"/>
    <n v="4.0999999999999996"/>
    <n v="223"/>
    <x v="0"/>
    <n v="2416"/>
    <s v="0 - 5,000"/>
    <s v="51%-90%"/>
    <n v="0"/>
    <x v="25"/>
  </r>
  <r>
    <x v="795"/>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n v="425"/>
    <n v="899"/>
    <x v="3"/>
    <x v="6"/>
    <x v="647"/>
    <s v="AHPLA3DROALHPBANLV74CKFA4UAQ,AFQKF4QRKCVDUZPTG4TY3QYQHYUA,AEVWWMB5UUJ6DPXQ5LA7D27G7HEA,AHG4SFZWRNQXOK66GANDZ74HIVAA,AEW2EZ75VP3NO4WVJA64BJFBM6QQ,AH6C46FX74ETQPE52ALQ6RKISIPA,AHZZXJWETMZR7SH7C22KVUT7VHAA,AGPZLMY6JJVJNVHA3JEM6XM5CSYQ"/>
    <n v="8"/>
    <n v="1"/>
    <x v="0"/>
    <n v="4.5"/>
    <n v="222"/>
    <x v="0"/>
    <n v="899"/>
    <s v="0 - 5,000"/>
    <s v="51%-90%"/>
    <n v="0"/>
    <x v="39"/>
  </r>
  <r>
    <x v="796"/>
    <s v="Infinity (JBL Glide 510, 72 Hrs Playtime with Quick Charge, Wireless On Ear Headphone with Mic, Deep Bass, Dual Equalizer, Bluetooth 5.0 with Voice Assistant Support (Black)"/>
    <s v="Electronics|Headphones,Earbuds&amp;Accessories|Headphones|On-Ear"/>
    <n v="1499"/>
    <n v="3999"/>
    <x v="11"/>
    <x v="0"/>
    <x v="648"/>
    <s v="AGHTZ6M45GWLTAEPAMM6IEH2BXOA,AGVTW4CSK4PNN4WGW6E2UYMIBA2Q,AEOEJGMPT5X4TS52IF3PJOQ27NXQ,AHJBBEOG5EDRWE3TWLZWZIQ7EIPQ,AGK2S2TC3YVWNUA6ME6NPXSEFHEQ,AGYXHQWJMEIVGPFSNUOON3CFXN4A,AFYRCVBOUMS7NDZBSLAPKGVNLXJA,AFOKIAQZSW4G2XVCTMCKDBKHMWGA"/>
    <n v="8"/>
    <n v="1"/>
    <x v="1"/>
    <n v="4.2"/>
    <n v="221"/>
    <x v="0"/>
    <n v="3999"/>
    <s v="0 - 5,000"/>
    <s v="51%-90%"/>
    <n v="0"/>
    <x v="30"/>
  </r>
  <r>
    <x v="797"/>
    <s v="Robustrion Smart Trifold Hard Back Flip Stand Case Cover for Apple iPad 10.2 Cover iPad 9th Generation Cover 2021 8th Gen 2020 7th Gen 2019 Generation Case - Black"/>
    <s v="Computers&amp;Accessories|Accessories&amp;Peripherals|TabletAccessories|Bags,Cases&amp;Sleeves|Cases"/>
    <n v="549"/>
    <n v="2499"/>
    <x v="38"/>
    <x v="4"/>
    <x v="649"/>
    <s v="AGELGKPUVEJXOFDB3I3OCEGLRHAA,AGURDYN3ZRF6E6XBIP3E67PNKHKQ,AEQZ7R5E3KOSW4U65S4HFY4TOISQ,AFIUBVJJSLGYNID7GWQQHPE3KSXQ,AE565UJ6PONRGUN6Z7BBE63X6D2A,AEM3OIJTDEQTCUKSWMICRKOFPISQ,AE7ZZAYS6ZDZ3PQEPKBKRPZKQIIQ,AEPUJDSJZGXDU3PM65QI7OECGZXQ"/>
    <n v="2"/>
    <n v="1"/>
    <x v="0"/>
    <n v="4.3"/>
    <n v="220"/>
    <x v="0"/>
    <n v="2499"/>
    <s v="0 - 5,000"/>
    <s v="51%-90%"/>
    <n v="0"/>
    <x v="23"/>
  </r>
  <r>
    <x v="49"/>
    <s v="Amazonbasics Micro Usb Fast Charging Cable For Android Smartphone,Personal Computer,Printer With Gold Plated Connectors (6 Feet, Black)"/>
    <s v="Computers&amp;Accessories|Accessories&amp;Peripherals|Cables&amp;Accessories|Cables|USBCables"/>
    <n v="199"/>
    <n v="395"/>
    <x v="8"/>
    <x v="0"/>
    <x v="42"/>
    <s v="AF7IXQKBUL6NEIQG4R53LMJJUGXQ,AFODI4XXHXHBFFUHK7N5LVKWEXTQ,AGNONTMQDE5KLLDEEB57Z3C5WAEA,AFW6NV5N3FUXV3CNUACPSYC5AB3Q,AEW6KBDGJEWIOQKAW3FP74GMV6TA,AEGT7WPGXXMSH5J3LZLL6CPJ7QMQ,AEKCUG7WMX6KMP6VFBWI3ICW5CBQ,AF2544C4RGIBQX7Y4JMKMSMXMRRQ"/>
    <n v="233"/>
    <n v="3"/>
    <x v="0"/>
    <n v="4.2"/>
    <n v="219"/>
    <x v="0"/>
    <n v="1185"/>
    <s v="0 - 5,000"/>
    <s v="31% - 50%"/>
    <n v="0"/>
    <x v="4"/>
  </r>
  <r>
    <x v="798"/>
    <s v="Logitech M331 Silent Plus Wireless Mouse, 2.4GHz with USB Nano Receiver, 1000 DPI Optical Tracking, 3 Buttons, 24 Month Life Battery, PC/Mac/Laptop - Black"/>
    <s v="Computers&amp;Accessories|Accessories&amp;Peripherals|Keyboards,Mice&amp;InputDevices|Mice"/>
    <n v="1295"/>
    <n v="1645"/>
    <x v="73"/>
    <x v="13"/>
    <x v="650"/>
    <s v="AE6TTPY5R4YW3XHTPGX6CGHLMVGA,AG5CBSM4UJ7KPPFIQGZPIXASGR2Q,AHM4EBIS4ZE6DWJJBGCJ7OPTBA4Q,AE5M5KSBCHDULWFU2S2YB7JAWQDQ,AGMVFFHVHR6DRCMJOOLWQCN5ZXIQ,AECKGXUASU4IXEIMUNT2ZGT47JPQ,AHJVTASYJSVOZ7XSEMDCWOK3X44Q,AGWG3P5XN6X6JHXKXXOK67JWZRXA"/>
    <n v="24"/>
    <n v="1"/>
    <x v="0"/>
    <n v="4.5999999999999996"/>
    <n v="218"/>
    <x v="0"/>
    <n v="1645"/>
    <s v="0 - 5,000"/>
    <s v="11% - 30%"/>
    <n v="0"/>
    <x v="43"/>
  </r>
  <r>
    <x v="799"/>
    <s v="Camel Artist Acrylic Color Box - 9ml Tubes, 12 Shades"/>
    <s v="Home&amp;Kitchen|CraftMaterials|PaintingMaterials|Paints"/>
    <n v="310"/>
    <n v="310"/>
    <x v="26"/>
    <x v="6"/>
    <x v="651"/>
    <s v="AEF5YBIELXGHKIQUBYBHTEPHHAHA,AETP2GEWPZZBFPYMEMT7GSNYWYGA,AH6PZK3J5MOWJGYL4TNLJEOQCFEQ,AHHV6JDMQT4XARSRIQ7QVIJVLZCQ,AHH25W6KHMEYNBKGDDRMT4VJEUDQ,AGKFR5XM34RLI4CEM5ZA3C2Z3OMA,AEV4TPYJS3L7ZBGHNQ2QFYSOKHBA,AGSFY2HVKGNNWGDB3JVE3ILC6CCA"/>
    <n v="3"/>
    <n v="1"/>
    <x v="4"/>
    <n v="4.5"/>
    <n v="218"/>
    <x v="0"/>
    <n v="310"/>
    <s v="0 - 5,000"/>
    <s v="0 %- 10%"/>
    <n v="0"/>
    <x v="39"/>
  </r>
  <r>
    <x v="517"/>
    <s v="LIRAMARK Webcam Cover Slide, Ultra Thin Laptop Camera Cover Slide Blocker for Computer MacBook Pro iMac PC Tablet (Pack of 3)"/>
    <s v="Computers&amp;Accessories|Accessories&amp;Peripherals|LaptopAccessories|CameraPrivacyCovers"/>
    <n v="149"/>
    <n v="149"/>
    <x v="26"/>
    <x v="4"/>
    <x v="372"/>
    <s v="AFF3MID2VKCRG3UPIGY4OPDLKNBQ,AGYZOVT6JVQNGFJ2WL62EMZ2Q6XQ,AGM2GCYQPQRIRJYCQBKBUOCD6VJA,AHKM6B5F2SLXBFKIBHFHGBXNF4HA"/>
    <n v="3"/>
    <n v="2"/>
    <x v="0"/>
    <n v="4.3"/>
    <n v="218"/>
    <x v="0"/>
    <n v="298"/>
    <s v="0 - 5,000"/>
    <s v="0 %- 10%"/>
    <n v="0"/>
    <x v="13"/>
  </r>
  <r>
    <x v="800"/>
    <s v="Portronics Key2 Combo Multimedia USB Wireless Keyboard and Mouse Set with 2.4 GHz Wireless Technology, Soft &amp; Silent Button, Compact Size (Grey)"/>
    <s v="Computers&amp;Accessories|Accessories&amp;Peripherals|Keyboards,Mice&amp;InputDevices|Keyboard&amp;MouseSets"/>
    <n v="1149"/>
    <n v="1499"/>
    <x v="7"/>
    <x v="3"/>
    <x v="652"/>
    <s v="AHRVMPX2FGGIB5LCJFVMAHO7JEHA,AFG3EU556AXTCQXSTGYD2ACM5H6Q,AHW5MLVXYWBRYXXWXGQEH27GVVPA,AGD6XZR3ZUKMJYLBUAWUB4B4YLMA,AHNLTOBDXT2YN4GT5PH6FCZAYZLQ,AHDH2HUAAI2BUJ3DOD5HUQIG3EJA,AFVSLNLGZJITGITPXVRIZPHFK6BQ,AED6JXY3SFVHOYMZM4MBG6D2LGAQ"/>
    <n v="10"/>
    <n v="1"/>
    <x v="0"/>
    <n v="4.0999999999999996"/>
    <n v="218"/>
    <x v="0"/>
    <n v="1499"/>
    <s v="0 - 5,000"/>
    <s v="11% - 30%"/>
    <n v="0"/>
    <x v="12"/>
  </r>
  <r>
    <x v="801"/>
    <s v="SupCares Laptop Stand 7 Height Adjustable, Aluminium, Ventilated, Foldable, Portable Laptop Holder for Desk &amp; Table Mount Upto 15.6 inch Laptop with Carry Pouch (Silver)"/>
    <s v="Computers&amp;Accessories|Accessories&amp;Peripherals|LaptopAccessories|Lapdesks"/>
    <n v="499"/>
    <n v="1299"/>
    <x v="33"/>
    <x v="6"/>
    <x v="653"/>
    <s v="AEBO2BBZLCJSQSMQSSZUR4JWW6UA,AFERB3TDE3HAUIGGRZAO7LNF7SYA,AEL6TWTQL7SWNSG4HKWQSG3W637Q,AEL2KKF43WA7LB7RMTMTZ24MKYCQ,AFMZ2T55AMKECVHVB3JJ5H6K2FOA,AHPDB57FWX3S3RH23DO7ZDQRGDLQ,AHNJJSSGE5AONEUXED5DKSZWMXVQ,AGX75LWRUNOTPPS7R6LLOIMAWS6Q"/>
    <n v="14"/>
    <n v="1"/>
    <x v="0"/>
    <n v="4.5"/>
    <n v="218"/>
    <x v="0"/>
    <n v="1299"/>
    <s v="0 - 5,000"/>
    <s v="51%-90%"/>
    <n v="1"/>
    <x v="39"/>
  </r>
  <r>
    <x v="802"/>
    <s v="ZEBRONICS Zeb-Sound Bomb N1 True Wireless in Ear Earbuds with Mic ENC, Gaming Mode (up to 50ms), up to 18H Playback, BT V5.2, Fidget Case, Voice Assistant, Splash Proof, Type C (Midnight Black)"/>
    <s v="Electronics|Headphones,Earbuds&amp;Accessories|Headphones|In-Ear"/>
    <n v="999"/>
    <n v="4199"/>
    <x v="60"/>
    <x v="12"/>
    <x v="654"/>
    <s v="AE2XBDOYDMXVHS6NWFKR363SXNEQ,AFEWNQ3WHCXFV334RKDY6TQV5F2A,AFYHSM4NZORPAYX4P6XIV3OPZE7Q,AGGJTBH2YKIJVXXHKKLZGI7BDCMA,AGZQ2GV6RFFSGSEEGZCEA55XSYKQ,AF6RMANVDWWGUPHGAQGEI523WDTA,AHUDYFZ2QJF2XQNTH6OYYHJIDGHA,AEOJR4XRHE3AQOTMVVOIESTP34IQ"/>
    <n v="52"/>
    <n v="1"/>
    <x v="1"/>
    <n v="3.5"/>
    <n v="217"/>
    <x v="1"/>
    <n v="4199"/>
    <s v="0 - 5,000"/>
    <s v="51%-90%"/>
    <n v="0"/>
    <x v="40"/>
  </r>
  <r>
    <x v="803"/>
    <s v="Western Digital WD Green SATA 240GB Internal SSD Solid State Drive - SATA 6Gb/s 2.5 inches - WDS240G3G0A"/>
    <s v="Computers&amp;Accessories|Components|InternalSolidStateDrives"/>
    <n v="1709"/>
    <n v="4000"/>
    <x v="48"/>
    <x v="5"/>
    <x v="655"/>
    <s v="AEKGNCGEX4A2YHHJVEYHG4WG4VUQ,AGYPRRDBRPAJTRKZM23GNNMLG4DA,AEOHHIVTTMTCKM4BGPQBFUR2P6OQ,AHROOB2PRQPJF3IOOZ3NSX7YKBSA,AHSVLMKLIMZE3DJNARIJVQJFF2OA,AGYRZSILDP3KYP7AYCCKCJPHTHMA,AHISCX6HUBKW7D2SZNRHWICDLTZA,AGWXKPC2SCHOJT4MMPDYBEP4WVCA"/>
    <n v="3"/>
    <n v="1"/>
    <x v="0"/>
    <n v="4.4000000000000004"/>
    <n v="216"/>
    <x v="0"/>
    <n v="4000"/>
    <s v="0 - 5,000"/>
    <s v="51%-90%"/>
    <n v="0"/>
    <x v="41"/>
  </r>
  <r>
    <x v="80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n v="250"/>
    <n v="250"/>
    <x v="26"/>
    <x v="0"/>
    <x v="656"/>
    <s v="AFE7R5FCWMXW42O5UTZ7YEAWGF7A,AHZMXBBTAGNP5FSXCLSP676YEJOQ,AFZUA67QC4VNENJEL2DUIJERYKRA,AHKCXIGVYQTE4LJIPBIFSQNYZSCQ,AHYC3B3YXT6CUZMS5X2TWWEY5W7Q,AEDV4GI2RIY5EVU7EXSDYNSRSVSQ,AFDQ5XNQEFSZJNO7MQZWRNV5TISQ,AHJCN3WBIWAFPESBIGKPYRNWEXFA"/>
    <n v="2"/>
    <n v="1"/>
    <x v="3"/>
    <n v="4.2"/>
    <n v="215"/>
    <x v="0"/>
    <n v="250"/>
    <s v="0 - 5,000"/>
    <s v="0 %- 10%"/>
    <n v="0"/>
    <x v="30"/>
  </r>
  <r>
    <x v="50"/>
    <s v="TP-Link AC600 600 Mbps WiFi Wireless Network USB Adapter for Desktop PC with 2.4GHz/5GHz High Gain Dual Band 5dBi Antenna Wi-Fi, Supports Windows 11/10/8.1/8/7/XP, Mac OS 10.15 and earlier (Archer T2U Plus)"/>
    <s v="Computers&amp;Accessories|NetworkingDevices|NetworkAdapters|WirelessUSBAdapters"/>
    <n v="1199"/>
    <n v="2199"/>
    <x v="32"/>
    <x v="5"/>
    <x v="43"/>
    <s v="AHDFR3PDKEBV72HXRL3RJJLS3YYA,AHYUZ2BLKNN6UJLFYWCXCEFZTOVQ,AHBST4ZJ5665DV2TCR4W4J2OI3DA,AGHPOFCHZ73Q2Q2IFTCJLUSEL2NQ,AHOMYGLSLJLCOT7Z24PZSVJY3LJQ,AESJE2EZD7S7WOYBN7RE7ZF3J2MA,AF23GXF525XSMXPJBEHP4SPKOZNQ,AFX5NHAAOUKKENAT6GWNKY3X5YTQ"/>
    <n v="18"/>
    <n v="3"/>
    <x v="0"/>
    <n v="4.4000000000000004"/>
    <n v="215"/>
    <x v="0"/>
    <n v="6597"/>
    <s v="0 - 5,000"/>
    <s v="31% - 50%"/>
    <n v="0"/>
    <x v="10"/>
  </r>
  <r>
    <x v="805"/>
    <s v="Classmate Octane Colour Burst-Multicolour Gel Pens (Pack of 10) | Gold &amp; Silver Glitter Sparkle Pens|10 colour ink shades for art lovers and kids|Fun at home essentials"/>
    <s v="Home&amp;Kitchen|CraftMaterials|DrawingMaterials|DrawingMedia|Pens"/>
    <n v="90"/>
    <n v="100"/>
    <x v="79"/>
    <x v="5"/>
    <x v="657"/>
    <s v="AFZD4RCAOTL4JRRKT6WHVVJWDNHA,AECAPFEPRBCKU4VOBRUGOVMNJBXA,AH2UVQCFNAROZ46WLW3GCZQBZ6TQ,AE4FRP3D6KIQG7H3GP436GUD52VQ,AEZGVKB6YZLTQQTT356NGQIXBMCA,AESGKVHA72PDDC7C45OGNNEMTUKA,AFSSI6KQRVUBQ6DTUNIXZ4PJ4Z2A,AG2X6AGQIUAPKCJIXEZTL2DPVISQ"/>
    <n v="1"/>
    <n v="1"/>
    <x v="4"/>
    <n v="4.4000000000000004"/>
    <n v="215"/>
    <x v="0"/>
    <n v="100"/>
    <s v="0 - 5,000"/>
    <s v="0 %- 10%"/>
    <n v="0"/>
    <x v="41"/>
  </r>
  <r>
    <x v="806"/>
    <s v="Tukzer Stylus Pen, iPad Pencil with Palm Rejection Tilt Sensor| 2nd Gen for 2018-2022 iPad 6/7/8/9th Gen; iPad 10.2&quot;, Pro 12.9/11&quot;, Mini 6/5th, Air 5/4/3rd, Precise for Writing/Drawing (3 Spare Tips)"/>
    <s v="Electronics|Mobiles&amp;Accessories|MobileAccessories|StylusPens"/>
    <n v="2025"/>
    <n v="5999"/>
    <x v="46"/>
    <x v="0"/>
    <x v="658"/>
    <s v="AE5B5BRM3KRUUMGH2DOGYGFHAEAA,AFY5TPNWXE2RPD5FGQR3WHF3J27Q,AFH3LWABFWVDV36O4EA7EDMVB7OQ,AGVLQO56YOIYSE6RU3B634QL325Q,AE56AJOPJC6V2NF73NNWOLPERPXA,AHWBMGU2SOK2A2UZBXGWF5O7QCMA,AEVYMGVYSOXKLLJGQNUBA63NQXOQ,AFT7U6QBELQJ5BQILAGPDITY26FA"/>
    <n v="8"/>
    <n v="1"/>
    <x v="1"/>
    <n v="4.2"/>
    <n v="215"/>
    <x v="0"/>
    <n v="5999"/>
    <s v="5,001 - 10,000"/>
    <s v="51%-90%"/>
    <n v="0"/>
    <x v="30"/>
  </r>
  <r>
    <x v="807"/>
    <s v="Logitech G102 USB Light Sync Gaming Mouse with Customizable RGB Lighting, 6 Programmable Buttons, Gaming Grade Sensor, 8K DPI Tracking, 16.8mn Color, Light Weight - Black"/>
    <s v="Computers&amp;Accessories|Accessories&amp;Peripherals|PCGamingPeripherals|GamingMice"/>
    <n v="1495"/>
    <n v="1995"/>
    <x v="23"/>
    <x v="6"/>
    <x v="659"/>
    <s v="AHIZSFJAXQCBI5OCUHJFSGIARK7Q,AFVRWGOEBQKKF7RQOZTUXZEKIBVA,AE5S6YA36LI6NLAPALMF4AY5AZ4Q,AGMUT37GOKFEAYGAMGAFXJYA2M5A,AEXXGQOF7CTRUY5RYCD5RLB73BWQ,AFAEKGGAPT6K7N6BNE5TB3CWZ4MQ,AFSN5W54IFWZYEVIOUNU7NYT7ZLA,AELB7VZWZEFBZAOH33CHYBJ2OF3A"/>
    <n v="6"/>
    <n v="1"/>
    <x v="0"/>
    <n v="4.5"/>
    <n v="214"/>
    <x v="0"/>
    <n v="1995"/>
    <s v="0 - 5,000"/>
    <s v="11% - 30%"/>
    <n v="0"/>
    <x v="39"/>
  </r>
  <r>
    <x v="52"/>
    <s v="AmazonBasics New Release Nylon USB-A to Lightning Cable Cord, Fast Charging MFi Certified Charger for Apple iPhone, iPad (6-Ft, Rose Gold)"/>
    <s v="Computers&amp;Accessories|Accessories&amp;Peripherals|Cables&amp;Accessories|Cables|USBCables"/>
    <n v="799"/>
    <n v="2100"/>
    <x v="33"/>
    <x v="4"/>
    <x v="44"/>
    <s v="AFWJSD4AVIM6DC3YA63G2QPENQSQ,AGKSW3FNH3REYN3OKPKJN4KWXLMQ,AEI7HJU4RFV6NR5WSRDQV5ZSRYSA,AGFN3SLEECW6DYL2CVGLIHJCVVHA,AGY7ZX7WDDSGAZJBPPS3MCIL7U7A,AEX422U2J6S45PAKDJIFJB7WNVLQ,AEHU6ETDR7HVQOGLKITDETHZEO7A,AE7VL5JTR7ZZ67UPBM6KP2NYEOYQ"/>
    <n v="233"/>
    <n v="3"/>
    <x v="0"/>
    <n v="4.3"/>
    <n v="214"/>
    <x v="0"/>
    <n v="6300"/>
    <s v="0 - 5,000"/>
    <s v="51%-90%"/>
    <n v="0"/>
    <x v="8"/>
  </r>
  <r>
    <x v="808"/>
    <s v="Zebronics ZEB-VITA Wireless Bluetooth 10W Portable Bar Speaker With Supporting USB, SD Card, AUX, FM, TWS &amp; Call Function"/>
    <s v="Electronics|HomeAudio|Speakers|BluetoothSpeakers"/>
    <n v="899"/>
    <n v="1199"/>
    <x v="23"/>
    <x v="11"/>
    <x v="660"/>
    <s v="AHGSRT7WNHURSXA5J47RZCOKGWBA,AHHI45SVDVL245YMCPAW5MX3GIAA,AFRXSJD46OBRO2RPVIE2737OTB4Q,AHNI4LO3KW4DTBDT76SF7HJPI3LQ,AG57WIFEBPDQCK3G7H5T3KTXMRHQ,AGFHWXMDW6NRVZIBPE2NAF4BS2LQ,AESEEUG5PHMGMD5K72ZP4NW7NF3A,AGVLSI7FTT3EPIOTOVO67VBQGQYQ"/>
    <n v="6"/>
    <n v="1"/>
    <x v="1"/>
    <n v="3.8"/>
    <n v="213"/>
    <x v="1"/>
    <n v="1199"/>
    <s v="0 - 5,000"/>
    <s v="11% - 30%"/>
    <n v="0"/>
    <x v="38"/>
  </r>
  <r>
    <x v="809"/>
    <s v="Lapster USB 3.0 sata Cable for 2.5 inch SSD and HDD , USB 3.0 to SATA III Hard Driver Adapter , sata to USB Cable-(Blue)"/>
    <s v="Computers&amp;Accessories|Accessories&amp;Peripherals|Cables&amp;Accessories|Cables|SATACables"/>
    <n v="349"/>
    <n v="999"/>
    <x v="6"/>
    <x v="2"/>
    <x v="661"/>
    <s v="AG726NQTX4GKLFNXFOAQBFA6JQGQ,AHAI3QJ4Q5GQAQRQTSJGPR3BBVYA,AETDBRTOHY56QNWI57VHDA2C57HQ,AGLQDF4STKEC43X7AGQ4HR6SFKFQ,AG4KWB76KAF53ROOZQ5NG4KEAUIQ,AF3G3VBMX7MF3ZNHNO4C737BYZVA,AFALR44LTLTN7PHHQNB7HJDZMEZA,AE5WPJODNCWCZCMCMMXZ4DKDVIIQ"/>
    <n v="1"/>
    <n v="1"/>
    <x v="0"/>
    <n v="3.9"/>
    <n v="213"/>
    <x v="1"/>
    <n v="999"/>
    <s v="0 - 5,000"/>
    <s v="51%-90%"/>
    <n v="1"/>
    <x v="42"/>
  </r>
  <r>
    <x v="810"/>
    <s v="URBN 10000 mAh Lithium Power Bank UPR10K with 12 Watt Fast Charging, Blue"/>
    <s v="Electronics|Mobiles&amp;Accessories|MobileAccessories|Chargers|PowerBanks"/>
    <n v="900"/>
    <n v="2499"/>
    <x v="0"/>
    <x v="1"/>
    <x v="382"/>
    <s v="AFQUZXA3JPEY4SN7Y772C3Q55IWA,AGUHIAX34GIKOODYIJPF3WLC7D4Q,AFU2GGLEYBWH47VH3HVIR3352MPA,AFHP4M777XP7BFZDMZBUR755IQWQ,AEUXG6K2NIXVHWICO5AUEZ5TZX2A,AHWNDRVWM3DJTAWT2AXHUU2QMVMA,AGPCRJBUW6U66EYH5WARIXLIWLVQ,AFK6EVINI6JZPXK6CRXGD6G7V6VQ"/>
    <n v="12"/>
    <n v="2"/>
    <x v="1"/>
    <n v="4"/>
    <n v="212"/>
    <x v="1"/>
    <n v="4998"/>
    <s v="0 - 5,000"/>
    <s v="51%-90%"/>
    <n v="0"/>
    <x v="18"/>
  </r>
  <r>
    <x v="811"/>
    <s v="Qubo Smart Cam 360 from Hero Group | Made in India | 2MP 1080p Full HD | CCTV Wi-Fi Camera | 360 Degree Coverage| Two Way Talk | Mobile App Connectivity | Night Vision | Cloud &amp; SD Card Recording"/>
    <s v="Electronics|Cameras&amp;Photography|SecurityCameras|DomeCameras"/>
    <n v="2490"/>
    <n v="3990"/>
    <x v="16"/>
    <x v="3"/>
    <x v="662"/>
    <s v="AEAJ3Z2IULDDDQC7KCSUIC62M3GA,AEUO6UO5UQUSD4SLP3YJMIP6BOWA,AE5LG42YQKQ5MSEFHFL7N2AIUGQA,AGBOOOPREO7W2ZYNMUBO63UNF5LA,AG2VIEGXWD4W3JNOTSCZR5VU52PQ,AGDKUAES3AEKOQYGU2SSSDV7GGNQ,AE5UIXZIYQZMWTMJQNMGSPZKNUXQ,AFBLE3JAWJK5XQJTOQHYLKNJX3FA"/>
    <n v="5"/>
    <n v="1"/>
    <x v="1"/>
    <n v="4.0999999999999996"/>
    <n v="211"/>
    <x v="0"/>
    <n v="3990"/>
    <s v="0 - 5,000"/>
    <s v="31% - 50%"/>
    <n v="0"/>
    <x v="12"/>
  </r>
  <r>
    <x v="812"/>
    <s v="Duracell CR2025 3V Lithium Coin Battery, 5 pcs, 2025 Coin Button Cell Battery, DL2025"/>
    <s v="Electronics|GeneralPurposeBatteries&amp;BatteryChargers"/>
    <n v="116"/>
    <n v="200"/>
    <x v="21"/>
    <x v="5"/>
    <x v="663"/>
    <s v="AGKIML44ZYBW3KKQQ6NNGHOF63EQ,AGJRLOKQPBND2JW7QDUL5U5MY5OQ,AGSJ3NH4VK35QJ2R3SIOG6PPP4LA,AHQR6R4RUMMQMBKTR7ZIOCSFIBGA,AGYWUI23AWDZSGA66PMAUJ4LJWTA,AFGG2P2ER6TDPATVVAMRSJNSHBKA,AHZXNS63DN6MZDH3WSKYRLWSG3DA,AHZEXACAG3YWARLUXFF6G3LK52AA"/>
    <n v="4"/>
    <n v="1"/>
    <x v="1"/>
    <n v="4.4000000000000004"/>
    <n v="211"/>
    <x v="0"/>
    <n v="200"/>
    <s v="0 - 5,000"/>
    <s v="31% - 50%"/>
    <n v="1"/>
    <x v="41"/>
  </r>
  <r>
    <x v="813"/>
    <s v="Camel Fabrica Acrylic Ultra Color - 15ml each, 10 Shades"/>
    <s v="Home&amp;Kitchen|CraftMaterials|PaintingMaterials|Paints"/>
    <n v="200"/>
    <n v="230"/>
    <x v="14"/>
    <x v="5"/>
    <x v="664"/>
    <s v="AEX7BFQ7AJA6LRX42T72KUOL5UVA,AH5RMYKZKKV4XY26DP4D44PIKESQ,AGV3XFWGIUXJHLG2TGMUOMPRHAFA,AETKISIGU4D6AWWNZQMNWVRWOJ4Q,AHJOREVZKA5XCCFUV4QBFLNO5GEA,AFJKLPLG5YPJLSF6BHH4W2MJI35A,AFYR2ZQMPQP6L5377C2CDAZNYAOA,AHV6MRKEUBJA3I3DDIBEB5SNNWVA"/>
    <n v="3"/>
    <n v="1"/>
    <x v="4"/>
    <n v="4.4000000000000004"/>
    <n v="211"/>
    <x v="0"/>
    <n v="230"/>
    <s v="0 - 5,000"/>
    <s v="11% - 30%"/>
    <n v="0"/>
    <x v="41"/>
  </r>
  <r>
    <x v="814"/>
    <s v="Lenovo GX20L29764 65W Laptop Adapter/Charger with Power Cord for Select Models of Lenovo (Round pin) (Black)"/>
    <s v="Computers&amp;Accessories|Accessories&amp;Peripherals|LaptopAccessories|LaptopChargers&amp;PowerSupplies"/>
    <n v="1249"/>
    <n v="2796"/>
    <x v="10"/>
    <x v="5"/>
    <x v="665"/>
    <s v="AEHIUDWIZIPJN662N7WZ2KXXOMBQ,AHYZLCABV6IHJ54AO3Y7CVPJEO2A,AE75YQCXBMW3R4W2MVET2JICVCYA,AGTWEVGMY74N5L7YFLZQTHAA3IOQ,AHTXOR5HIEOVIAFR7JI6EZCNI3GQ,AH43WZFVRMTGXLVOGRO2Q7HVR2SQ,AGPRYLCS5QJKBCHQKRYVU5U5JUGQ,AHV64HQ62RSHY5AXQZNKUC6DGL4A"/>
    <n v="5"/>
    <n v="1"/>
    <x v="0"/>
    <n v="4.4000000000000004"/>
    <n v="211"/>
    <x v="0"/>
    <n v="2796"/>
    <s v="0 - 5,000"/>
    <s v="51%-90%"/>
    <n v="0"/>
    <x v="41"/>
  </r>
  <r>
    <x v="815"/>
    <s v="Hp Wired On Ear Headphones With Mic With 3.5 Mm Drivers, In-Built Noise Cancelling, Foldable And Adjustable For Laptop/Pc/Office/Home/ 1 Year Warranty (B4B09Pa)"/>
    <s v="Computers&amp;Accessories|Accessories&amp;Peripherals|Audio&amp;VideoAccessories|PCHeadsets"/>
    <n v="649"/>
    <n v="999"/>
    <x v="31"/>
    <x v="12"/>
    <x v="301"/>
    <s v="AFIZUD4UBB67LGWY6CVLRHKA75IA,AG2TD3527KNZZNE46UL2AK56FSZQ,AFEIKYOYXJ5RNF3MHQ6C5U7Q3ZWA,AGON45QTQGUA7BQ4YMU47OFR7A4Q,AEEZJKFACBVCAW4R5CM45YW4GGZA,AF2CV2NIYSCEV4XH4K6AHNDAJL7A,AETSE7X7ADVJXJYX6VW4SJAX5SKQ,AEDH7DZL7EV37HNO2Y774YFM6SYA"/>
    <n v="1"/>
    <n v="1"/>
    <x v="0"/>
    <n v="3.5"/>
    <n v="210"/>
    <x v="1"/>
    <n v="999"/>
    <s v="0 - 5,000"/>
    <s v="31% - 50%"/>
    <n v="0"/>
    <x v="40"/>
  </r>
  <r>
    <x v="816"/>
    <s v="Redragon K617 Fizz 60% Wired RGB Gaming Keyboard, 61 Keys Compact Mechanical Keyboard w/White and Grey Color Keycaps, Linear Red Switch, Pro Driver/Software Supported"/>
    <s v="Computers&amp;Accessories|Accessories&amp;Peripherals|PCGamingPeripherals|GamingKeyboards"/>
    <n v="2649"/>
    <n v="3499"/>
    <x v="66"/>
    <x v="6"/>
    <x v="666"/>
    <s v="AEAHQT2GADXG7O5HE362SSWYG5TQ,AFXIZPXW2Y4UA5NWS3EEQOVQGJZQ,AHCUW37ZFHKL7ZTUFAAOFYKTCQNA,AG2MU763T3BPRZNAXR3VCD35A4UQ,AFTZLBOMSZSCBJ7CK5VXRSA6FGMQ,AGGY6AIN2TRYYC62GJQ5B2Z6ZNCA,AF3XNLNL4NT6ZSZUXYXARJAWYFPQ,AGKYWFUBZOSOAMI4I6YA72S6I5QA"/>
    <n v="3"/>
    <n v="1"/>
    <x v="0"/>
    <n v="4.5"/>
    <n v="210"/>
    <x v="0"/>
    <n v="3499"/>
    <s v="0 - 5,000"/>
    <s v="11% - 30%"/>
    <n v="0"/>
    <x v="39"/>
  </r>
  <r>
    <x v="54"/>
    <s v="Ambrane Unbreakable 3A Fast Charging Braided Type C Cable    1.5 Meter (RCT15, Blue) Supports QC 2.0/3.0 Charging"/>
    <s v="Computers&amp;Accessories|Accessories&amp;Peripherals|Cables&amp;Accessories|Cables|USBCables"/>
    <n v="199"/>
    <n v="349"/>
    <x v="1"/>
    <x v="3"/>
    <x v="46"/>
    <s v="AF36YUJUEUU3SA42PFAULM2F5RYA,AESE26BMILSD6E4AVO3YM76G4UPA,AFFB6IUQ46CEIYZ2U7OAYVKAL5RQ,AGHGLXUVEHN4NFA3CCYIUFWBIC4A,AELBYFRFAGLMXQQJKVDUWO7QX2VQ,AHF4A3ZGP7G6JLXAAJ77O2QDJSEQ,AEGZCGGDNS4ZRNPG3CDULRVB5Z5A,AE4YGDAAZX7ZDDGP4BTONW72CMIA"/>
    <n v="233"/>
    <n v="2"/>
    <x v="0"/>
    <n v="4.0999999999999996"/>
    <n v="210"/>
    <x v="0"/>
    <n v="698"/>
    <s v="0 - 5,000"/>
    <s v="31% - 50%"/>
    <n v="1"/>
    <x v="25"/>
  </r>
  <r>
    <x v="817"/>
    <s v="HP GT 53 XL Cartridge Ink"/>
    <s v="Computers&amp;Accessories|Printers,Inks&amp;Accessories|Inks,Toners&amp;Cartridges|InkjetInkCartridges"/>
    <n v="596"/>
    <n v="723"/>
    <x v="75"/>
    <x v="5"/>
    <x v="667"/>
    <s v="AHJ3EGCWYQPUL4CX3MXHWDERT7HA,AEA4XMS33D3PRZZLZ5W6H5BDENEA,AGBJ2ZDBNU3ZZ2AUTLSCVW525R4Q,AE7TDC25GEFP6FQHGQNYGMEGA7TQ,AFJVNPC2VSQ6SO7WIZJ5Y42BU5WQ,AE4KYJVLMHHZZHZGFZ6ETCWGRCNA,AFZCPKBUAC37LWA3YEJSQ5VU2TOA,AHV6ISLIIEDA6IZXTTGCR4DLLSTQ"/>
    <n v="4"/>
    <n v="1"/>
    <x v="0"/>
    <n v="4.4000000000000004"/>
    <n v="210"/>
    <x v="0"/>
    <n v="723"/>
    <s v="0 - 5,000"/>
    <s v="11% - 30%"/>
    <n v="0"/>
    <x v="41"/>
  </r>
  <r>
    <x v="818"/>
    <s v="Noise ColorFit Ultra Smart Watch with 1.75&quot; HD Display, Aluminium Alloy Body, 60 Sports Modes, Spo2, Lightweight, Stock Market Info, Calls &amp; SMS Reply (Space Blue)"/>
    <s v="Electronics|WearableTechnology|SmartWatches"/>
    <n v="2499"/>
    <n v="5999"/>
    <x v="30"/>
    <x v="3"/>
    <x v="369"/>
    <s v="AEZH7UN4SKV7VKJ3NYH7D7CBHA4A,AEEMDECLMB6ZOYW4MZDRUTMPNDMQ,AGCDPH7XJBZZ6ALNCA6XYKP3BZIA,AEZHGBDTPEAIDEC4HF753JL7NDNQ,AFNGYI4A433E2ZEIJ4PTRXTOFSCQ,AGGWFNVDN6N7RMXJH3DXEDO63ANQ,AEF27BA6AC4XT2HSGW57TG3YS2HA,AF5WOBBT3ODEBTFUCW72L3P57TLQ"/>
    <n v="76"/>
    <n v="2"/>
    <x v="1"/>
    <n v="4.0999999999999996"/>
    <n v="210"/>
    <x v="0"/>
    <n v="11998"/>
    <s v="5,001 - 10,000"/>
    <s v="51%-90%"/>
    <n v="0"/>
    <x v="25"/>
  </r>
  <r>
    <x v="819"/>
    <s v="Zebronics Zeb-JUKEBAR 3900, 80W Multimedia soundbar with subwoofer Supporting Bluetooth, HDMI(ARC), Coaxial Input, AUX, USB &amp; Remote Control (Black)"/>
    <s v="Electronics|HomeAudio|Speakers|SoundbarSpeakers"/>
    <n v="4999"/>
    <n v="12499"/>
    <x v="13"/>
    <x v="0"/>
    <x v="668"/>
    <s v="AGYLPG3HSE4P53V3EB3MKLQ7KLTQ,AFXKSM63UF5OAWWNXC3BB46V2E6Q,AHGZZFMXCGD7QFG2Y44DLYVDGPQA,AHNNXK6R7H6EEBQ2BZE7A4HIFWZA,AGWYUX5PXASNTNHQVVFV6P5QRFRQ,AFAD7OCCGIXRKR3RT4KLNHPJKN7Q,AGYB2YEGULFOWJP6KAAK37LUEPBQ,AGDA7CERL2POC3BWBG3FR6XKGVVQ"/>
    <n v="1"/>
    <n v="1"/>
    <x v="1"/>
    <n v="4.2"/>
    <n v="209"/>
    <x v="0"/>
    <n v="12499"/>
    <s v="10,001 - 20,000"/>
    <s v="51%-90%"/>
    <n v="0"/>
    <x v="30"/>
  </r>
  <r>
    <x v="820"/>
    <s v="boAt Bassheads 102 Wired in Ear Earphones with Mic (Mint Green)"/>
    <s v="Electronics|Headphones,Earbuds&amp;Accessories|Headphones|In-Ear"/>
    <n v="399"/>
    <n v="1290"/>
    <x v="12"/>
    <x v="0"/>
    <x v="669"/>
    <s v="AHQWVH4J5YCLOZJMQJTB3FKA66YA,AGTATACN5LUOY6XTHGLDJV2TV7JQ,AGOD5XRGRJSYCFNFE2Y2IVAVS7AQ,AG4QBUONWQLCCWRCXBA6GKTIPGUQ,AFQVO5Y5V3FU7ISKZOPTHKBH4QEA,AEYJEPMQRPIGOQK7HFIX5BEYON5Q,AGVCOM3JOAPMV52YKVWPCTKFVWUQ,AH6XUPCGCWOG63XDNA4PRPWFX4XA"/>
    <n v="52"/>
    <n v="1"/>
    <x v="1"/>
    <n v="4.2"/>
    <n v="208"/>
    <x v="0"/>
    <n v="1290"/>
    <s v="0 - 5,000"/>
    <s v="51%-90%"/>
    <n v="0"/>
    <x v="30"/>
  </r>
  <r>
    <x v="821"/>
    <s v="Duracell CR2016 3V Lithium Coin Battery, 5 pcs, 2016 Coin Button Cell Battery, DL2016"/>
    <s v="Electronics|GeneralPurposeBatteries&amp;BatteryChargers"/>
    <n v="116"/>
    <n v="200"/>
    <x v="21"/>
    <x v="4"/>
    <x v="670"/>
    <s v="AG6WNF3AQBACEWDTRW6UM2MALT2A,AGDX3YMAIQMEVYPEJAQTYTEIBPDA,AFHPPBAJGDWY57QWBC4P34LOKRHA,AGHH3UBBLW7P7IZPJDMQ7PRDX7SA,AH3DDWCUUZDBPHLX4YVCNSECLPXA,AE7DWY6A2QRWHQTYLRM7QYUNY7FA,AFUV2FBPZYYQYR6VJS2VCVPZTODQ,AGNMIY7234MP6VA5DN2HRBGQZ73A"/>
    <n v="4"/>
    <n v="1"/>
    <x v="1"/>
    <n v="4.3"/>
    <n v="207"/>
    <x v="0"/>
    <n v="200"/>
    <s v="0 - 5,000"/>
    <s v="31% - 50%"/>
    <n v="1"/>
    <x v="23"/>
  </r>
  <r>
    <x v="822"/>
    <s v="MI 360¬∞ Home Security Wireless Camera 2K Pro with Bluetooth Gateway BLE 4.2 l Dual Band Wi-fi Connection l 3 Million 1296p| Full Color in Low-Light | AI Human Detection, White"/>
    <s v="Electronics|Cameras&amp;Photography|SecurityCameras|DomeCameras"/>
    <n v="4499"/>
    <n v="5999"/>
    <x v="23"/>
    <x v="4"/>
    <x v="671"/>
    <s v="AFSWMOL6CDK4XP6ZX7IGXHM3GQXQ,AFFY3SQ62GIH6BU7WW6J3VIEOMZA,AHAMEHZNYR3W5ZYHIBBOBDRAAVNA,AENGEPMLQO2XYSN6FEO3FU2XOSBQ,AH6BVEKL7FDXA6ZNWZNSLUZJGPUA,AEEJESI2M64R6WO3LQGYW2J2VYGA,AFH3LWABFWVDV36O4EA7EDMVB7OQ,AFQOC7DOYC5GZ2FT3O6COXZ6VLRA"/>
    <n v="5"/>
    <n v="1"/>
    <x v="1"/>
    <n v="4.3"/>
    <n v="207"/>
    <x v="0"/>
    <n v="5999"/>
    <s v="5,001 - 10,000"/>
    <s v="11% - 30%"/>
    <n v="0"/>
    <x v="23"/>
  </r>
  <r>
    <x v="823"/>
    <s v="ZEBRONICS Zeb-100HB 4 Ports USB Hub for Laptop, PC Computers, Plug &amp; Play, Backward Compatible - Black"/>
    <s v="Computers&amp;Accessories|Accessories&amp;Peripherals|USBHubs"/>
    <n v="330"/>
    <n v="499"/>
    <x v="67"/>
    <x v="7"/>
    <x v="672"/>
    <s v="AFTZBO4S2Z7Q6UL72EUKGZRTVB6Q,AHKUVXCYKFWABRPLWPL443YZWRSA,AFRHLDDQVRCWCMDMWG44BGILASLQ,AEYPS7OXOCZW6EHN3CGLBMES2IEQ,AG36G3XPHERLKRDG7XYQ2IWJWPIQ,AHQ6JV4TKZKOSAQ6TQ3IAQW74MMQ,AHCCFBKMNPTBDV2XEM4UTUKRCEPA,AGC2F645OAT43MZ3FMQT5EWJ7RBQ"/>
    <n v="5"/>
    <n v="1"/>
    <x v="0"/>
    <n v="3.7"/>
    <n v="207"/>
    <x v="1"/>
    <n v="499"/>
    <s v="0 - 5,000"/>
    <s v="31% - 50%"/>
    <n v="0"/>
    <x v="27"/>
  </r>
  <r>
    <x v="824"/>
    <s v="Boult Audio Bass Buds Q2 Lightweight Stereo Wired Over Ear Headphones Set with Mic with Deep Bass, Comfortable Ear Cushions, &amp; Long Cord (Black)"/>
    <s v="Electronics|Headphones,Earbuds&amp;Accessories|Headphones|Over-Ear"/>
    <n v="649"/>
    <n v="2499"/>
    <x v="82"/>
    <x v="2"/>
    <x v="673"/>
    <s v="AFFITBM6PHS2QO3SI23K6T5FZJYQ,AEW7WERXDAVF2JFHMPDWI2R6EWLA,AFVSNKZX2D322R5L245E7JBPXZPQ,AEIBWLUGRBR5PDQLXFISBUHOQI5Q,AE2MN74BM246562VMYFMSEFSTAJQ,AEIZWS5HEDO6KUUX3B2GWNI6LVAA,AHU7LA2O5SHVZMSFQU72YATBSO5A,AEBZ5HFJJPYLJAJL6YPW5B5TNSPQ"/>
    <n v="2"/>
    <n v="1"/>
    <x v="1"/>
    <n v="3.9"/>
    <n v="207"/>
    <x v="1"/>
    <n v="2499"/>
    <s v="0 - 5,000"/>
    <s v="51%-90%"/>
    <n v="0"/>
    <x v="42"/>
  </r>
  <r>
    <x v="825"/>
    <s v="ESR Screen Protector Compatible with iPad Pro 11 Inch (2022/2021/2020/2018) and iPad Air 5/4 (2022/2020, 10.9 Inch), Tempered-Glass Film with Alignment Frame, Scratch Resistant, HD Clarity, 2 Pack"/>
    <s v="Computers&amp;Accessories|Accessories&amp;Peripherals|TabletAccessories|ScreenProtectors"/>
    <n v="1234"/>
    <n v="1599"/>
    <x v="7"/>
    <x v="6"/>
    <x v="674"/>
    <s v="AG5AXAJDBTPTEASP2CGYURERHSQQ,AEUQXSX3YSNN5L37W7I243ABWXHQ,AH2OLX25TOPFVMWSSXCIDK2ING3Q,AHSLJYCXIB6MF7XA745OIGQ5VY4Q,AG2XZP6Z52IRYUCU6GLGEUTP5HJA,AHGD2EMY5M3BGX5MUH5DMSV4BNRQ,AGK4RKTLQUZ5OQYSGOAI72QBN6PA,AESFHQDDCGPTVOTQQTTNA3IRSN4Q"/>
    <n v="5"/>
    <n v="1"/>
    <x v="0"/>
    <n v="4.5"/>
    <n v="206"/>
    <x v="0"/>
    <n v="1599"/>
    <s v="0 - 5,000"/>
    <s v="11% - 30%"/>
    <n v="0"/>
    <x v="39"/>
  </r>
  <r>
    <x v="514"/>
    <s v="boAt Rockerz 400 Bluetooth On Ear Headphones With Mic With Upto 8 Hours Playback &amp; Soft Padded Ear Cushions(Grey/Green)"/>
    <s v="Electronics|Headphones,Earbuds&amp;Accessories|Headphones|On-Ear"/>
    <n v="1399"/>
    <n v="2990"/>
    <x v="3"/>
    <x v="3"/>
    <x v="675"/>
    <s v="AFWOX5BA5QS5TCVTNV3EHQXOSCLQ,AGGM4C652EG6WSDEOWBQCR7UXG7Q,AFZ3S6RJS6RVOXVK5OAIT4AX76UA,AFRUXOMHPM4OTISKC4VE3PM45DTQ,AFGX776XSUUA2LIYKLHSXN3PHOXA,AF6XZI4LVIVFP2UTPNVFYGF7JPQQ,AGYX7IY6ZHCU2J6DXRW5SN6LGEVA,AHA3ODJCWS52ZKJYWV2UBFR3AVBA"/>
    <n v="8"/>
    <n v="2"/>
    <x v="1"/>
    <n v="4.0999999999999996"/>
    <n v="206"/>
    <x v="0"/>
    <n v="5980"/>
    <s v="0 - 5,000"/>
    <s v="51%-90%"/>
    <n v="0"/>
    <x v="25"/>
  </r>
  <r>
    <x v="826"/>
    <s v="Parker Vector Standard Chrome Trim Ball Pen (Ink - Black)"/>
    <s v="OfficeProducts|OfficePaperProducts|Paper|Stationery|Pens,Pencils&amp;WritingSupplies|Pens&amp;Refills|StickBallpointPens"/>
    <n v="272"/>
    <n v="320"/>
    <x v="59"/>
    <x v="1"/>
    <x v="676"/>
    <s v="AE3S2ZAEMH765KUJ57DR6HBZBB3Q,AHSIVUNTJMI5S5AJGFDE5EDQ355Q,AGQUDHVCMBW7DYS2HT5HA3QCZIEA,AFNXZNINQLTHKVRFI37VQAAFFGOA,AGVKQNHNS7PQK63FIB6EVC5GUAMQ,AEHZ4NOZ5SIDQLGODWS4UZ6RVQJA,AGBVAEUPMWYCDQIKNAD2DXEYWXZA,AEOJW7OWUZROZ6Z66ZQU33Y2ZYLQ"/>
    <n v="3"/>
    <n v="1"/>
    <x v="3"/>
    <n v="4"/>
    <n v="205"/>
    <x v="1"/>
    <n v="320"/>
    <s v="0 - 5,000"/>
    <s v="11% - 30%"/>
    <n v="0"/>
    <x v="34"/>
  </r>
  <r>
    <x v="827"/>
    <s v="Silicone Rubber Earbuds Tips, Eartips, Earpads, Earplugs, for Replacement in Earphones and Bluetooth Medium Size (10 Pcs Black)"/>
    <s v="Electronics|Headphones,Earbuds&amp;Accessories|Earpads"/>
    <n v="99"/>
    <n v="999"/>
    <x v="2"/>
    <x v="11"/>
    <x v="677"/>
    <s v="AFCUW5JX2EZRGRGNHO65DGJ2ZNXA,AEK5ZL5CKQD6YJFWXH2AWMYQ5L3Q,AHTPC5KX6RHKRPKQ3RRUF7ECBUTQ,AGCB4VTTLQMUON2RGBTNCDTTIRVA,AGQ4XHSMAMTMH3AKNOVGTURDJLDQ,AFVZGUHN6ZIFJGIBXSBAFVN23LLA,AFQT3KCDEBTI7PX2J4W7P3CRNQIA,AGPMBJGS7TX4RMXZRT2FILK7ZWLA"/>
    <n v="1"/>
    <n v="1"/>
    <x v="1"/>
    <n v="3.8"/>
    <n v="205"/>
    <x v="1"/>
    <n v="999"/>
    <s v="0 - 5,000"/>
    <s v="51%-90%"/>
    <n v="1"/>
    <x v="38"/>
  </r>
  <r>
    <x v="828"/>
    <s v="Canon PIXMA MG2577s All-in-One Inkjet Colour Printer with 1 Additional Colour Cartridge"/>
    <s v="Computers&amp;Accessories|Printers,Inks&amp;Accessories|Printers|InkjetPrinters"/>
    <n v="3498"/>
    <n v="3875"/>
    <x v="79"/>
    <x v="10"/>
    <x v="678"/>
    <s v="AHBS2L7JPLUKRD5ZJQVVSFJ4LNWA,AFS5B353QRCCSU47ZJP22D6VGOPA,AE4IOLUZBOKNPMKOWBH4NSBQANGQ,AGW7EVQ7EY3BS4JCCXZ622IVSSSA,AEGALBMIH2REIAM54HH446CXCAFA,AHZ5C4DKZMCI6CTANLO3RVEGSSFQ,AGF752ZU5K45Z2R6A7PZFIVGC7EA,AFTXFBWO4GE62ATLVMHKDCZNRA5A"/>
    <n v="2"/>
    <n v="1"/>
    <x v="0"/>
    <n v="3.4"/>
    <n v="204"/>
    <x v="1"/>
    <n v="3875"/>
    <s v="0 - 5,000"/>
    <s v="0 %- 10%"/>
    <n v="0"/>
    <x v="35"/>
  </r>
  <r>
    <x v="829"/>
    <s v="Samsung 24-inch(60.46cm) FHD Monitor, IPS, 75 Hz, Bezel Less Design, AMD FreeSync, Flicker Free, HDMI, D-sub, (LF24T350FHWXXL, Dark Blue Gray)"/>
    <s v="Computers&amp;Accessories|Monitors"/>
    <n v="10099"/>
    <n v="19110"/>
    <x v="41"/>
    <x v="4"/>
    <x v="679"/>
    <s v="AGYJWE5KU7LQVHHG3UBK4DGPWP5A,AFAW4JGIBKTJDQE4EHYSG5PTAOOQ,AHJW63Z3OYPN456LWSNIFUY4QHBQ,AHX4QZLN7AZB65JUWMDFEDFMXDNA,AFCJIUIGZNR72BMVUBH6QSOJML4A,AHODCGFP6G5DRC3ZJONS3SKGNYUA,AFBRSDA6IG6CQY4IGPKXUR4ESI4Q,AFHI5YETSSJR7CTVO2PP6ATKWBBQ"/>
    <n v="2"/>
    <n v="1"/>
    <x v="0"/>
    <n v="4.3"/>
    <n v="204"/>
    <x v="0"/>
    <n v="19110"/>
    <s v="10,001 - 20,000"/>
    <s v="31% - 50%"/>
    <n v="0"/>
    <x v="23"/>
  </r>
  <r>
    <x v="830"/>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n v="449"/>
    <n v="999"/>
    <x v="10"/>
    <x v="4"/>
    <x v="680"/>
    <s v="AEWMPPA26KJIWQL2VJLXEGGYGXMA,AGDRZZSAOT7UAMJBMLYPZYDNCJOA,AEHT3UW6AG4BFUEZQY6COIDBOBGQ,AFP4K7GIXSHORXZ227LZN2SROSSQ,AHJ2Q76VFBFNGG73ED2KVXOPNHFQ,AGNIU4W6TXLMBMH7JQ4I5ICZ347A,AHF4WTXSJ7OWJ6EQ2TDQQB4TGRQQ,AG2KUMJ53E7NT2N7NZSOUKNT7CVA"/>
    <n v="6"/>
    <n v="1"/>
    <x v="0"/>
    <n v="4.3"/>
    <n v="204"/>
    <x v="0"/>
    <n v="999"/>
    <s v="0 - 5,000"/>
    <s v="51%-90%"/>
    <n v="0"/>
    <x v="23"/>
  </r>
  <r>
    <x v="831"/>
    <s v="Faber-Castell Connector Pen Set - Pack of 25 (Assorted)"/>
    <s v="Toys&amp;Games|Arts&amp;Crafts|Drawing&amp;PaintingSupplies|ColouringPens&amp;Markers"/>
    <n v="150"/>
    <n v="150"/>
    <x v="26"/>
    <x v="4"/>
    <x v="681"/>
    <s v="AE5D3EMPETKIA4VU4SZU5UIHXKQA,AFF76KWKCMR6GNPUXKEBO3N5YTZA,AEXM7ZELXVFNAKRTVDJ5RAK42KRQ,AHYHKNM6SBOIEHGTSR3YR4QMEZMQ,AHYDPSGRW6OTHG2H7LYZVV6SHZ4Q,AGQQ5W4LCISBHXT54SYYCIS75C2Q,AGLAQV6LP4AXJCMGURQX3OUNTYJQ,AHTBXGFU2EAF5DIC3PT2MVAN2BFA"/>
    <n v="1"/>
    <n v="1"/>
    <x v="6"/>
    <n v="4.3"/>
    <n v="203"/>
    <x v="0"/>
    <n v="150"/>
    <s v="0 - 5,000"/>
    <s v="0 %- 10%"/>
    <n v="0"/>
    <x v="23"/>
  </r>
  <r>
    <x v="58"/>
    <s v="Wecool Unbreakable 3 in 1 Charging Cable with 3A Speed, Fast Charging Multi Purpose Cable 1.25 Mtr Long, Type C cable, Micro Usb Cable and Cable for iPhone, White"/>
    <s v="Computers&amp;Accessories|Accessories&amp;Peripherals|Cables&amp;Accessories|Cables|USBCables"/>
    <n v="348"/>
    <n v="1499"/>
    <x v="36"/>
    <x v="0"/>
    <x v="48"/>
    <s v="AGH3POHLPXABF3I4ASSGTRXAUPPA,AEHVZHMJQYG456XUPYSWK7PWAJAA,AFBPPGDHU5S2IR5WEPYWGR4ABK4Q,AGEYWCB2JWQR7C3RF2SEK26PTK2A,AGWXGUALH6VESAYTZGWBZBUDTWFA,AHCG74BCEDINDMRYYF2QPYY3OHJQ,AHHGEASO3BOC2ET23MDU64DKQ5OQ,AF7TKY6E2EO7NSSPHFYFGE4FJDOA"/>
    <n v="233"/>
    <n v="2"/>
    <x v="0"/>
    <n v="4.2"/>
    <n v="203"/>
    <x v="0"/>
    <n v="2998"/>
    <s v="0 - 5,000"/>
    <s v="51%-90%"/>
    <n v="1"/>
    <x v="21"/>
  </r>
  <r>
    <x v="832"/>
    <s v="Zinq UPS for Router, Mini UPS for 12V WiFi Router Broadband Modem with Upto 4 Hours Power Backup, Upto 2Amp, Works with Existing Adapter, Also Works with Set-top Box, Smart Camera, CCTV (Black)"/>
    <s v="Computers&amp;Accessories|NetworkingDevices|Routers"/>
    <n v="1199"/>
    <n v="2999"/>
    <x v="13"/>
    <x v="3"/>
    <x v="682"/>
    <s v="AGMYVYGTIGHQQDKROQZHYI67AW2Q,AFPW7SWJI6ESX22SYZCE226UKRLQ,AEKY5CMK5HRNNZXVWGT57CJWHCDA,AHRQ54DIJ3ABHV6LPYMZWEWVBPPQ,AGLQ56XIEU243BB6V45WIIMI7UWQ,AEDW5CCSPBHRUFSD4KHK4EYEINSQ,AFAODJJHXH3RGOQXKG5D6NLOMRPQ,AFQS7C4WBSQEIHHQ5G3I5OWJLHKQ"/>
    <n v="9"/>
    <n v="1"/>
    <x v="0"/>
    <n v="4.0999999999999996"/>
    <n v="202"/>
    <x v="0"/>
    <n v="2999"/>
    <s v="0 - 5,000"/>
    <s v="51%-90%"/>
    <n v="0"/>
    <x v="12"/>
  </r>
  <r>
    <x v="833"/>
    <s v="SaleOn‚Ñ¢ Portable Storage Organizer Bag for Earphone USB Cable Power Bank Mobile Charger Digital Gadget Hard Disk, Water Resistance Material - Dark Grey"/>
    <s v="Computers&amp;Accessories|Accessories&amp;Peripherals|HardDiskBags"/>
    <n v="397"/>
    <n v="899"/>
    <x v="37"/>
    <x v="1"/>
    <x v="683"/>
    <s v="AGKYLNZN5SOR4LZAYWRHAAJY6JQQ,AF3KBDP4KUQBIEPOHOD4CTE355DQ,AGPNK4G7IXT4KWGPM4P5GZVHJWRA,AFELT2ZWY73WKNOT67ZAGVUCQ3SA,AFZE7KG2W5XOGLTWA2J4CSAHNXWA,AGA6B3KA3UVWW7IMQ2AAH7YC7SBA,AELLMRH2KBMJNAYLWDLGUMSWGBWQ,AGLXXAIFPOSW675BKK5KDZL63KVQ"/>
    <n v="3"/>
    <n v="1"/>
    <x v="0"/>
    <n v="4"/>
    <n v="201"/>
    <x v="1"/>
    <n v="899"/>
    <s v="0 - 5,000"/>
    <s v="51%-90%"/>
    <n v="0"/>
    <x v="34"/>
  </r>
  <r>
    <x v="59"/>
    <s v="Portronics Konnect L 1.2Mtr, Fast Charging 3A Micro USB Cable with Charge &amp; Sync Function (Grey)"/>
    <s v="Computers&amp;Accessories|Accessories&amp;Peripherals|Cables&amp;Accessories|Cables|USBCables"/>
    <n v="154"/>
    <n v="349"/>
    <x v="37"/>
    <x v="4"/>
    <x v="49"/>
    <s v="AFDCSF36NJYXASQOJCQWFQTN7SDQ,AGHRDOQP7F74DK6KEXSY2NLLKZVQ,AF7HUEJWED3ZUCLTT2MNQDL5BQOA,AH62QNZEYJYC6LNXAJ4BXL6JZZEQ,AFMQH2YLIY5ST5VNIUADLQYIUNAA,AF5TLUDL3JKYZS74QEAMDMPXC3ZQ,AF57UETI4YHWNPSAOF2OVMNVV2JQ,AHNI4LKKPLQLDFCWJZ24SX4BGT7Q"/>
    <n v="233"/>
    <n v="2"/>
    <x v="0"/>
    <n v="4.3"/>
    <n v="200"/>
    <x v="0"/>
    <n v="698"/>
    <s v="0 - 5,000"/>
    <s v="51%-90%"/>
    <n v="0"/>
    <x v="13"/>
  </r>
  <r>
    <x v="834"/>
    <s v="RPM Euro Games Laptop/PC Controller Wired for Windows - 7, 8, 8.1, 10 and XP, Ps3(Upgraded with XYAB Buttons)"/>
    <s v="Computers&amp;Accessories|Accessories&amp;Peripherals|PCGamingPeripherals|Gamepads"/>
    <n v="699"/>
    <n v="1490"/>
    <x v="3"/>
    <x v="1"/>
    <x v="684"/>
    <s v="AGUTG6MZYET7MPUMPQXFLSNBEVUQ,AFN53ZMEK5W2MWJW6E36M4ECOFDA,AEJNJQFBSHNGTZ2KLO2IRH2CHSRA,AELJOMTIVYFHQKQIHAB6DVLU65AQ,AFWZSY64MPBL2AJQVIINPMPZBS3Q,AGCQVRAHII6LOJZ5HYLKVZTHACTA,AFKXQZUR2GH27ZHONXGHHK7SC26Q,AHZAJIIJDRADTHCXCEM6QEKG5ZUQ"/>
    <n v="3"/>
    <n v="1"/>
    <x v="0"/>
    <n v="4"/>
    <n v="199"/>
    <x v="1"/>
    <n v="1490"/>
    <s v="0 - 5,000"/>
    <s v="51%-90%"/>
    <n v="0"/>
    <x v="34"/>
  </r>
  <r>
    <x v="835"/>
    <s v="realme Buds Wireless in Ear Bluetooth Earphones with mic, 11.2mm Bass Boost Driver, Magnetic Fast Pair, Fast Charging and 12 Hrs Playtime (Yellow)"/>
    <s v="Electronics|Headphones,Earbuds&amp;Accessories|Headphones|In-Ear"/>
    <n v="1679"/>
    <n v="1999"/>
    <x v="85"/>
    <x v="3"/>
    <x v="685"/>
    <s v="AEHC7ITQUJKLOGQJCAA6Q7V63EVQ,AGCW5OYJJFDRSHITPNJ2NGJO37XQ,AFCDWGFZNA55P5RZVVADKMJX4TMQ,AGNY7JE5TCQDY3MEVOEVAAA4C3XQ,AG72D7R72T2BX46FLNTAPNAVHNJQ,AFOTA6QJ5UKQOBJ5APZRDK3GVOBQ"/>
    <n v="52"/>
    <n v="1"/>
    <x v="1"/>
    <n v="4.0999999999999996"/>
    <n v="198"/>
    <x v="0"/>
    <n v="1999"/>
    <s v="0 - 5,000"/>
    <s v="11% - 30%"/>
    <n v="0"/>
    <x v="12"/>
  </r>
  <r>
    <x v="836"/>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n v="354"/>
    <n v="1500"/>
    <x v="60"/>
    <x v="1"/>
    <x v="686"/>
    <s v="AGKT6MY3UZFPKSYVU5V7IOKJKMMA,AEMPOEDWHUSVZ4K5B4NSUITJN44A,AHPG3MJMT3RKYFUX36KRB3EDGOBQ,AE5GMXIOYRAI3YQEDFM4W22P6SWQ,AGHSVMFIK3RXOK2SWFPWN5TZCJKQ,AH7JVRRT5TX4TDCA3XS2HEYQIITA,AGNNU6V5L7VGIRYQ5XIJ7H4VONBQ,AHD2UUIFWNHDJHVXLGRMPLBBHSAQ"/>
    <n v="11"/>
    <n v="1"/>
    <x v="0"/>
    <n v="4"/>
    <n v="198"/>
    <x v="1"/>
    <n v="1500"/>
    <s v="0 - 5,000"/>
    <s v="51%-90%"/>
    <n v="0"/>
    <x v="34"/>
  </r>
  <r>
    <x v="837"/>
    <s v="Wings Phantom Pro Earphones Gaming Earbuds with LED Battery Indicator, 50ms Low Latency, Bluetooth 5.3, 40 Hours Playtime, MEMs Mic, IPX4 Resist, 12mm Driver, 500mah case, Headphones, (Black TWS)"/>
    <s v="Computers&amp;Accessories|Accessories&amp;Peripherals|PCGamingPeripherals|Headsets"/>
    <n v="1199"/>
    <n v="5499"/>
    <x v="38"/>
    <x v="11"/>
    <x v="687"/>
    <s v="AFFOW7D7WJY5D3E3PV26TYE7Y57Q,AFXOKMMHVI6D4RWQXJFN3YSI57BQ,AH65GLY4VWTON6HQURNVS3MWLTPA,AHPCPMJYJE4OFUAOCX2GJNYIOGGA,AFLVQOCKHNNVELC2E4SX2GF4Z5TA,AHCVGFTJLPI3BGD6EOMDLSJ43UQA,AE5JNSRY4O3FLWR6P24C76QLBZGA,AHX5PSVSNVHS4QNYCDEKIMFDERZA"/>
    <n v="3"/>
    <n v="1"/>
    <x v="0"/>
    <n v="3.8"/>
    <n v="197"/>
    <x v="1"/>
    <n v="5499"/>
    <s v="5,001 - 10,000"/>
    <s v="51%-90%"/>
    <n v="0"/>
    <x v="38"/>
  </r>
  <r>
    <x v="838"/>
    <s v="Robustrion [Anti-Scratch] &amp; [Smudge Proof] [S Pen Compatible] Premium Tempered Glass Screen Protector for Samsung Tab S6 Lite 10.4 inch SM-P610/615 [Bubble Free]"/>
    <s v="Computers&amp;Accessories|Accessories&amp;Peripherals|TabletAccessories|ScreenProtectors"/>
    <n v="379"/>
    <n v="1499"/>
    <x v="43"/>
    <x v="0"/>
    <x v="688"/>
    <s v="AHWQQLE2M65U3ACAYST5FUV4UPVA,AFYWJTX34TSDYAHOCEDFBOESDBLA,AFTI4PPEOUKIY7E7RZNDGR36GJBA,AGIL2YVZAM2EISWCWKZ62NRHRQTQ,AGOLIHXYWOUK27IL5A3NHNA4U6FQ,AGPAK6ELVZPVKQ7GEZ7IUHNK2C3Q,AGFVR7YLNWBVHZT7ZKUMA3OUNIOQ,AFQLEJZYWVOJCCO5THP43JRGYB3Q"/>
    <n v="5"/>
    <n v="1"/>
    <x v="0"/>
    <n v="4.2"/>
    <n v="196"/>
    <x v="0"/>
    <n v="1499"/>
    <s v="0 - 5,000"/>
    <s v="51%-90%"/>
    <n v="0"/>
    <x v="30"/>
  </r>
  <r>
    <x v="839"/>
    <s v="Cablet 2.5 Inch SATA USB 3.0 HDD/SSD Portable External Enclosure for 7mm and 9.5mm, Tool-Free Design, Supports UASP Max 6TB"/>
    <s v="Computers&amp;Accessories|ExternalDevices&amp;DataStorage|ExternalHardDisks"/>
    <n v="499"/>
    <n v="775"/>
    <x v="63"/>
    <x v="4"/>
    <x v="689"/>
    <s v="AECMQ2RLIJLZPBV65R74ZXYWBHDA,AEDKV6ZUXIBYYQJBXOHXB3DZLYWQ,AEHWYKP6AINWLLGVCZXRT3GOBT6A,AF2LJJNMXJZHEEWT4GCNWPSLFPIA,AGJ3VD6VNEKCMGYVVAS3ZFSISKMA,AFVY6A2WBGEYOPAJNAZP6J44H5GA,AERWNTV3FQB42AN6DXOZ24NJGOBQ,AEVHDFJPXL5VW4EUXTOBVXCPZA2A"/>
    <n v="6"/>
    <n v="1"/>
    <x v="0"/>
    <n v="4.3"/>
    <n v="195"/>
    <x v="0"/>
    <n v="775"/>
    <s v="0 - 5,000"/>
    <s v="31% - 50%"/>
    <n v="1"/>
    <x v="23"/>
  </r>
  <r>
    <x v="840"/>
    <s v="SanDisk 1TB Extreme Portable SSD 1050MB/s R, 1000MB/s W,Upto 2 Meter Drop Protection with IP55 Water/dust Resistance, HW Encryption, PC,MAC &amp; TypeC Smartphone Compatible, 5Y Warranty, External SSD"/>
    <s v="Computers&amp;Accessories|ExternalDevices&amp;DataStorage|ExternalSolidStateDrives"/>
    <n v="10389"/>
    <n v="32000"/>
    <x v="45"/>
    <x v="5"/>
    <x v="690"/>
    <s v="AEHCVDRO2RQCQNWQH25CS6227BOA,AESDNVY2THX3KM33O7EBVYFFW22A,AHRITLVMUVOKHOZWEW7EX5LIHVSA,AF5UHHQGO6G4D6AJ4QC3HFU7QRAA,AFZNCL4GFSQONZC3T2E6CWDOOJ3A,AGQ33QFV6YITBYDD7Q5UZB3KPVYQ,AG726ROK2TXYFZYOHF56OXEQEVMA,AEOF6N7C4GZTUUR3VXU577V4K2XQ"/>
    <n v="1"/>
    <n v="1"/>
    <x v="0"/>
    <n v="4.4000000000000004"/>
    <n v="195"/>
    <x v="0"/>
    <n v="32000"/>
    <s v="20,001 - 50,000"/>
    <s v="51%-90%"/>
    <n v="0"/>
    <x v="41"/>
  </r>
  <r>
    <x v="841"/>
    <s v="ZEBRONICS Zeb-Warrior II 10 watts 2.0 Multimedia Speaker with RGB Lights, USB Powered, AUX Input, Volume Control Pod for PC, Laptops, Desktop"/>
    <s v="Computers&amp;Accessories|Accessories&amp;Peripherals|Audio&amp;VideoAccessories|PCSpeakers"/>
    <n v="649"/>
    <n v="1300"/>
    <x v="8"/>
    <x v="3"/>
    <x v="691"/>
    <s v="AELPAFD33LDSPRU4SBYCF5JOSYZA,AE7CCDFNM42PHTVFFJ5JF3AFRZJQ,AFBWDDA2YE4P72CA6RHL43B3F4WQ,AEIE7R5GFFELVNO5KDRXGRS3TPKA,AEI4GFTOVHF2SESNRVUOE4N2NDNQ,AFQWXBVRW5AF53GDQLBGWN4NWXFQ,AFKIFIYLWXVSKFCEUBX4ID3T5QHQ,AF644KLEQSZZJOCIVE5XK42WW73A"/>
    <n v="2"/>
    <n v="1"/>
    <x v="0"/>
    <n v="4.0999999999999996"/>
    <n v="194"/>
    <x v="0"/>
    <n v="1300"/>
    <s v="0 - 5,000"/>
    <s v="31% - 50%"/>
    <n v="0"/>
    <x v="12"/>
  </r>
  <r>
    <x v="842"/>
    <s v="TP-Link UE300C USB Type-C to RJ45 Gigabit Ethernet Network Adapter/RJ45 LAN Wired Adapter for Ultrabook, Chromebook, Laptop, Desktop, Plug &amp; Play, USB 3.0, Foldable and Portable Design"/>
    <s v="Computers&amp;Accessories|NetworkingDevices|NetworkAdapters|PowerLANAdapters"/>
    <n v="1199"/>
    <n v="1999"/>
    <x v="54"/>
    <x v="6"/>
    <x v="78"/>
    <s v="AHQC27SWWMUOTO3W7NGIG7KPX2AQ,AH3ZNJWSAOEWIBD3NFLGHZZOOMIQ,AFAFMRV4L35642NQMP3WELYPQ6ZQ,AG6GKJFYOVO2OJCRV73FBUIBAJLQ,AEWU6OTDLIVY6F2UAY2UYYQSGOPQ,AFOPBEQ5YUOBWJ7TBDFITQFZSN3Q,AETRLRK4QNNUXN3RRQ7BWMBAFXCA,AFXO2ER7GFIH4WDPPZX6LRZX3X7Q"/>
    <n v="1"/>
    <n v="2"/>
    <x v="0"/>
    <n v="4.5"/>
    <n v="193"/>
    <x v="0"/>
    <n v="3998"/>
    <s v="0 - 5,000"/>
    <s v="31% - 50%"/>
    <n v="0"/>
    <x v="22"/>
  </r>
  <r>
    <x v="62"/>
    <s v="Lapster 1.5 mtr USB 2.0 Type A Male to USB A Male Cable for computer and laptop"/>
    <s v="Computers&amp;Accessories|Accessories&amp;Peripherals|Cables&amp;Accessories|Cables|USBCables"/>
    <n v="139"/>
    <n v="999"/>
    <x v="40"/>
    <x v="1"/>
    <x v="52"/>
    <s v="AF42EMTPEJAL4LNEPPX77TN77UHA,AHBMZRY43T2GTYDVNFMUVASIBTPA,AECCRE6ZTCPFGPVWDNY3IYYHCMOQ,AHOURK4XKLPPC4VHEDJ25NP64NPQ,AFC5K7RQQYKFB5PV47KAX2CHVIIQ,AHEVOBT5PFXMIS5A7GAXRG52XARQ,AHNOMOD65QU6QKFP3AMH5QPGQO6A,AGN2VH6RTYG5CM3YVH34VGYJFO4A"/>
    <n v="233"/>
    <n v="3"/>
    <x v="0"/>
    <n v="4"/>
    <n v="193"/>
    <x v="1"/>
    <n v="2997"/>
    <s v="0 - 5,000"/>
    <s v="51%-90%"/>
    <n v="0"/>
    <x v="28"/>
  </r>
  <r>
    <x v="843"/>
    <s v="Wecool Moonwalk M1 ENC True Wireless in Ear Earbuds with Mic, Titanium Drivers for Rich Bass Experience, 40+ Hours Play Time, Type C Fast Charging, Low Latency, BT 5.3, IPX5, Deep Bass (Black)"/>
    <s v="Electronics|Headphones,Earbuds&amp;Accessories|Headphones|In-Ear"/>
    <n v="889"/>
    <n v="1999"/>
    <x v="37"/>
    <x v="0"/>
    <x v="692"/>
    <s v="AGMD2UVAWOKO3W37KGZWAPI3ZB6A,AG7BC5ADBMW6EMTNHSDXNEZACGSA,AEN2I6AIAPGVXROMHAQ4NMUTOP5Q,AGZ626GSSJDOAEJZAPBMENWXFR4Q,AGDJLGA6BF6G4XFQ3ZWBHW7QZFHA,AEC7RE5DTPOP3U3VWADY32HLOKMQ,AESZAGS5TOO5QII4XYFLKFAWSZIQ,AGC5YGA5PCE6NZE2KKTR5KY3E3PQ"/>
    <n v="52"/>
    <n v="1"/>
    <x v="1"/>
    <n v="4.2"/>
    <n v="192"/>
    <x v="0"/>
    <n v="1999"/>
    <s v="0 - 5,000"/>
    <s v="51%-90%"/>
    <n v="0"/>
    <x v="30"/>
  </r>
  <r>
    <x v="844"/>
    <s v="HP 330 Wireless Black Keyboard and Mouse Set with Numeric Keypad, 2.4GHz Wireless Connection and 1600 DPI, USB Receiver, LED Indicators , Black(2V9E6AA)"/>
    <s v="Computers&amp;Accessories|Accessories&amp;Peripherals|Keyboards,Mice&amp;InputDevices|Keyboard&amp;MouseSets"/>
    <n v="1409"/>
    <n v="2199"/>
    <x v="63"/>
    <x v="2"/>
    <x v="693"/>
    <s v="AETHN2CGVNPVX5Y6SAWO6IO7QOEA,AHWRHOUQWASZTLTB4CLOJIDZYPBA,AGQS7A3QE6JORKCGQ3K2J3Q7NOMQ,AE3IMYWXCNVEMIF3ELZZDGDXWKRA,AHSRJIWSBOMVKM6IWI4M64I3V4AA,AHQYDF33TO55QZY3STKUBB2WL3ZQ,AFP4IFI6O7PUAZ3A3KONELUOBGOA,AEFZZLVLJSICGSP4WDGTZFSDF2BQ"/>
    <n v="10"/>
    <n v="1"/>
    <x v="0"/>
    <n v="3.9"/>
    <n v="191"/>
    <x v="1"/>
    <n v="2199"/>
    <s v="0 - 5,000"/>
    <s v="31% - 50%"/>
    <n v="1"/>
    <x v="42"/>
  </r>
  <r>
    <x v="845"/>
    <s v="RC PRINT GI 790 Ink Refill for Canon G1000, G1010, G1100, G2000, G2002, G2010, G2012, G2100, G3000, G3010, G3012, G3100, G4000, G4010"/>
    <s v="Computers&amp;Accessories|Printers,Inks&amp;Accessories|Inks,Toners&amp;Cartridges|InkjetInkRefills&amp;Kits"/>
    <n v="549"/>
    <n v="1999"/>
    <x v="25"/>
    <x v="4"/>
    <x v="694"/>
    <s v="AGWXUDJLYBQYBI5O7UHDK6QW7FYA,AHYBJJUUPQJTFXXO54OQ3J2D4N4Q,AHME467G4UTCVM75WV6LUC4H634Q,AEW5PTYK4UHR7B65WM4XTZLBYJZQ,AEYADIPLPA2P6QH53K5OLKRQS4MA,AGL3YL2HVMSNJ6JQ5FQ6HGAZEJPQ,AGLYEVGC2CQ4B6K7ZLFC6HKRXHXQ,AHL6URBGFQRDUNFGH5UCW4BGF4FQ"/>
    <n v="1"/>
    <n v="1"/>
    <x v="0"/>
    <n v="4.3"/>
    <n v="191"/>
    <x v="0"/>
    <n v="1999"/>
    <s v="0 - 5,000"/>
    <s v="51%-90%"/>
    <n v="0"/>
    <x v="23"/>
  </r>
  <r>
    <x v="846"/>
    <s v="Redgear Cloak Wired RGB Wired Over Ear Gaming Headphones with Mic for PC"/>
    <s v="Computers&amp;Accessories|Accessories&amp;Peripherals|PCGamingPeripherals|Headsets"/>
    <n v="749"/>
    <n v="1799"/>
    <x v="30"/>
    <x v="1"/>
    <x v="695"/>
    <s v="AFZ7BSWDEUCVHARR4CX2UCO5VZEA,AHFKTS4EHCDCYQS425TALOSRSNHQ,AF65MIICMJTPBXOMJVXMRXJO564A,AEUDRXQAIOQFAJMC2HXHA5I726VA,AGHNUCRUYQXMP4652XV7ZVK5DPMQ,AFJQ6LWTWGENRRJXZLWWX27YREJA,AFWKRJGICXU2EXDCHLR5AXVCMQEA,AHFOGTDIQHP3LINYF4EQOBZ6GKZQ"/>
    <n v="3"/>
    <n v="1"/>
    <x v="0"/>
    <n v="4"/>
    <n v="190"/>
    <x v="1"/>
    <n v="1799"/>
    <s v="0 - 5,000"/>
    <s v="51%-90%"/>
    <n v="0"/>
    <x v="34"/>
  </r>
  <r>
    <x v="63"/>
    <s v="AmazonBasics USB Type-C to USB Type-C 2.0 Cable - 3 Feet Laptop (0.9 Meters) - White"/>
    <s v="Computers&amp;Accessories|Accessories&amp;Peripherals|Cables&amp;Accessories|Cables|USBCables"/>
    <n v="329"/>
    <n v="845"/>
    <x v="4"/>
    <x v="0"/>
    <x v="53"/>
    <s v="AEITVIFC7WZAEQDIVWPB4KUGKLRQ,AHQVFZCGAMMHEBBOY4SXBSRF3ZDQ,AECB6RAIS3NCSRCNMUWNZAQARNMA,AE43KS43Y6L62UBGG6K64AD5OISA,AGCBWB4YSTCDFAERTYIJ52KVW6EQ,AGPWASWUND4PQYWAP6ICZEPQCWZA,AFHT4L657CBTBKZ2UZEYQBAROXNA,AFQEZSS2I5IGAKZY3Y3CGDZLCJIA"/>
    <n v="233"/>
    <n v="3"/>
    <x v="0"/>
    <n v="4.2"/>
    <n v="189"/>
    <x v="0"/>
    <n v="2535"/>
    <s v="0 - 5,000"/>
    <s v="51%-90%"/>
    <n v="0"/>
    <x v="4"/>
  </r>
  <r>
    <x v="847"/>
    <s v="Wayona Type C To Type C 65W/3.25A Nylon Braided Fast Charging Cable Compatible For Laptop, Macbook, Samsung Galaxy M33 M53 M51 S20 Ultra, A71, A53, A51, Ipad Pro 2018 (1M, Grey)"/>
    <s v="Computers&amp;Accessories|Accessories&amp;Peripherals|Cables&amp;Accessories|Cables|USBCables"/>
    <n v="379"/>
    <n v="1099"/>
    <x v="46"/>
    <x v="4"/>
    <x v="84"/>
    <s v="AHL2CPZ63TFC3VB3RUVZVPFC2YZA,AG6X53SP2LB733ON4RXI3T7Y354A,AGR6UE4GCJKWO64UOIRUNFUGTL7A,AEIDO6I6DOUJAKJX6VR6C2PC6ETQ,AGI2Y5SCA6G6LPHLNAJOLCNAMEJQ,AFRCI27IITJW4I7XDL5GNZUQPZTQ,AHVKJVDTF5KCHA5NBPFC7QJAMHJQ,AEAOO4M764H7IQUU3CTHRMQBB4SQ"/>
    <n v="233"/>
    <n v="4"/>
    <x v="0"/>
    <n v="4.3"/>
    <n v="188"/>
    <x v="0"/>
    <n v="4396"/>
    <s v="0 - 5,000"/>
    <s v="51%-90%"/>
    <n v="0"/>
    <x v="7"/>
  </r>
  <r>
    <x v="848"/>
    <s v="Amazfit GTS2 Mini (New Version) Smart Watch with Always-on AMOLED Display, Alexa Built-in, SpO2, 14 Days' Battery Life, 68 Sports Modes, GPS, HR, Sleep &amp; Stress Monitoring (Meteor Black)"/>
    <s v="Electronics|WearableTechnology|SmartWatches"/>
    <n v="5998"/>
    <n v="7999"/>
    <x v="23"/>
    <x v="0"/>
    <x v="696"/>
    <s v="AFCN4ZD2X2EVUUDSG4BMFT7YJA2A,AHDHRPKNTBSBYA3MRM5PYQVL32NA,AHVUIVUWUFPO7Q7OJKIUG2DA4BFA,AEXIJCTRTURULROTIL72CGUX3K4A,AH227Z3F4JYYTDOQOAYSZKNVWUKA"/>
    <n v="76"/>
    <n v="1"/>
    <x v="1"/>
    <n v="4.2"/>
    <n v="187"/>
    <x v="0"/>
    <n v="7999"/>
    <s v="5,001 - 10,000"/>
    <s v="11% - 30%"/>
    <n v="0"/>
    <x v="30"/>
  </r>
  <r>
    <x v="849"/>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n v="299"/>
    <n v="1499"/>
    <x v="27"/>
    <x v="0"/>
    <x v="697"/>
    <s v="AFJIOGKIZE7HIIGKY7UQYGKCHUTQ,AHWYLGBFCUWXVK26AOQEY7QNNWCQ,AFYXCGFUYNSPE2MMMHPCDDG3MPKQ,AHJDPDXYI34BCGDP4LO6EHTJXSWA,AEDN2U7HH4M3FF3HHDBHYZM2V4DA,AGBGH66QZWI6S4A5A65VS2EGULVA,AFITUHP37XFHAR6LTTXOSFZIJM5Q,AE4PAQOUOTQHDRBH74KKGQAMW56A"/>
    <n v="6"/>
    <n v="1"/>
    <x v="0"/>
    <n v="4.2"/>
    <n v="187"/>
    <x v="0"/>
    <n v="1499"/>
    <s v="0 - 5,000"/>
    <s v="51%-90%"/>
    <n v="0"/>
    <x v="30"/>
  </r>
  <r>
    <x v="850"/>
    <s v="Robustrion Anti-Scratch &amp; Smudge Proof Tempered Glass Screen Protector for Xiaomi Mi Pad 5 11 inch"/>
    <s v="Computers&amp;Accessories|Accessories&amp;Peripherals|TabletAccessories|ScreenProtectors"/>
    <n v="379"/>
    <n v="1499"/>
    <x v="43"/>
    <x v="3"/>
    <x v="698"/>
    <s v="AFMYEBPS6GDJSJNW3W2LA22EGVZA,AGYRWNDZCQ4RHAQ6YZIBCQDFMH7Q,AFNLLROSLYHITIEK3AUCH7F67BDA,AH2I7KKNEMSGES3IVG6KQUBRENCQ,AGMK6A2BENOKD2ODSRVUFWWC5G6Q,AHCOYDQNZS4UUSG6CUGPTYFADJWQ,AEIVKBCTQJGOIDNCWIZGMGGBFZKA,AEBOS67PZZ65W6MOFB5TLA3UMHIA"/>
    <n v="5"/>
    <n v="1"/>
    <x v="0"/>
    <n v="4.0999999999999996"/>
    <n v="186"/>
    <x v="0"/>
    <n v="1499"/>
    <s v="0 - 5,000"/>
    <s v="51%-90%"/>
    <n v="1"/>
    <x v="12"/>
  </r>
  <r>
    <x v="851"/>
    <s v="Portronics Ruffpad 15 Re-Writable LCD Screen 38.1cm (15-inch) Writing Pad for Drawing, Playing, Handwriting Gifts for Kids &amp; Adults (Grey)"/>
    <s v="OfficeProducts|OfficePaperProducts|Paper|Stationery|Notebooks,WritingPads&amp;Diaries"/>
    <n v="1399"/>
    <n v="2999"/>
    <x v="3"/>
    <x v="4"/>
    <x v="699"/>
    <s v="AEYGIH4DOWVSDCW5NMBO5B66JC5A,AFOSMRWUX356F43ZT3O46AKFXLEA,AHAAATUF2J4XWCRCFDHSGRMR4QHQ,AHTVNJD4KEN5OLLRPBMBVK65CBTA,AF3FG4DF4LJXC26OKQ7OCTTV76CQ,AENNAVVG4GBJKDQKJXQUEKQKTXGQ,AHTKG4MRV4XNZ43XSD4R7A3XSB3A,AEI4VIVXAPEKJT4MCN25ZWPE6Z7A"/>
    <n v="1"/>
    <n v="1"/>
    <x v="3"/>
    <n v="4.3"/>
    <n v="185"/>
    <x v="0"/>
    <n v="2999"/>
    <s v="0 - 5,000"/>
    <s v="51%-90%"/>
    <n v="0"/>
    <x v="23"/>
  </r>
  <r>
    <x v="852"/>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n v="699"/>
    <n v="1299"/>
    <x v="18"/>
    <x v="4"/>
    <x v="700"/>
    <s v="AEIGFUFEU2YGVXZQSYKPUF5FTCCA,AHAO6EXKU37EEYYK3GH6ZFK4SUMA,AFB4UHZ3QF352GURQDBYC5JORT2A,AHUH2DL5E7X6EPG5NEI3PYFTXX2A,AH4PKU4P7D5AHUHDYV74RUPDD22A,AGE7RHK72JYVY6MTM33BY4SVZKOQ,AEVJRCT5FUVYU4LJMS7EEXGF4LVA,AHPDAOIVOVCS2LWI73U6DBQYETCA"/>
    <n v="1"/>
    <n v="1"/>
    <x v="1"/>
    <n v="4.3"/>
    <n v="184"/>
    <x v="0"/>
    <n v="1299"/>
    <s v="0 - 5,000"/>
    <s v="31% - 50%"/>
    <n v="0"/>
    <x v="23"/>
  </r>
  <r>
    <x v="853"/>
    <s v="Classmate Pulse 1 Subject Notebook - 240mm x 180mm , Soft Cover, 180 Pages, Single Line, Pack of 4"/>
    <s v="OfficeProducts|OfficePaperProducts|Paper|Stationery|Notebooks,WritingPads&amp;Diaries|CompositionNotebooks"/>
    <n v="300"/>
    <n v="300"/>
    <x v="26"/>
    <x v="0"/>
    <x v="701"/>
    <s v="AFXZNVON4LZKKL23DAL7IPT5ZJUA,AFSZKLP7O5V7SHFKRIC5YGKLI6VQ,AGNJT6MCU54JSU2MDPAUHNVVMPAA,AETWKKRH3YG3TDQPRO72TEEGPBIQ,AEK4IBLWWLNYTV5TXRAIVIDWDJEQ,AGEU6T4TWEHPJGK7WYQEINX4NTGQ,AFIDAKZO3JJUEQ5XHV5DQFPWMWUQ,AGC2NONP26AGZYB5HR2FYRMUAJPQ"/>
    <n v="7"/>
    <n v="1"/>
    <x v="3"/>
    <n v="4.2"/>
    <n v="184"/>
    <x v="0"/>
    <n v="300"/>
    <s v="0 - 5,000"/>
    <s v="0 %- 10%"/>
    <n v="1"/>
    <x v="30"/>
  </r>
  <r>
    <x v="854"/>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n v="999"/>
    <n v="1995"/>
    <x v="8"/>
    <x v="6"/>
    <x v="702"/>
    <s v="AFTJIOQOYRDJGI723DK74GWNDZ2A,AHHUIFGGDKLFQ5JQ6GKTCFP5ICTQ,AFJ4RYVZPFVURFU2KARPMUWJHY5A,AG4HRCTC3U32DT5KTF5D2KYASGSQ,AFXXUQYCEVF3LETU5PSA77TAE5FA,AFKQ3TOYUPI6L7KPMRWMFU26JUMQ,AG4FIDFQU6LP6QMFQY53VSV5JYXA,AHWPQ2ZMZFHAYASC4DS6LFCQ4D5A"/>
    <n v="8"/>
    <n v="1"/>
    <x v="0"/>
    <n v="4.5"/>
    <n v="184"/>
    <x v="0"/>
    <n v="1995"/>
    <s v="0 - 5,000"/>
    <s v="31% - 50%"/>
    <n v="0"/>
    <x v="39"/>
  </r>
  <r>
    <x v="855"/>
    <s v="Casio MJ-120D 150 Steps Check and Correct Desktop Calculator with Tax Keys, Black"/>
    <s v="OfficeProducts|OfficeElectronics|Calculators|Financial&amp;Business"/>
    <n v="535"/>
    <n v="535"/>
    <x v="26"/>
    <x v="5"/>
    <x v="491"/>
    <s v="AGJ2FUFEZ6Y65C3CZA6XJ4J74NFA,AEOMLWH4R5GQ2PAEYWT7DXBDIDFQ,AGZSGTXSS3U5JRRIRFWBTC7N37VQ,AHYE53BX5R2BNJHNSISJLEXOIAPQ,AHXUXPQFBUYDK4PEVU2BEKXMY4XA,AFN3Q6PA5YJYY5MW4JJW7KD3CFMQ,AE3RFRGO7TRR2B3HPMSS4UGJZDMQ,AHKSCTFHQOFIBISZ7QXIL7KOIVGA"/>
    <n v="1"/>
    <n v="1"/>
    <x v="3"/>
    <n v="4.4000000000000004"/>
    <n v="183"/>
    <x v="0"/>
    <n v="535"/>
    <s v="0 - 5,000"/>
    <s v="0 %- 10%"/>
    <n v="0"/>
    <x v="41"/>
  </r>
  <r>
    <x v="64"/>
    <s v="Redmi 80 cm (32 inches) Android 11 Series HD Ready Smart LED TV | L32M6-RA/L32M7-RA (Black)"/>
    <s v="Electronics|HomeTheater,TV&amp;Video|Televisions|SmartTelevisions"/>
    <n v="13999"/>
    <n v="24999"/>
    <x v="15"/>
    <x v="0"/>
    <x v="703"/>
    <s v="AG6WSLLXZY52HSQUY5PRCXTCYQYQ,AHGJ2DNFP3OJWO73XW2R7TDXI7WA,AGIC6PASSVB4T3KTZHK6ADD23GCA,AH4TEK5IQCC2BSF2KSQNKQEXAPLA,AFJIYRZTBOJBOWYQ5RNA36DBBXOA,AGCRWRS4RJYVGVKINV3VAR4CGDWA,AEGPWBXEAWPF6XRT7EZJOYJQA6DQ,AF5BU6DZ446HN4DTCO7W7AWXBJBA"/>
    <n v="63"/>
    <n v="4"/>
    <x v="1"/>
    <n v="4.2"/>
    <n v="183"/>
    <x v="0"/>
    <n v="99996"/>
    <s v="20,001 - 50,000"/>
    <s v="31% - 50%"/>
    <n v="0"/>
    <x v="29"/>
  </r>
  <r>
    <x v="856"/>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n v="269"/>
    <n v="1099"/>
    <x v="60"/>
    <x v="3"/>
    <x v="704"/>
    <s v="AHAV4CJCMF5EPFWOHKYSWKTHHKLA,AEKLUTZJ4NAMIM57BQ2PMV4RGR2Q,AFJXXS2L6HWWPY3JISX5SCNOEJRA,AG3W26PYXB5PZLCXPAT3747IYCYA,AFICN5SUTEMROEAXGDQQ6R5DWIMQ,AFWO26UIM72Q7ZPHSQ3DUGDM6H6Q,AERVTE2EIAQT7NEI6VGV4DJIUXCA,AGOMT3O5U4TB4TZVFQFNDKP5GT7Q"/>
    <n v="6"/>
    <n v="1"/>
    <x v="0"/>
    <n v="4.0999999999999996"/>
    <n v="183"/>
    <x v="0"/>
    <n v="1099"/>
    <s v="0 - 5,000"/>
    <s v="51%-90%"/>
    <n v="0"/>
    <x v="12"/>
  </r>
  <r>
    <x v="857"/>
    <s v="Parker Vector Camouflage Gift Set - Roller Ball Pen &amp; Parker Logo Keychain (Black Body, Blue Ink), 2 Piece Set"/>
    <s v="OfficeProducts|OfficePaperProducts|Paper|Stationery|Pens,Pencils&amp;WritingSupplies|Pens&amp;Refills|StickBallpointPens"/>
    <n v="341"/>
    <n v="450"/>
    <x v="66"/>
    <x v="4"/>
    <x v="705"/>
    <s v="AFVTO4K2IG5AYWZPOAEA2QGPZZ4A,AHWTCTHLUKPJP2IUI4BQMHLGSEAQ,AHAPQUB4R4LW5DVZEUNCXW3PB5BQ,AEHTBA3SGAOECHU5ZCSRUW4NUGLA,AETY3ZRXJNRJ7NEK7BMH2XXO26KA,AGLWKVJOI7HQ24WJBODYR5E556SQ,AEH27CVZQNPB3YDLTNLPLCNNMKOQ,AERPXYDL77A3TGZVEC4E7COXPNJQ"/>
    <n v="3"/>
    <n v="1"/>
    <x v="3"/>
    <n v="4.3"/>
    <n v="182"/>
    <x v="0"/>
    <n v="450"/>
    <s v="0 - 5,000"/>
    <s v="11% - 30%"/>
    <n v="0"/>
    <x v="23"/>
  </r>
  <r>
    <x v="858"/>
    <s v="TP-Link AC1200 Archer A6 Smart WiFi, 5GHz Gigabit Dual Band MU-MIMO Wireless Internet Router, Long Range Coverage by 4 Antennas, Qualcomm Chipset"/>
    <s v="Computers&amp;Accessories|NetworkingDevices|Routers"/>
    <n v="2499"/>
    <n v="3999"/>
    <x v="16"/>
    <x v="5"/>
    <x v="706"/>
    <s v="AHGPGK7X35WHOVKQHT3OCUQ7KJNQ,AE7SXDPE4UX5MOB32PS4V63RPVEA,AE7DSLIHNWRP33ZULLHXQA4KM5BQ,AHG2ZF34JUECM4ZYKFDRRUIKDIXA,AHQ2DKS5UNONNHOGPYRRL3JMYFBQ,AEFES7Z2WEM3TVJHVRRRPIGRRXVA,AFOLBZKWUZVF4PQ33ISHI3DEFDUA,AEDM7KPWGF43EOIT2OHPQEMDTBSQ"/>
    <n v="9"/>
    <n v="1"/>
    <x v="0"/>
    <n v="4.4000000000000004"/>
    <n v="182"/>
    <x v="0"/>
    <n v="3999"/>
    <s v="0 - 5,000"/>
    <s v="31% - 50%"/>
    <n v="0"/>
    <x v="41"/>
  </r>
  <r>
    <x v="71"/>
    <s v="CEDO 65W OnePlus Dash Warp Charge Cable, USB A to Type C Data Sync Fast Charging Cable Compatible with One Plus 3 /3T /5 /5T /6 /6T /7 /7T /7 pro &amp; for All Type C Devices - 1 Meter, Red"/>
    <s v="Computers&amp;Accessories|Accessories&amp;Peripherals|Cables&amp;Accessories|Cables|USBCables"/>
    <n v="349"/>
    <n v="599"/>
    <x v="21"/>
    <x v="3"/>
    <x v="60"/>
    <s v="AGE6O2NLNA3NUGORPU4SDK2S23QQ,AEXZDEFVFQ3LW6DKHRGXLPWF63DQ,AHU4FNYTFWSGG5TMN53LED2U7X2Q,AEH463ZLT7U67XS3DWK2Y27GLVWQ,AGOXDFXDUHGRNK5JD2YNYIZ72AEQ,AEDLXBJM6UISEM4SXR6YUIY4KNCQ,AGHUNVKMP4YTSSYUDMEX3JJJ5I3Q,AH5IBUYCUMQE3ZLKBJ3PLWNMXDIQ"/>
    <n v="233"/>
    <n v="2"/>
    <x v="0"/>
    <n v="4.0999999999999996"/>
    <n v="182"/>
    <x v="0"/>
    <n v="1198"/>
    <s v="0 - 5,000"/>
    <s v="31% - 50%"/>
    <n v="1"/>
    <x v="25"/>
  </r>
  <r>
    <x v="859"/>
    <s v="HP Deskjet 2723 AIO Printer, Copy, Scan, WiFi, Bluetooth, USB, Simple Setup Smart App, Ideal for Home."/>
    <s v="Computers&amp;Accessories|Printers,Inks&amp;Accessories|Printers"/>
    <n v="5899"/>
    <n v="7005"/>
    <x v="85"/>
    <x v="9"/>
    <x v="707"/>
    <s v="AGTIINLWR6VP2OSW5R25BYBG5HLQ,AH3GNW4PAYTBNJZT6ZQBT3734A6A,AGWYCIPKHZXJUZXRJ7EB4TAH6OVQ,AFLHRHONMOZXHDC2ZOZHFL4YJIQQ,AFQV3ZTQ5BMBAWI2XBAE2KGC4KUA,AHGYV4BZYGAHGRKZJ3B56CVDCKLA,AHRBCLLX7TIU43LLXCP3GSMLMN6A,AHPWNTIG3ROOC7L2MFN27UHBQ2CA"/>
    <n v="3"/>
    <n v="1"/>
    <x v="0"/>
    <n v="3.6"/>
    <n v="182"/>
    <x v="1"/>
    <n v="7005"/>
    <s v="5,001 - 10,000"/>
    <s v="11% - 30%"/>
    <n v="0"/>
    <x v="26"/>
  </r>
  <r>
    <x v="533"/>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n v="699"/>
    <n v="1199"/>
    <x v="21"/>
    <x v="1"/>
    <x v="708"/>
    <s v="AEKSR7FVH2XR55S47DZZLAFA4KHQ,AH2Z4CKZS7LRJGKNN7CBOZMQ5SNA,AGZOQA4S3KYQ5XWA2NNCVAPL5NAQ,AFAI2HVZTWZTAN4VOOOMVS5H55VA,AEQ2H25C6M6LFUM7FSHRKM7MMHOA,AE562XMNDX7ZSE5LXF3ML73JYBFQ,AFVF4DJMF7VPQN73T57F4CZT2HGA,AEN6F63NGBECRWCS3ZXU6TVDF2XQ"/>
    <n v="16"/>
    <n v="3"/>
    <x v="1"/>
    <n v="4"/>
    <n v="182"/>
    <x v="1"/>
    <n v="3597"/>
    <s v="0 - 5,000"/>
    <s v="31% - 50%"/>
    <n v="0"/>
    <x v="28"/>
  </r>
  <r>
    <x v="860"/>
    <s v="Xiaomi Mi 4A Dual_Band Ethernet 1200Mbps Speed Router| 2.4GHz &amp; 5GHz Frequency|128MB RAM | DualCore 4 Thread CPU|4 Omni Directional Antenna|Mi Wi-Fi app-Parental Control &amp; Anti Hacking|Repeater, White"/>
    <s v="Computers&amp;Accessories|NetworkingDevices|Routers"/>
    <n v="1565"/>
    <n v="2999"/>
    <x v="61"/>
    <x v="1"/>
    <x v="709"/>
    <s v="AGNLXH7GFRBUEG3GEYNDW6B6Z55Q,AFMRUR3XGB44Z6JGCPGIS6B7MXDA,AGERS4EZVITFCCWLQIZ7P4XAEAEQ,AHEYB5YSDOJS2CX5ZYJGEGSQ4JEQ,AF5EHB4Q72MUV3PTDIRKOU6RZJNQ,AGPBIM77CMHJZPR4GROXSNK3GOFA,AEQ2EQIV34AERSJYG3RO5D4RPS7Q,AGZQCU7SW5KKYPSR376PM6UUQDAQ"/>
    <n v="9"/>
    <n v="1"/>
    <x v="0"/>
    <n v="4"/>
    <n v="182"/>
    <x v="1"/>
    <n v="2999"/>
    <s v="0 - 5,000"/>
    <s v="31% - 50%"/>
    <n v="0"/>
    <x v="34"/>
  </r>
  <r>
    <x v="861"/>
    <s v="SLOVIC¬Æ Tripod Mount Adapter| Tripod Mobile Holder|Tripod Phone Mount(Made in India)| Smartphone Clip Clipper 360 Degree for Taking Magic Video Shots &amp; Pictures."/>
    <s v="Electronics|Cameras&amp;Photography|Accessories|Tripods&amp;Monopods|Tabletop&amp;TravelTripods"/>
    <n v="326"/>
    <n v="799"/>
    <x v="53"/>
    <x v="5"/>
    <x v="710"/>
    <s v="AEACCLBAYRCRJLUMTQVS5JSOYYVA,AETROJMOXLWYXXLMLCU7KW4HXETA,AH4BA34R2VIOKQRIJLXUDKFR3MQQ,AFYSXQBPVL6SBVWFIUWXNK5P2FWQ,AENMVCXATZBLHQGMVGSSY4XTNKRA,AHGP46O5MO2FPEVAHZM6A7EZHAEA,AGAHJYQQHZEZZ7ZVR7557735PGVQ,AET4QQ4FHIRE6OWDOEU2264PW27Q"/>
    <n v="2"/>
    <n v="1"/>
    <x v="1"/>
    <n v="4.4000000000000004"/>
    <n v="182"/>
    <x v="0"/>
    <n v="799"/>
    <s v="0 - 5,000"/>
    <s v="51%-90%"/>
    <n v="0"/>
    <x v="41"/>
  </r>
  <r>
    <x v="529"/>
    <s v="Sounce Gold Plated 3.5 mm Headphone Splitter for Computer 2 Male to 1 Female 3.5mm Headphone Mic Audio Y Splitter Cable Smartphone Headset to PC Adapter ‚Äì (Black,20cm)"/>
    <s v="Electronics|Headphones,Earbuds&amp;Accessories|Adapters"/>
    <n v="120"/>
    <n v="999"/>
    <x v="51"/>
    <x v="2"/>
    <x v="383"/>
    <s v="AG4KZO4DB3TYVVMBWPWMMJGD4ZYQ,AHE6VSQN5XCADFDWC3TZMMWKYADQ,AHRNAZGI4ZD7G633XI64QAT6F3WA,AHUX4GCB3OYN52TETLMI7OO4JJGQ,AET2XG6WT3TJSTOJRZ5UFC5TYYHQ,AEOIVRQ4ELTA76SML2EVSFT4UM6A,AHEXJOGQ4ZOV6QSW3IHMLRYGFMQA,AEWG5SV4CCM5NUDRMA22BMJDGZVA"/>
    <n v="2"/>
    <n v="2"/>
    <x v="1"/>
    <n v="3.9"/>
    <n v="181"/>
    <x v="1"/>
    <n v="1998"/>
    <s v="0 - 5,000"/>
    <s v="51%-90%"/>
    <n v="0"/>
    <x v="33"/>
  </r>
  <r>
    <x v="862"/>
    <s v="Orico 2.5&quot;(6.3cm) USB 3.0 HDD Enclosure Case Cover for SATA SSD HDD | SATA SSD HDD Enclosure High Speed USB 3.0 | Tool Free Installation | Black"/>
    <s v="Computers&amp;Accessories|ExternalDevices&amp;DataStorage|ExternalHardDisks"/>
    <n v="657"/>
    <n v="999"/>
    <x v="67"/>
    <x v="4"/>
    <x v="711"/>
    <s v="AEW6MM2KKYNQQXXAFQH4YNVRUBMQ,AG5B2JK25IVZJ4XBES43PYNFRI3Q,AF3COUSTM5YZSV3S6KASMJ6NC3JA,AHSJLI3SFLCBQV75ZJ5STARKTDBA,AH5A4BY345NKVTFEO733D6G7QNYQ,AFCNIB3CYWCWG5XWEUVDXCLNLGSA,AHSTM3IJNFXMWVR5TOSMDLHPXVTA,AGMZXK5XYLQSAZSVUHHFFIZZ6SGQ"/>
    <n v="6"/>
    <n v="1"/>
    <x v="0"/>
    <n v="4.3"/>
    <n v="180"/>
    <x v="0"/>
    <n v="999"/>
    <s v="0 - 5,000"/>
    <s v="31% - 50%"/>
    <n v="0"/>
    <x v="23"/>
  </r>
  <r>
    <x v="863"/>
    <s v="Logitech G402 Hyperion Fury USB Wired Gaming Mouse, 4,000 DPI, Lightweight, 8 Programmable Buttons, Compatible for PC/Mac - Black"/>
    <s v="Computers&amp;Accessories|Accessories&amp;Peripherals|PCGamingPeripherals|GamingMice"/>
    <n v="1995"/>
    <n v="2895"/>
    <x v="39"/>
    <x v="13"/>
    <x v="712"/>
    <s v="AFLGIDPC5GTJ4ET22CVZHSHBYCJA,AGFIU57KQ27B2HIIHLNRXEX4LD3A,AH2HEAF5KSG36DBJZATRGPWMQFFQ,AEHFXUDWPL2CJNEDKMN5473JESNA,AGUZ3J4FHC3D4PBXVYJSJLCYLR6A,AEE5TKO2YQMMVIBAGMEE4BQS6ZHQ,AHHWAZU4DKWHDYX6TXUOHE56T5AA,AHOGJRONCJE5ZAJX5CV76QCAKC5A"/>
    <n v="6"/>
    <n v="1"/>
    <x v="0"/>
    <n v="4.5999999999999996"/>
    <n v="180"/>
    <x v="0"/>
    <n v="2895"/>
    <s v="0 - 5,000"/>
    <s v="31% - 50%"/>
    <n v="0"/>
    <x v="43"/>
  </r>
  <r>
    <x v="864"/>
    <s v="Panasonic Eneloop BQ-CC55N Advanced, Smart and Quick Charger for AA &amp; AAA Rechargeable Batteries, White"/>
    <s v="Electronics|GeneralPurposeBatteries&amp;BatteryChargers"/>
    <n v="1500"/>
    <n v="1500"/>
    <x v="26"/>
    <x v="5"/>
    <x v="713"/>
    <s v="AEOZN7QHTHMBMPZ44PLKH7ML2GFA,AHBZTGUKAUVUWWRIX5NAR3LFRRDQ,AHBZTGUKAUVUWWRIX5NAR3LFRRDQ,AHXL7635W54KBJSQMVBH5NU5M5HQ,AE7ODFGTGXOJ43E766LIKWOZWYTA,AEME7YWZ3YMKQOAKJY6QV5XKRQXQ,AGMGMQ6LB27Y52XFBO7LZIGDTRQQ,AHJICOXQKSOPQGHIO62545GNPNNA"/>
    <n v="4"/>
    <n v="1"/>
    <x v="1"/>
    <n v="4.4000000000000004"/>
    <n v="180"/>
    <x v="0"/>
    <n v="1500"/>
    <s v="0 - 5,000"/>
    <s v="0 %- 10%"/>
    <n v="0"/>
    <x v="41"/>
  </r>
  <r>
    <x v="865"/>
    <s v="Logitech K380 Wireless Multi-Device Keyboard for Windows, Apple iOS, Apple TV Android or Chrome, Bluetooth, Compact Space-Saving Design, PC/Mac/Laptop/Smartphone/Tablet (Dark Grey)"/>
    <s v="Computers&amp;Accessories|Accessories&amp;Peripherals|Keyboards,Mice&amp;InputDevices|Keyboards"/>
    <n v="2640"/>
    <n v="3195"/>
    <x v="49"/>
    <x v="6"/>
    <x v="714"/>
    <s v="AE7D3RJLZB7FRIEHCAY6O2ATRJDQ,AGR6MSMT6NDHTYUYWIF25PIVEEQQ,AGDGOIKF2V3IFHQLZ7QSCAYQTRNQ,AHQ6LZRLPWZRHXDESLTHYTIQPKVA,AHNLTNUGEDFJQZDRMZTHFFEV6YHA,AE4ENCSAVBVYJVFC3GMNMRDSD2KA,AEBRFXFON7LZTJCLJHVYUTGAG4JA,AEA7RJWIWRHGUYKUP6LJBPRSZCDA"/>
    <n v="5"/>
    <n v="1"/>
    <x v="0"/>
    <n v="4.5"/>
    <n v="180"/>
    <x v="0"/>
    <n v="3195"/>
    <s v="0 - 5,000"/>
    <s v="11% - 30%"/>
    <n v="0"/>
    <x v="39"/>
  </r>
  <r>
    <x v="866"/>
    <s v="Canon PIXMA E477 All-in-One Wireless Ink Efficient Colour Printer (White/Blue)"/>
    <s v="Computers&amp;Accessories|Printers,Inks&amp;Accessories|Printers"/>
    <n v="5299"/>
    <n v="6355"/>
    <x v="49"/>
    <x v="2"/>
    <x v="715"/>
    <s v="AHV4RBRC5YCXKIOQC2Y4PFTQPZJQ,AEXNDM5WOVFGYVZEG5WIZCIJVN6Q,AFU42F26AWWMHVXXPQBCV3TMJCQA,AHRL6UH5ZPAO25IZNBKRHIBU75MQ,AFNKZKUMVGEZPPAHKKX66IV6RJ6Q,AEK6GCTCP57ROUFQRMAH5X3NVLOQ,AEMKNUIMZACX7TT5FMUOPSS5YNMQ,AE47Z7OIMUONNOFNS74AL5G3SEUQ"/>
    <n v="3"/>
    <n v="1"/>
    <x v="0"/>
    <n v="3.9"/>
    <n v="180"/>
    <x v="1"/>
    <n v="6355"/>
    <s v="5,001 - 10,000"/>
    <s v="11% - 30%"/>
    <n v="0"/>
    <x v="42"/>
  </r>
  <r>
    <x v="66"/>
    <s v="Portronics Konnect L 20W PD Quick Charge Type-C to 8-Pin USB Mobile Charging Cable, 1.2M, Tangle Resistant, Fast Data Sync(Grey)"/>
    <s v="Computers&amp;Accessories|Accessories&amp;Peripherals|Cables&amp;Accessories|Cables|USBCables"/>
    <n v="263"/>
    <n v="699"/>
    <x v="33"/>
    <x v="3"/>
    <x v="55"/>
    <s v="AF6SKHWKK53BMAI6UVJA5FJMLK3A,AHIWSTMUSIYZAZQAMOLMPJHR7NMA,AHYDC5KBSNP2LD5ZV5SXO3CQSCDQ,AGACLGW4IBQOHLA6UJBIUNGVBRMQ,AGFX4BFHOC6FXDFPD2O24RCD32NQ,AGMXX5UGO3VXFAN2HOVYOWQYTRYA,AGNGZAPY5HMB7OOQAXQ3MH5OLVSA,AHR4VQLVSWORK3A35U3QA6IOEEBA"/>
    <n v="233"/>
    <n v="2"/>
    <x v="0"/>
    <n v="4.0999999999999996"/>
    <n v="180"/>
    <x v="0"/>
    <n v="1398"/>
    <s v="0 - 5,000"/>
    <s v="51%-90%"/>
    <n v="1"/>
    <x v="25"/>
  </r>
  <r>
    <x v="867"/>
    <s v="Redgear Cosmo 7,1 Usb Gaming Wired Over Ear Headphones With Mic With Virtual Surround Sound,50Mm Driver, Rgb Leds &amp; Remote Control(Black)"/>
    <s v="Computers&amp;Accessories|Accessories&amp;Peripherals|PCGamingPeripherals|Headsets"/>
    <n v="1990"/>
    <n v="2999"/>
    <x v="67"/>
    <x v="4"/>
    <x v="716"/>
    <s v="AGJBZ5PXDKBX5LAIWE4RFKQRZOPA,AHZ3OEXV4JL4MNSPNLNCAKIDTGNQ,AHSI5YU57HTLXWPV3GB3YBW6ISDA,AFKYLXLD4CQD2ZTR2332YUOELWAQ,AGO7DPNCGHKXTC2ABQIMLYLWLRDA,AEKKCP7NXBVTMBOUE3MX2X2NTNQQ,AGQWMX7SUHHGX32GDU3UFQOZJ7RQ,AEZGTPDU5BSCNFPNTFRPZEHHKKUA"/>
    <n v="3"/>
    <n v="1"/>
    <x v="0"/>
    <n v="4.3"/>
    <n v="179"/>
    <x v="0"/>
    <n v="2999"/>
    <s v="0 - 5,000"/>
    <s v="31% - 50%"/>
    <n v="0"/>
    <x v="23"/>
  </r>
  <r>
    <x v="868"/>
    <s v="Belkin Essential Series 4-Socket Surge Protector Universal Socket with 5ft Heavy Duty Cable (Grey)"/>
    <s v="Electronics|PowerAccessories|SurgeProtectors"/>
    <n v="1289"/>
    <n v="1499"/>
    <x v="81"/>
    <x v="6"/>
    <x v="717"/>
    <s v="AGT572FSHJL725535LQUNZXHTO2A,AGGIJ2Y7MC4VSMU572S7NZMHGSTA,AHQXV74OUKWTTJSEF3A63MBXSCAQ,AF2GX6LD7IUTQ5V4S3VZ2LMZMAJQ,AGPB4U5YAXMJXJV6SGR5TAXFXMBQ,AFJO4HYHQHYRKJJNE3ALLGPP4J5Q,AG5GIDKTKJL5GQO4WODHFI2ALUSA,AFON2UWSBTUCG5QSHZOAMHVI4WSA"/>
    <n v="1"/>
    <n v="1"/>
    <x v="1"/>
    <n v="4.5"/>
    <n v="179"/>
    <x v="0"/>
    <n v="1499"/>
    <s v="0 - 5,000"/>
    <s v="11% - 30%"/>
    <n v="0"/>
    <x v="39"/>
  </r>
  <r>
    <x v="869"/>
    <s v="Classmate Long Book - Unruled, 160 Pages, 314 mm x 194 mm - Pack Of 3"/>
    <s v="OfficeProducts|OfficePaperProducts|Paper|Stationery|Notebooks,WritingPads&amp;Diaries|CompositionNotebooks"/>
    <n v="165"/>
    <n v="165"/>
    <x v="26"/>
    <x v="6"/>
    <x v="718"/>
    <s v="AGFI7QAP24WKYIKSVOKOI6AH5QWQ,AE3OLFD74JMTB3BH445H4VU2KR4Q,AHVSB2RAFNPMGZEKR7Y5SW6XN3PA,AHP7DRD4MLKSHBJGYJWJFEVRA6LA,AHPINNJOLXOPGJXN2Y6S5NVCW6JA,AGFPOSNBSZEQER27XB5IHLWGJL3A,AGW6CYJRLVAP5TGYYDZ5CD4CTYXQ,AFEIC7ACC5JILEDYC52PZLVKB4QA"/>
    <n v="7"/>
    <n v="1"/>
    <x v="3"/>
    <n v="4.5"/>
    <n v="179"/>
    <x v="0"/>
    <n v="165"/>
    <s v="0 - 5,000"/>
    <s v="0 %- 10%"/>
    <n v="0"/>
    <x v="39"/>
  </r>
  <r>
    <x v="870"/>
    <s v="Artis AR-45W-MG2 45 Watts MG2 Laptop Adapter/Charger Compatible with MB Air 13‚Äù &amp; MB Air 11‚Äù (14.5 V, 3.1 A) Connector: MG2 (T Tip Connector)"/>
    <s v="Computers&amp;Accessories|Accessories&amp;Peripherals|LaptopAccessories|LaptopChargers&amp;PowerSupplies"/>
    <n v="1699"/>
    <n v="3499"/>
    <x v="24"/>
    <x v="9"/>
    <x v="719"/>
    <s v="AF7KVNWBD7JWYLKGKXBYJ5O7RQ4Q,AENT4PFAUWIXBLC63RBXFSIQS25A,AFNJ2FA2TZWNELD25ME5HKAFNN3A,AE7HD2B333CUTVNEKKQ2OFF3ZWNA,AH7QP5VH5777BLVSP5M6KE2IEOWA,AFHOIELXNNNUIH657DZGY66E47BA,AG56GJXG2U4TIZ42J4H5SIAOZFSQ,AEE5ETMIZN42YFYSNE3DUQUSWEJA"/>
    <n v="5"/>
    <n v="1"/>
    <x v="0"/>
    <n v="3.6"/>
    <n v="179"/>
    <x v="1"/>
    <n v="3499"/>
    <s v="0 - 5,000"/>
    <s v="51%-90%"/>
    <n v="0"/>
    <x v="26"/>
  </r>
  <r>
    <x v="871"/>
    <s v="Imou 360¬∞ 1080P Full HD Security Camera, Human Detection, Motion Tracking, 2-Way Audio, Night Vision, Dome Camera with WiFi &amp; Ethernet Connection, Alexa Google Assistant, Up to 256GB SD Card Support"/>
    <s v="Electronics|Cameras&amp;Photography|SecurityCameras|DomeCameras"/>
    <n v="2299"/>
    <n v="7500"/>
    <x v="12"/>
    <x v="3"/>
    <x v="720"/>
    <s v="AGVKCM3HYXDY24CDSPW7OCLKBY5Q,AFLU4N3XW4NR5F76OYE32MFHFNDQ,AHCTMBY6ILZV6NI6M6AMLCOF4ICA,AFCMAZH6M3TVEIJMUB2MX7OYSKSA,AFVHSUME3FXLMVWOAUMSW2FQY5OQ,AFKXPQJBEVNNZLC74ISHNFVCO6CA,AFELQDSWBB36DNLRMGBO2JO3C7GQ,AESUWQB3L5GNP2BJPUD4MXJ5D7EQ"/>
    <n v="5"/>
    <n v="1"/>
    <x v="1"/>
    <n v="4.0999999999999996"/>
    <n v="178"/>
    <x v="0"/>
    <n v="7500"/>
    <s v="5,001 - 10,000"/>
    <s v="51%-90%"/>
    <n v="0"/>
    <x v="12"/>
  </r>
  <r>
    <x v="69"/>
    <s v="Amazon Basics USB Type-C to USB-A 2.0 Male Fast Charging Cable for Laptop - 3 Feet (0.9 Meters), Black"/>
    <s v="Computers&amp;Accessories|Accessories&amp;Peripherals|Cables&amp;Accessories|Cables|USBCables"/>
    <n v="219"/>
    <n v="700"/>
    <x v="12"/>
    <x v="4"/>
    <x v="58"/>
    <s v="AHVZCQP5SYIVGZJK4LRP55ZXWETA,AF6YDBL3KYIK3LBKKDIHUMOLKN4Q,AHKL2U5BIK4ZODWORRJ5RWNLL2TQ,AFKZHMXRXMRTVZLMHATTD53AVKRA,AGFTWXF3QWIHMPN7SMTSHB6HNJ7Q,AE4G376L73UNPWICYOSYO2KNXYJA,AHGFA5MNVOFDMIL3322YZ6IOA5VA,AGUR3CFYVZUMDJQIESKOIQOGV7AA"/>
    <n v="233"/>
    <n v="3"/>
    <x v="0"/>
    <n v="4.3"/>
    <n v="177"/>
    <x v="0"/>
    <n v="2100"/>
    <s v="0 - 5,000"/>
    <s v="51%-90%"/>
    <n v="0"/>
    <x v="8"/>
  </r>
  <r>
    <x v="872"/>
    <s v="E-COSMOS 5V 1.2W Portable Flexible USB LED Light (Colours May Vary, Small, EC-POF1)"/>
    <s v="Computers&amp;Accessories|Accessories&amp;Peripherals|USBGadgets|Lamps"/>
    <n v="39"/>
    <n v="39"/>
    <x v="26"/>
    <x v="11"/>
    <x v="721"/>
    <s v="AEEH5DFNKICJXQME6UXNS3P3OM3A,AGBSAL7DSIA2DOH4OECWZNBWUWFA,AGTWEFLTCAACRA263SPI5GJ3RTAQ,AGZLLIPSQAYH3KIKTP6FY5OERQDQ,AFE53GDVPWIFSX5PQH7P3SEZ4HKQ,AF3ST42POCJQZNBDQENBSIJFNH6Q,AEPLASBTA4EAJJGZ5Z4HSGL32J3Q,AHFGGYF4MVQF5EOQIFQ2MUKGRRKA"/>
    <n v="5"/>
    <n v="1"/>
    <x v="0"/>
    <n v="3.8"/>
    <n v="176"/>
    <x v="1"/>
    <n v="39"/>
    <s v="0 - 5,000"/>
    <s v="0 %- 10%"/>
    <n v="0"/>
    <x v="38"/>
  </r>
  <r>
    <x v="873"/>
    <s v="Xiaomi Pad 5| Qualcomm Snapdragon 860| 120Hz Refresh Rate| 6GB, 128GB| 2.5K+ Display (10.95-inch/27.81cm)|1 Billion Colours| Dolby Vision Atmos| Quad Speakers| Wi-Fi| Gray"/>
    <s v="Computers&amp;Accessories|Tablets"/>
    <n v="26999"/>
    <n v="37999"/>
    <x v="56"/>
    <x v="13"/>
    <x v="722"/>
    <s v="AGIQYUS55MG4UWXTEF4PRMPZWPQA,AH4VWAKSTYSTM4XW5I4VA4VOGL6A,AGXLDDFUAUJIXQ5SZK2CKHJGCO4A,AFDV3XB5P65LS5FRSIEWKAY3K3JQ"/>
    <n v="1"/>
    <n v="1"/>
    <x v="0"/>
    <n v="4.5999999999999996"/>
    <n v="176"/>
    <x v="0"/>
    <n v="37999"/>
    <s v="20,001 - 50,000"/>
    <s v="11% - 30%"/>
    <n v="0"/>
    <x v="43"/>
  </r>
  <r>
    <x v="874"/>
    <s v="Sennheiser CX 80S in-Ear Wired Headphones with in-line One-Button Smart Remote with Microphone Black"/>
    <s v="Electronics|Headphones,Earbuds&amp;Accessories|Headphones|In-Ear"/>
    <n v="1490"/>
    <n v="1990"/>
    <x v="23"/>
    <x v="3"/>
    <x v="723"/>
    <s v="AF7IXQKBUL6NEIQG4R53LMJJUGXQ,AHB43CZ4RHLJ5S6CBOWX6MEI7J4Q"/>
    <n v="52"/>
    <n v="1"/>
    <x v="1"/>
    <n v="4.0999999999999996"/>
    <n v="176"/>
    <x v="0"/>
    <n v="1990"/>
    <s v="0 - 5,000"/>
    <s v="11% - 30%"/>
    <n v="0"/>
    <x v="12"/>
  </r>
  <r>
    <x v="875"/>
    <s v="HB Plus Folding Height Adjustable Aluminum Foldable Portable Adjustment Desktop Laptop Holder Riser Stand"/>
    <s v="Computers&amp;Accessories|Accessories&amp;Peripherals|LaptopAccessories|Lapdesks"/>
    <n v="398"/>
    <n v="1949"/>
    <x v="27"/>
    <x v="1"/>
    <x v="724"/>
    <s v="AH6ZYHC4ECJ56T4GGZCL6MITCTMA,AE4TXVJAXHK5R7IELJNWWYHFIN6A,AEIJ7SPIJQQGYL2ILSVFV7L7KUCA,AGPQF6FIRVMT534CMDQOPD43MABQ,AEWSLNWPA73PVMUGHDJFRBKEAPSQ,AGBYFOYR3NI4NL3YQNDGZZF2IK4Q,AEM3QOT5IZHF2LEZT6LFD3OTDOLQ,AHK3VCLMISL3QD2KOQSW6WHTC6QQ"/>
    <n v="14"/>
    <n v="1"/>
    <x v="0"/>
    <n v="4"/>
    <n v="176"/>
    <x v="1"/>
    <n v="1949"/>
    <s v="0 - 5,000"/>
    <s v="51%-90%"/>
    <n v="1"/>
    <x v="34"/>
  </r>
  <r>
    <x v="70"/>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n v="349"/>
    <n v="899"/>
    <x v="4"/>
    <x v="6"/>
    <x v="59"/>
    <s v="AEOIHOJD3O5MYSVWZOBDUJGYWZGQ,AF6LAYTAGSTBKL2QUF3WFB6OMCPQ,AHKXH7KSF7CPJCJMHB6B35VPTETA,AFELQLNWTS4QJNCCA4ZDTWHVORJQ,AGGE54AKRMX2XMQWQQTSUOPL7CHA,AG7ZAJNX4XZ5LTA4NLWBHTCX2V5A,AGYSVNZMQT5LOVKHSCYDE7OAPKVA,AHAI6EM7F7W3GV3SUIDSKWTBJOSA"/>
    <n v="233"/>
    <n v="2"/>
    <x v="0"/>
    <n v="4.5"/>
    <n v="175"/>
    <x v="0"/>
    <n v="1798"/>
    <s v="0 - 5,000"/>
    <s v="51%-90%"/>
    <n v="1"/>
    <x v="22"/>
  </r>
  <r>
    <x v="876"/>
    <s v="HP 65W AC Laptops Charger Adapter 4.5mm for HP Pavilion Black (Without Power Cable)"/>
    <s v="Computers&amp;Accessories|Accessories&amp;Peripherals|LaptopAccessories|LaptopChargers&amp;PowerSupplies"/>
    <n v="770"/>
    <n v="1547"/>
    <x v="8"/>
    <x v="4"/>
    <x v="725"/>
    <s v="AF33NXAARAF2D6VUOBSIWL5CV5MA,AFPPWBB7UVUGIXVIQVFWL5CN6XAA,AFM47S7NXDRALSGXS4LAFU743QJQ,AG7B6TJPNXKVLBY3RPA6HSCFJW2Q,AHBJAEOHXRCVYWBFYUOG2G7NTVLQ,AF6DRSZOQ6E5M6BH27L3GA3SYW4Q,AHAPGUPBVNULSTPS5Y3SXCSWGT6A,AEQGO3ENRW4OGBGWUNECEWY7LMZQ"/>
    <n v="5"/>
    <n v="1"/>
    <x v="0"/>
    <n v="4.3"/>
    <n v="174"/>
    <x v="0"/>
    <n v="1547"/>
    <s v="0 - 5,000"/>
    <s v="31% - 50%"/>
    <n v="0"/>
    <x v="23"/>
  </r>
  <r>
    <x v="877"/>
    <s v="Tukzer Fully Foldable Tabletop Desktop Tablet Mobile Stand Holder - Angle &amp; Height Adjustable for Desk, Cradle, Dock, Compatible with Smartphones &amp; Tablets (White)"/>
    <s v="Electronics|Mobiles&amp;Accessories|MobileAccessories|Stands"/>
    <n v="279"/>
    <n v="1299"/>
    <x v="72"/>
    <x v="1"/>
    <x v="726"/>
    <s v="AEB6ZUPDFZXQWXHE72JVVSO4ZFGA,AHPZYFKIAW7DX6SSCSGI27FGMZTQ,AFMXLK3YUJVFGQV33RBZQ4IDUPTA,AHMG256GFFJ3XGDBZ33VX2SHQ4OQ,AGWJWL3N6X3HBXK4SKRP6FWDSBGA,AEUNYC2KUYOZRA2TH2WTZ3RG44WA,AHEMPQZQUAERYFBDHQWBEN2KXO2A,AF4ND7E7FHRXWLU2TP27B7BIRJBQ"/>
    <n v="10"/>
    <n v="1"/>
    <x v="1"/>
    <n v="4"/>
    <n v="173"/>
    <x v="1"/>
    <n v="1299"/>
    <s v="0 - 5,000"/>
    <s v="51%-90%"/>
    <n v="0"/>
    <x v="34"/>
  </r>
  <r>
    <x v="878"/>
    <s v="Gizga Essentials Cable Organiser, Cord Management System for PC, TV, Home Theater, Speaker &amp; Cables, Reusable Cable Organizer for Desk, WFH Accessories, Organizer Tape Roll, Reusable Cable Ties Strap"/>
    <s v="HomeImprovement|Electrical|CordManagement"/>
    <n v="249"/>
    <n v="599"/>
    <x v="30"/>
    <x v="6"/>
    <x v="727"/>
    <s v="AEG6NCZPUEEC3YY267IS3YMFRBWA,AE3S562OZDGHRXCXEO6AXOU3W5AQ,AE4ENCSAVBVYJVFC3GMNMRDSD2KA,AFREKZH5BGM747DB57WHR4RTR3QA,AEIFPFERCLDOHEDLTL4AT54MGQYQ,AEEGGAYRYXP6RHFL64B5MD5RVOKA,AGB7JIFSP63DCBEXSQJ7NV4QOYMQ,AGTVC53G6H2H6XPYPMPKWPVMEYNQ"/>
    <n v="1"/>
    <n v="1"/>
    <x v="5"/>
    <n v="4.5"/>
    <n v="172"/>
    <x v="0"/>
    <n v="599"/>
    <s v="0 - 5,000"/>
    <s v="51%-90%"/>
    <n v="0"/>
    <x v="39"/>
  </r>
  <r>
    <x v="73"/>
    <s v="Pinnaclz Original Combo of 2 Micro USB Fast Charging Cable, USB Charging Cable for Data Transfer Perfect for Android Smart Phones White 1.2 Meter Made in India (Pack of 2)"/>
    <s v="Computers&amp;Accessories|Accessories&amp;Peripherals|Cables&amp;Accessories|Cables|USBCables"/>
    <n v="115"/>
    <n v="499"/>
    <x v="36"/>
    <x v="1"/>
    <x v="61"/>
    <s v="AEGZSNGSJJAEMJ3RRNVZTKUILOHA,AGX46OTZ7C4VDXH4UA7ZAZIZUMYQ,AEDLLY6JXNCVYIW227SBCPVYHNUA,AGTJ44UNO6K5X567YLQPYGN3TV4Q,AFYCBABBI2GCQRSCKIRHPLQNO72A,AG55XGEMTFKS7BXQTNFKHFTMMW5A,AGQYGAK76B74HUWOOUOFTXH2LAZA,AHFHIY2KE5PQIJ6H7PKV6N7OLIZA"/>
    <n v="233"/>
    <n v="4"/>
    <x v="0"/>
    <n v="4"/>
    <n v="171"/>
    <x v="1"/>
    <n v="1996"/>
    <s v="0 - 5,000"/>
    <s v="51%-90%"/>
    <n v="0"/>
    <x v="31"/>
  </r>
  <r>
    <x v="879"/>
    <s v="Camel Oil Pastel with Reusable Plastic Box - 50 Shades"/>
    <s v="Home&amp;Kitchen|CraftMaterials|PaintingMaterials"/>
    <n v="230"/>
    <n v="230"/>
    <x v="26"/>
    <x v="6"/>
    <x v="728"/>
    <s v="AF2RABP57DKRSINAD3R2DKITOV7Q,AEGE3H7UIM7FCTYQKD3MMRM3EXMA,AF35WMTKE2Q2F5DQEVAGC5VDLAYA,AEW2XGFZJOWDL6B4TNN4TZC2TRFA,AFQIRFHBUQALCU2BDHWX6T6YOJ2Q,AGFIPI7I4JGMPSNAVSWCA4P2WIAQ,AF4LSZBP7I7DOSKCLX5MZGSR7WJA,AHPDWYQTQGOMTW2T43NC4QQJIWSQ"/>
    <n v="1"/>
    <n v="1"/>
    <x v="4"/>
    <n v="4.5"/>
    <n v="170"/>
    <x v="0"/>
    <n v="230"/>
    <s v="0 - 5,000"/>
    <s v="0 %- 10%"/>
    <n v="0"/>
    <x v="39"/>
  </r>
  <r>
    <x v="74"/>
    <s v="boAt Type C A750 Stress Resistant, Tangle-free, Sturdy Flat Cable with 6.5A Fast Charging &amp; 480Mbps Data Transmission, 10000+ Bends Lifespan and Extended 1.5m Length(Rebellious Black)"/>
    <s v="Computers&amp;Accessories|Accessories&amp;Peripherals|Cables&amp;Accessories|Cables|USBCables"/>
    <n v="399"/>
    <n v="999"/>
    <x v="13"/>
    <x v="3"/>
    <x v="62"/>
    <s v="AFJVYK4FXVGRSTSLGVUE5JGB2NVA,AEVJIJSEUXPBRKOQ2PB4JNBUTFRA,AGRLDCPA7VJZZTV4GUIODVQ3DTHA,AEUDATTJUCKFQ5ETVLUU57ZZ3XXQ,AEGR6ZYWXPEZWM7JUEBWQHAOPS2A,AEETOHX32FYDRI6SIAW7L76Q2NHQ,AELSOXQRZBOFSSY4HJUR4Y7ASQBA,AFJ6ALITTDOSUNPSFLRGDVIAEWBQ"/>
    <n v="233"/>
    <n v="3"/>
    <x v="0"/>
    <n v="4.0999999999999996"/>
    <n v="170"/>
    <x v="0"/>
    <n v="2997"/>
    <s v="0 - 5,000"/>
    <s v="51%-90%"/>
    <n v="0"/>
    <x v="6"/>
  </r>
  <r>
    <x v="880"/>
    <s v="HP M270 Backlit USB Wired Gaming Mouse with 6 Buttons, 4-Speed Customizable 2400 DPI, Ergonomic Design, Breathing LED Lighting, Metal Scroll Wheel, Lightweighted / 3 Years Warranty (7ZZ87AA), Black"/>
    <s v="Computers&amp;Accessories|Accessories&amp;Peripherals|PCGamingPeripherals|GamingMice"/>
    <n v="599"/>
    <n v="700"/>
    <x v="81"/>
    <x v="4"/>
    <x v="729"/>
    <s v="AHPRNMXR66DD77CEYCS5XWD6SIIQ,AFSP434VUSNRSG4UX2ZLIWZXZ2KA,AEBIJEXNYPRKO5MKEV6Y3B7T3CCQ,AGVOEUHI37YTWKDUKVJVBC3EEREQ,AH6NMSZEUI2NAFVB4F2ZHK2IE5SQ,AHMBCE3D5FLL2VTWRXIWZCXIYXRQ,AH35ZZDDDXAUW4RYSRKV4QYYOS3Q,AF2BZP4VGYYRYIHU2HKLQUSH4ETQ"/>
    <n v="6"/>
    <n v="1"/>
    <x v="0"/>
    <n v="4.3"/>
    <n v="169"/>
    <x v="0"/>
    <n v="700"/>
    <s v="0 - 5,000"/>
    <s v="11% - 30%"/>
    <n v="0"/>
    <x v="23"/>
  </r>
  <r>
    <x v="881"/>
    <s v="Foxin FTC 12A / Q2612A Black Laser Toner Cartridge Compatible with Laserjet 1020,M1005,1018,1010,1012,1015,1020 Plus,1022,3015,3020,3030,3050, 3050Z, 3052,3055 (Black)"/>
    <s v="Computers&amp;Accessories|Printers,Inks&amp;Accessories|Inks,Toners&amp;Cartridges|TonerCartridges"/>
    <n v="598"/>
    <n v="1150"/>
    <x v="61"/>
    <x v="3"/>
    <x v="730"/>
    <s v="AE2XMB6CEF4SCPYQI75GHNYEAXIA,AGGZZQ5IGA5QAIGYO5NZ6PVT3D7Q,AE6DVWUAWPSVBSLLUQYNPPSQQAJA,AGY5QPHPBISAP2NWFXQM6IUE2FSA,AGFVUN4637QP6LIOV5R4RLQWPRAQ,AGFVDEDXE3HZWF4WGRUEPMDEGISA,AGLQGHCAPA45C7LFUS257GLOBJIQ,AHHZDQ4MJ63XTHK5UTCXGFSPQNTA"/>
    <n v="1"/>
    <n v="1"/>
    <x v="0"/>
    <n v="4.0999999999999996"/>
    <n v="169"/>
    <x v="0"/>
    <n v="1150"/>
    <s v="0 - 5,000"/>
    <s v="31% - 50%"/>
    <n v="0"/>
    <x v="12"/>
  </r>
  <r>
    <x v="882"/>
    <s v="Robustrion [Anti-Scratch] &amp; [Smudge Proof] [Bubble Free] Premium Tempered Glass Screen Protector Guard for Samsung Galaxy Tab A8 10.5 inch [SM-X200/X205/X207] 2022"/>
    <s v="Computers&amp;Accessories|Accessories&amp;Peripherals|TabletAccessories|ScreenProtectors"/>
    <n v="399"/>
    <n v="1499"/>
    <x v="25"/>
    <x v="1"/>
    <x v="731"/>
    <s v="AEEFUBM5UGOQDCGWGY6JORVEO5QA,AHAYM6PMIGKODC5HL7EZ4X3RP6CQ,AHAX2XSXLJNPZD2VD24CXKB3YTDA,AETDMDOVSXTTR5XJPFQC5GABM44Q,AEV5HEZN2S7XTGGBJT353UZI3GMQ,AEXXGJ2SYJPB5NKCDX67RWMIXR3A,AEL73DAP3UV4QKJST55GPFBB4ZRQ,AGIBRWVH463CHA7ITXB5DLE2V7MA"/>
    <n v="5"/>
    <n v="1"/>
    <x v="0"/>
    <n v="4"/>
    <n v="169"/>
    <x v="1"/>
    <n v="1499"/>
    <s v="0 - 5,000"/>
    <s v="51%-90%"/>
    <n v="1"/>
    <x v="34"/>
  </r>
  <r>
    <x v="883"/>
    <s v="PC SQUARE Laptop Tabletop Stand/ Computer Tablet Stand 6 Angles Adjustable Aluminum Ergonomic Foldable Portable Desktop Holder Compatible with MacBook, HP, Dell, Lenovo &amp; All Other Notebook (Silver)"/>
    <s v="Computers&amp;Accessories|Accessories&amp;Peripherals|LaptopAccessories|Lapdesks"/>
    <n v="499"/>
    <n v="1299"/>
    <x v="33"/>
    <x v="3"/>
    <x v="732"/>
    <s v="AFQ3U3VBOCWRK5FO7AHRDUWWSU3Q,AHAJYQR4MXON2FRMHGMXO5AQMB6A,AF6PSKIGQI3XF6ONPKLUZWTTIJ6Q,AEAHUUJODQRTT2CHUPUCRGDHYTKQ,AHXACIKX2GST7YTDG3AUJJ2XDI7Q,AF772HDBWQAREJWQ2CLI2OHNSKIA,AHHSFGNEBL7YFX6MBHHJ7YO3UJSA,AHVBXZN2O5ZS3WTPVLPL2FICSBKQ"/>
    <n v="14"/>
    <n v="1"/>
    <x v="0"/>
    <n v="4.0999999999999996"/>
    <n v="168"/>
    <x v="0"/>
    <n v="1299"/>
    <s v="0 - 5,000"/>
    <s v="51%-90%"/>
    <n v="0"/>
    <x v="12"/>
  </r>
  <r>
    <x v="75"/>
    <s v="Ambrane 2 in 1 Type-C &amp; Micro USB Cable with 60W / 3A Fast Charging, 480 mbps High Data, PD Technology &amp; Quick Charge 3.0, Compatible with All Type-C &amp; Micro USB Devices (ABDC-10, Black)"/>
    <s v="Computers&amp;Accessories|Accessories&amp;Peripherals|Cables&amp;Accessories|Cables|USBCables"/>
    <n v="199"/>
    <n v="499"/>
    <x v="13"/>
    <x v="3"/>
    <x v="63"/>
    <s v="AHH2TIJJ2IGD5H3DJO3FROUHRRSQ,AF37X7ZH7JPA6H5Q64NV6QFIBCYA,AFKT7LV4XE6XJ2VTHCBHPQECW2RQ,AE7GGDNBOHD2JQ2X5JPD666SAQOQ,AENNAVVG4GBJKDQKJXQUEKQKTXGQ,AFPSO7EYQBYVEJGD4TAT7YFCM6UQ,AFV5W5BR6PKGHPIG3J6TNFK7BSXQ,AHILALAA7Q6SQRTFJVLT75P37FXQ"/>
    <n v="233"/>
    <n v="3"/>
    <x v="0"/>
    <n v="4.0999999999999996"/>
    <n v="167"/>
    <x v="0"/>
    <n v="1497"/>
    <s v="0 - 5,000"/>
    <s v="51%-90%"/>
    <n v="1"/>
    <x v="6"/>
  </r>
  <r>
    <x v="884"/>
    <s v="Lenovo 130 Wireless Compact Mouse, 1K DPI Optical sensor, 2.4GHz Wireless NanoUSB, 10m range, 3button(left,right,scroll) upto 3M left/right clicks, 10 month battery, Ambidextrous, Ergonomic GY51C12380"/>
    <s v="Computers&amp;Accessories|Accessories&amp;Peripherals|Keyboards,Mice&amp;InputDevices|Mice"/>
    <n v="579"/>
    <n v="1090"/>
    <x v="41"/>
    <x v="5"/>
    <x v="733"/>
    <s v="AH25R3GOS3TJRM57EUOXPJ6YJDFA,AHI5ZCPOFUPHGSJW7H5HCL3DYX5A,AE4CCI6LBWFJBG4CLFJFLCJZ7YRA,AGJ7SMZ3VQE3KH5WMLS6XPVDDZVQ,AGSBNTGWSEIU7PSDD3BDPKZ2K3CQ,AFLVPDTAQYKZ7OA4FBXW5NOHY2IA,AF5IQBN7EH66YYEVQXIEYZQMDQXQ,AH32IF3JR7M24NTRWQY3HTUUZCQA"/>
    <n v="24"/>
    <n v="1"/>
    <x v="0"/>
    <n v="4.4000000000000004"/>
    <n v="166"/>
    <x v="0"/>
    <n v="1090"/>
    <s v="0 - 5,000"/>
    <s v="31% - 50%"/>
    <n v="0"/>
    <x v="41"/>
  </r>
  <r>
    <x v="76"/>
    <s v="Ambrane 60W / 3A Fast Charging Output Cable with Type-C to USB for Mobile, Neckband, True Wireless Earphone Charging, 480mbps Data Sync Speed, 1m Length (ACT - AZ10, Black)"/>
    <s v="Computers&amp;Accessories|Accessories&amp;Peripherals|Cables&amp;Accessories|Cables|USBCables"/>
    <n v="179"/>
    <n v="399"/>
    <x v="10"/>
    <x v="1"/>
    <x v="64"/>
    <s v="AGU76WKSU62DUNTPCMTC4FCUNRTQ,AEOVR6JEQTAC77BXE5AJMWJGG5PA,AFIFHW5QMFMTWXNZ2JORBMINL3CQ,AG36G3XPHERLKRDG7XYQ2IWJWPIQ,AFEOAY5PB4XEYIOL6DY5WJBOYSKQ,AF2EHSXFZWWS2YEN22DV2ZCJDZZA,AGUFRJ5TPSUUBZBNRWHDRJV4VMQA,AGYEIMSVEDOLA2OV3DIOGX2IMCBA"/>
    <n v="233"/>
    <n v="5"/>
    <x v="0"/>
    <n v="4"/>
    <n v="166"/>
    <x v="1"/>
    <n v="1995"/>
    <s v="0 - 5,000"/>
    <s v="51%-90%"/>
    <n v="0"/>
    <x v="32"/>
  </r>
  <r>
    <x v="885"/>
    <s v="Pilot Frixion Clicker Roller Pen (Blue), (9000019529)"/>
    <s v="OfficeProducts|OfficePaperProducts|Paper|Stationery|Pens,Pencils&amp;WritingSupplies|Pens&amp;Refills|LiquidInkRollerballPens"/>
    <n v="90"/>
    <n v="100"/>
    <x v="79"/>
    <x v="3"/>
    <x v="734"/>
    <s v="AFSJUWV2I4CD53EPCRMOQJ3CWR3Q,AGLYAYWTFPPMLELDG7MBUTWQZTKA,AHAAYO56NUYMNL7O7P65YAAKV6TA,AFWPXEXJRSEYWLZSQDGUDSBDHBLQ,AES4QRD3RAYW2ORTU7E7K76ODZ5A,AFRXDI4SII4JBMPANDYIBWAXES6A,AGH6HBX2KQ7SPFSKTLA3TXXEODHQ,AHWWSRDGMUI3RUPRJLQY7DLHKXIQ"/>
    <n v="2"/>
    <n v="1"/>
    <x v="3"/>
    <n v="4.0999999999999996"/>
    <n v="165"/>
    <x v="0"/>
    <n v="100"/>
    <s v="0 - 5,000"/>
    <s v="0 %- 10%"/>
    <n v="0"/>
    <x v="12"/>
  </r>
  <r>
    <x v="886"/>
    <s v="ZEBRONICS Aluminium Alloy Laptop Stand, Compatible with 9-15.6 inch Laptops, 7 Angles Adjustable, Anti Slip Silicon Rubber Pads, Foldable, Velvet Pouch Inside, Zeb-NS2000 (Dark Grey)"/>
    <s v="Computers&amp;Accessories|Accessories&amp;Peripherals|LaptopAccessories|Lapdesks"/>
    <n v="899"/>
    <n v="1999"/>
    <x v="10"/>
    <x v="5"/>
    <x v="735"/>
    <s v="AHMBY2YCZ6C6D5ZPODSHKAMFGXJQ,AG3O6DYHU7RR4V2YEZCO42RILNPA,AFZVM6YEGV5SQ2KKZFMEJZ25NKQA,AF77N36Z4TV2XEXVZL25HASNQP4A,AF5KHBJBXENJYBREN6IA25CAEGWQ,AG36M6YGRB65XEJ4LMC2U77FR76A,AEVCX7TC4UG5RDTPZTYNHJB5F3RQ,AH3VJYYQHPSF6ZL66EW2AX25XSDA"/>
    <n v="14"/>
    <n v="1"/>
    <x v="0"/>
    <n v="4.4000000000000004"/>
    <n v="165"/>
    <x v="0"/>
    <n v="1999"/>
    <s v="0 - 5,000"/>
    <s v="51%-90%"/>
    <n v="0"/>
    <x v="41"/>
  </r>
  <r>
    <x v="887"/>
    <s v="HP K500F Backlit Membrane Wired Gaming Keyboard with Mixed Color Lighting, Metal Panel with Logo Lighting, 26 Anti-Ghosting Keys, and Windows Lock Key / 3 Years Warranty(7ZZ97AA)"/>
    <s v="Computers&amp;Accessories|Accessories&amp;Peripherals|PCGamingPeripherals|GamingKeyboards"/>
    <n v="1149"/>
    <n v="1800"/>
    <x v="63"/>
    <x v="4"/>
    <x v="736"/>
    <s v="AEVZ5C4WDFLWANNAZDB3Q33OK6JQ,AGEHBUZ4FXMTXQ5W26K2YUNJDKFA,AEUNGOJK6SA34KCHNR47RY4AUQLQ,AFRWVROVBN5XNW6BTASVE47FBIHQ,AGP75AQH4URU3HHHPEIOT6NUT53A,AE3BO5WPWSLE4GZMDE2Y4HJYS6CA,AGKCXGDP6B3EETRONNRLMW2FEZBA,AE45GZLSH4SCD2YNBBHFAT7PULIA"/>
    <n v="3"/>
    <n v="1"/>
    <x v="0"/>
    <n v="4.3"/>
    <n v="164"/>
    <x v="0"/>
    <n v="1800"/>
    <s v="0 - 5,000"/>
    <s v="31% - 50%"/>
    <n v="0"/>
    <x v="23"/>
  </r>
  <r>
    <x v="888"/>
    <s v="GIZGA Club-laptop Neoprene Reversible for 15.6-inches Laptop Sleeve - Black-Red"/>
    <s v="Computers&amp;Accessories|Accessories&amp;Peripherals|LaptopAccessories|Bags&amp;Sleeves|LaptopSleeves&amp;Slipcases"/>
    <n v="249"/>
    <n v="499"/>
    <x v="8"/>
    <x v="0"/>
    <x v="737"/>
    <s v="AH63HFCY2DBQCGPIVKPHXNHTA7WA,AFWFWVCRK5WBT2KNQO54ZRY6EGGQ,AEP4K42PEUOFUZBSUUDCSQBLE3AQ,AHR6J42MLK352GDZSY7SDIR7FRAA,AH6SYTU35PM6FS3MYCMZE2HUHX5Q,AHOUXQHR4KHOOR6GRVONQNICCGGQ,AF3RAGM4J65OMFTJPKIZ5EZSKDNQ,AG5PVVOM55OQOZLE6RR7HRGV4E3A"/>
    <n v="6"/>
    <n v="1"/>
    <x v="0"/>
    <n v="4.2"/>
    <n v="164"/>
    <x v="0"/>
    <n v="499"/>
    <s v="0 - 5,000"/>
    <s v="31% - 50%"/>
    <n v="0"/>
    <x v="30"/>
  </r>
  <r>
    <x v="889"/>
    <s v="Inventis 5V 1.2W Portable Flexible USB LED Light Lamp (Colors may vary)"/>
    <s v="Computers&amp;Accessories|Accessories&amp;Peripherals|USBGadgets|Lamps"/>
    <n v="39"/>
    <n v="39"/>
    <x v="26"/>
    <x v="9"/>
    <x v="738"/>
    <s v="AGA4V2SLJ744MITK2FWWGPXOFB7A,AHDOHVS266NLKERWUCDBLOI2HS3A,AERHDD3XT6MQGSE4F4NHHYRDW3KQ,AHU7BO2DJJO2GP4JBADXH4ED6NUQ,AGSDISZT2Q56EHH3RWMSELFMI2AA,AEIY5QN6TDD4V2TCBEE6BF7KLIAQ,AEI4BIWGOCYLHHENSEEBA3PZACHA,AFA3SIQ6QNXPHVU6AIEL4FIMUYDQ"/>
    <n v="5"/>
    <n v="1"/>
    <x v="0"/>
    <n v="3.6"/>
    <n v="163"/>
    <x v="1"/>
    <n v="39"/>
    <s v="0 - 5,000"/>
    <s v="0 %- 10%"/>
    <n v="0"/>
    <x v="26"/>
  </r>
  <r>
    <x v="890"/>
    <s v="TP-Link TL-WA855RE 300 Mbps Wi-Fi Range Extender (White)"/>
    <s v="Computers&amp;Accessories|NetworkingDevices|Repeaters&amp;Extenders"/>
    <n v="1599"/>
    <n v="3599"/>
    <x v="37"/>
    <x v="0"/>
    <x v="739"/>
    <s v="AFPBB55ERBMYZ772BNASND7FMW5A,AHM727ZYMMQDPUHJ6OWCUCU4355A,AFS3O2OIRQF5ECXHPLIAACRYS7ZA,AHMR6LPDRS6LA5Q4IPR7CR5C5UNQ,AHNKAHK6RYA2C67WMJPAHYF2SOOQ,AFAE3QQ4QXQFUDMR6PPV7Z2RBBXQ,AF2XP36RNYHP6ECLKWEGNJMPIMWQ,AG2GORYENZ57Q2GI5YX363VVLIWA"/>
    <n v="3"/>
    <n v="1"/>
    <x v="0"/>
    <n v="4.2"/>
    <n v="163"/>
    <x v="0"/>
    <n v="3599"/>
    <s v="0 - 5,000"/>
    <s v="51%-90%"/>
    <n v="0"/>
    <x v="30"/>
  </r>
  <r>
    <x v="891"/>
    <s v="boAt Stone 250 Portable Wireless Speaker with 5W RMS Immersive Audio, RGB LEDs, Up to 8HRS Playtime, IPX7 Water Resistance, Multi-Compatibility Modes(Black)"/>
    <s v="Electronics|HomeAudio|Speakers|BluetoothSpeakers"/>
    <n v="1199"/>
    <n v="3990"/>
    <x v="20"/>
    <x v="0"/>
    <x v="740"/>
    <s v="AHL435VQHZZXB545DXGLIZSACFOQ,AG6OEN75DD6ADCNOYEGCMHZRI22A,AF3CWTDKJKG76CDV3IL6X72ZC6EA,AF73CGOZKN7MGOT7NZBIJFV35UQA,AF4CMSAMBV4RKGO4LWDE4LY5K2QQ,AGVG3B4ICKXGMOKDYKEOWIAO7LSA,AFVLASKUEKD7ILQRPFL4TAUJAUUA,AH2Z5DXERV53SFHROV27HKERTZPA"/>
    <n v="6"/>
    <n v="1"/>
    <x v="1"/>
    <n v="4.2"/>
    <n v="162"/>
    <x v="0"/>
    <n v="3990"/>
    <s v="0 - 5,000"/>
    <s v="51%-90%"/>
    <n v="0"/>
    <x v="30"/>
  </r>
  <r>
    <x v="78"/>
    <s v="SWAPKART Fast Charging Cable and Data Sync USB Cable Compatible for iPhone 6/6S/7/7+/8/8+/10/11, 12, 13 Pro max iPad Air/Mini, iPod and iOS Devices (White)"/>
    <s v="Computers&amp;Accessories|Accessories&amp;Peripherals|Cables&amp;Accessories|Cables|USBCables"/>
    <n v="209"/>
    <n v="499"/>
    <x v="30"/>
    <x v="2"/>
    <x v="66"/>
    <s v="AEBHZQJ4R2TZ57GOCSTMIP53F4JQ,AHSESHUAGEFQ62M3KYV3EK5K77FQ,AFB3MTOE4VW2XO6RTJGIWJYH5OBQ,AF7CJCAKRIAY4BVN77BTSZYXXIZA,AHW6UBYJXSPOMQVGP74VQ74BO55Q,AGIAEJN4RPI6Z5ABV733VJMBUZLA,AHUELVJPFM3FEIMF2DE7OTNQD5VQ,AHPVTM2FDYB3YW3MXB523JWJTLQA"/>
    <n v="233"/>
    <n v="2"/>
    <x v="0"/>
    <n v="3.9"/>
    <n v="161"/>
    <x v="1"/>
    <n v="998"/>
    <s v="0 - 5,000"/>
    <s v="51%-90%"/>
    <n v="1"/>
    <x v="33"/>
  </r>
  <r>
    <x v="892"/>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n v="1099"/>
    <n v="1499"/>
    <x v="35"/>
    <x v="0"/>
    <x v="741"/>
    <s v="AGLOZNSKAGH5XUZEAZ3FZTQ22CHQ,AFAT7XOWTWEFHD5OPAUPOMHDS6ZQ,AFOQM6Q5YBLXIBXQ3OX462DOEJTA,AHRIS5H6Y3RZXHEWWOIH4G2LYJRA,AEHJFSE7VES6WCXZMR7OAQ6W7NIQ,AEGAHQJXL5G7G3Q7RBN6RDVGUTVA,AF6HEKQ4VQN3LEYA35NQCEG6LAWQ,AEYIX2KJOD6M2ELCQRD2AQATBBKQ"/>
    <n v="24"/>
    <n v="1"/>
    <x v="0"/>
    <e v="#VALUE!"/>
    <n v="160"/>
    <x v="0"/>
    <n v="1499"/>
    <s v="0 - 5,000"/>
    <s v="11% - 30%"/>
    <n v="0"/>
    <x v="30"/>
  </r>
  <r>
    <x v="893"/>
    <s v="Classmate Drawing Book - Unruled, 40 Pages, 210 mm x 297 mm - Pack Of 4"/>
    <s v="OfficeProducts|OfficePaperProducts|Paper|Stationery|Notebooks,WritingPads&amp;Diaries|CompositionNotebooks"/>
    <n v="120"/>
    <n v="120"/>
    <x v="26"/>
    <x v="6"/>
    <x v="742"/>
    <s v="AENWPLS2BHDMH4O6DD7EYV5DOGHQ,AGWEZX7ZMZNEDPVTPFZIOKD3RUJQ,AE4JUNCUKPAHHGNR2OJEXJ64ZJOA,AH3AYKWBYIOGWAQURE34B6PGJWLQ,AHQXC2MQJWWBWFCLJQWZ4KCT6BCA,AF2GCLO5T7RRFOW2NCDF2POWFGLQ,AGPAK6ELVZPVKQ7GEZ7IUHNK2C3Q,AFQKN26SJVBLDXPECZHMTIAYVLSA"/>
    <n v="7"/>
    <n v="1"/>
    <x v="3"/>
    <n v="4.5"/>
    <n v="160"/>
    <x v="0"/>
    <n v="120"/>
    <s v="0 - 5,000"/>
    <s v="0 %- 10%"/>
    <n v="0"/>
    <x v="39"/>
  </r>
  <r>
    <x v="894"/>
    <s v="HP GK320 Wired Full Size RGB Backlight Mechanical Gaming Keyboard, 4 LED Indicators, Mechanical Switches, Double Injection Key Caps, and Windows Lock Key(4QN01AA)"/>
    <s v="Computers&amp;Accessories|Accessories&amp;Peripherals|PCGamingPeripherals|GamingKeyboards"/>
    <n v="1519"/>
    <n v="3499"/>
    <x v="48"/>
    <x v="4"/>
    <x v="743"/>
    <s v="AG4CULPDENY6NXR67DNAQU5VM42Q,AE6XZBRHYTRKG33Z6UGCG7EUQ2UQ,AFLCRL5P6JC24SEQTM6ASIJUVC2A,AECBTAP3SOAAMWUSNGBILNOOM5DQ,AEC5C3VXEKLH62ITNOMMUYIE2CAA,AFB6GXJEM6T4SHB3BQJ5G4UC5VAA,AFTCVC4B2DKVF5IF7GQYAWOA2X3A,AHFYGXWTFW2WTUEEYAKS3BYPQQ3A"/>
    <n v="3"/>
    <n v="1"/>
    <x v="0"/>
    <n v="4.3"/>
    <n v="160"/>
    <x v="0"/>
    <n v="3499"/>
    <s v="0 - 5,000"/>
    <s v="51%-90%"/>
    <n v="1"/>
    <x v="23"/>
  </r>
  <r>
    <x v="895"/>
    <s v="Parker Moments Vector Timecheck Gold Trim Roller Ball Pen (Black)"/>
    <s v="OfficeProducts|OfficePaperProducts|Paper|Stationery|Pens,Pencils&amp;WritingSupplies|Pens&amp;Refills|LiquidInkRollerballPens"/>
    <n v="420"/>
    <n v="420"/>
    <x v="26"/>
    <x v="0"/>
    <x v="744"/>
    <s v="AG23N2Z5CVKFJZ6ZLIYU4NQTDKFA,AG2T5VLGSYCC4K6VINWC2USGSDJQ,AHZHDTTEM2NV5MW3BUGSBU63WTWQ,AGCFGQ3GOFTORIPXP5KJ7ZIB56ZA,AGZMM56YS4MIVU5GTMUXWREFS7PA,AE6IJ467G5TQ72ECC4ESEAAE2BUA,AFU3MFN7EXNXOFFXW7NUKIKIKOAA,AGQYYL7HPZZCZQXA3ZV66J6RXZTA"/>
    <n v="2"/>
    <n v="1"/>
    <x v="3"/>
    <n v="4.2"/>
    <n v="159"/>
    <x v="0"/>
    <n v="420"/>
    <s v="0 - 5,000"/>
    <s v="0 %- 10%"/>
    <n v="0"/>
    <x v="30"/>
  </r>
  <r>
    <x v="896"/>
    <s v="Camlin Elegante Fountain Pen - Black/Blue/Red"/>
    <s v="OfficeProducts|OfficePaperProducts|Paper|Stationery|Pens,Pencils&amp;WritingSupplies|Pens&amp;Refills|FountainPens"/>
    <n v="225"/>
    <n v="225"/>
    <x v="26"/>
    <x v="3"/>
    <x v="745"/>
    <s v="AE6FSULFZEB65U7FWSETNHLBP5JQ,AGV3YW3GZJTWUP4FC7UBOYRWEFUQ,AE6HGV4SSK2V4C4QVOKY42KZW2DQ,AH2NX4DPPSUUQYJJYAECCBRBJK6Q,AEJ47MXJRDNX6VPRKKW5KD56SAFQ,AEHOGFWLLZ3VXB3FKNIMZU5QBQQQ,AGCU4M3EJ346F7J4DKXK4C6FKXKQ,AHH4X42X46T6KKBR7G3L7TCGV3OA"/>
    <n v="1"/>
    <n v="1"/>
    <x v="3"/>
    <n v="4.0999999999999996"/>
    <n v="159"/>
    <x v="0"/>
    <n v="225"/>
    <s v="0 - 5,000"/>
    <s v="0 %- 10%"/>
    <n v="0"/>
    <x v="12"/>
  </r>
  <r>
    <x v="897"/>
    <s v="CARECASE¬Æ Optical Bay 2nd Hard Drive Caddy, 9.5 mm CD/DVD Drive Slot for SSD and HDD"/>
    <s v="Computers&amp;Accessories|Accessories&amp;Peripherals|HardDriveAccessories|Caddies"/>
    <n v="199"/>
    <n v="799"/>
    <x v="43"/>
    <x v="3"/>
    <x v="746"/>
    <s v="AF3I4EPZQIK3OVITINOGTUMCWQ7A,AFGJUJ3SUS35KINKLVKUSSPQOF7Q,AFLU4N3XW4NR5F76OYE32MFHFNDQ,AEBQPMPROYPTAQLTNBBFS4OQBYGQ,AGS4LZEEXWBXM5YCLRHDMZFDHVXQ,AGTW4HJCRU3PV3RWFQZ3OY7A6FLQ,AHKHL25G2FSHGHSMWDVH47N2IEFQ,AGY7TVIILTBSFMWBPYTIWLTOEZ2Q"/>
    <n v="1"/>
    <n v="1"/>
    <x v="0"/>
    <n v="4.0999999999999996"/>
    <n v="159"/>
    <x v="0"/>
    <n v="799"/>
    <s v="0 - 5,000"/>
    <s v="51%-90%"/>
    <n v="0"/>
    <x v="12"/>
  </r>
  <r>
    <x v="544"/>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n v="1799"/>
    <n v="3999"/>
    <x v="10"/>
    <x v="13"/>
    <x v="392"/>
    <s v="AFPYH3UF3GB4RNX3MX46AXFM2FTQ,AGWEQHJSUA4YCG44RKCCKPFNHNYQ,AER7URKAHGBZZUO54FO5YIX3BOJA,AEPCLRI6TOAXADIFPVP6BVUV6ZYA,AHMJGVHC6Z2PFDPRVL3FFO6HVWEQ,AHV4FNKMIPRVWQREJHBT3T7KQH3Q,AHHJWO56X2DQATPTWFHER2LAVAGQ,AGXRHQVYZUCT2IESEBL3JYAJ7ZNA"/>
    <n v="5"/>
    <n v="2"/>
    <x v="1"/>
    <n v="4.5999999999999996"/>
    <n v="158"/>
    <x v="0"/>
    <n v="7998"/>
    <s v="0 - 5,000"/>
    <s v="51%-90%"/>
    <n v="1"/>
    <x v="57"/>
  </r>
  <r>
    <x v="898"/>
    <s v="Canon E4570 All-in-One Wi-Fi Ink Efficient Colour Printer with FAX/ADF/Duplex Printing (Black)- Smart Speaker Compatible, Standard"/>
    <s v="Computers&amp;Accessories|Printers,Inks&amp;Accessories|Printers|InkjetPrinters"/>
    <n v="8349"/>
    <n v="9625"/>
    <x v="14"/>
    <x v="11"/>
    <x v="747"/>
    <s v="AFXXFWMGUKQDP27JRILRUKME7R4Q,AE6JO5FOQR3D3UE4GTIJT5FVRNKA,AHT5FELZRNJ4ITAESWGATN2COH3A,AECMC4ZTLI2FFUQHAXVILRVCNJHA,AGIPLO4AJSNUVZ3ASVSHC2BZXFFQ,AH2KQR23MJYSJCXDH3J6AUCON5FA,AES2TTA7I6H32D6TO6IGDCI7DFOA,AH33GQ3GIETSNVJGQPQOFZIQBR5Q"/>
    <n v="2"/>
    <n v="1"/>
    <x v="0"/>
    <n v="3.8"/>
    <n v="157"/>
    <x v="1"/>
    <n v="9625"/>
    <s v="5,001 - 10,000"/>
    <s v="11% - 30%"/>
    <n v="0"/>
    <x v="38"/>
  </r>
  <r>
    <x v="899"/>
    <s v="Crucial P3 500GB PCIe 3.0 3D NAND NVMe M.2 SSD, up to 3500MB/s - CT500P3SSD8"/>
    <s v="Computers&amp;Accessories|Components|InternalSolidStateDrives"/>
    <n v="3307"/>
    <n v="6100"/>
    <x v="18"/>
    <x v="4"/>
    <x v="748"/>
    <s v="AFJAEGGXB3SFKV3CIQG672BJD3HQ,AGT25A2JUMFSTJ6FK7AJZIFRHRIA,AGB5B7QDVRRWO43PODQ7BRQBS4PQ,AF7XW2VZLPVXOMLEC2WU7FPUJ66Q,AFP74SQR57V4DO4IH2RW3KKQBGZA,AFCYUWRUBILFTKYMBHMVJSIJKK5Q,AFW7SE27ST3TM7KFAGQEORGOCQJQ,AEL3GVS4JNKIOZHRQCGE6CUJISDQ"/>
    <n v="3"/>
    <n v="1"/>
    <x v="0"/>
    <n v="4.3"/>
    <n v="157"/>
    <x v="0"/>
    <n v="6100"/>
    <s v="5,001 - 10,000"/>
    <s v="31% - 50%"/>
    <n v="0"/>
    <x v="23"/>
  </r>
  <r>
    <x v="84"/>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n v="325"/>
    <n v="1299"/>
    <x v="43"/>
    <x v="0"/>
    <x v="70"/>
    <s v="AEXK37TSBFHSP2TYE63YPKETWQ7Q,AEKMVX2VDNNX4ZFXI67SGKMJGZAQ,AFEIIEKX6JEHS3CPGCSIYLGCNKFA,AFDYUQAM7Y56P4R5CREI5OBPHSLA,AGEPZSRFODWZ4XUTXO2HNWLJIMJA,AH25HG24NISHLQPFOZA77WS5CUFQ,AFZ7US7H622UBLYL4ZX2XEHT7FHQ,AFDDH5QGUJ2NHJZBIAPEQVUIQCKA"/>
    <n v="233"/>
    <n v="3"/>
    <x v="0"/>
    <n v="4.2"/>
    <n v="157"/>
    <x v="0"/>
    <n v="3897"/>
    <s v="0 - 5,000"/>
    <s v="51%-90%"/>
    <n v="0"/>
    <x v="4"/>
  </r>
  <r>
    <x v="900"/>
    <s v="HP v222w 64GB USB 2.0 Pen Drive (Silver)"/>
    <s v="Computers&amp;Accessories|ExternalDevices&amp;DataStorage|PenDrives"/>
    <n v="449"/>
    <n v="1300"/>
    <x v="6"/>
    <x v="0"/>
    <x v="749"/>
    <s v="AFRA4BGAKHDU2PFBCHKEPSVG5OYA,AENPE6KZIPHD7QUDJVPDKRMTR2UQ,AEW7M23YLNN4FJNU2N6DLN3BAZMA,AF5EUX755HPX32CSZZYARRK6VSRA,AGEWLEEAALGWMCPDGMT4H5OVJI2A,AEL3EZQDKJFXIQ6MBXGKGGKVZGYQ,AG77EF477UX6JHDRZFZM23ZRG5HQ,AFBOZIRKFRPTQJZKZE7CFSSDK2WQ"/>
    <n v="10"/>
    <n v="1"/>
    <x v="0"/>
    <n v="4.2"/>
    <n v="156"/>
    <x v="0"/>
    <n v="1300"/>
    <s v="0 - 5,000"/>
    <s v="51%-90%"/>
    <n v="0"/>
    <x v="30"/>
  </r>
  <r>
    <x v="901"/>
    <s v="Duracell Ultra Alkaline D Battery, 2 Pcs"/>
    <s v="Electronics|GeneralPurposeBatteries&amp;BatteryChargers|DisposableBatteries"/>
    <n v="380"/>
    <n v="400"/>
    <x v="84"/>
    <x v="5"/>
    <x v="750"/>
    <s v="AEGQJH2NIAS54T7WKAHKVEO4B67A,AFDH4NWAAHAVKPQVBCSZEHPVFYRQ,AHHMIBI4WD5JRIXCHLFWBDUBUANQ,AESHIA4Q3VBR5HCJJMRGUIBHBQKA,AHV6JCRY6F36XXVSJAQ3SKYLHUFQ,AFXAZGN66ICO6QGG2A4PZVZMPUJA,AEVIV42RTEB4DEQLJOVPRLGAJBRA,AHC5UZYDEQJY55XHOYR4Y7YYPDIQ"/>
    <n v="7"/>
    <n v="1"/>
    <x v="1"/>
    <n v="4.4000000000000004"/>
    <n v="155"/>
    <x v="0"/>
    <n v="400"/>
    <s v="0 - 5,000"/>
    <s v="0 %- 10%"/>
    <n v="0"/>
    <x v="41"/>
  </r>
  <r>
    <x v="902"/>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n v="499"/>
    <n v="1399"/>
    <x v="0"/>
    <x v="2"/>
    <x v="751"/>
    <s v="AGRDTPMUHWAPVCLIT32C7WW2V6JA,AG6JGI37HP3HKED7FYSE6HNY2OZA,AHGX46NEAGEBIMLPLC4TB3Z342QQ,AGU6A55DL2E56WX7673GFMC6HEYQ,AHORMKJSJGUFFI6JCZP3AGVQIIPQ,AEPHE5IYH65CT6E4RFVU2QFQ5RDQ,AGBSKFFDGK7DFN3J54X4VMY7MUIA,AGBBOHCULMY33RU5XRNNOVVN2ZGQ"/>
    <n v="11"/>
    <n v="1"/>
    <x v="0"/>
    <n v="3.9"/>
    <n v="155"/>
    <x v="1"/>
    <n v="1399"/>
    <s v="0 - 5,000"/>
    <s v="51%-90%"/>
    <n v="0"/>
    <x v="42"/>
  </r>
  <r>
    <x v="903"/>
    <s v="Lenovo IdeaPad 3 11th Gen Intel Core i3 15.6&quot; FHD Thin &amp; Light Laptop(8GB/512GB SSD/Windows 11/Office 2021/2Yr Warranty/3months Xbox Game Pass/Platinum Grey/1.7Kg), 81X800LGIN"/>
    <s v="Computers&amp;Accessories|Laptops|TraditionalLaptops"/>
    <n v="37247"/>
    <n v="59890"/>
    <x v="16"/>
    <x v="1"/>
    <x v="188"/>
    <s v="AF5IDL42LBZCZ7A5YDGM2QFNUHEQ,AHPQHJVDA6JHFNRN7OBYTBTJXBYQ,AF5ZRMB3EOZXTXOOBVEVJTGZ2XFA,AFK4JLZVY6JQ3VZHAVISLJ72RAAQ,AFS27RNTNLFALK27VK3TX4JHPA5Q,AH75IN5WV5BWRPLR7QFKFIN6XLEQ,AGE3DIZBUUHDRMIUR37KDA5WMESQ,AEYMSQGEOI3PJTI3DKWC2ANWVIMA"/>
    <n v="1"/>
    <n v="1"/>
    <x v="0"/>
    <n v="4"/>
    <n v="154"/>
    <x v="1"/>
    <n v="59890"/>
    <s v="50,001 - 100,000"/>
    <s v="31% - 50%"/>
    <n v="1"/>
    <x v="34"/>
  </r>
  <r>
    <x v="904"/>
    <s v="boAt BassHeads 900 On-Ear Wired Headphones with Mic (White)"/>
    <s v="Electronics|Headphones,Earbuds&amp;Accessories|Headphones|On-Ear"/>
    <n v="849"/>
    <n v="2490"/>
    <x v="46"/>
    <x v="0"/>
    <x v="752"/>
    <s v="AFM6IHWXNLXOBO3JZTO5DN5QJROQ,AHXEMXDI7LE4FLGEUHSK426PVKOQ,AG6HMWEV2ABV7VF344EGP4SNMLHQ,AGNK4GKNE65RYXUXCDFO6B22NXCQ,AGVHESKGY3VL6CHECT2G2NPFWYWQ,AGTATACN5LUOY6XTHGLDJV2TV7JQ,AFFGWYKF2QF2IRGERWSNOLQ2QW7A,AF6WO26Y4PHPBSGOCHOH66BVQ6HA"/>
    <n v="8"/>
    <n v="1"/>
    <x v="1"/>
    <n v="4.2"/>
    <n v="154"/>
    <x v="0"/>
    <n v="2490"/>
    <s v="0 - 5,000"/>
    <s v="51%-90%"/>
    <n v="0"/>
    <x v="30"/>
  </r>
  <r>
    <x v="905"/>
    <s v="Zebronics Astra 10 Portable Wireless BT v5.0 Speaker, 10W RMS Power, 15* Hours Backup, 2.25&quot; Drive Size, up to 6.4&quot; Mobile Holder Support, Carry Handle, USB, mSD, AUX Input and FM Radio with Antenna"/>
    <s v="Electronics|HomeAudio|Speakers|OutdoorSpeakers"/>
    <n v="799"/>
    <n v="1999"/>
    <x v="13"/>
    <x v="7"/>
    <x v="753"/>
    <s v="AE42EZDBUFSJZGL66F275G54PSUA,AHFGOPCKQ4SMDFRKGLYFOAKTYXUA,AHW2UJ6K5LK5BL7LHAD72ZGWJ4MA,AEPWUTZXVJGKU724YMMK4AFRB73Q,AGJ3RV3MOS7D4IMNR7PHFGTDGKPA,AFUWFYMER6VM4ARW5VTGF3KEYM5A,AGFVVKJUZWYWIXOOMYTJYRV4ZSZA,AEL4TWNZSN7KFL3W76ADWINWR6KA"/>
    <n v="4"/>
    <n v="1"/>
    <x v="1"/>
    <n v="3.7"/>
    <n v="153"/>
    <x v="1"/>
    <n v="1999"/>
    <s v="0 - 5,000"/>
    <s v="51%-90%"/>
    <n v="1"/>
    <x v="27"/>
  </r>
  <r>
    <x v="556"/>
    <s v="KINGONE Wireless Charging Pencil (2nd Generation) for iPad with Magnetic and Tilt Sensitive, Palm Rejection, Compatible with Apple iPad Pro 11 inch 1/2/3/4, iPad Pro 12.9 Inch 3/4/5/6, iPad Air 4/5, mini6"/>
    <s v="Electronics|Mobiles&amp;Accessories|MobileAccessories|StylusPens"/>
    <n v="2599"/>
    <n v="6999"/>
    <x v="11"/>
    <x v="6"/>
    <x v="401"/>
    <s v="AEAX7BRPDS3NSYCZQBQDL5DGZDVA,AFI76LT4UP2L3SFJMDMH2C5SM6RQ,AFK4TVL4GOKGSKXKVD4ROM3NWE3Q,AFNAPG6Q3WJAMY4MYDEV2W7JSPLQ,AF645AUHJGIUD7JY2VHG5TBNYNQQ,AHZZFBL24XXVLW6H44MOB6LBHH5A,AEV5AKL64UCEJJJCSVVBLHHWU7SQ,AHCDJWUO4YVS63AGSZWF2QHS7QPA"/>
    <n v="8"/>
    <n v="2"/>
    <x v="1"/>
    <n v="4.5"/>
    <n v="152"/>
    <x v="0"/>
    <n v="13998"/>
    <s v="5,001 - 10,000"/>
    <s v="51%-90%"/>
    <n v="0"/>
    <x v="22"/>
  </r>
  <r>
    <x v="88"/>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n v="199"/>
    <n v="999"/>
    <x v="27"/>
    <x v="6"/>
    <x v="71"/>
    <s v="AHFENRYJG4LPXDTUGEMG335VICSQ,AGSV37DJ5QTUYOXFJNPD4W7GXVFA,AGDEVIAYABTMIJLTYWTUS5M5VBTA,AFKDGUQ5TMGT3PXBDHAWPRE5CACQ,AHWENSYYF2QDH3EX4REMVGBEMMLQ,AGJOGZAGBMX7PBCUAILD2YIM5MAA,AF5EHUH4GWB7JZ3PZ53Z2DOYK5WQ,AHHT4VWMFYSASNW6RH2Q65C6YNDA"/>
    <n v="233"/>
    <n v="2"/>
    <x v="0"/>
    <n v="4.5"/>
    <n v="151"/>
    <x v="0"/>
    <n v="1998"/>
    <s v="0 - 5,000"/>
    <s v="51%-90%"/>
    <n v="1"/>
    <x v="22"/>
  </r>
  <r>
    <x v="90"/>
    <s v="Gizga Essentials USB WiFi Adapter for PC, 150 Mbps Wireless Network Adapter for Desktop - Nano Size WiFi Dongle Compatible with Windows, Mac OS &amp; Linux Kernel | WPA/WPA2 Encryption Standards| Black"/>
    <s v="Computers&amp;Accessories|NetworkingDevices|NetworkAdapters|WirelessUSBAdapters"/>
    <n v="269"/>
    <n v="800"/>
    <x v="46"/>
    <x v="9"/>
    <x v="72"/>
    <s v="AGMJ6TDLOVZIR5ZU65TLJFSLG2BQ,AGPK7U5SHXBYBXEWBTRCIAZSB6LQ,AHXYETFF4XMSAI4VAHP24XL5SSTA,AGMUJCTMBNQBOGHL6UPSSF4KSNUA,AGEUQD256CS42A6PDKDB75VZRADA,AHGA46UDDADBRAB5FOHX6XY2DBVQ,AHUVYZMQ6PWI54UXP7SLLS4ZU46A,AHVS66CFEP5AXDC35N4ME4SU4X5Q"/>
    <n v="18"/>
    <n v="2"/>
    <x v="0"/>
    <n v="3.6"/>
    <n v="150"/>
    <x v="1"/>
    <n v="1600"/>
    <s v="0 - 5,000"/>
    <s v="51%-90%"/>
    <n v="0"/>
    <x v="37"/>
  </r>
  <r>
    <x v="906"/>
    <s v="SWAPKART Portable Flexible Adjustable Eye Protection USB LED Desk Light Table Lamp for Reading, Working on PC, Laptop, Power Bank, Bedroom ( Multicolour )"/>
    <s v="Computers&amp;Accessories|Accessories&amp;Peripherals|USBGadgets|Lamps"/>
    <n v="298"/>
    <n v="999"/>
    <x v="20"/>
    <x v="4"/>
    <x v="754"/>
    <s v="AETGW4KBMIJPPNVLPKB7R7O3FSQQ,AEYRRD5MDFEO4UXUUKZ4HYJIWCXA,AECQXTLQHIUJGVCJRIZGBG74HZMA,AEG6WS6DQBW7RUYV5N6Z4QKCWSPA,AGE6GHTP6TZV6IMHAQU3X3GSEVGQ,AFPJLOHRAM3HFFNXMWTZN7GT5FMA,AHI2MWHMTDESX4HL7HFIN5B2URKA,AEDP3USNSZXGRPOONSUFGDM7YDKA"/>
    <n v="5"/>
    <n v="1"/>
    <x v="0"/>
    <n v="4.3"/>
    <n v="149"/>
    <x v="0"/>
    <n v="999"/>
    <s v="0 - 5,000"/>
    <s v="51%-90%"/>
    <n v="0"/>
    <x v="23"/>
  </r>
  <r>
    <x v="907"/>
    <s v="Infinity (JBL Fuze 100, Wireless Portable Bluetooth Speaker with Mic, Deep Bass, Dual Equalizer, IPX7 Waterproof, Rugged Fabric Design (Black)"/>
    <s v="Electronics|HomeAudio|Speakers|OutdoorSpeakers"/>
    <n v="1499"/>
    <n v="2999"/>
    <x v="8"/>
    <x v="3"/>
    <x v="755"/>
    <s v="AHBISYTXOMEMKDTXVEKH57D2X3RA,AEOSGU32LYFVLXEHETK4QU4UDWEA,AE3MPP4472M7T34QT5674QU2XC3A,AHGDXMKQ7B3CJHLZ3GCXWMDMPGSQ,AF6OH7C5LOWQK2VR6DKMNSKHMUFQ,AFLY6EXAO7CNVWL2AVBQVO224Y3Q,AF6SSEMMZHBAKRV5BGIBKWRCNCTA,AHUMH22K5KBLNH2K2GA3EEXOWSPQ"/>
    <n v="4"/>
    <n v="1"/>
    <x v="1"/>
    <n v="4.0999999999999996"/>
    <n v="148"/>
    <x v="0"/>
    <n v="2999"/>
    <s v="0 - 5,000"/>
    <s v="31% - 50%"/>
    <n v="0"/>
    <x v="12"/>
  </r>
  <r>
    <x v="908"/>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n v="649"/>
    <n v="1245"/>
    <x v="61"/>
    <x v="2"/>
    <x v="756"/>
    <s v="AHHCE7SDKWRKQDLFXF2YNMGODDRA,AEJQ5PXFKFXUBKWMC5RYF2WLEZSQ,AGZDR3Y6MNTBZRSP754LCZGHCLPQ,AE4DHHEU4Y3LQBPIJKXC4IBXB4WQ,AEJ674BKH3ZTC2JQA5PMMQ62I7MA,AFVIELPXTPPBI7HXOXX72AIPJHGQ,AF7V6CVPDC3UJNI3UODXF5FCU4XA,AFYCNW74WYKEQYYNUDBTD4V45H2A"/>
    <n v="19"/>
    <n v="1"/>
    <x v="4"/>
    <n v="3.9"/>
    <n v="147"/>
    <x v="1"/>
    <n v="1245"/>
    <s v="0 - 5,000"/>
    <s v="31% - 50%"/>
    <n v="0"/>
    <x v="42"/>
  </r>
  <r>
    <x v="909"/>
    <s v="USHA Quartz Room Heater with Overheating Protection (3002, Ivory, 800 Watts)"/>
    <s v="Home&amp;Kitchen|Heating,Cooling&amp;AirQuality|RoomHeaters|ElectricHeaters"/>
    <n v="1199"/>
    <n v="1695"/>
    <x v="56"/>
    <x v="9"/>
    <x v="757"/>
    <s v="AFF4TQVTALIJ24PF3PWD376ONLXQ,AHF4Q46ABHEW3O6SZQMAXB6R6ZLA,AGKD2FZGZLQPA3VITZMPXL2OQMHA,AEF46LTPVXW3BL7J4RETUFLLW3RA,AEKFSZLXX2ULI3U46YCZPRILVW6A,AESYTC5OIXBUIDGPDE53XYOENLWA,AEV4CXMHUNKPH56BNTAMEH7EOMZA,AHFXBNDCOX7XWOQ3AG6PTK6LOF2A"/>
    <n v="20"/>
    <n v="1"/>
    <x v="4"/>
    <n v="3.6"/>
    <n v="147"/>
    <x v="1"/>
    <n v="1695"/>
    <s v="0 - 5,000"/>
    <s v="11% - 30%"/>
    <n v="0"/>
    <x v="26"/>
  </r>
  <r>
    <x v="910"/>
    <s v="Amazon Brand - Solimo 2000/1000 Watts Room Heater with Adjustable Thermostat (ISI certified, White colour, Ideal for small to medium room/area)"/>
    <s v="Home&amp;Kitchen|Heating,Cooling&amp;AirQuality|RoomHeaters|FanHeaters"/>
    <n v="1199"/>
    <n v="2000"/>
    <x v="54"/>
    <x v="1"/>
    <x v="758"/>
    <s v="AHMOBOPW4OAANJ3VXXWX2QGJA6NA,AF5IGDDLQ6JNALQVE2QDWW3Y7GFQ,AEH7AAYSP6ZITYT2K6PDMCY4PGTA,AG4RZDXIU2IUVLGT75YVH3KJTEUQ,AGWTF5MKOLD3VVQUFRQEPN2F7TCQ,AEEPWPF5DKQ2OMNUTMCXXLZLF3RA,AEFXFHQQRNGTHNUGCIDULRC6BHLQ,AFSTZARBDNESVFT7AANAHBHV3QUQ"/>
    <n v="20"/>
    <n v="1"/>
    <x v="4"/>
    <n v="4"/>
    <n v="147"/>
    <x v="1"/>
    <n v="2000"/>
    <s v="0 - 5,000"/>
    <s v="31% - 50%"/>
    <n v="0"/>
    <x v="34"/>
  </r>
  <r>
    <x v="911"/>
    <s v="StyleHouse Lint Remover for Woolen Clothes, Electric Lint Remover, Best Lint Shaver for Clothes"/>
    <s v="Home&amp;Kitchen|Kitchen&amp;HomeAppliances|Vacuum,Cleaning&amp;Ironing|Irons,Steamers&amp;Accessories|LintShavers"/>
    <n v="455"/>
    <n v="999"/>
    <x v="34"/>
    <x v="3"/>
    <x v="759"/>
    <s v="AGQZ46RQ5YJFVCSGI4BJGNXB7DZA,AFS6PV7PIU6VP4IPE6ED6EG75Z6A,AFDOCCV3LNI3FFF37HOQKLRU4NCQ,AH37HVSNIOJ3DJOGCWS6UFXOKR4Q,AFHIBNHDDDHLLVSXTV4DRYLOWM5A,AHUXZUPCP7X4ZSLLP3S3M23PTTLQ,AHJ3NVF3ERE5CN626OPOX6AEPQ2A,AGHQDSDG5ATRKOSV5HZPFFQBJ5KQ"/>
    <n v="22"/>
    <n v="1"/>
    <x v="4"/>
    <n v="4.0999999999999996"/>
    <n v="147"/>
    <x v="0"/>
    <n v="999"/>
    <s v="0 - 5,000"/>
    <s v="51%-90%"/>
    <n v="0"/>
    <x v="12"/>
  </r>
  <r>
    <x v="912"/>
    <s v="beatXP Kitchen Scale Multipurpose Portable Electronic Digital Weighing Scale | Weight Machine With Back light LCD Display | White |10 kg | 2 Year Warranty |"/>
    <s v="Home&amp;Kitchen|Kitchen&amp;HomeAppliances|SmallKitchenAppliances|DigitalKitchenScales"/>
    <n v="199"/>
    <n v="1999"/>
    <x v="2"/>
    <x v="7"/>
    <x v="760"/>
    <s v="AFMJDZKFVMHFW64W22IJYRZLNS7A,AFQ7WK2RARMAY3NCZVYXQ5OH2XGQ,AEGVHZAPQ2JZ5NRAROTG75MC6PUQ,AHXQBGXJGDE2LRTXCTNKJA4ELAEQ,AEY3S4MECAO4HYQZYG4CTY7EQAOA,AGL76XCJ2EWY36ABPD25DHZRMQMA,AFUC5YIDC3M4XEGLETZWLMIFJT6A,AFTW6YWBCDN5KJ4MWVXSFPHJRD5A"/>
    <n v="10"/>
    <n v="1"/>
    <x v="4"/>
    <n v="3.7"/>
    <n v="146"/>
    <x v="1"/>
    <n v="1999"/>
    <s v="0 - 5,000"/>
    <s v="51%-90%"/>
    <n v="0"/>
    <x v="27"/>
  </r>
  <r>
    <x v="913"/>
    <s v="Glun Multipurpose Portable Electronic Digital Weighing Scale Weight Machine (10 Kg - with Back Light)"/>
    <s v="Home&amp;Kitchen|Kitchen&amp;HomeAppliances|SmallKitchenAppliances|DigitalKitchenScales"/>
    <n v="293"/>
    <n v="499"/>
    <x v="19"/>
    <x v="2"/>
    <x v="761"/>
    <s v="AG2KSOZBBZY3A37U4Q273OYH2IAQ,AE2KY7GO5HPPGPTMF2M5Q2GT7AXA,AE7B5IIEKRJEPJUD7MU45QZIRLYQ,AHKEH7HFR3AZJEZMS2FU4B3SFCCQ,AGXNLZFFY7QM6ZYXUJ7VLPXH6DXQ,AFFOKWDBWHTD73ESMLG5EHU6D64Q,AG3H5M4RSVVBD3XRPC4MVFPUGTRQ,AFYA3XLIG4JUAVDGJR6XDG4XZXOQ"/>
    <n v="10"/>
    <n v="1"/>
    <x v="4"/>
    <n v="3.9"/>
    <n v="145"/>
    <x v="1"/>
    <n v="499"/>
    <s v="0 - 5,000"/>
    <s v="31% - 50%"/>
    <n v="0"/>
    <x v="42"/>
  </r>
  <r>
    <x v="914"/>
    <s v="Pigeon Polypropylene Mini Handy and Compact Chopper with 3 Blades for Effortlessly Chopping Vegetables and Fruits for Your Kitchen (12420, Green, 400 ml)"/>
    <s v="Home&amp;Kitchen|Kitchen&amp;Dining|KitchenTools|ManualChoppers&amp;Chippers|Choppers"/>
    <n v="199"/>
    <n v="495"/>
    <x v="13"/>
    <x v="3"/>
    <x v="762"/>
    <s v="AGJTPXSZDYEWZM76UMJXCHUUPJSQ,AH4ON4ZDRHM5PWVW6725NRNU6VCA,AHTTCQ7A5VN7L4335W3VEZG6QDQA,AFL5LUHNIIKW6G6GPQML7SFN2W5A,AFHJ53JKOT2VWMLKXNADZHOFDMCA,AF3DB2GLX5C4YCCPB7CJYRQPANTQ,AH723Y45K7AIA5HG27CCBVDZQPYA,AGDB3UZ4G544VVY2ZDHJUI6KOLJQ"/>
    <n v="1"/>
    <n v="1"/>
    <x v="4"/>
    <n v="4.0999999999999996"/>
    <n v="145"/>
    <x v="0"/>
    <n v="495"/>
    <s v="0 - 5,000"/>
    <s v="51%-90%"/>
    <n v="0"/>
    <x v="12"/>
  </r>
  <r>
    <x v="915"/>
    <s v="Prestige 1.5 Litre Kettle 1500-watts, Red"/>
    <s v="Home&amp;Kitchen|Kitchen&amp;HomeAppliances|SmallKitchenAppliances|Kettles&amp;HotWaterDispensers|ElectricKettles"/>
    <n v="749"/>
    <n v="1245"/>
    <x v="54"/>
    <x v="2"/>
    <x v="763"/>
    <s v="AEDCFJT7COKZ3DP4YGWKH6KU7LAA,AFCOSVW2NHSFLPG7O5EKP2YRUERQ,AEI6GYSN3UARZSSWIR5HYUEF44XQ,AHCOKF4M3PRZWEENXHMFXKAZSYBA,AE3Z6FOZQTLXHRH3FSDWSUVG774Q,AH2OOR5NWZ5OB4GTDQ24D6CS6DNQ,AHWLIKXRCLQS7T7SHUAAJOKBQTLA,AHBYDX5JRGNFCSRBXDXTITOBNQ5Q"/>
    <n v="19"/>
    <n v="1"/>
    <x v="4"/>
    <n v="3.9"/>
    <n v="144"/>
    <x v="1"/>
    <n v="1245"/>
    <s v="0 - 5,000"/>
    <s v="31% - 50%"/>
    <n v="0"/>
    <x v="42"/>
  </r>
  <r>
    <x v="916"/>
    <s v="Bajaj RHX-2 800-Watt Room Heater (White)"/>
    <s v="Home&amp;Kitchen|Heating,Cooling&amp;AirQuality|RoomHeaters|ElectricHeaters"/>
    <n v="1399"/>
    <n v="1549"/>
    <x v="79"/>
    <x v="2"/>
    <x v="764"/>
    <s v="AGI3LMXQXP4MEFM4NDQTJTXXQBVQ,AFC2IZIMLDQRHPP6HME2J34YYOOQ,AGRB3PSBBGROCDVUZ4T5NQCFGULA,AFV6EB63VB7UKYIEUYKNYEXHV5IA,AHS5BOPH3WRQV2BD4IWZRGDYQVVQ,AFYWFSV7SQAJW6KLYQN4D5OVIUNA,AH4GBZYOUGBQQ2XQQHY6WKQZTIKQ,AFFBDPS3XMGKIVKYZIMXQZJGEI7A"/>
    <n v="20"/>
    <n v="1"/>
    <x v="4"/>
    <n v="3.9"/>
    <n v="144"/>
    <x v="1"/>
    <n v="1549"/>
    <s v="0 - 5,000"/>
    <s v="0 %- 10%"/>
    <n v="0"/>
    <x v="42"/>
  </r>
  <r>
    <x v="917"/>
    <s v="Prestige Electric Kettle PKOSS - 1500watts, Steel (1.5Ltr), Black"/>
    <s v="Home&amp;Kitchen|Kitchen&amp;HomeAppliances|SmallKitchenAppliances|Kettles&amp;HotWaterDispensers|ElectricKettles"/>
    <n v="749"/>
    <n v="1445"/>
    <x v="61"/>
    <x v="2"/>
    <x v="765"/>
    <s v="AGYJ6QNPZV2B6GT2AC4MVSENRPQQ,AHGQK5T2FWW7VSK76KSD6XOP72BQ,AE72VFMVHB7UT4FFROPQ4KJPAAQQ,AFNFRCOPOSSJLZQELMABX23PG4HQ,AGG5AUMCUIQNY4UVAAJCUF4SBIXQ,AETJFXXUOXIZDBIMIPODYJPTTB5A,AH6ZJI3PGOEZ6VHZ6GDE7XLD5KTQ,AH4ODBOTYE45XNPWGDCJX2BJ4ZVA"/>
    <n v="19"/>
    <n v="1"/>
    <x v="4"/>
    <n v="3.9"/>
    <n v="144"/>
    <x v="1"/>
    <n v="1445"/>
    <s v="0 - 5,000"/>
    <s v="31% - 50%"/>
    <n v="0"/>
    <x v="42"/>
  </r>
  <r>
    <x v="918"/>
    <s v="Pigeon by Stovekraft Cruise 1800 watt Induction Cooktop (Black)"/>
    <s v="Home&amp;Kitchen|Kitchen&amp;HomeAppliances|SmallKitchenAppliances|InductionCooktop"/>
    <n v="1699"/>
    <n v="3193"/>
    <x v="41"/>
    <x v="11"/>
    <x v="766"/>
    <s v="AFVYGOA4AWO77UIPMUNH6YSKSB5A,AEJMVHQ4LOSVJQ5BOXQREVQBC5RQ,AGZFPOD265HIFGO55KLY54L2IWQA,AFKT7G2UM46AJTJZXWBFXXH36B7Q,AGS6NNHGXGDDXIK4A2KFIXOO3A4Q,AENVIDMF6GS74EEWE2EBBUD3EURA,AHGBW4HBRJEUNLSHM376MUW2QCIQ,AGNGCIEWFRNNNYEDUUFQRBBWAVFA"/>
    <n v="10"/>
    <n v="1"/>
    <x v="4"/>
    <n v="3.8"/>
    <n v="144"/>
    <x v="1"/>
    <n v="3193"/>
    <s v="0 - 5,000"/>
    <s v="31% - 50%"/>
    <n v="0"/>
    <x v="38"/>
  </r>
  <r>
    <x v="919"/>
    <s v="Prestige PKGSS 1.7L 1500W Electric Kettle (Stainless Steel)"/>
    <s v="Home&amp;Kitchen|Kitchen&amp;HomeAppliances|SmallKitchenAppliances|Kettles&amp;HotWaterDispensers|ElectricKettles"/>
    <n v="1043"/>
    <n v="1345"/>
    <x v="47"/>
    <x v="11"/>
    <x v="767"/>
    <s v="AGQPAKYDQNK56M5SRVNDN4XOEDKQ,AGA3QPDGKGEZFTLXEDT75FTCIVJQ,AEHY4R257RX5JX5BBSG5AHMO6GSA,AGE2X752RF7ALEWIUKXEJLXE65AQ,AGIGNDQO5K5X7LAIW7FW6U4Z2ENA,AERK5QQB3RYTBTTOGUJ5ZR7BD55Q,AEUMBCFNMBKPZ24SALMXIQDSHJGQ,AHHNW3TC4PO5FFOT44YTXIBYQWGQ"/>
    <n v="19"/>
    <n v="1"/>
    <x v="4"/>
    <n v="3.8"/>
    <n v="144"/>
    <x v="1"/>
    <n v="1345"/>
    <s v="0 - 5,000"/>
    <s v="11% - 30%"/>
    <n v="0"/>
    <x v="38"/>
  </r>
  <r>
    <x v="920"/>
    <s v="SHOPTOSHOP Electric Lint Remover, Best Lint Shaver for Clothes,Lint Remover for Woolen Clothes ,Lint Remover for Sweaters"/>
    <s v="Home&amp;Kitchen|Kitchen&amp;HomeAppliances|Vacuum,Cleaning&amp;Ironing|Irons,Steamers&amp;Accessories|LintShavers"/>
    <n v="499"/>
    <n v="999"/>
    <x v="8"/>
    <x v="3"/>
    <x v="768"/>
    <s v="AGTBYZOGBXCBMYG2AN7LT4WYRZRQ,AFDWZMVLTXWWCX2UZVGVO5JLXCYA,AFXVKJMZW54XSXP6CQHUWEDPUDEA,AG4W4DLB7L3TFL5MDB7P465HOLDA,AGVEAOLFUM3KCYMH2CDHGD2NKGVA,AENJD2WI3N6QPTI4MTSQ5JABLCHQ,AFDV7XXJCNSWA3R466A2OB6WX66Q,AE4WFHYQM5DHVK4TJMYABWXRPMHA"/>
    <n v="22"/>
    <n v="1"/>
    <x v="4"/>
    <n v="4.0999999999999996"/>
    <n v="144"/>
    <x v="0"/>
    <n v="999"/>
    <s v="0 - 5,000"/>
    <s v="31% - 50%"/>
    <n v="0"/>
    <x v="12"/>
  </r>
  <r>
    <x v="921"/>
    <s v="Orpat OEH-1260 2000-Watt Fan Heater (Grey)"/>
    <s v="Home&amp;Kitchen|Heating,Cooling&amp;AirQuality|RoomHeaters|FanHeaters"/>
    <n v="1464"/>
    <n v="1650"/>
    <x v="68"/>
    <x v="3"/>
    <x v="769"/>
    <s v="AE6PYJAIQ4PNYJNVMWW6NOCP2SPA,AGQBKNH24HGPL3INPZWJQ4GFRDJA,AHWV6EKDNZ7ZGNEPMUJNXT7JHSRA,AFR4RHGUIRKKR7YFRFXHRHPBAEDQ,AETZFDQIFECA7GMZHIA2CHVPLIJQ,AHIP2HW7P357NTKOSI5YIEQVN27Q,AF2QTRAXJNM6RNHLGYYPDJ32KOOQ,AHDQ55QTDUSZWLSZABNYVS34WPFQ"/>
    <n v="20"/>
    <n v="1"/>
    <x v="4"/>
    <n v="4.0999999999999996"/>
    <n v="143"/>
    <x v="0"/>
    <n v="1650"/>
    <s v="0 - 5,000"/>
    <s v="11% - 30%"/>
    <n v="0"/>
    <x v="12"/>
  </r>
  <r>
    <x v="922"/>
    <s v="PRO365 Indo Mocktails/Coffee Foamer/Cappuccino/Lemonade/Milk Frother (6 Months Warranty)"/>
    <s v="Home&amp;Kitchen|Kitchen&amp;HomeAppliances|SmallKitchenAppliances|HandBlenders"/>
    <n v="249"/>
    <n v="499"/>
    <x v="8"/>
    <x v="8"/>
    <x v="770"/>
    <s v="AHMFATKIPX3KHDWWE63O3F5UM3DA,AFKMOTBVCZEGAYHCXPFHV4PFTD3A,AGGH7NCERRPXKHPP6E4WC7RFWO4A,AGEWO7FPEHZGQ5BE5EA74C32GCPQ,AF7LH47LBG5ORFG2V4LDGVM7IJQQ,AH7OVX5ZLGYOQAEYLGW6GTEW7DVA,AGZPS6UBMMPBTMNAETWPQEHSXKYA,AEX7B6KZABJXFXZJRIAGCYLDKM7Q"/>
    <n v="19"/>
    <n v="1"/>
    <x v="4"/>
    <n v="3.3"/>
    <n v="143"/>
    <x v="1"/>
    <n v="499"/>
    <s v="0 - 5,000"/>
    <s v="31% - 50%"/>
    <n v="0"/>
    <x v="46"/>
  </r>
  <r>
    <x v="923"/>
    <s v="Bajaj DX-6 1000W Dry Iron with Advance Soleplate and Anti-bacterial German Coating Technology, White"/>
    <s v="Home&amp;Kitchen|Kitchen&amp;HomeAppliances|Vacuum,Cleaning&amp;Ironing|Irons,Steamers&amp;Accessories|Irons|DryIrons"/>
    <n v="625"/>
    <n v="1400"/>
    <x v="10"/>
    <x v="0"/>
    <x v="771"/>
    <s v="AEWW4RY2BE6FRKM6CVAJ2Z4ZTR7Q,AHJRPRAXBOIRLYMCRQ4HCACPXDVQ,AFCCVMGUWTBRWJCYRW6PAMN5AXLQ,AEL3F2M663FPAM5NGOPIHDLQLQGA,AGTBHLMFZBZYGUWZPZRHRJVZKZ3A,AHK7J2EVK33WETV524DZPUYL24YQ,AFT2MH26JCXVVBN73QZEFU3ZCQ4A,AEPUWVGQ64XTHKV2C3CFSR5Y34SA"/>
    <n v="24"/>
    <n v="1"/>
    <x v="4"/>
    <n v="4.2"/>
    <n v="142"/>
    <x v="0"/>
    <n v="1400"/>
    <s v="0 - 5,000"/>
    <s v="51%-90%"/>
    <n v="0"/>
    <x v="30"/>
  </r>
  <r>
    <x v="924"/>
    <s v="Croma 500W Mixer Grinder with 3 Stainless Steel Leak-proof Jars, 3 speed &amp; Pulse function, 2 years warranty (CRAK4184, White &amp; Purple)"/>
    <s v="Home&amp;Kitchen|Kitchen&amp;HomeAppliances|SmallKitchenAppliances|MixerGrinders"/>
    <n v="1290"/>
    <n v="2500"/>
    <x v="61"/>
    <x v="1"/>
    <x v="772"/>
    <s v="AGEWFIJDNQ73TIDHQIEMY6PTF7SQ,AGWAYDRCPJOSWY4HN36O4426WURQ,AG3JTK7QUAB6PSV7ECWRFCZCWNYQ,AETCTQA5AB7VTMMOTMZW2HNO264Q,AGBSGY5FA7YYUAR7KJTBGDEZ6TXA,AFIUVXNEPQTVOPLMJ5462QTEWXRQ,AHMTTSRZB6U63UH4TW6J63UXIYEQ,AEFHQZEKUBGETK53T6ASRZZROQRQ"/>
    <n v="27"/>
    <n v="1"/>
    <x v="4"/>
    <n v="4"/>
    <n v="141"/>
    <x v="1"/>
    <n v="2500"/>
    <s v="0 - 5,000"/>
    <s v="31% - 50%"/>
    <n v="0"/>
    <x v="34"/>
  </r>
  <r>
    <x v="925"/>
    <s v="Havells Instanio 3-Litre Instant Geyser (White/Blue)"/>
    <s v="Home&amp;Kitchen|Heating,Cooling&amp;AirQuality|WaterHeaters&amp;Geysers|InstantWaterHeaters"/>
    <n v="3600"/>
    <n v="6190"/>
    <x v="21"/>
    <x v="4"/>
    <x v="773"/>
    <s v="AF7XWA4GXXWKOYLWWKGKZIP5O7DQ,AHDS5LB3MMUPNWTCDQEXTSXOPSOQ,AGNIQYBJFY2NWMGIXJQQRKWAENEQ,AGJVSVELOXYVHW65UU77WNDG45XQ,AFHVZ4KFVKXPO55UNZLOJEQIUQYQ,AFV4TP7EA6GRZX4WZUQTAFBWIR2Q,AE7IAOHK4VD5SU2NV3WDE5Y5TVHA,AEUJMQ7IHJCECNPJLEOKEI4JLDPA"/>
    <n v="23"/>
    <n v="1"/>
    <x v="4"/>
    <n v="4.3"/>
    <n v="141"/>
    <x v="0"/>
    <n v="6190"/>
    <s v="5,001 - 10,000"/>
    <s v="31% - 50%"/>
    <n v="0"/>
    <x v="23"/>
  </r>
  <r>
    <x v="926"/>
    <s v="Morphy Richards OFR Room Heater, 09 Fin 2000 Watts Oil Filled Room Heater , ISI Approved (OFR 9 Grey)"/>
    <s v="Home&amp;Kitchen|Heating,Cooling&amp;AirQuality|RoomHeaters"/>
    <n v="6549"/>
    <n v="13999"/>
    <x v="3"/>
    <x v="1"/>
    <x v="774"/>
    <s v="AHVZAVZYUTJOGQMHGNQVLQSOJNOQ,AF6ZNHSI6WAZLVT262M2JAHJGLNA,AFPDQ7U6JPPT2K2VW6KANBWLNFAA,AEJKIHINZUORIJHJTKKC4LLSLI3A,AFG4PDUEAAG3L4OYGKZOSPZYY3OA,AFMGKNFQZYEZLDII52VE3BSLNNYA,AFCYURWTX5HHOTUJUFX3TTTWICTQ,AGS7F3T2TCPZLLH6EIC7FAFKKCPQ"/>
    <n v="2"/>
    <n v="1"/>
    <x v="4"/>
    <n v="4"/>
    <n v="141"/>
    <x v="1"/>
    <n v="13999"/>
    <s v="10,001 - 20,000"/>
    <s v="51%-90%"/>
    <n v="0"/>
    <x v="34"/>
  </r>
  <r>
    <x v="927"/>
    <s v="Havells Aqua Plus 1.2 litre Double Wall Kettle / 304 Stainless Steel Inner Body / Cool touch outer body / Wider mouth/ 2 Year warranty (Black, 1500 Watt)"/>
    <s v="Home&amp;Kitchen|Kitchen&amp;HomeAppliances|SmallKitchenAppliances|Kettles&amp;HotWaterDispensers|ElectricKettles"/>
    <n v="1625"/>
    <n v="2995"/>
    <x v="18"/>
    <x v="6"/>
    <x v="775"/>
    <s v="AE42ODBABKBHKRL2PW5XSBEB2IWQ,AFZVZZKBT4ICJLQIMTJ2ZK44UMIQ,AHZDTJJ7PM3GN33LCJB2YWN4QCZA,AEZ25F4GGF4YOFE6XLJ2SN6TNRGQ,AECUHYUPESWI2DB5JMEZQF77VWOA,AEJJNCWMRDOBBFSPLRZQ6BPGI3OA,AFK3PX2HPROWVOD27NFYCUDWKRGQ,AG67OUXW2WVTJESMZA7F2RPZXWGQ"/>
    <n v="19"/>
    <n v="1"/>
    <x v="4"/>
    <n v="4.5"/>
    <n v="140"/>
    <x v="0"/>
    <n v="2995"/>
    <s v="0 - 5,000"/>
    <s v="31% - 50%"/>
    <n v="0"/>
    <x v="39"/>
  </r>
  <r>
    <x v="928"/>
    <s v="Bajaj Splendora 3 Litre 3KW IWH Instant Water Heater (Geyser), White"/>
    <s v="Home&amp;Kitchen|Heating,Cooling&amp;AirQuality|WaterHeaters&amp;Geysers|InstantWaterHeaters"/>
    <n v="2599"/>
    <n v="5890"/>
    <x v="37"/>
    <x v="3"/>
    <x v="776"/>
    <s v="AFQCUNSSU6YNN2GEJ2262U55BWYQ,AHBHL7H673C44RP62CLQ7UQASFPA,AEZPAJHK366QB5JCBQNS26MJHZKQ,AHS5BOPH3WRQV2BD4IWZRGDYQVVQ,AE3XNUB7K2MKUGB4H4KY2JY7WVQQ,AHQY4GZWNNMFCUAMF636EUJ6VJCQ,AER5B5J5MQT3PMDDBKQQ5AMBCELQ,AHTQKXAE7KNE4O3RPOSYYJMMGOLQ"/>
    <n v="23"/>
    <n v="1"/>
    <x v="4"/>
    <n v="4.0999999999999996"/>
    <n v="140"/>
    <x v="0"/>
    <n v="5890"/>
    <s v="5,001 - 10,000"/>
    <s v="51%-90%"/>
    <n v="0"/>
    <x v="12"/>
  </r>
  <r>
    <x v="929"/>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n v="1199"/>
    <n v="2000"/>
    <x v="54"/>
    <x v="1"/>
    <x v="777"/>
    <s v="AFDP6MHD6SSBGTNIH6VX4FQDKNUQ,AGOYO7V7CGV5RA6ZABQLCA25AA6Q,AH7E646VV2CGNVST6ONFXBGJW3UQ,AEGUITV4JAB3VYFYBCTJPGIHXAHQ,AEGN7HVNZ43GTPKGZMHH2CUDQ6GQ,AEU4KWBPB2M6CZASQ7PZ5GFSYSZQ,AFEX2Y2RWUU2SSU4VYFKNX77YU7A,AEJQYFK5UHOS5NSQUPYPSTE7DRQA"/>
    <n v="13"/>
    <n v="1"/>
    <x v="4"/>
    <n v="4"/>
    <n v="139"/>
    <x v="1"/>
    <n v="2000"/>
    <s v="0 - 5,000"/>
    <s v="31% - 50%"/>
    <n v="0"/>
    <x v="34"/>
  </r>
  <r>
    <x v="930"/>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n v="5499"/>
    <n v="13150"/>
    <x v="30"/>
    <x v="0"/>
    <x v="778"/>
    <s v="AF4RZTGOIDIWKKEFQWE3PIURRV2Q,AG4ATWAPS6UTAKDEZLP43YRIHKVQ,AG7WPF7DVFD23RMJ7UATEGMI6ASQ,AGQDAPNRFPKXPBX7IO6D5PZ5U6WA,AHHIYGP3CYZMZCQ75JLV6FKKXFYQ,AEONAJKQPOJFD47DLBXAD656UMPQ,AFVVQAUFB2HFUQO6U752FCLT53RQ,AFJXMQS4GNTUM3XD54H5AH62S7XQ"/>
    <n v="12"/>
    <n v="1"/>
    <x v="4"/>
    <n v="4.2"/>
    <n v="139"/>
    <x v="0"/>
    <n v="13150"/>
    <s v="10,001 - 20,000"/>
    <s v="51%-90%"/>
    <n v="0"/>
    <x v="30"/>
  </r>
  <r>
    <x v="931"/>
    <s v="Lifelong LLMG23 Power Pro 500-Watt Mixer Grinder with 3 Jars (Liquidizing, Wet Grinding and Chutney Jar), Stainless Steel blades, 1 Year Warranty (Black)"/>
    <s v="Home&amp;Kitchen|Kitchen&amp;HomeAppliances|SmallKitchenAppliances|MixerGrinders"/>
    <n v="1299"/>
    <n v="3500"/>
    <x v="11"/>
    <x v="11"/>
    <x v="779"/>
    <s v="AFHU7KCA3ZL6XOL3PYSGYJM4LAZA,AESFKEVRHPM6BNLUQT46FFXXXHUA,AH4CB6DJWIC6OY3KIOSDCPJLII4Q,AHGGKBW74PHXCYDZCZL3DQ5ZXYQQ,AEEWA3EFIRGINHXPIZFLU74HKVXQ,AGOJAM5G7KHARFVDHTRDFHZGR2IA,AEXVKGPHYLNTVNLQTB56KSFVNQ5Q,AHNI4MEMANGCZNN7HIVCE73ZLBTQ"/>
    <n v="27"/>
    <n v="1"/>
    <x v="4"/>
    <n v="3.8"/>
    <n v="138"/>
    <x v="1"/>
    <n v="3500"/>
    <s v="0 - 5,000"/>
    <s v="51%-90%"/>
    <n v="0"/>
    <x v="38"/>
  </r>
  <r>
    <x v="932"/>
    <s v="Bajaj Majesty DX-11 1000W Dry Iron with Advance Soleplate and Anti-bacterial German Coating Technology, White and Blue"/>
    <s v="Home&amp;Kitchen|Kitchen&amp;HomeAppliances|Vacuum,Cleaning&amp;Ironing|Irons,Steamers&amp;Accessories|Irons|DryIrons"/>
    <n v="599"/>
    <n v="785"/>
    <x v="66"/>
    <x v="0"/>
    <x v="780"/>
    <s v="AHWC6QG7WU35GLKYM6XTOTHAXCIQ,AHUMG2C3F47APL74MJHMZGU3GHPQ,AF76BLD2T2D257G2MT7QQIC6TPEA,AGMFUQGKKH2I3HTOGMMFWPKY4UIA,AGHVNRHBJBY3T6MVECCGKYF2E7LQ,AEIC54X2ISV3NK4SBJUMSTJWRMLQ,AGKP6HWXW4AV5DK5A4GJ7EJ4TFUA,AHVOBL5JCW6AGGH3Z34W5I3ZLOZQ"/>
    <n v="24"/>
    <n v="1"/>
    <x v="4"/>
    <n v="4.2"/>
    <n v="137"/>
    <x v="0"/>
    <n v="785"/>
    <s v="0 - 5,000"/>
    <s v="11% - 30%"/>
    <n v="0"/>
    <x v="30"/>
  </r>
  <r>
    <x v="933"/>
    <s v="Bajaj Rex 500W Mixer Grinder with Nutri-Pro Feature, 3 Jars, White"/>
    <s v="Home&amp;Kitchen|Kitchen&amp;HomeAppliances|SmallKitchenAppliances|MixerGrinders"/>
    <n v="1999"/>
    <n v="3210"/>
    <x v="16"/>
    <x v="0"/>
    <x v="781"/>
    <s v="AE23RS3W7GZO7LHYKJU6KSKVM4MQ,AEQUNEY6GQOTEGUMS6KRUEYNXJSQ,AGYPIE5BICV44WEEEPJVEFQOCJSQ,AFR7CEQKWZE53IHHOWBIPAMYKL4Q,AGBV7FBP4SEITF6UKRFKTV7O32IA,AHQVOY54QKPIQZIJ57JKCGQPVV3Q,AEMCVRRD3XQRGFHC2VFCXHJEMESQ,AFBWXU7DUWCIK5MRDCLBXWTWN7ZQ"/>
    <n v="27"/>
    <n v="1"/>
    <x v="4"/>
    <n v="4.2"/>
    <n v="137"/>
    <x v="0"/>
    <n v="3210"/>
    <s v="0 - 5,000"/>
    <s v="31% - 50%"/>
    <n v="0"/>
    <x v="30"/>
  </r>
  <r>
    <x v="934"/>
    <s v="Lifelong LLEK15 Electric Kettle 1.5L with Stainless Steel Body, Easy and Fast Boiling of Water for Instant Noodles, Soup, Tea etc. (1 Year Warranty, Silver)"/>
    <s v="Home&amp;Kitchen|Kitchen&amp;HomeAppliances|SmallKitchenAppliances|Kettles&amp;HotWaterDispensers|Kettle&amp;ToasterSets"/>
    <n v="549"/>
    <n v="1000"/>
    <x v="32"/>
    <x v="9"/>
    <x v="782"/>
    <s v="AHM4ZOXDCO5UNP4WQUXKP4NWX64A,AGHJ3BRARYIXJRGPKDIOLJYK4U2A,AFPA2366UQ6OXRQN6CDE6GBLHHIA,AG7C4WOSISFMNRWDAGVEOHVNUYSQ,AEN7C6UI4MTHHJN4TQDCCHDDJC3Q,AG57LS7SGNITPOERH5OV4VQHSVJA,AEQX24T5VMQGIZE6EZ3F5LKQP6EQ,AFP3BW7UQEWCU2KNQEJDKWTCDXRA"/>
    <n v="13"/>
    <n v="1"/>
    <x v="4"/>
    <n v="3.6"/>
    <n v="137"/>
    <x v="1"/>
    <n v="1000"/>
    <s v="0 - 5,000"/>
    <s v="31% - 50%"/>
    <n v="0"/>
    <x v="26"/>
  </r>
  <r>
    <x v="935"/>
    <s v="Lifelong LLQH922 Regalia 800 W (ISI Certified) Quartz Room Heater with 2 Power settings, Overheating Protection, 2 Rod Heater (1 Year Warranty, White)"/>
    <s v="Home&amp;Kitchen|Heating,Cooling&amp;AirQuality|RoomHeaters|ElectricHeaters"/>
    <n v="999"/>
    <n v="2000"/>
    <x v="8"/>
    <x v="11"/>
    <x v="783"/>
    <s v="AHFAYARHKASPMG7VH6BITH7O52SQ,AE7XJTRAUD7W4BJAEVEKHQ5GDJIA,AG6SHJNJ2HSGSXQLN3COPFEMZ7UA,AHFLEWWPES5LH4ZHJGDJ7OJR2Z7A,AGQRMUQ4NGNWNHTYIPKAKIDKCFMQ,AFCRKUO577ZOIVRSZNAU4PXSM2ZA,AGSDGCCAX3E4CZSREKNHJSIKKYWA,AHTHQNIPIGKQNVMT2PV4MGD5OZJQ"/>
    <n v="20"/>
    <n v="1"/>
    <x v="4"/>
    <n v="3.8"/>
    <n v="137"/>
    <x v="1"/>
    <n v="2000"/>
    <s v="0 - 5,000"/>
    <s v="31% - 50%"/>
    <n v="0"/>
    <x v="38"/>
  </r>
  <r>
    <x v="936"/>
    <s v="R B Nova Lint/Fabric Shaver for Cloths, Lint Remover for Woolen Sweaters, Blankets, Jackets/Burr Remover Pill Remover from Carpets, Pack of 1"/>
    <s v="Home&amp;Kitchen|Kitchen&amp;HomeAppliances|Vacuum,Cleaning&amp;Ironing|Irons,Steamers&amp;Accessories|LintShavers"/>
    <n v="398"/>
    <n v="1999"/>
    <x v="27"/>
    <x v="3"/>
    <x v="784"/>
    <s v="AHNVMNUO3GZIOGQKKAGSPTXY5VEQ,AFKDML4DUIIFJPCMTZZMJTLQR5VQ,AFWWEYDN3ERGL6UJNV7GF6PB66JA,AFNBPDYECMALHAA3NL6L3JUUAWBQ,AFQ7CJTBPHCZUKFO6G7Y33VCXLKA,AGLQVPXIXE7WNSV7S5QV5UCNQUZQ,AGYVZCXMAA6OB3UGJXCUBQCQCYRQ,AECLL66KOCXSQJ2GAS5FF2DEIXQA"/>
    <n v="22"/>
    <n v="1"/>
    <x v="4"/>
    <n v="4.0999999999999996"/>
    <n v="136"/>
    <x v="0"/>
    <n v="1999"/>
    <s v="0 - 5,000"/>
    <s v="51%-90%"/>
    <n v="1"/>
    <x v="12"/>
  </r>
  <r>
    <x v="937"/>
    <s v="Bajaj Immersion Rod Water Heater 1500 Watts, Silver"/>
    <s v="Home&amp;Kitchen|Heating,Cooling&amp;AirQuality|WaterHeaters&amp;Geysers|ImmersionRods"/>
    <n v="539"/>
    <n v="720"/>
    <x v="23"/>
    <x v="3"/>
    <x v="785"/>
    <s v="AFIIPGUQPWYMXSWDC6UMMV2GNLFA,AGJZTKPLF46HDRMNKDGJWKPX4UYA,AER7I64JAJJI72G6VZ6H4O6Y22UQ,AHFSBUDBRXKMCYZPP6BEZKRNOQTQ,AGF3A3NHVCJAOUUJY4W3GLAGGVRA,AFR5UNEGJS5HATA2W22UHEXKKY4A,AEMPRFMWCAOCHQJTMMRQDNTOK4NQ,AFLN27ZNTKWROZVTQW6EZEQSEQ5A"/>
    <n v="9"/>
    <n v="1"/>
    <x v="4"/>
    <n v="4.0999999999999996"/>
    <n v="135"/>
    <x v="0"/>
    <n v="720"/>
    <s v="0 - 5,000"/>
    <s v="11% - 30%"/>
    <n v="0"/>
    <x v="12"/>
  </r>
  <r>
    <x v="938"/>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n v="699"/>
    <n v="1595"/>
    <x v="37"/>
    <x v="3"/>
    <x v="786"/>
    <s v="AFBFA6KBCRGWVDW4KGK4IGLOZOMQ,AGWE57ZFO2W7KE4W6DUUKGFDFS2A,AHDEJNJ2AC2S56IT72GATCSDCD5A,AG22NVWB5NWRKIG3YU3FV547ATKQ,AFX5MLF4YHBERVPZOKYPHY3KYYYA,AFVAWKSZHBYC7JWPLEDGHUTTOPBQ,AEBDNHLXROGGOSFVHA76BYKSNO4A,AEEGGTGGYA4JE55NEKYL4DOOZANA"/>
    <n v="19"/>
    <n v="1"/>
    <x v="4"/>
    <n v="4.0999999999999996"/>
    <n v="135"/>
    <x v="0"/>
    <n v="1595"/>
    <s v="0 - 5,000"/>
    <s v="51%-90%"/>
    <n v="0"/>
    <x v="12"/>
  </r>
  <r>
    <x v="939"/>
    <s v="Prestige PIC 20 1600 Watt Induction Cooktop with Push button (Black)"/>
    <s v="Home&amp;Kitchen|Kitchen&amp;HomeAppliances|SmallKitchenAppliances|InductionCooktop"/>
    <n v="2148"/>
    <n v="3645"/>
    <x v="19"/>
    <x v="3"/>
    <x v="787"/>
    <s v="AHXSYSLVVATNHR4SWPLA3L63YUTQ,AFFX4KVZMUXIEDXAJRMDEXK2RUYQ,AFY52SCGUVXVGOTEYS4SI2DNI6LA,AG2ARPIPDP5V6IADKVV3L65PFDWQ,AHR4VCSSS3ASHLNKCARGYORIBO2A,AESMEEYPQQLSSH32LMFSEYGPETVQ,AFFMRURM355RMYWJADFZ5ALXRHUA,AGSB7TRZSONDCRCQI6SC3NVWFQPA"/>
    <n v="10"/>
    <n v="1"/>
    <x v="4"/>
    <n v="4.0999999999999996"/>
    <n v="134"/>
    <x v="0"/>
    <n v="3645"/>
    <s v="0 - 5,000"/>
    <s v="31% - 50%"/>
    <n v="0"/>
    <x v="12"/>
  </r>
  <r>
    <x v="940"/>
    <s v="Pigeon Healthifry Digital Air Fryer, 360¬∞ High Speed Air Circulation Technology 1200 W with Non-Stick 4.2 L Basket - Green"/>
    <s v="Home&amp;Kitchen|Kitchen&amp;HomeAppliances|SmallKitchenAppliances|DeepFatFryers|AirFryers"/>
    <n v="3599"/>
    <n v="7950"/>
    <x v="10"/>
    <x v="0"/>
    <x v="246"/>
    <s v="AECUHYUPESWI2DB5JMEZQF77VWOA,AE22MK2NXQD3ZARLIOL3SLD4GU6A,AFV75LSQUFRY327UWQEBYQKLFSMA,AEUFMJPVYKUAB34FPZ53O2EE7VNQ,AHAHSX35S3ZUCKX2UAB3DPGWCYJA,AG2GXBIXLFJD652RYILCZS44PBAA,AEPZDUAEBII7N7RRWKTPKON6HB3A,AEZSW3HIRJ2OUNDQHDJEB7NMGUWQ"/>
    <n v="5"/>
    <n v="1"/>
    <x v="4"/>
    <n v="4.2"/>
    <n v="134"/>
    <x v="0"/>
    <n v="7950"/>
    <s v="5,001 - 10,000"/>
    <s v="51%-90%"/>
    <n v="1"/>
    <x v="30"/>
  </r>
  <r>
    <x v="941"/>
    <s v="PrettyKrafts Laundry Basket for clothes with Lid &amp; Handles, Toys Organiser, 75 Ltr Black &amp; Grey"/>
    <s v="Home&amp;Kitchen|HomeStorage&amp;Organization|LaundryOrganization|LaundryBaskets"/>
    <n v="351"/>
    <n v="999"/>
    <x v="6"/>
    <x v="1"/>
    <x v="788"/>
    <s v="AFY43URPP4H2YAU54BXZXHAA4PFA,AFXPNU67DDECPJPSNRFI2E6H5LDQ,AH5YJG3CUXNP5ESN5HM4NHPAFB3Q,AG7DFEJVZNB4PW34WVGQPVLU7CKQ,AHHCC6KDIDI7OF6J6HV7OBGG2JGQ,AEATZAGPDVY63OECCENTN5XZHNNQ,AGBV77FUBU636MRHY2SQULBIMXIA,AFE4WCUSKXY43CIWV6NPOUUZD33A"/>
    <n v="13"/>
    <n v="1"/>
    <x v="4"/>
    <n v="4"/>
    <n v="133"/>
    <x v="1"/>
    <n v="999"/>
    <s v="0 - 5,000"/>
    <s v="51%-90%"/>
    <n v="0"/>
    <x v="34"/>
  </r>
  <r>
    <x v="942"/>
    <s v="Philips GC1905 1440-Watt Steam Iron with Spray (Blue)"/>
    <s v="Home&amp;Kitchen|Kitchen&amp;HomeAppliances|Vacuum,Cleaning&amp;Ironing|Irons,Steamers&amp;Accessories|Irons|SteamIrons"/>
    <n v="1614"/>
    <n v="1745"/>
    <x v="86"/>
    <x v="4"/>
    <x v="789"/>
    <s v="AF7IXQKBUL6NEIQG4R53LMJJUGXQ,AGBITVO2DOMNZU6DB4QF2WXXELLA,AFKLAG22RFOVUU5PLNHQ5K6J44ZA,AFLBQUGX2NEY6DLJBUN7O6LGH4QQ,AFESOELYFWWZ3LND4HLBVI3PLAYA,AF7N24U3P7U7KXYPZXEKACPE2KEA,AELHJ3ZSDT52K3IHCRSBUZF4LXQA,AEOEMKEL2KZN2YOOK6FKZ7NYK3XQ"/>
    <n v="12"/>
    <n v="1"/>
    <x v="4"/>
    <n v="4.3"/>
    <n v="132"/>
    <x v="0"/>
    <n v="1745"/>
    <s v="0 - 5,000"/>
    <s v="0 %- 10%"/>
    <n v="0"/>
    <x v="23"/>
  </r>
  <r>
    <x v="943"/>
    <s v="Havells Immersion HB15 1500 Watt (White Blue)"/>
    <s v="Home&amp;Kitchen|Heating,Cooling&amp;AirQuality|WaterHeaters&amp;Geysers|ImmersionRods"/>
    <n v="719"/>
    <n v="1295"/>
    <x v="15"/>
    <x v="0"/>
    <x v="790"/>
    <s v="AGEBUO6CQ3XQHSSH3PUT2M3VRIIA,AE3PNBPHVSOFM6ZFHRN65BJ623WA,AG33YAVAI5WBUVO6P3OSR7ZWEENA,AEASLP7ZXVRRT76WW6BZCHKEETPA,AEAMTNJ62GWPNSKKZKL2CBYJ7QPA,AFDE455VYYZCOICWG6PJN2OH5UZQ,AHQB5DKSV6PL6CIWHZOUYFYM3QAQ,AFE5TCTC2Z2RKYN3XOCDMTTUXYQA"/>
    <n v="9"/>
    <n v="1"/>
    <x v="4"/>
    <n v="4.2"/>
    <n v="132"/>
    <x v="0"/>
    <n v="1295"/>
    <s v="0 - 5,000"/>
    <s v="31% - 50%"/>
    <n v="0"/>
    <x v="30"/>
  </r>
  <r>
    <x v="944"/>
    <s v="AGARO LR2007 Lint Remover, Rechargeable, for Woolen Sweaters, Blankets, Jackets, Burr Remover, Pill Remover From Carpets, Curtains"/>
    <s v="Home&amp;Kitchen|Kitchen&amp;HomeAppliances|Vacuum,Cleaning&amp;Ironing|Irons,Steamers&amp;Accessories|LintShavers"/>
    <n v="678"/>
    <n v="1499"/>
    <x v="10"/>
    <x v="0"/>
    <x v="791"/>
    <s v="AHHR537KLQY7CNKPQSL3SFUGQFYQ,AEWMRBC2Q3TOCF3OZ7VTXRKVOTTQ,AFTBMFB3LZBJXYM733IX6RA4Y32Q,AHKHDU6SJT2ATWB6NYREQFI7LMKA,AF6IWYXBJGKC5NQHDZRGTUYY52MQ,AFTGMTBHSESALH3N64ZDYSK7ZQ6A,AF2DRT4YNZ7JK3TM7IYG7T7GWCAQ,AHVZEZBMHZ3FEKFYLCZUWSDJH7PA"/>
    <n v="22"/>
    <n v="1"/>
    <x v="4"/>
    <n v="4.2"/>
    <n v="132"/>
    <x v="0"/>
    <n v="1499"/>
    <s v="0 - 5,000"/>
    <s v="51%-90%"/>
    <n v="1"/>
    <x v="30"/>
  </r>
  <r>
    <x v="945"/>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n v="809"/>
    <n v="1545"/>
    <x v="61"/>
    <x v="7"/>
    <x v="792"/>
    <s v="AHFT3PEI64SYXMAXBJMISWFPD72A,AHK7QIHRRUR4GRXTSE76EZYJ77XA,AFZIDUSFQZCTHMAIP5ESQP4D46IQ,AELZIYLUUHK72SAGGIWFRQ7NZMRA,AE3PNBPHVSOFM6ZFHRN65BJ623WA,AGG5FYE77JHQSTXRPFUK4QP56OVQ,AE2SX6NXG2KPPA4PPOG6ZXAO4XRA,AFTJHDHH4SFWDRKYNRYWWJ2SCO3A"/>
    <n v="13"/>
    <n v="1"/>
    <x v="4"/>
    <n v="3.7"/>
    <n v="131"/>
    <x v="1"/>
    <n v="1545"/>
    <s v="0 - 5,000"/>
    <s v="31% - 50%"/>
    <n v="1"/>
    <x v="27"/>
  </r>
  <r>
    <x v="946"/>
    <s v="NutriPro Juicer Mixer Grinder - Smoothie Maker - 500 Watts (3 Jars 2 Blades)"/>
    <s v="Home&amp;Kitchen|Kitchen&amp;HomeAppliances|SmallKitchenAppliances|JuicerMixerGrinders"/>
    <n v="1969"/>
    <n v="5000"/>
    <x v="4"/>
    <x v="3"/>
    <x v="793"/>
    <s v="AFBHLRTSYYAZ2IGMVF2BNV6ZPG3A,AEVRNHFUTYUHFVYZIRFX34P3HMEQ,AGFGBKO4HNU7RBWUIQ4SEDHPVJ4Q,AHKQJGLHNS4XA3MXLSQTPUTJXGEQ,AEWL2PAPDGE7BFE4JQNQGAC2OU5Q,AEUF7JGXQJQHT6KCX2QUIH654SCA,AGUM74GIOX3I342NCGUFQLXBDFJQ,AFMQGNAKHSIPLISWAGVT76URCNBA"/>
    <n v="12"/>
    <n v="1"/>
    <x v="4"/>
    <n v="4.0999999999999996"/>
    <n v="131"/>
    <x v="0"/>
    <n v="5000"/>
    <s v="0 - 5,000"/>
    <s v="51%-90%"/>
    <n v="0"/>
    <x v="12"/>
  </r>
  <r>
    <x v="947"/>
    <s v="Philips GC026/30 Fabric Shaver, Lint Remover for Woolen Sweaters, Blankets, Jackets/Burr Remover Pill Remover from Carpets, Curtains (White)"/>
    <s v="Home&amp;Kitchen|Kitchen&amp;HomeAppliances|Vacuum,Cleaning&amp;Ironing|Irons,Steamers&amp;Accessories|LintShavers"/>
    <n v="1490"/>
    <n v="1695"/>
    <x v="89"/>
    <x v="5"/>
    <x v="794"/>
    <s v="AF46TGPPTX6KI5LAMPWQUT2FWGAA,AEKJQ26OPCPGJGTROLSFYDTZQI5A,AG4TMVLE2E2Y6MTLHIY357BFY2MQ,AGHHIDEH53KUJLOZPDE4LR2HJQFQ,AG45O2BGKXV2KHQ7RPLX6VGRK3NA,AGGBACZMWOUQYTGTBUCNPPRSLR3Q,AFIQSIL7ISWOODN5KHNEOMLRTICQ,AGKTUWZXN4S5YSUFCOS2HZWGEVRQ"/>
    <n v="22"/>
    <n v="1"/>
    <x v="4"/>
    <n v="4.4000000000000004"/>
    <n v="130"/>
    <x v="0"/>
    <n v="1695"/>
    <s v="0 - 5,000"/>
    <s v="11% - 30%"/>
    <n v="0"/>
    <x v="41"/>
  </r>
  <r>
    <x v="948"/>
    <s v="Havells Cista Room Heater, White, 2000 Watts"/>
    <s v="Home&amp;Kitchen|Heating,Cooling&amp;AirQuality|RoomHeaters|ElectricHeaters"/>
    <n v="2499"/>
    <n v="3945"/>
    <x v="42"/>
    <x v="11"/>
    <x v="795"/>
    <s v="AE7ZYKK6AN7B2Y7ACR7JHJW236LA,AESOWISQWBKYJDU52KCZ7YS6SVBQ,AG7DKLB2T3PNRAY6LDLIW6VJMJMQ,AGTPGCOUIYSGBEI4FNB5DBNZ3YSQ,AEV7FG26UKIYP5BGJCKTAAW2P7IA,AGMNUA3JQNKB6LFY5U6IVEOUL24A,AHORRTX6YEOE4EHOZ7SMYMIVM2LA,AGW3S7WWJPRUQR3E5NM4WDXE2QNA"/>
    <n v="20"/>
    <n v="1"/>
    <x v="4"/>
    <n v="3.8"/>
    <n v="130"/>
    <x v="1"/>
    <n v="3945"/>
    <s v="0 - 5,000"/>
    <s v="31% - 50%"/>
    <n v="0"/>
    <x v="38"/>
  </r>
  <r>
    <x v="949"/>
    <s v="AGARO Regal 800 Watts Handheld Vacuum Cleaner, Lightweight &amp; Durable Body, Small/Mini Size ( Black)"/>
    <s v="Home&amp;Kitchen|Kitchen&amp;HomeAppliances|Vacuum,Cleaning&amp;Ironing|Vacuums&amp;FloorCare|Vacuums|HandheldVacuums"/>
    <n v="1665"/>
    <n v="2099"/>
    <x v="73"/>
    <x v="1"/>
    <x v="796"/>
    <s v="AF23KL3IJO4DTXNR7B6VYLGMPPOA,AEM63IRT3VZEHLKD6EJGEHLR26DQ,AF3YLRSNTFBT3D5CVTFYEMZXEOVQ,AEZ2UVTU6QGVMCNZVF23LFFHQGEQ,AESGDAOGZ3PXGVZBESS6OBCAT4UQ,AE2LUQX7TDOHRQ6KSHCG46LFH2SQ,AE5HN6WL7NRP4AQWHEA2OGRZNAIQ,AFKSXB5D4V7OTDHTLNFF5COQ4C5A"/>
    <n v="8"/>
    <n v="1"/>
    <x v="4"/>
    <n v="4"/>
    <n v="130"/>
    <x v="1"/>
    <n v="2099"/>
    <s v="0 - 5,000"/>
    <s v="11% - 30%"/>
    <n v="0"/>
    <x v="34"/>
  </r>
  <r>
    <x v="950"/>
    <s v="Philips Viva Collection HD4928/01 2100-Watt Induction Cooktop with Feather Touch Sensor and Crystal Glass Plate (Black)"/>
    <s v="Home&amp;Kitchen|Kitchen&amp;HomeAppliances|SmallKitchenAppliances|InductionCooktop"/>
    <n v="3229"/>
    <n v="5295"/>
    <x v="17"/>
    <x v="0"/>
    <x v="797"/>
    <s v="AFVKRRAFQOO6G7UIAK6H44N3AHUQ,AEDG2D2EUJBTRXOTXTERTO45O3YQ,AGQMHEOMID4JPWI362AEVAFIAM3A,AFRUVFPVIIIWUPPXM7EQEXD6I5BQ,AETNTQXA5XZFHEBM6KKNB3I4SH3A,AH4KRGUX424RRJAJL2N7BQKGC3XA,AG73LD2KHD5QVU277LLIT3VMT7ZA,AHSIPI7MVS5ICRZJW6FJEDI2TBKQ"/>
    <n v="10"/>
    <n v="1"/>
    <x v="4"/>
    <n v="4.2"/>
    <n v="130"/>
    <x v="0"/>
    <n v="5295"/>
    <s v="5,001 - 10,000"/>
    <s v="31% - 50%"/>
    <n v="0"/>
    <x v="30"/>
  </r>
  <r>
    <x v="951"/>
    <s v="Pigeon By Stovekraft ABS Plastic Acer Plus Induction Cooktop 1800 Watts With Feather Touch Control - Black"/>
    <s v="Home&amp;Kitchen|Kitchen&amp;HomeAppliances|SmallKitchenAppliances|InductionCooktop"/>
    <n v="1799"/>
    <n v="3595"/>
    <x v="8"/>
    <x v="11"/>
    <x v="798"/>
    <s v="AGI226GQCKRT4Z3EB3IW3VTJRT6A,AET5HQF3I4LQLCIILH3ZVBKLSBGQ,AFWFT42A53TOEEBRRN6C5HLLBTSQ,AHBF7XZLKLGYAH7Y44ELCRD3NTSA,AGRZFB35TUXB4ZWLVYPPBUN5YNUQ,AH7TTTBSXRAFZR4KAGYIFV3J7ZIA,AED5BT2OISJYFBV7A2B33PXRM27A,AHIZGOKS3XBB5L524ZR3OZBCVWVQ"/>
    <n v="10"/>
    <n v="1"/>
    <x v="4"/>
    <n v="3.8"/>
    <n v="130"/>
    <x v="1"/>
    <n v="3595"/>
    <s v="0 - 5,000"/>
    <s v="31% - 50%"/>
    <n v="0"/>
    <x v="38"/>
  </r>
  <r>
    <x v="952"/>
    <s v="AGARO Esteem Multi Kettle 1.2 Litre, 600W with 3 Heating Modes &amp; Rapid Boil Technology"/>
    <s v="Home&amp;Kitchen|Kitchen&amp;HomeAppliances|SmallKitchenAppliances|Kettles&amp;HotWaterDispensers|ElectricKettles"/>
    <n v="1260"/>
    <n v="1699"/>
    <x v="55"/>
    <x v="0"/>
    <x v="799"/>
    <s v="AGKKNM6BD3A6GKIOIIX4JJBDLDYQ,AFD4QMZGWAYTZ3UNBOFRY6VZ2RTQ,AEWCCNZCVTSPJOV3Y5WKHQNKOMFA,AFIWLA4V26PMEUGOVI5YCG3P2CQA,AEF43YVI4VWAPHIJ6PVL72WYMLZA,AFTIKI6VVBGFNSNZNF42LO54PYDQ,AHOQDOFZZ7JZLFNM72XUCART76XQ,AEUKN7UQLOQ63SSRFPMYFGH2T5UA"/>
    <n v="19"/>
    <n v="1"/>
    <x v="4"/>
    <n v="4.2"/>
    <n v="129"/>
    <x v="0"/>
    <n v="1699"/>
    <s v="0 - 5,000"/>
    <s v="11% - 30%"/>
    <n v="0"/>
    <x v="30"/>
  </r>
  <r>
    <x v="953"/>
    <s v="Bajaj Minor 1000 Watts Radiant Room Heater (Steel, ISI Approved)"/>
    <s v="Home&amp;Kitchen|Heating,Cooling&amp;AirQuality|RoomHeaters|ElectricHeaters"/>
    <n v="749"/>
    <n v="1129"/>
    <x v="67"/>
    <x v="1"/>
    <x v="800"/>
    <s v="AHQKNH5JPOQWCNN2ZCUK34VEJAKQ,AEFYKJA3MREFE47PSGVWXKAZNX5A,AHDMM2TUZE7W7XK5BLDOMBCAKCGQ,AEND2YIQWXODS5XLFTNBWNCFHJHQ,AEFDI2YRIMBNCPVHEGTCZ3EEJJBQ,AFMLMNJBBQY6VM55KS2KJR2XVLSA,AFQRLX3MNPS6RGV4NY5BEXMGZNKA,AFQQYXNVJ7GGOQT4GZBROESNKX4A"/>
    <n v="20"/>
    <n v="1"/>
    <x v="4"/>
    <n v="4"/>
    <n v="129"/>
    <x v="1"/>
    <n v="1129"/>
    <s v="0 - 5,000"/>
    <s v="31% - 50%"/>
    <n v="0"/>
    <x v="34"/>
  </r>
  <r>
    <x v="954"/>
    <s v="Butterfly Jet Elite Mixer Grinder, 750W, 4 Jars (Grey)"/>
    <s v="Home&amp;Kitchen|Kitchen&amp;HomeAppliances|SmallKitchenAppliances|MixerGrinders"/>
    <n v="3499"/>
    <n v="5795"/>
    <x v="54"/>
    <x v="2"/>
    <x v="801"/>
    <s v="AHFKBN3ZZECQJAP2WEVEDSPH67CQ,AGKAHQZZVWL46MMG723MEZ2B5JXQ,AG77YVKGFFYDUVVPDE2TNAYYMKOA,AFEVFMYDEJHU4LZC5NIFNHXIBTHA,AFZFVBUJXA6PBKJ2FDOYPBEACFKA,AFSZBGFWEAXEDMC4FY3MQB43MSBQ,AGO5KIAIKOB2PPLPFLDLLDMGBQAA,AGY7KGVDNN7DDK5MP4CKRINLVGIA"/>
    <n v="27"/>
    <n v="1"/>
    <x v="4"/>
    <n v="3.9"/>
    <n v="129"/>
    <x v="1"/>
    <n v="5795"/>
    <s v="5,001 - 10,000"/>
    <s v="31% - 50%"/>
    <n v="0"/>
    <x v="42"/>
  </r>
  <r>
    <x v="955"/>
    <s v="SOFLIN Egg Boiler Electric Automatic Off 7 Egg Poacher for Steaming, Cooking, Boiling and Frying (400 Watts, Blue)"/>
    <s v="Home&amp;Kitchen|Kitchen&amp;HomeAppliances|SmallKitchenAppliances|EggBoilers"/>
    <n v="379"/>
    <n v="999"/>
    <x v="33"/>
    <x v="4"/>
    <x v="802"/>
    <s v="AF2FWVZPG6WMO4ERTECABX7BLUGQ,AFHFTUD3BM25DHFHSE7N642W5LEQ,AF7JB6HX2S3TCZRZSRJFOWRCW7CQ,AFDVOFPLM2S3QKJ4FVMZRSCKOT5A,AGDKPXTUSV3HTZTBDED64VHC5J5A,AEA6LQAAQNTPHS6NGAL6DDVFJZ3A,AFX3KZYHLGEF5Y2EAEGRMVVPBHTA,AHXGBF2ZTVWC64GMFRCTEINBQZIA"/>
    <n v="11"/>
    <n v="1"/>
    <x v="4"/>
    <n v="4.3"/>
    <n v="129"/>
    <x v="0"/>
    <n v="999"/>
    <s v="0 - 5,000"/>
    <s v="51%-90%"/>
    <n v="0"/>
    <x v="23"/>
  </r>
  <r>
    <x v="956"/>
    <s v="Lifelong LLQH925 Dyno Quartz Heater 2 Power settings Tip Over Cut-off Switch 800 Watt Silent operation Power Indicator 2 Rod Room Heater (1 Year Warranty, Grey)"/>
    <s v="Home&amp;Kitchen|Heating,Cooling&amp;AirQuality|RoomHeaters|ElectricHeaters"/>
    <n v="1099"/>
    <n v="2400"/>
    <x v="34"/>
    <x v="11"/>
    <x v="803"/>
    <s v="AEB475WQGOIS7R5P667OS3Y4YYSQ,AH7D2QWLLWMHIP2H3OQZ63D4RMEQ,AHKZLDWBBDU4KGY6XTFJVWSZDZVQ"/>
    <n v="20"/>
    <n v="1"/>
    <x v="4"/>
    <n v="3.8"/>
    <n v="128"/>
    <x v="1"/>
    <n v="2400"/>
    <s v="0 - 5,000"/>
    <s v="51%-90%"/>
    <n v="1"/>
    <x v="38"/>
  </r>
  <r>
    <x v="957"/>
    <s v="Amazon Basics 1500 W Electric Kettle (Stainless Steel Body, 1.5 L)"/>
    <s v="Home&amp;Kitchen|Kitchen&amp;HomeAppliances|SmallKitchenAppliances|Kettles&amp;HotWaterDispensers|Kettle&amp;ToasterSets"/>
    <n v="749"/>
    <n v="1299"/>
    <x v="21"/>
    <x v="1"/>
    <x v="371"/>
    <s v="AGPSLGGTW5EHCUCCFEPSMH76H3NQ,AFJ2YACJOQIL4CKZZEDPSP3PZHOQ,AGKHBAELL7AOON2QVRG6EQ6YV6RQ,AFOQ5WEUSSLHKGE5MTWWJTN3AXOA,AERBX2ZBWXBE4HAVQ2Z33QANOOAQ,AHWU7AHDKBJQGVBN77UECJRMP2ZQ,AHRLM722B3LWWPMVM7FEFAZN5JZA,AHD5JQAEIHIAAAFUCBHJQ4VXH2GQ"/>
    <n v="13"/>
    <n v="1"/>
    <x v="4"/>
    <n v="4"/>
    <n v="127"/>
    <x v="1"/>
    <n v="1299"/>
    <s v="0 - 5,000"/>
    <s v="31% - 50%"/>
    <n v="1"/>
    <x v="34"/>
  </r>
  <r>
    <x v="958"/>
    <s v="Prestige Sandwich Maker PGMFD 01, Black"/>
    <s v="Home&amp;Kitchen|Kitchen&amp;HomeAppliances|SmallKitchenAppliances|SandwichMakers"/>
    <n v="1299"/>
    <n v="1299"/>
    <x v="26"/>
    <x v="0"/>
    <x v="804"/>
    <s v="AHRVVXFPTDB3B4XEYTEX3C4ZF2PA,AEU7MCZY4XW4EDOXAYKPNDPTWKMA,AHF32Q6YAAQ7QNHEROCDCCWFUOPQ,AGPRDVIBLQ763CQ2BOC4WHZQ4KHA,AE3AMYF4V4BHW3J5ODDAU6WECIRA,AGKNIH5C6WURF7GXXLBVS4HCEWHA,AFSPKHQPAW6WL74AXVQ7SGVQD3UQ,AHARN7LNP2PZHIXOX4FOADQWQCBA"/>
    <n v="11"/>
    <n v="1"/>
    <x v="4"/>
    <n v="4.2"/>
    <n v="127"/>
    <x v="0"/>
    <n v="1299"/>
    <s v="0 - 5,000"/>
    <s v="0 %- 10%"/>
    <n v="0"/>
    <x v="30"/>
  </r>
  <r>
    <x v="959"/>
    <s v="Orient Electric Fabrijoy DIFJ10BP 1000-Watt Dry Iron, Non-Stick (White and Blue)"/>
    <s v="Home&amp;Kitchen|Kitchen&amp;HomeAppliances|Vacuum,Cleaning&amp;Ironing|Irons,Steamers&amp;Accessories|Irons|DryIrons"/>
    <n v="549"/>
    <n v="1090"/>
    <x v="8"/>
    <x v="0"/>
    <x v="805"/>
    <s v="AFQJZK36S3SRAAAD3376U4KTPU6Q,AF5WVB3K3SQOW74FF45MMSZ7IT4A,AECTQFMI5LITXPVVXAMCEN7T4OMA,AHGYKNL6LSZEE7TP7CPLHDZXBNFQ,AHZQRNFYLWZV3PCNKMUXLLAL6Y5Q,AEU5D4GBLUFHIEJXMJEX4L6TP5FA,AHF7NDPWJ435H5NW5V6B4CLR7NFQ,AHKWS73ZN752YNYJI3RUUS2MHCSA"/>
    <n v="24"/>
    <n v="1"/>
    <x v="4"/>
    <n v="4.2"/>
    <n v="127"/>
    <x v="0"/>
    <n v="1090"/>
    <s v="0 - 5,000"/>
    <s v="31% - 50%"/>
    <n v="0"/>
    <x v="30"/>
  </r>
  <r>
    <x v="960"/>
    <s v="Lifelong LLFH921 Regalia 2000 W Fan Heater, 3 Air Settings, Room Heater with Overheating Protection, 1 Year Warranty ( White, (ISI Certified, Ideal for small to medium room/area)"/>
    <s v="Home&amp;Kitchen|Heating,Cooling&amp;AirQuality|RoomHeaters|FanHeaters"/>
    <n v="899"/>
    <n v="2000"/>
    <x v="10"/>
    <x v="9"/>
    <x v="806"/>
    <s v="AGWW6QNDSOJD7QJMPIUX6ARHJNYQ,AGBTCEQQM6J6NFR5SH5RLAFUGFTQ,AGEBDGHKAWRQ3G2K5AKRTQTCKQSA,AH6ZP7UHCY3RFNPXJFR3EKEVNR3Q,AGJ7O6CXXXUN72WOV5JID7X7ZBMQ,AF3X5JX4FUQRCMHTMKZUDHWJ7B4A,AFNYWWOJRBL24SML73HBJVSRXMEQ,AFK6FJPTHV56DSXXPAMBI4F7YUCQ"/>
    <n v="20"/>
    <n v="1"/>
    <x v="4"/>
    <n v="3.6"/>
    <n v="126"/>
    <x v="1"/>
    <n v="2000"/>
    <s v="0 - 5,000"/>
    <s v="51%-90%"/>
    <n v="1"/>
    <x v="26"/>
  </r>
  <r>
    <x v="961"/>
    <s v="Philips GC181 Heavy Weight 1000-Watt Dry Iron, Pack of 1"/>
    <s v="Home&amp;Kitchen|Kitchen&amp;HomeAppliances|Vacuum,Cleaning&amp;Ironing|Irons,Steamers&amp;Accessories|Irons|DryIrons"/>
    <n v="1321"/>
    <n v="1545"/>
    <x v="81"/>
    <x v="4"/>
    <x v="807"/>
    <s v="AETWBQWWSOPB4VOZOE6DGW5XCJWA,AFDW64EF2N4FNSHZW32LOUJXBTMQ,AEUDVR5JPNG73EPOGFLXQVUHDVAA,AFLK4LJALINEZNWRQDQX3NZPKKFA,AF6COZRJZXGM4WLJMA2ESMYPHOQA,AHM3XHTCR53YQNLERSXFPVJNMC7Q,AGQK3ZY7A4QZOCBKS7VLUEYNRZLQ,AHMU2CWOELBGT7EFCMWFQE5444YA"/>
    <n v="24"/>
    <n v="1"/>
    <x v="4"/>
    <n v="4.3"/>
    <n v="125"/>
    <x v="0"/>
    <n v="1545"/>
    <s v="0 - 5,000"/>
    <s v="11% - 30%"/>
    <n v="0"/>
    <x v="23"/>
  </r>
  <r>
    <x v="962"/>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n v="1099"/>
    <n v="1999"/>
    <x v="32"/>
    <x v="1"/>
    <x v="808"/>
    <s v="AFEKMA42BV5FJVCTFCTNOITU3J5Q,AGYM2FPHHKUVNPT2XIIYYCELGB7A,AEHGMGXA44JTSSOAKBIHJ2MXUJOA,AEQZUVSKU4NRHO4CPHAV32E2RBNQ,AHJ6KV7SLE2A5BW3MIEVW4BR7MXQ,AFFCDFQM4F2QGZUHKZYVVVTRQWAQ,AENA5ZRRFZPAB2FNS4TITBW5O6ZA,AEHNATRKVLZZ3X2QKTLTSJN5SOXQ"/>
    <n v="22"/>
    <n v="1"/>
    <x v="4"/>
    <n v="4"/>
    <n v="125"/>
    <x v="1"/>
    <n v="1999"/>
    <s v="0 - 5,000"/>
    <s v="31% - 50%"/>
    <n v="1"/>
    <x v="34"/>
  </r>
  <r>
    <x v="963"/>
    <s v="Bajaj DX-7 1000W Dry Iron with Advance Soleplate and Anti-bacterial German Coating Technology, White"/>
    <s v="Home&amp;Kitchen|Kitchen&amp;HomeAppliances|Vacuum,Cleaning&amp;Ironing|Irons,Steamers&amp;Accessories|Irons|DryIrons"/>
    <n v="775"/>
    <n v="875"/>
    <x v="68"/>
    <x v="0"/>
    <x v="809"/>
    <s v="AET6ITYPXTZDZO5QV36VRCTRCTVQ,AHIQYP5QKXYWXGJC5Z6YGIZVQTKA,AGKQOLRC23XPWPMGZZI4PT44WAIA,AGRTR5T37N7NSBIH253DULSBE3VA,AG7WUOUVMGXDRZPOUVXHK4MLB6LQ,AGVUDFWDMNQD6KRLLMCRY5TPG27A,AG4KV3ADPE2DJLL72U64WNSGHVUQ,AF3QTFMFYOCXB5AQRGCPFGYLOXEA"/>
    <n v="24"/>
    <n v="1"/>
    <x v="4"/>
    <n v="4.2"/>
    <n v="125"/>
    <x v="0"/>
    <n v="875"/>
    <s v="0 - 5,000"/>
    <s v="11% - 30%"/>
    <n v="0"/>
    <x v="30"/>
  </r>
  <r>
    <x v="964"/>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n v="6299"/>
    <n v="15270"/>
    <x v="53"/>
    <x v="3"/>
    <x v="810"/>
    <s v="AHUG6D2J2WHZ6AU62RNYKNEOZECQ,AHZGY66J5FAIJFO6MDNGIIOF5YGA,AEDJTEMKFFN3UT7NI6Y2E4UKCJWQ,AE73MTFALRYHY4XMK66FIAZBOMGQ,AGMIJDZBYEDBG3KSC4CROY6AU4NA,AGXUEOA6W6AVCPVYOUKJ7BDKV5BQ,AFBZOJLKGDQJHZVHU4NLJBD33PSA,AHAXRJE6A47L2U7ES3NCCMRWUZKQ"/>
    <n v="12"/>
    <n v="1"/>
    <x v="4"/>
    <n v="4.0999999999999996"/>
    <n v="125"/>
    <x v="0"/>
    <n v="15270"/>
    <s v="10,001 - 20,000"/>
    <s v="51%-90%"/>
    <n v="0"/>
    <x v="12"/>
  </r>
  <r>
    <x v="965"/>
    <s v="PHILIPS Handheld Garment Steamer STH3000/20 - Compact &amp; Foldable, Convenient Vertical Steaming, 1000 Watt Quick Heat Up, up to 20g/min, Kills 99.9%* Bacteria (Reno Blue), Small"/>
    <s v="Home&amp;Kitchen|Kitchen&amp;HomeAppliances|Vacuum,Cleaning&amp;Ironing|Irons,Steamers&amp;Accessories|Irons|SteamIrons"/>
    <n v="3190"/>
    <n v="4195"/>
    <x v="66"/>
    <x v="1"/>
    <x v="811"/>
    <s v="AHS2AIH74SEVYE3K6Y44ZV7EASTQ,AEPRLZ5V7YTPDBKOWW4P33N6V7DQ,AGDJOZACINESSIVU4TICK2Y4BV4A,AG2OT56YJBO6ZE5TZMWJ6GRXZ2QQ,AHP6NED3QSRRORVGG4CIP5OWRJBQ,AEPGR5GLFQRW7GDYB26SWHN65ILA,AHZAHAH55JLBTMSUY3Z6R2ASMCDQ,AHCGXTWL243VQI4B7YZ4E7VO6M3A"/>
    <n v="12"/>
    <n v="1"/>
    <x v="4"/>
    <n v="4"/>
    <n v="124"/>
    <x v="1"/>
    <n v="4195"/>
    <s v="0 - 5,000"/>
    <s v="11% - 30%"/>
    <n v="0"/>
    <x v="34"/>
  </r>
  <r>
    <x v="966"/>
    <s v="Room Heater Warmer Wall-Outlet 400 Watts Electric Handy Room Heater (Room Heaters Home for Bedroom, Reading Books, Work, bathrooms, Rooms, Offices, Home Offices,2022"/>
    <s v="Home&amp;Kitchen|Heating,Cooling&amp;AirQuality|RoomHeaters|ElectricHeaters"/>
    <n v="799"/>
    <n v="1989"/>
    <x v="13"/>
    <x v="4"/>
    <x v="812"/>
    <s v="AH7ZFZAWQV5VTWQHLXZYDGFDNJGQ,AHFM667GXYFTR3AUJA3PYCTQNTRQ,AHMVXMVFXD52BW23VR6LGK6ZVYLQ,AFY4TSX2F5VE4VZOVGHWODY6YMXQ,AGE4VV5XHVOEH4P5GC4F6QP5WRQQ,AE65JZULZYSAXTA2EGDZEM6PBYPA,AHNDS2S3ENCHSKCCU22SVWH5UZKA,AG5BPTCQ4ZU6JWWKH2KBGNLSLKCA"/>
    <n v="20"/>
    <n v="1"/>
    <x v="4"/>
    <n v="4.3"/>
    <n v="124"/>
    <x v="0"/>
    <n v="1989"/>
    <s v="0 - 5,000"/>
    <s v="51%-90%"/>
    <n v="1"/>
    <x v="23"/>
  </r>
  <r>
    <x v="967"/>
    <s v="Wonderchef Nutri-blend Mixer, Grinder &amp; Blender | Powerful 400W 22000 RPM motor | Stainless steel Blades | 2 unbreakable jars | 2 Years warranty | Online recipe book by Chef Sanjeev Kapoor | Black"/>
    <s v="Home&amp;Kitchen|Kitchen&amp;HomeAppliances|SmallKitchenAppliances|JuicerMixerGrinders"/>
    <n v="2699"/>
    <n v="5000"/>
    <x v="18"/>
    <x v="1"/>
    <x v="813"/>
    <s v="AF6LIODHEVBNHSICH65AHW3Q5K6Q,AHHZ7QIHLGGULJCNSO6UZWGGA62Q,AHSCIEU3X72XOBAMBBZTYIEWEFSQ,AHOMYGLSLJLCOT7Z24PZSVJY3LJQ,AGAW2EDB3HCVCKBR6DVI33KGYI3Q,AGZPN7K6DUABDZNR6UPOWFJ2ISYQ,AHTKACMLCVKP56U5L6GITRGPXIIQ,AF5IOS4YT454ICNOPYIIRH4HAHMA"/>
    <n v="12"/>
    <n v="1"/>
    <x v="4"/>
    <n v="4"/>
    <n v="123"/>
    <x v="1"/>
    <n v="5000"/>
    <s v="0 - 5,000"/>
    <s v="31% - 50%"/>
    <n v="0"/>
    <x v="34"/>
  </r>
  <r>
    <x v="968"/>
    <s v="USHA Armor AR1100WB 1100 W Dry Iron with Black Weilburger Soleplate (Purple)"/>
    <s v="Home&amp;Kitchen|Kitchen&amp;HomeAppliances|Vacuum,Cleaning&amp;Ironing|Irons,Steamers&amp;Accessories|Irons|DryIrons"/>
    <n v="599"/>
    <n v="990"/>
    <x v="17"/>
    <x v="2"/>
    <x v="814"/>
    <s v="AGHGGSIQM4RM22XLL7RSBII7HZIA,AHAYFRVMROHBYUMKXLYDCXNAJMRQ,AEMICKNJILKDILX34NH2M3J46IAQ,AGKZ3KXXYD3OEYXWWSVFJRGLFCEQ,AHCJ77IDXMNIETFDYNI3WZLPUMXQ,AGYA2I3AYUSIYU7GXXETOJPVD4PQ,AHGLGITLEVUVGIAD5XHM6GBKJTBQ,AGCFMKKXPUUHYMVVG5B6YDBV45TQ"/>
    <n v="24"/>
    <n v="1"/>
    <x v="4"/>
    <n v="3.9"/>
    <n v="123"/>
    <x v="1"/>
    <n v="990"/>
    <s v="0 - 5,000"/>
    <s v="31% - 50%"/>
    <n v="0"/>
    <x v="42"/>
  </r>
  <r>
    <x v="969"/>
    <s v="Butterfly EKN 1.5-Litre Electric Kettle (Silver with Black)"/>
    <s v="Home&amp;Kitchen|Kitchen&amp;HomeAppliances|SmallKitchenAppliances|Kettles&amp;HotWaterDispensers|Kettle&amp;ToasterSets"/>
    <n v="749"/>
    <n v="1111"/>
    <x v="9"/>
    <x v="0"/>
    <x v="815"/>
    <s v="AH2MRKVSHAWAMAXALBY6VSDCFMSA,AFF7763EFPZ7EQUC3YCFQBN6X74A,AFZHYSJFYNPWZKOWVJNTDMHHMZSA,AFSLL3D6IF2ZF2ULTI3AXEJ5RKBQ,AEO5USQ7LAEFEDAVXGMA4B27F5YQ,AH5IM4HOV6RIWNRDUNGIHY3JLV2A,AHH2OWXJPPMWL5Z7X6WUFN7RDTMA,AGYBSVPUK7GIFYY6JLCESDYEM4FA"/>
    <n v="13"/>
    <n v="1"/>
    <x v="4"/>
    <n v="4.2"/>
    <n v="123"/>
    <x v="0"/>
    <n v="1111"/>
    <s v="0 - 5,000"/>
    <s v="31% - 50%"/>
    <n v="0"/>
    <x v="30"/>
  </r>
  <r>
    <x v="970"/>
    <s v="Crompton Arno Neo 15-L 5 Star Rated Storage Water Heater (Geyser) with Advanced 3 Level Safety (Grey)"/>
    <s v="Home&amp;Kitchen|Heating,Cooling&amp;AirQuality|WaterHeaters&amp;Geysers|StorageWaterHeaters"/>
    <n v="6199"/>
    <n v="10400"/>
    <x v="54"/>
    <x v="3"/>
    <x v="816"/>
    <s v="AGNRGEU74CPJRWEMJZHU67GWHETQ,AEPDYIUTV6ZZGRHTBTUA5SDV72PQ,AFYFUEC7XN6L5GP6AGS57WS3GTQA,AGR5UFKJIRRJ65QH7LAQ3OVUM56A,AEGFVXFBHCAZ4DHUJ2KSAP2RMMYQ,AHU4XIM4RTCDG4VBDMBY5G4CHA6A,AFHL3O7WGXMUCMEX3NRC7SLK2TIA,AHTUPS7WO6UOK73VTZHV6LBBAF7Q"/>
    <n v="12"/>
    <n v="1"/>
    <x v="4"/>
    <n v="4.0999999999999996"/>
    <n v="123"/>
    <x v="0"/>
    <n v="10400"/>
    <s v="10,001 - 20,000"/>
    <s v="31% - 50%"/>
    <n v="0"/>
    <x v="12"/>
  </r>
  <r>
    <x v="971"/>
    <s v="Borosil Chef Delite BCH20DBB21 300-Watt Chopper (Black)"/>
    <s v="Home&amp;Kitchen|Kitchen&amp;HomeAppliances|SmallKitchenAppliances|MiniFoodProcessors&amp;Choppers"/>
    <n v="1819"/>
    <n v="2490"/>
    <x v="35"/>
    <x v="5"/>
    <x v="817"/>
    <s v="AGXV3SLRVNDIMF34OAZ3FYMCV7DQ,AHCJWI5KSDFQ6AGUKQDLZD7N2KGA,AHIY6OJMTRL7DOBFBAIJSJ5NQU7Q,AELCD2X4OYQWZDW24WP73RIX3CMQ,AGC7TKRMPSSFNK3OYGLFFOIHTTMQ,AEVXGIZBVYUMJBALJWOCBUI525MQ,AGMMRB4KCBUH7UG6WDXTJH4TTVBA,AFAUAE5SWPAMT4HP5SG7TPGXPJNQ"/>
    <n v="8"/>
    <n v="1"/>
    <x v="4"/>
    <n v="4.4000000000000004"/>
    <n v="123"/>
    <x v="0"/>
    <n v="2490"/>
    <s v="0 - 5,000"/>
    <s v="11% - 30%"/>
    <n v="0"/>
    <x v="41"/>
  </r>
  <r>
    <x v="972"/>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n v="1199"/>
    <n v="1900"/>
    <x v="42"/>
    <x v="1"/>
    <x v="818"/>
    <s v="AHI2TJYEOS5WZ2OAP2BRD5PPXNCQ,AFMYS642XYLUBTRFG3M5W474FBPQ,AFIO2L3EQ43TI3JBLPVTOWZRSKWA,AHHXKLOSVKPZHXOWB4PLM7R6ZYIA,AFRDQYFHWWRO4YINJENRFBYPJFZA,AEZRHWLY6RHJXAXMNX3JRNQTYDRA,AFOLEZNNCN3OUSHBBIVMIVW2G4JA,AEBGGTLXDNNFGOIHCQYCGF2AOL3A"/>
    <n v="13"/>
    <n v="1"/>
    <x v="4"/>
    <n v="4"/>
    <n v="123"/>
    <x v="1"/>
    <n v="1900"/>
    <s v="0 - 5,000"/>
    <s v="31% - 50%"/>
    <n v="0"/>
    <x v="34"/>
  </r>
  <r>
    <x v="973"/>
    <s v="Prestige IRIS Plus 750 watt mixer grinder"/>
    <s v="Home&amp;Kitchen|Kitchen&amp;HomeAppliances|SmallKitchenAppliances|MixerGrinders"/>
    <n v="3249"/>
    <n v="6295"/>
    <x v="61"/>
    <x v="11"/>
    <x v="819"/>
    <s v="AHS4CWP5EVS55YZCJPTJGOYTU3HA,AGHPR6EQTULPZKUROAS4OPAIUOCA,AFKFATTS6WN5ILCVN6CMRLYR7ADA,AFZRJWGYUFNULZQLL27PLZYMTYFA,AELE7DJLGDUM3LAQRBESEJDYTKGA,AGX65SCI23EJZDXFUWB2TMZSWM5Q,AFIJ3YWPZ7XB2PZOM2VOCHGKZ6YQ,AG4P3FAK356UYE52PQV6CJD2YHMQ"/>
    <n v="27"/>
    <n v="1"/>
    <x v="4"/>
    <n v="3.8"/>
    <n v="123"/>
    <x v="1"/>
    <n v="6295"/>
    <s v="5,001 - 10,000"/>
    <s v="31% - 50%"/>
    <n v="0"/>
    <x v="38"/>
  </r>
  <r>
    <x v="974"/>
    <s v="Simxen Egg Boiler Electric Automatic Off 7 Egg Poacher for Steaming, Cooking Also Boiling and Frying 400 W (Blue, Pink)"/>
    <s v="Home&amp;Kitchen|Kitchen&amp;HomeAppliances|SmallKitchenAppliances|EggBoilers"/>
    <n v="349"/>
    <n v="999"/>
    <x v="6"/>
    <x v="1"/>
    <x v="820"/>
    <s v="AF2OOHAIFJV65X44LFLRPUNYNXJA,AEL7OJOT5HFIZJT6RTL22ZZAUGYQ,AF43XH2JF4FSNTEDGKDV45XU3YKA,AHCQQW6WJP6K3IUVKIIXHIUVHMEQ,AG4RZWPPUDNODTIYYVLFSFHEKF4A,AGETIFKS5QE6BZCQPL5IFZ55INOQ,AHJVGRPUU4HSNRCPSCNXR6H6QHSQ,AFOUP7R7AZ6BWMGBDPE7ICSN6R4A"/>
    <n v="11"/>
    <n v="1"/>
    <x v="4"/>
    <n v="4"/>
    <n v="123"/>
    <x v="1"/>
    <n v="999"/>
    <s v="0 - 5,000"/>
    <s v="51%-90%"/>
    <n v="0"/>
    <x v="34"/>
  </r>
  <r>
    <x v="975"/>
    <s v="Amazon Basics 2000/1000 Watt Room Heater with Adjustable Thermostat (ISI certified, White color, Ideal for small to medium room/area)"/>
    <s v="Home&amp;Kitchen|Heating,Cooling&amp;AirQuality|RoomHeaters|FanHeaters"/>
    <n v="1049"/>
    <n v="1699"/>
    <x v="16"/>
    <x v="19"/>
    <x v="821"/>
    <s v="AFWHK4LKZHJJVZKD23JDBSMYCTWA,AG4YW4O2PIYELIEF7RIWWELPR2IQ,AG7KEHOTRQWYCFBB3YOYWNEEKOWA,AG4VHCBBGV55FALKIZXY7Y66G2QA,AFIVHFGYMXUH432ZHISVITBGO36A,AE2QCA6OGX2KOV5CKDSU2S35R4LQ,AHS4K4PMVZYWPO23PM2ZLSJBQOBA,AHDZQ4ZYL7CHT6BLJE6QRKZ4ANIQ"/>
    <n v="20"/>
    <n v="1"/>
    <x v="4"/>
    <n v="3.1"/>
    <n v="122"/>
    <x v="1"/>
    <n v="1699"/>
    <s v="0 - 5,000"/>
    <s v="31% - 50%"/>
    <n v="1"/>
    <x v="58"/>
  </r>
  <r>
    <x v="976"/>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n v="799"/>
    <n v="1500"/>
    <x v="41"/>
    <x v="4"/>
    <x v="822"/>
    <s v="AGX7Q447BYAOPUPJVHUBUYDFSEGA,AHVLQMNM6YIXWPWKQ4N4BZCH44ZQ,AHABRYJJZ7XBTKLPL3QJVDI5JYSQ,AE7FBRGFEJAIKNXKMR47DB6P7TEQ,AG223GHNBRH433Q3MXBZ4GEXJH3A,AESDIR7ZAVXUIFSH4C33SKBN2FFA,AGY53IR3MDK7TCQ5DULDJEGUB56A,AFFN7AMQW7KD2KL7BSYMSV3IIUBA"/>
    <n v="2"/>
    <n v="1"/>
    <x v="4"/>
    <n v="4.3"/>
    <n v="122"/>
    <x v="0"/>
    <n v="1500"/>
    <s v="0 - 5,000"/>
    <s v="31% - 50%"/>
    <n v="0"/>
    <x v="23"/>
  </r>
  <r>
    <x v="977"/>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n v="4999"/>
    <n v="9650"/>
    <x v="61"/>
    <x v="0"/>
    <x v="823"/>
    <s v="AFK6D62HRZSHP5W3DE5QGYUYJQEA,AHRFERCLTLB3ZDZ7HP7ZK7C47NRQ,AFBEN3XNJW575CUUZZVH57LJNXKA,AFUGJHXELHJPICD2XOZKM5LYI2PQ,AFUWAPZHIONWGZH6JSHBSMRX7B5Q,AHV5QA3S6VRKZVGXSXDQJUS4VMIQ,AEC7I37QEPNKZBAK62I4W32FSVBA,AGYE2FH2QXPNLL3DEMCGVQ3HCLDA"/>
    <n v="12"/>
    <n v="1"/>
    <x v="4"/>
    <n v="4.2"/>
    <n v="122"/>
    <x v="0"/>
    <n v="9650"/>
    <s v="5,001 - 10,000"/>
    <s v="31% - 50%"/>
    <n v="0"/>
    <x v="30"/>
  </r>
  <r>
    <x v="978"/>
    <s v="Bosch Pro 1000W Mixer Grinder MGM8842MIN - Black"/>
    <s v="Home&amp;Kitchen|Kitchen&amp;HomeAppliances|SmallKitchenAppliances|MixerGrinders"/>
    <n v="6999"/>
    <n v="10590"/>
    <x v="67"/>
    <x v="5"/>
    <x v="824"/>
    <s v="AHSLOMUBZXIC52OGKOTLUNTGWYTQ,AHQSHRRCDGZFLTMJRFNWVI67OEHQ,AEQKGESRWR6SUQP5ULBIYJ65HSFA,AHSMUIBMREHNFF6KSRY4CFC255AQ,AFGM4HXDHOITFTWT3H4ILBD46Y3Q,AEKRUOFGND5373O77W4ZRW5H4ROQ,AFLR42HKKN7F2O7BC7GAZJLODZEA,AGOEYCHBYOAN53ZBHUMCS5GUSVTQ"/>
    <n v="27"/>
    <n v="1"/>
    <x v="4"/>
    <n v="4.4000000000000004"/>
    <n v="122"/>
    <x v="0"/>
    <n v="10590"/>
    <s v="10,001 - 20,000"/>
    <s v="31% - 50%"/>
    <n v="0"/>
    <x v="41"/>
  </r>
  <r>
    <x v="979"/>
    <s v="Bulfyss Stainless Steel Digital Kitchen Weighing Scale &amp; Food Weight Machine for Diet, Nutrition, Health, Fitness, Baking &amp; Cooking (5Kgs, Stainless Steel, 2 Years Warranty)"/>
    <s v="Home&amp;Kitchen|Kitchen&amp;HomeAppliances|SmallKitchenAppliances|DigitalKitchenScales"/>
    <n v="799"/>
    <n v="1999"/>
    <x v="13"/>
    <x v="3"/>
    <x v="825"/>
    <s v="AHELT4VFJYRAZDGAQPKJRJNHBTEA,AFX2BHTN5ZAZ2DXPJQBJEV7OP4HA,AGVL5OEMHGK4CGEHMHI4VGNF3LVA,AE4OFTARTQGROJSUYBZNK5N3EZHA,AEYEJ5KQ2Z6WE3OQBH6AB5DMFPSQ,AFU5GCXUVO5GKP4XFEITEMDSD7JQ,AFWKJFBWRYWJF6IGYZF7JYNXLOIQ,AH64ILF2YFTCGYWOGMFHTSD2OLJA"/>
    <n v="10"/>
    <n v="1"/>
    <x v="4"/>
    <n v="4.0999999999999996"/>
    <n v="122"/>
    <x v="0"/>
    <n v="1999"/>
    <s v="0 - 5,000"/>
    <s v="51%-90%"/>
    <n v="0"/>
    <x v="12"/>
  </r>
  <r>
    <x v="980"/>
    <s v="VR 18 Pcs - 3 Different Size Plastic Food Snack Bag Pouch Clip Sealer Large, Medium, Small Plastic Snack Seal Sealing Bag Clips Vacuum Sealer (Set of 18, Multi-Color) (Multicolor)"/>
    <s v="Home&amp;Kitchen|Kitchen&amp;HomeAppliances|SmallKitchenAppliances|VacuumSealers"/>
    <n v="89"/>
    <n v="89"/>
    <x v="26"/>
    <x v="0"/>
    <x v="826"/>
    <s v="AEWWWALRID3B4CQQK7PMSARCRM7Q,AF2QBWT5Z74JZHE3S77CUOB27DAA,AG3KQMTPNTYVQP6G2VVMDJAVISLQ,AFL5X7LNIPQK32WX2QUOVSWPQWVQ,AGOTH5WF7GFVYSVFB74QR6DFFJGQ,AEX5CY5H35NM326XYFBKG2NKEY4Q,AGUESXLWNVQ34VUQZALEPPUM3FBA,AGUUSD7JHIPMDKKGSONBKFQ4CQ4A"/>
    <n v="7"/>
    <n v="1"/>
    <x v="4"/>
    <n v="4.2"/>
    <n v="121"/>
    <x v="0"/>
    <n v="89"/>
    <s v="0 - 5,000"/>
    <s v="0 %- 10%"/>
    <n v="0"/>
    <x v="30"/>
  </r>
  <r>
    <x v="981"/>
    <s v="Orient Electric Apex-FX 1200mm Ultra High Speed 400 RPM Ceiling Fan (Brown)"/>
    <s v="Home&amp;Kitchen|Heating,Cooling&amp;AirQuality|Fans|CeilingFans"/>
    <n v="1400"/>
    <n v="2485"/>
    <x v="15"/>
    <x v="3"/>
    <x v="827"/>
    <s v="AFTXFDZKRU76YNC2ZIWIBDVQUPNQ,AG5G6IU6RDTR24OHO3LSE24JCVEQ,AGLR7ABVBBQZGXQHSD3M3NW43F5A,AGUHS3IE6FV6AU5UAXASB5FFMDZA,AF67VBH4E2L4FO3UZ7DU2CEOEFHQ,AGQYXIT75Q6ETXCF6C254IQEWDJQ,AFM6Q2NEWHU6FNNQFBKTFXZ5E2JQ,AFA77KJVXMUXJYSHWGGFHAGZJ2DQ"/>
    <n v="11"/>
    <n v="1"/>
    <x v="4"/>
    <n v="4.0999999999999996"/>
    <n v="121"/>
    <x v="0"/>
    <n v="2485"/>
    <s v="0 - 5,000"/>
    <s v="31% - 50%"/>
    <n v="0"/>
    <x v="12"/>
  </r>
  <r>
    <x v="982"/>
    <s v="PrettyKrafts Folding Laundry Basket for Clothes with Lid &amp; Handle, Toys Organiser, 75 Litre, (Pack of 1), Mushroom Print"/>
    <s v="Home&amp;Kitchen|HomeStorage&amp;Organization|LaundryOrganization|LaundryBaskets"/>
    <n v="355"/>
    <n v="899"/>
    <x v="4"/>
    <x v="3"/>
    <x v="828"/>
    <s v="AEOEF4FMKNN5QZZVUQDHHKWRHCGA,AEVLNWB3IQYMTNXJ56HJUV55R2WA,AFZYCBUV5DAFUWI2O74KE6BRJZ2A,AECB5EX3CJUHCFUXJLQNDKYAXO7Q,AEI5DECZOUI4HIKFFJMOOKI7EZCA,AHRLRRSDQKWWXF4P45NYCIFDQCYQ,AGS63O4GCQFZH37FU25M656C7BJQ,AHLVAR4UGQ4I54HUEYPEQSLT7LGA"/>
    <n v="13"/>
    <n v="1"/>
    <x v="4"/>
    <n v="4.0999999999999996"/>
    <n v="121"/>
    <x v="0"/>
    <n v="899"/>
    <s v="0 - 5,000"/>
    <s v="51%-90%"/>
    <n v="0"/>
    <x v="12"/>
  </r>
  <r>
    <x v="983"/>
    <s v="Bajaj Majesty RX11 2000 Watts Heat Convector Room Heater (White, ISI Approved)"/>
    <s v="Home&amp;Kitchen|Heating,Cooling&amp;AirQuality|RoomHeaters|ElectricHeaters"/>
    <n v="2169"/>
    <n v="3279"/>
    <x v="67"/>
    <x v="3"/>
    <x v="829"/>
    <s v="AHLQSFOZ3EHRPTEANJF2JUZUQOQQ,AE6GK7TE4UWNKQMMTNWZ5I4L3RZQ,AGQKNP62ZU4IIJVBGVQ4S2BHBEMQ,AEWL5IJ4W6YAUMCDNECFRYNWASCA,AEUCHG5CIMXJSL6RFYR2R7VY3IEA,AHI5OWQHLQO2GNR2KBIOFRAPK4LQ,AGGAKSKSFU6ZLBA6RL55HZDB3EVQ,AE6GVJU7FTFYSAV3VRKLJMZJ5PFQ"/>
    <n v="20"/>
    <n v="1"/>
    <x v="4"/>
    <n v="4.0999999999999996"/>
    <n v="120"/>
    <x v="0"/>
    <n v="3279"/>
    <s v="0 - 5,000"/>
    <s v="31% - 50%"/>
    <n v="0"/>
    <x v="12"/>
  </r>
  <r>
    <x v="984"/>
    <s v="Eureka Forbes Trendy Zip 1000 Watts powerful suction vacuum cleaner with resuable dust bag &amp; 5 accessories,1 year warrantycompact,light weight &amp; easy to use (Black)"/>
    <s v="Home&amp;Kitchen|Kitchen&amp;HomeAppliances|Vacuum,Cleaning&amp;Ironing|Vacuums&amp;FloorCare|Vacuums|CanisterVacuums"/>
    <n v="2799"/>
    <n v="3799"/>
    <x v="55"/>
    <x v="2"/>
    <x v="830"/>
    <s v="AGOKX4THWIRFYRMYQ5KFQHJZFBLQ,AEQEI4TU3C6Z3PCZ4JLQKAJXS6MA,AHMOAECWT7K6WYFJYZT2YIPYLZWQ,AEROF7DJPVY436TITKPPU7BCQULA,AHUWSGUB25Z3JYNSJAYZ6AHBXRKA,AFTMTTM3BZVAQSSPNSPVEQ5GT5AA,AFETPEXYGOLZ7ICGWQK5ZYSRMZDQ,AELKXM5XQB3HW5ZIF7WZEW37BS7Q"/>
    <n v="4"/>
    <n v="1"/>
    <x v="4"/>
    <n v="3.9"/>
    <n v="120"/>
    <x v="1"/>
    <n v="3799"/>
    <s v="0 - 5,000"/>
    <s v="11% - 30%"/>
    <n v="0"/>
    <x v="42"/>
  </r>
  <r>
    <x v="985"/>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n v="899"/>
    <n v="1249"/>
    <x v="28"/>
    <x v="2"/>
    <x v="831"/>
    <s v="AEKVPYNV2YHIUCUH64CJDRAYRHTQ,AE47VDLEQSEVOXUCQTGZUFGIT2DQ,AE4KOR7RGVVZIAJPP5V4KYR7S4AA,AFBC5LMEZK2OZBMIPZTVSTMXE5IA,AEBEUDO7ACRBO5M32NSUUSUVEIJA,AE2AQ2I2SHITDWZ4YERKOBFU4KGA,AFFV7UV3IOBTH6NMTYK3D3IY7A7Q,AGCSFTTBWTI4IXP42UHMLZMI6HZA"/>
    <n v="19"/>
    <n v="1"/>
    <x v="4"/>
    <n v="3.9"/>
    <n v="120"/>
    <x v="1"/>
    <n v="1249"/>
    <s v="0 - 5,000"/>
    <s v="11% - 30%"/>
    <n v="0"/>
    <x v="42"/>
  </r>
  <r>
    <x v="986"/>
    <s v="Maharaja Whiteline Lava Neo 1200-Watts Halogen Heater (White and Red)"/>
    <s v="Home&amp;Kitchen|Heating,Cooling&amp;AirQuality|RoomHeaters"/>
    <n v="2499"/>
    <n v="5000"/>
    <x v="8"/>
    <x v="11"/>
    <x v="832"/>
    <s v="AEYE6GBRAGTNWEYKWB7FR7N6TDXA,AFDEP5BAQJAZIRI4DYD3EDMU3QXQ,AHX4VILQLV2O4YDRNDB2CDINB3GQ,AEDYZS5DODYXST6PMDSAC3F5NOUQ,AFLLBLLQVZ3QSLIIGODVPUBNBBEQ,AH7CPPNFP5OSHCIZ5DOL7QFIJFGQ,AHXEZJCTKLG7GQLWYZAYJZUIO5MQ,AGVVBU3GUEICPISM53O6W5H4DZPQ"/>
    <n v="2"/>
    <n v="1"/>
    <x v="4"/>
    <n v="3.8"/>
    <n v="120"/>
    <x v="1"/>
    <n v="5000"/>
    <s v="0 - 5,000"/>
    <s v="31% - 50%"/>
    <n v="0"/>
    <x v="38"/>
  </r>
  <r>
    <x v="987"/>
    <s v="Crompton Gracee 5-L Instant Water Heater (Geyser)"/>
    <s v="Home&amp;Kitchen|Heating,Cooling&amp;AirQuality|WaterHeaters&amp;Geysers|InstantWaterHeaters"/>
    <n v="3599"/>
    <n v="7299"/>
    <x v="24"/>
    <x v="1"/>
    <x v="833"/>
    <s v="AESS4FF6GYJRGBSKKQTONA6UA34A,AGAT4B2SOCYYE474JV7DDVOMOGGQ,AHTTSRDFCDWF3FJO3IYPBSSCEN4Q,AG3AXJDOVVUXIWQCAEX2EXEQI77A,AFTXFBWO4GE62ATLVMHKDCZNRA5A,AGIL573OE75S3SZJIUZHFWJBI35Q,AEYH6IVYMLPHU62VNOKKM2KTOIIA,AF3NRKQTW5FWJ44LYUHVL6EZ5HIQ"/>
    <n v="23"/>
    <n v="1"/>
    <x v="4"/>
    <n v="4"/>
    <n v="119"/>
    <x v="1"/>
    <n v="7299"/>
    <s v="5,001 - 10,000"/>
    <s v="51%-90%"/>
    <n v="0"/>
    <x v="34"/>
  </r>
  <r>
    <x v="988"/>
    <s v="Bajaj DX-2 600W Dry Iron with Advance Soleplate and Anti-bacterial German Coating Technology, Black"/>
    <s v="Home&amp;Kitchen|Kitchen&amp;HomeAppliances|Vacuum,Cleaning&amp;Ironing|Irons,Steamers&amp;Accessories|Irons|DryIrons"/>
    <n v="499"/>
    <n v="625"/>
    <x v="52"/>
    <x v="0"/>
    <x v="834"/>
    <s v="AE3DRCI3U5PRSINPY2TZAU6JEWBA,AEOSTNYHDXDWBNGEZYE6BPMPR7LA,AHJRAOGQG47ABVMM5ZQ7FF3XOPKA,AEWWWALRID3B4CQQK7PMSARCRM7Q,AE4UXKJGBAZWE6WR5DADPJBGVHTQ,AH73D5XHOYMI7FCB6QBV4C77OC2Q,AFQO3JM6M3SWDHFLMQIEWSUOKY7Q,AFASOASLRV4MRGUQHM2OPYFYRHPQ"/>
    <n v="24"/>
    <n v="1"/>
    <x v="4"/>
    <n v="4.2"/>
    <n v="118"/>
    <x v="0"/>
    <n v="625"/>
    <s v="0 - 5,000"/>
    <s v="11% - 30%"/>
    <n v="0"/>
    <x v="30"/>
  </r>
  <r>
    <x v="989"/>
    <s v="Bajaj Waterproof 1500 Watts Immersion Rod Heater"/>
    <s v="Home&amp;Kitchen|Heating,Cooling&amp;AirQuality|WaterHeaters&amp;Geysers|ImmersionRods"/>
    <n v="653"/>
    <n v="1020"/>
    <x v="63"/>
    <x v="3"/>
    <x v="835"/>
    <s v="AGIVW6YDF6G7356WR2KBPADPKE7A,AEOVPFUZZRU7EA3ZJFWKXPQZATTA,AE3VLBYZZY526XUWNWWSXEEQ2O5A,AFNHLWRPD52MSE6TUXAB5VLED7AQ,AE4FFHZAQYHRMCJA7VSTKEWFAMXQ,AEOQEKGWB2B7Q5ONJFGET3MYI6VQ,AH7GMEHVW44SQG6NRGTTTK4EQPOA,AH77KODAPXPQ7E5TR4MMODAMSJGA"/>
    <n v="9"/>
    <n v="1"/>
    <x v="4"/>
    <n v="4.0999999999999996"/>
    <n v="118"/>
    <x v="0"/>
    <n v="1020"/>
    <s v="0 - 5,000"/>
    <s v="31% - 50%"/>
    <n v="0"/>
    <x v="12"/>
  </r>
  <r>
    <x v="990"/>
    <s v="AGARO Supreme High Pressure Washer, 1800 Watts, 120 Bars, 6.5L/Min Flow Rate, 8 Meters Outlet Hose, Portable, for Car,Bike and Home Cleaning Purpose, Black and Orange"/>
    <s v="Home&amp;Kitchen|Kitchen&amp;HomeAppliances|Vacuum,Cleaning&amp;Ironing|PressureWashers,Steam&amp;WindowCleaners"/>
    <n v="4789"/>
    <n v="8990"/>
    <x v="41"/>
    <x v="4"/>
    <x v="836"/>
    <s v="AFQZVGSOSOJHKFQQMCEI4725QEKQ,AGGM6Z3RLFTGS5WMUPUYH6Q5PWDQ,AEZBNCSYGMQVNS743EVV5JXF47KQ,AFQ5B3Z4JDHK2YQBF2TOUPUUMLEQ,AHL77AYQII5RBC5R3VAPWGBA6GGQ,AEZGE3UVG5QEZDOBW4DDF2RXCSAQ,AEEP24AQWPKPYJZOKSCKSBMR362Q,AENZFOFJUL6NDGELEJLAFKEQC74Q"/>
    <n v="3"/>
    <n v="1"/>
    <x v="4"/>
    <n v="4.3"/>
    <n v="118"/>
    <x v="0"/>
    <n v="8990"/>
    <s v="5,001 - 10,000"/>
    <s v="31% - 50%"/>
    <n v="0"/>
    <x v="23"/>
  </r>
  <r>
    <x v="991"/>
    <s v="Bajaj Deluxe 2000 Watts Halogen Room Heater (Steel, ISI Approved), Multicolor"/>
    <s v="Home&amp;Kitchen|Heating,Cooling&amp;AirQuality|RoomHeaters|HalogenHeaters"/>
    <n v="1409"/>
    <n v="1639"/>
    <x v="81"/>
    <x v="7"/>
    <x v="837"/>
    <s v="AHQLMUZTIPYZJ3Z5YZSFDWES7DGA,AEDNS57XE64VB4TCVC5ZOKBDE2QQ,AGTHWPE64RQMU36FU325T74CWXHA,AHRZN3F4YU2GAOAJ7JM4BR5KXXVA,AENMY5MOVKGPB2MV3YQPF24GWZZQ,AEHJQV4B4LXFWLMUQVHBC4DTAMXA,AFLAZCEMJXTBN2USCU6KZLCD5QAA,AHH2YDP3RVAZJCPRGWRZYUIUPJ6A"/>
    <n v="2"/>
    <n v="1"/>
    <x v="4"/>
    <n v="3.7"/>
    <n v="118"/>
    <x v="1"/>
    <n v="1639"/>
    <s v="0 - 5,000"/>
    <s v="11% - 30%"/>
    <n v="1"/>
    <x v="27"/>
  </r>
  <r>
    <x v="992"/>
    <s v="Orpat HHB-100E WOB 250-Watt Hand Blender (White)"/>
    <s v="Home&amp;Kitchen|Kitchen&amp;HomeAppliances|SmallKitchenAppliances|HandBlenders"/>
    <n v="753"/>
    <n v="899"/>
    <x v="85"/>
    <x v="0"/>
    <x v="838"/>
    <s v="AG43Z7WV62ULSGSI3JHOKCZZRSLQ,AFXOKBDDHJNQRGHFWPJZA6PL3XMQ,AEDNOJVJHRNIBUYTBMFCMOLD62VA,AGE7XVUZ2FXSRI3BK5HVLRNWAY7Q,AEX3XKLTC3JM3H5X4YEBQFLNFX4A,AHZLFVEFPM5G6NINL6C2U6DEUNZA,AH6JPKYMSSWUVSSYIRXWC3YUAYSA,AHOI4FVLH6MHWFQHKWJKAKAWTZVA"/>
    <n v="19"/>
    <n v="1"/>
    <x v="4"/>
    <n v="4.2"/>
    <n v="118"/>
    <x v="0"/>
    <n v="899"/>
    <s v="0 - 5,000"/>
    <s v="11% - 30%"/>
    <n v="0"/>
    <x v="30"/>
  </r>
  <r>
    <x v="993"/>
    <s v="GILTON Egg Boiler Electric Automatic Off 7 Egg Poacher for Steaming, Cooking Also Boiling and Frying, Multi Color"/>
    <s v="Home&amp;Kitchen|Kitchen&amp;HomeAppliances|SmallKitchenAppliances|EggBoilers"/>
    <n v="353"/>
    <n v="1199"/>
    <x v="58"/>
    <x v="4"/>
    <x v="839"/>
    <s v="AET3FR7J3R37VHFFZQHMBLV5ELOA,AEURVTR2NJUO6OMIUX7AL2Q6PYLQ,AGET73SJOAW2YXZSDMPGBCTZDPAQ,AEVJJUZQMXEWZJF2MJKNQDASDCSQ,AFDQAJVNVC5DM6SHSC2TDEAZEOTQ,AHG2TGE2J6EVY6LVRY5Z4T5QXDVA,AF3QTFMFYOCXB5AQRGCPFGYLOXEA,AF4OIHI7WHGZ2DHTOI7NJPSRD3XA"/>
    <n v="11"/>
    <n v="1"/>
    <x v="4"/>
    <n v="4.3"/>
    <n v="118"/>
    <x v="0"/>
    <n v="1199"/>
    <s v="0 - 5,000"/>
    <s v="51%-90%"/>
    <n v="1"/>
    <x v="23"/>
  </r>
  <r>
    <x v="994"/>
    <s v="HealthSense Chef-Mate KS 33 Digital Kitchen Weighing Scale &amp; Food Weight Machine for Health, Fitness, Home Baking &amp; Cooking with Free Bowl, 1 Year Warranty &amp; Batteries Included"/>
    <s v="Home&amp;Kitchen|Kitchen&amp;HomeAppliances|SmallKitchenAppliances|DigitalKitchenScales"/>
    <n v="1099"/>
    <n v="1899"/>
    <x v="21"/>
    <x v="4"/>
    <x v="840"/>
    <s v="AE5LEWHQDGISBMSHQ3QRHVAO5ROQ,AHFZEHT2WQTE2ZR4SJHYNJNNST3Q,AFEMOLRLTEKGCITTKW5GIJLWG5EA,AESB5HS3GAAD5WYPYR2KUIIQRKMA,AFISQSPSCQ5GMHX7TIWHTIQL25MA,AFFHXQP3EVBLE64PWCSJKA67WJBQ,AGTOHOQW6ZML3FQTOVOB3G5VOIJQ,AEHF6MHN4CV3UGP6HKGFX5YVOUIA"/>
    <n v="10"/>
    <n v="1"/>
    <x v="4"/>
    <n v="4.3"/>
    <n v="117"/>
    <x v="0"/>
    <n v="1899"/>
    <s v="0 - 5,000"/>
    <s v="31% - 50%"/>
    <n v="0"/>
    <x v="23"/>
  </r>
  <r>
    <x v="995"/>
    <s v="PHILIPS Digital Air Fryer HD9252/90 with Touch Panel, uses up to 90% less fat, 7 Pre-set Menu, 1400W, 4.1 Liter, with Rapid Air Technology (Black), Large"/>
    <s v="Home&amp;Kitchen|Kitchen&amp;HomeAppliances|SmallKitchenAppliances|DeepFatFryers|AirFryers"/>
    <n v="8799"/>
    <n v="11595"/>
    <x v="66"/>
    <x v="5"/>
    <x v="841"/>
    <s v="AGOCKZ76H6K5XE67QWLOFO5SZMJQ,AGOZSNP7TTSEJFOMPLXDVTRHKJ2A,AH7Q2MTOGJ3Q237AS6RWYKTQC7EQ,AEO4KYVQRGU36YK7VBJTVP4OBNDA,AHW2XMU277XTU7BJHUH2GORKYUIQ,AFANO6XV7I2E7Y2VFLQPNVVK356Q,AEQPE4IU4S5NOMQLA76RJV4FLVJQ,AHI6QKYX47HGLXVXLCHAUHBZJTNA"/>
    <n v="5"/>
    <n v="1"/>
    <x v="4"/>
    <n v="4.4000000000000004"/>
    <n v="117"/>
    <x v="0"/>
    <n v="11595"/>
    <s v="10,001 - 20,000"/>
    <s v="11% - 30%"/>
    <n v="0"/>
    <x v="41"/>
  </r>
  <r>
    <x v="996"/>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n v="1345"/>
    <n v="1750"/>
    <x v="7"/>
    <x v="11"/>
    <x v="842"/>
    <s v="AHA3JEZZDQPHSAYB2HWK5HNPXHIA,AEC4LE3IVY4QZXX2ZBLZJSVOLOMQ,AEUP2YQAYTICDXIVB5EASRFTVCNQ,AEUCRWSKNKIQ3QJBO4ACE46VDSCQ,AGXCGSQGSXQLI2VYDZ4H77C6QCIA,AEUQPBHW5WMPYYEEPVOA3ZTI45HA,AEHQNWJEJY5XIESTNJAGD7LXQUVQ,AGYLMTMZXZPP2XBWQQFJRGJBCAMA"/>
    <n v="19"/>
    <n v="1"/>
    <x v="4"/>
    <n v="3.8"/>
    <n v="117"/>
    <x v="1"/>
    <n v="1750"/>
    <s v="0 - 5,000"/>
    <s v="11% - 30%"/>
    <n v="0"/>
    <x v="38"/>
  </r>
  <r>
    <x v="997"/>
    <s v="Philips Daily Collection HD2582/00 830-Watt 2-Slice Pop-up Toaster (White)"/>
    <s v="Home&amp;Kitchen|Kitchen&amp;HomeAppliances|SmallKitchenAppliances|Pop-upToasters"/>
    <n v="2095"/>
    <n v="2095"/>
    <x v="26"/>
    <x v="6"/>
    <x v="843"/>
    <s v="AHX5COLYUD4DO3WUMFCOQ47NPJFQ,AFZZF7APWEI5WIVALP3CW2M224VQ,AEDMCNDDE56FCVUPTKNCDFKM26NA,AFIHBS3KY7XZ2DGYYEIQ66UHBX4Q,AH7ZATBNY5PTPNUPHFBVKZGW646Q,AG6IV4AS3MF5FG3VYPZOG3ACGNLA,AEAYAWNX73JL6XLLTZIBP3WRPGXA,AG6BE54C5GMY47O4FSBWFNFTOGLA"/>
    <n v="3"/>
    <n v="1"/>
    <x v="4"/>
    <n v="4.5"/>
    <n v="117"/>
    <x v="0"/>
    <n v="2095"/>
    <s v="0 - 5,000"/>
    <s v="0 %- 10%"/>
    <n v="0"/>
    <x v="39"/>
  </r>
  <r>
    <x v="998"/>
    <s v="Crompton Insta Comfy 800 Watt Room Heater with 2 Heat Settings(Grey Blue)"/>
    <s v="Home&amp;Kitchen|Heating,Cooling&amp;AirQuality|RoomHeaters|ElectricHeaters"/>
    <n v="1498"/>
    <n v="2300"/>
    <x v="31"/>
    <x v="11"/>
    <x v="844"/>
    <s v="AEWNF4GPHERXGZRJC3TOQRSXCQ2A,AHDO5PN5JGBBDMPGSGB3DRKYCBWA,AGBEDXMF6BSFODJP4MWYYTSLN62Q,AHBANMLYMR32OLUTA4UWCEM4RS3A,AGO6PVXYI6OL74JB6XZNCTPLUDNQ,AF5A6W6BXOFOFEU6XLJDHGTJWWDQ,AGJGSPUQPTXAWMNQM7DVBDMOLF2Q,AHJ3MZMF6XCTMU4Q2ZRGHQIPYTVA"/>
    <n v="20"/>
    <n v="1"/>
    <x v="4"/>
    <n v="3.8"/>
    <n v="117"/>
    <x v="1"/>
    <n v="2300"/>
    <s v="0 - 5,000"/>
    <s v="31% - 50%"/>
    <n v="1"/>
    <x v="38"/>
  </r>
  <r>
    <x v="999"/>
    <s v="USHA Heat Convector 812 T 2000-Watt with Instant Heating Feature (Black)"/>
    <s v="Home&amp;Kitchen|Heating,Cooling&amp;AirQuality|RoomHeaters|HeatConvectors"/>
    <n v="2199"/>
    <n v="2990"/>
    <x v="55"/>
    <x v="11"/>
    <x v="845"/>
    <s v="AHFS3ZLC4Q5YY36YMZJ4NAIVELMA,AEEFPG736MUL72UDWLRNYQWVSWCQ,AHDLA5TV4URGEURWXXNFEN2ZUBGA,AE6XO6PGI4TTR6S74S4LWSPCMI5Q,AFCXBVV2GA3CHCYDIEAUKUUUFLZQ,AEL5NJ3PJDPJUBPPWZGTBTSMQB6A,AEYFNPLTZR5IH76CUH54YVZX2QNQ,AFZQ666X2VK2RSSOOKKUH4H3HPGQ"/>
    <n v="2"/>
    <n v="1"/>
    <x v="4"/>
    <n v="3.8"/>
    <n v="117"/>
    <x v="1"/>
    <n v="2990"/>
    <s v="0 - 5,000"/>
    <s v="11% - 30%"/>
    <n v="0"/>
    <x v="38"/>
  </r>
  <r>
    <x v="1000"/>
    <s v="Philips HL7756/00 Mixer Grinder, 750W, 3 Jars (Black)"/>
    <s v="Home&amp;Kitchen|Kitchen&amp;HomeAppliances|SmallKitchenAppliances|MixerGrinders"/>
    <n v="3699"/>
    <n v="4295"/>
    <x v="81"/>
    <x v="3"/>
    <x v="846"/>
    <s v="AHKAX2IH662IVTVKNQJC356T3D6Q,AG6I6TM63SHK4H2BFN4VQREFP6TA,AGBOXTHG2BN67HMZCECCRG2PEJ3Q,AF5M4O2XSTVJINIWN7PC25HM625A,AHLAYQQK6ENDYDCMO5IZFMROZKZA,AG2SYAYMSOBCNG26IZLXO2QVFIDQ,AFM5RRUS4OSG5GUU4HJH2GLUZWYQ,AG5VYWN77PG2COOPPEMMZIOFVR3Q"/>
    <n v="27"/>
    <n v="1"/>
    <x v="4"/>
    <n v="4.0999999999999996"/>
    <n v="117"/>
    <x v="0"/>
    <n v="4295"/>
    <s v="0 - 5,000"/>
    <s v="11% - 30%"/>
    <n v="0"/>
    <x v="12"/>
  </r>
  <r>
    <x v="1001"/>
    <s v="Kuber Industries Waterproof Round Non Wovan Laundry Bag/Hamper|Metalic Printed With Handles|Foldable Bin &amp; 45 Liter Capicity|Size 37 x 37 x 49, Pack of 1 (Beige &amp; Brown)-KUBMART11450"/>
    <s v="Home&amp;Kitchen|HomeStorage&amp;Organization|LaundryOrganization|LaundryBaskets"/>
    <n v="177"/>
    <n v="199"/>
    <x v="68"/>
    <x v="3"/>
    <x v="847"/>
    <s v="AFIW7SS6JYD246VDPFCNSS45PH7A,AEOI3LGG2G5YAM647D2WYTRHMPAQ,AHSKMWRIGAXR4TF5RMVJCNOIAJZQ,AFQ5YTBEEJ6L2CH67Q3TNTJDIJ7Q,AG4AFKT4PVRYWBKJMOJEKFUSU5MQ,AFPMOPGPU5NWYHAOEYSYXPI5S63A,AEK63HRZEJ3UTPW5TRT3E5PXAIQA,AHIHM65JP3HOHP2GPPDMKIAZJQCQ"/>
    <n v="13"/>
    <n v="1"/>
    <x v="4"/>
    <n v="4.0999999999999996"/>
    <n v="117"/>
    <x v="0"/>
    <n v="199"/>
    <s v="0 - 5,000"/>
    <s v="11% - 30%"/>
    <n v="0"/>
    <x v="12"/>
  </r>
  <r>
    <x v="1002"/>
    <s v="Lifelong LLMG93 500 Watt Duos Mixer Grinder, 2 Stainless Steel Jar (Liquidizing and Chutney Jar)| ABS Body, Stainless Steel Blades, 3 Speed Options with Whip (1 Year Warranty, Black)"/>
    <s v="Home&amp;Kitchen|Kitchen&amp;HomeAppliances|SmallKitchenAppliances|MixerGrinders"/>
    <n v="1149"/>
    <n v="2499"/>
    <x v="34"/>
    <x v="11"/>
    <x v="848"/>
    <s v="AEMDF6YAXYO7WQUIAFGEULA7NWWQ,AE44R623GFX6JWJVREI7NZGB5BFQ,AEZHMBIKCX4X5OCDNP4T24I6ZLHA,AG6FMEC2OLWDZW3UTB3ISADQMNTQ,AFHEOUKPVR6PP3KYPZAYRZSSTGCQ,AF6NBOGYTO7OIV3HKZHKE7W5BDJA,AGQT4P6WELGHERB6AFDUWH22AZJQ,AEHADZCQJ6HAZHKR6U57FX7GAUFA"/>
    <n v="27"/>
    <n v="1"/>
    <x v="4"/>
    <n v="3.8"/>
    <n v="117"/>
    <x v="1"/>
    <n v="2499"/>
    <s v="0 - 5,000"/>
    <s v="51%-90%"/>
    <n v="0"/>
    <x v="38"/>
  </r>
  <r>
    <x v="1003"/>
    <s v="IKEA Frother for Milk"/>
    <s v="Home&amp;Kitchen|Kitchen&amp;HomeAppliances|Coffee,Tea&amp;Espresso|CoffeeGrinders|ElectricGrinders"/>
    <n v="244"/>
    <n v="499"/>
    <x v="24"/>
    <x v="8"/>
    <x v="849"/>
    <s v="AFCEPFOBTC7XT2G2WLISEFCKSTMQ,AG7K6562RYGYYIWLBP6GELB6DZ5A,AEKVZD5V3FF7WUS2PTBK3K3SEFPQ,AH2BZV6MIJYW2HIP3CVTQ44NOXDQ,AHXWEITWPBXRDFSHW2XGLDXP4FFQ,AEZ6S3BMNXVG7NBZC6KJRY4K2IHQ,AGQG4SLFJRW4LAU2XMKXEXUWNT2Q,AFOQYWSGIAUJENDCDS563HOHPMRQ"/>
    <n v="1"/>
    <n v="1"/>
    <x v="4"/>
    <n v="3.3"/>
    <n v="116"/>
    <x v="1"/>
    <n v="499"/>
    <s v="0 - 5,000"/>
    <s v="51%-90%"/>
    <n v="1"/>
    <x v="46"/>
  </r>
  <r>
    <x v="1004"/>
    <s v="Crompton Insta Comfort Heater 2000 Watts Heat Convector with Adjustable Thermostats, Hybrid Cyan, Standard (‚ÄéACGRH- INSTACOMFORT)"/>
    <s v="Home&amp;Kitchen|Heating,Cooling&amp;AirQuality|RoomHeaters|ElectricHeaters"/>
    <n v="1959"/>
    <n v="2400"/>
    <x v="75"/>
    <x v="1"/>
    <x v="850"/>
    <s v="AGOQZTWW4TWCEF63HEFYT4AEIFPA,AHFE7BRH7S5NK64EFSE44PPPE5VQ,AE6CCAMGPBVPHGMC3F5OFEGLSNXA,AH7MEOSIJPT7Z2WMJI4ROMY3I2QA,AGFRVZRJQWOFEH6MWQJS65SIXIIQ,AGMG3K7YUIDFHK5L2KD6Q2XWTIQA,AFN5VZK3VEW3GLLAIDD7I3GKBMVQ,AGFJYU5UVYUCUTX3HOBADIW4CMRA"/>
    <n v="20"/>
    <n v="1"/>
    <x v="4"/>
    <n v="4"/>
    <n v="115"/>
    <x v="1"/>
    <n v="2400"/>
    <s v="0 - 5,000"/>
    <s v="11% - 30%"/>
    <n v="1"/>
    <x v="34"/>
  </r>
  <r>
    <x v="1005"/>
    <s v="Lint Remover Woolen Clothes Lint Extractor Battery Lint Removing Machine Bhur Remover"/>
    <s v="Home&amp;Kitchen|Kitchen&amp;HomeAppliances|Vacuum,Cleaning&amp;Ironing|Irons,Steamers&amp;Accessories|LintShavers"/>
    <n v="319"/>
    <n v="749"/>
    <x v="48"/>
    <x v="13"/>
    <x v="851"/>
    <s v="AF4OLYBDMHJV5DUGONVIH7GU2V7Q,AEZNF3N52DQTHYBJ6ZKUG7UWXDIA,AHJ57SAHKACWMDHRDRNH5UXKQXRA,AH4FR3DUUHVLCFVUWCBTGF7BXQKQ,AFDFQBUFDOO44TCLCYJUSZFXRGBA,AH2JJHAQBJCR3JS2MWWMMOJ4JNPQ,AGMA33G2B4VFZS7GEQGKDFA7YM7Q,AESE5F7Z2OTRLIJKOPESC73ZQ72Q"/>
    <n v="22"/>
    <n v="1"/>
    <x v="4"/>
    <n v="4.5999999999999996"/>
    <n v="115"/>
    <x v="0"/>
    <n v="749"/>
    <s v="0 - 5,000"/>
    <s v="51%-90%"/>
    <n v="1"/>
    <x v="43"/>
  </r>
  <r>
    <x v="1006"/>
    <s v="Pigeon Kessel Multipurpose Kettle (12173) 1.2 litres with Stainless Steel Body, used for boiling Water and milk, Tea, Coffee, Oats, Noodles, Soup etc. 600 Watt (Black &amp; Silver)"/>
    <s v="Home&amp;Kitchen|Kitchen&amp;HomeAppliances|SmallKitchenAppliances|Kettles&amp;HotWaterDispensers|ElectricKettles"/>
    <n v="1499"/>
    <n v="1775"/>
    <x v="85"/>
    <x v="2"/>
    <x v="852"/>
    <s v="AE7WYVO3LE7NWMHVORZVUYS55TJQ,AFMN7VI5JFZCWKPLS2N5LZNYAWOA,AGC774HH2OPQGNJEUGLITUQQVABQ,AFGHLIYZUGSZ226IRP5CMW6RM72A,AE6O5SNFA7JNCFCI36XMSLHPT6IA,AFXD4X5ZHUPRNQTYZIVCELJUSBYQ,AFU2A2JSELGD55YLLEA2FEDCPZPA,AEY6PEMQ7DII44WSUSC67JEWDE3A"/>
    <n v="19"/>
    <n v="1"/>
    <x v="4"/>
    <n v="3.9"/>
    <n v="114"/>
    <x v="1"/>
    <n v="1775"/>
    <s v="0 - 5,000"/>
    <s v="11% - 30%"/>
    <n v="0"/>
    <x v="42"/>
  </r>
  <r>
    <x v="1007"/>
    <s v="C (DEVICE) Lint Remover for Woolen Clothes, Electric Lint Remover, Best Lint Shaver for Clothes Pack of 1"/>
    <s v="Home&amp;Kitchen|Kitchen&amp;HomeAppliances|Vacuum,Cleaning&amp;Ironing|Irons,Steamers&amp;Accessories|LintShavers"/>
    <n v="469"/>
    <n v="1599"/>
    <x v="58"/>
    <x v="7"/>
    <x v="853"/>
    <s v="AFR3CAZ3QN2PEXO45OEKQQ2YJPTA,AEAUTGCUVV2HSOOAJL6YMN7HG4OQ"/>
    <n v="22"/>
    <n v="1"/>
    <x v="4"/>
    <n v="3.7"/>
    <n v="114"/>
    <x v="1"/>
    <n v="1599"/>
    <s v="0 - 5,000"/>
    <s v="51%-90%"/>
    <n v="1"/>
    <x v="27"/>
  </r>
  <r>
    <x v="1008"/>
    <s v="Pigeon by Stovekraft 2 Slice Auto Pop up Toaster. A Smart Bread Toaster for Your Home (750 Watt) (black)"/>
    <s v="Home&amp;Kitchen|Kitchen&amp;HomeAppliances|SmallKitchenAppliances|Pop-upToasters"/>
    <n v="1099"/>
    <n v="1795"/>
    <x v="17"/>
    <x v="0"/>
    <x v="854"/>
    <s v="AGMCZ2KDUK34T3TUMG3JCFV7FOTA,AHZLFVEFPM5G6NINL6C2U6DEUNZA,AF5GDNAQLJ3SAR4Z2GHHWCJ6PZEA,AHASL2VPJAIFFLPXEDF3X464QCAA,AE4BIPLKOA6B7N27WD53TX2UU6VQ,AHWQGQ4LHOPQXZWAVIMXQ6UQFYHQ,AFB4DO5PCKBMV3TJ37XFDTWLOVRQ,AGDZJR57Z4DRGPARXFMEQJWRLSGQ"/>
    <n v="3"/>
    <n v="1"/>
    <x v="4"/>
    <n v="4.2"/>
    <n v="113"/>
    <x v="0"/>
    <n v="1795"/>
    <s v="0 - 5,000"/>
    <s v="31% - 50%"/>
    <n v="0"/>
    <x v="30"/>
  </r>
  <r>
    <x v="1009"/>
    <s v="Bajaj OFR Room Heater, 13 Fin 2900 Watts Oil Filled Room Heater with 400W PTC Ceramic Fan Heater, ISI Approved (Majesty 13F Plus Black)"/>
    <s v="Home&amp;Kitchen|Heating,Cooling&amp;AirQuality|RoomHeaters|FanHeaters"/>
    <n v="9590"/>
    <n v="15999"/>
    <x v="54"/>
    <x v="3"/>
    <x v="836"/>
    <s v="AFZ5ADF4DVYO3IS67WN2K6UKSVSQ,AEEWIC5Y6UOO3KA5O2RE5GMQMLDA,AEUWI5TDSKBQHOFTRMU3DHC36IZA,AHFGAQ7GJGA35TSLYKZG4NAUFBFQ,AF6CQDSUJMPSM7YSYVXZ6KUMZVMQ,AESIGIVPJE5SHWIW6SOEHVBHT5ZA,AGONHBXIF7DGPMNZ2LUIBBW3FHZQ,AFUKG7S3SXXBZ47G5JVMH7TN4L2A"/>
    <n v="20"/>
    <n v="1"/>
    <x v="4"/>
    <n v="4.0999999999999996"/>
    <n v="113"/>
    <x v="0"/>
    <n v="15999"/>
    <s v="10,001 - 20,000"/>
    <s v="31% - 50%"/>
    <n v="0"/>
    <x v="12"/>
  </r>
  <r>
    <x v="1010"/>
    <s v="Luminous Vento Deluxe 150 mm Exhaust Fan for Kitchen, Bathroom with Strong Air Suction, Rust Proof Body and Dust Protection Shutters (2-Year Warranty, White)"/>
    <s v="Home&amp;Kitchen|Heating,Cooling&amp;AirQuality|Fans|ExhaustFans"/>
    <n v="999"/>
    <n v="1490"/>
    <x v="9"/>
    <x v="3"/>
    <x v="855"/>
    <s v="AF5OHXMN4BMFYFBAHRA3KF55LEMQ,AEDYGQWG3MQCXE4NAFPHEKHC65RA,AGM6U42GP43XU2OGYR3CS2J7DHRQ,AENFJF6M6ESZKBLJAMLVOZFCCORQ,AGVNTYOKOFM4NNLYUW4PYVCGLBWQ,AH3ZXWK36A6T5DSP6ZNR42M6C44Q,AEEQ3N6TTKJ6KIQQ5GNDS7AHU7ZQ,AGCSVYGZ5WIFAKJVQBXPV23L7ZSQ"/>
    <n v="3"/>
    <n v="1"/>
    <x v="4"/>
    <n v="4.0999999999999996"/>
    <n v="113"/>
    <x v="0"/>
    <n v="1490"/>
    <s v="0 - 5,000"/>
    <s v="31% - 50%"/>
    <n v="0"/>
    <x v="12"/>
  </r>
  <r>
    <x v="1011"/>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n v="1299"/>
    <n v="1999"/>
    <x v="31"/>
    <x v="11"/>
    <x v="856"/>
    <s v="AGCKLWECKEAMHEPQZ4RSRYXBFI4Q,AHNMGYFOR4DBIKA2RPCDIGULYQTQ,AFOF4HGAVUO67MEWEKCNWXUYNXCQ,AHAB3QEH3EXTX52TZYS33MFECVOA,AGG5B6TRVEJCNBBDIXG2BKPS6X3Q,AFYJFR3HKB33JS7X55URE3J3GWGA,AGERLZPMLG6VNY6SAB4UTZ7WRBTA,AER3GEEUA5RF6QBIJCREKSWXID3A"/>
    <n v="13"/>
    <n v="1"/>
    <x v="4"/>
    <n v="3.8"/>
    <n v="113"/>
    <x v="1"/>
    <n v="1999"/>
    <s v="0 - 5,000"/>
    <s v="31% - 50%"/>
    <n v="1"/>
    <x v="38"/>
  </r>
  <r>
    <x v="1012"/>
    <s v="Kitchen Mart Stainless Steel South Indian Filter Coffee Drip Maker, Madras Kappi, Drip Decotion Maker160ml (2 Cup)"/>
    <s v="Home&amp;Kitchen|Kitchen&amp;HomeAppliances|Coffee,Tea&amp;Espresso|DripCoffeeMachines"/>
    <n v="292"/>
    <n v="499"/>
    <x v="19"/>
    <x v="3"/>
    <x v="857"/>
    <s v="AFUYYV4MJWXM6FKQL6BR44OK52GA,AE5N2V2V7NEXSAKNOV2YCEKMBTXA,AEEGIQ6LMHJWRZ3YS37ACZD6HYCA,AE4FTPFQLHBP4IG2JCSRSKXM4VFA,AEUOCCUL5KHPEVXARZLU4U42WV2A,AGBSJ7VFUFPUQO6FH2ZJXY267A5Q,AGJ52I42NLYWGYET5BK5SJWMP6HQ,AEUWACJRUOGKOVFW2FOW3RSI3SIA"/>
    <n v="5"/>
    <n v="1"/>
    <x v="4"/>
    <n v="4.0999999999999996"/>
    <n v="113"/>
    <x v="0"/>
    <n v="499"/>
    <s v="0 - 5,000"/>
    <s v="31% - 50%"/>
    <n v="0"/>
    <x v="12"/>
  </r>
  <r>
    <x v="1013"/>
    <s v="Ikea 903.391.72 Polypropylene Plastic Solid Bevara Sealing Clip (Multicolour) - 30 Pack, Adjustable"/>
    <s v="Home&amp;Kitchen|Kitchen&amp;HomeAppliances|SmallKitchenAppliances|VacuumSealers"/>
    <n v="160"/>
    <n v="299"/>
    <x v="18"/>
    <x v="13"/>
    <x v="858"/>
    <s v="AE7M7M6QTDYEHQKAKXIWO2OVMBXQ,AESSDAJQCU3XKBAGYDYVBCKLOTSQ,AF3DTQ5WLDISMZLEORWHXTLHV3NQ,AHF2BSEZURS7UKI23YIHED3UIJKQ,AFZKPE6ZA4U5QVICSDRTTYN7PJEQ,AECBX5NSUD2POXPYXHZSETUVH5CA,AGRBDMHDBF2KXPBPF4S5PAVY3NYQ,AG6Z3AUD67XGSSTZOR6GZX3IC3DA"/>
    <n v="7"/>
    <n v="1"/>
    <x v="4"/>
    <n v="4.5999999999999996"/>
    <n v="113"/>
    <x v="0"/>
    <n v="299"/>
    <s v="0 - 5,000"/>
    <s v="31% - 50%"/>
    <n v="0"/>
    <x v="43"/>
  </r>
  <r>
    <x v="1014"/>
    <s v="HUL Pureit Germkill kit for Classic 23 L water purifier - 1500 L Capacity"/>
    <s v="Home&amp;Kitchen|Kitchen&amp;HomeAppliances|WaterPurifiers&amp;Accessories|WaterPurifierAccessories"/>
    <n v="600"/>
    <n v="600"/>
    <x v="26"/>
    <x v="3"/>
    <x v="859"/>
    <s v="AGJOLQCEFNEKB33FOCJ2YIEVT5DA,AG7ZK27I2UYNSV56CRBCTEVB7T6A,AGQVKQZEHDMHVKFJPOKCEL2AXYAQ,AF73BK6NIKVXKRPNCDXLYQSPEUQA,AFGJXN3GRKMMAAM6XCUL242N6KAQ,AGUQ2BDLQXF2QF3UR2CN6576AKIQ,AG73KSBFVJ5HI7YVT6EH5WTAY67Q,AEIRYCLKICDDTJU5QZKI65Q47MSQ"/>
    <n v="11"/>
    <n v="1"/>
    <x v="4"/>
    <n v="4.0999999999999996"/>
    <n v="113"/>
    <x v="0"/>
    <n v="600"/>
    <s v="0 - 5,000"/>
    <s v="0 %- 10%"/>
    <n v="0"/>
    <x v="12"/>
  </r>
  <r>
    <x v="1015"/>
    <s v="HUL Pureit Germkill kit for Classic 23 L water purifier - 3000 L Capacity"/>
    <s v="Home&amp;Kitchen|Kitchen&amp;HomeAppliances|WaterPurifiers&amp;Accessories|WaterCartridges"/>
    <n v="1130"/>
    <n v="1130"/>
    <x v="26"/>
    <x v="0"/>
    <x v="860"/>
    <s v="AEZVOCIG5UB5RYBT7P35LXEYGNUA,AG3OM7FBL3LB5C266XVNPJGOHPPA,AGBT373ETZCUEC7X2LVVD3FKWRAA,AEM3EO5SQFCOE4BPSMM3LKOIWL6A,AG73KSBFVJ5HI7YVT6EH5WTAY67Q,AHEQSSHSFZ6WZUZUZS7BTVNCOTAQ,AH6NHWSWYP5ISTHGMARHDD54FLBQ,AFQDM5ECIIUZH567BITZVOP6LISA"/>
    <n v="3"/>
    <n v="1"/>
    <x v="4"/>
    <n v="4.2"/>
    <n v="113"/>
    <x v="0"/>
    <n v="1130"/>
    <s v="0 - 5,000"/>
    <s v="0 %- 10%"/>
    <n v="0"/>
    <x v="30"/>
  </r>
  <r>
    <x v="1016"/>
    <s v="Prestige Iris 750 Watt Mixer Grinder with 3 Stainless Steel Jar + 1 Juicer Jar (White and Blue)"/>
    <s v="Home&amp;Kitchen|Kitchen&amp;HomeAppliances|SmallKitchenAppliances|MixerGrinders"/>
    <n v="3249"/>
    <n v="6295"/>
    <x v="61"/>
    <x v="2"/>
    <x v="861"/>
    <s v="AENY7MQ3WUVPIJ5I5GPDPMC3NKPA,AGUCURUVW2ZY4B5WL44GZABDZVJQ,AGRVCQ36H2PTAYD7UXHK4NEGENYQ,AEEIEOI4H2XLUKSM52M7BFRT2LDA,AGUYRXOKNFIRS6UWEO2LW3R3SMPQ,AGZ6A52CLFHFAYPVVQ2S2UDBKVYQ,AGGPRBEO44FFHMWGTEGYJIBTPHMQ,AFVQ33NU3HR2QB7KBRNEKKO2REHA"/>
    <n v="27"/>
    <n v="1"/>
    <x v="4"/>
    <n v="3.9"/>
    <n v="113"/>
    <x v="1"/>
    <n v="6295"/>
    <s v="5,001 - 10,000"/>
    <s v="31% - 50%"/>
    <n v="0"/>
    <x v="42"/>
  </r>
  <r>
    <x v="1017"/>
    <s v="Preethi Blue Leaf Diamond MG-214 mixer grinder 750 watt (Blue/White), 3 jars &amp; Flexi Lid, FBT motor with 2yr Guarantee &amp; Lifelong Free Service"/>
    <s v="Home&amp;Kitchen|Kitchen&amp;HomeAppliances|SmallKitchenAppliances|MixerGrinders"/>
    <n v="3599"/>
    <n v="9455"/>
    <x v="33"/>
    <x v="3"/>
    <x v="862"/>
    <s v="AG6A2WAGVLEAIUQYP2YYIVAFTYPQ,AE5ZU25XXCXJ33ZMNCFE55DO7IJQ,AGSWWTQ32THQ7XJUQ5QWNW6JXGDQ,AH2RQ6KCQ4TKLI7FQWZPHSIOM7PA,AFUPFBFZTP6I4AZ6DTZQBHC26XZQ,AG2ELN75KZERETVTINPKCDLHJNVA,AH5P6N6SJBMPKT6EJXXE42TW7AVQ,AETWNOMRM4BJ4ASTEJB6NT76FJTA"/>
    <n v="27"/>
    <n v="1"/>
    <x v="4"/>
    <n v="4.0999999999999996"/>
    <n v="113"/>
    <x v="0"/>
    <n v="9455"/>
    <s v="5,001 - 10,000"/>
    <s v="51%-90%"/>
    <n v="0"/>
    <x v="12"/>
  </r>
  <r>
    <x v="1018"/>
    <s v="Themisto 350 Watts Egg Boiler-Blue"/>
    <s v="Home&amp;Kitchen|Kitchen&amp;HomeAppliances|SmallKitchenAppliances|EggBoilers"/>
    <n v="368"/>
    <n v="699"/>
    <x v="41"/>
    <x v="3"/>
    <x v="863"/>
    <s v="AGVCTA243VHAYH4RQKB4TVYSPC7Q,AH36BC5JQPIM7MZOMVQZLBWAN2VA,AGT4TIXFKY7JZIUJPXHX2L7PDXJA,AEAMCSAQXV3P5AXMBC4FPV3SMVWA,AFSBKYXEFH6TLZMMDGZG525HHPGA,AGUQMLMGMMN4NW2GDOV5LOH2LRLA,AEX4HFC5QP2AAU7LEIIME2NRHOQQ,AEDQG7IQKAQB77K53PPHHWV4QCXA"/>
    <n v="11"/>
    <n v="1"/>
    <x v="4"/>
    <n v="4.0999999999999996"/>
    <n v="112"/>
    <x v="0"/>
    <n v="699"/>
    <s v="0 - 5,000"/>
    <s v="31% - 50%"/>
    <n v="0"/>
    <x v="12"/>
  </r>
  <r>
    <x v="1019"/>
    <s v="Butterfly Smart Mixer Grinder, 750W, 4 Jars (Grey)"/>
    <s v="Home&amp;Kitchen|Kitchen&amp;HomeAppliances|SmallKitchenAppliances|MixerGrinders"/>
    <n v="3199"/>
    <n v="4999"/>
    <x v="63"/>
    <x v="1"/>
    <x v="864"/>
    <s v="AHF3WL6GGYYJSX6HUJCDG67S4EYQ,AHH4BY2VNEWPMYROK77IHTHTZWVA,AENRAZMV4YCZETNRLK7QMEOP2YGA,AH5YCGN6R23HBNF3KOS23ZJZOURQ,AEGFTYIQOSF52XMDJABR4CC67WUQ,AFXPWPSO5PFTCR2QYR6VWGBSB2QQ,AGQYUHMAVORZ45B7TLMP7IN6ZXOA,AGULTXKCMQONHUHM6HIEJNVBTEOQ"/>
    <n v="27"/>
    <n v="1"/>
    <x v="4"/>
    <n v="4"/>
    <n v="112"/>
    <x v="1"/>
    <n v="4999"/>
    <s v="0 - 5,000"/>
    <s v="31% - 50%"/>
    <n v="0"/>
    <x v="34"/>
  </r>
  <r>
    <x v="1020"/>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n v="1599"/>
    <n v="2900"/>
    <x v="32"/>
    <x v="7"/>
    <x v="865"/>
    <s v="AGYNRGEH26Z7PFCEBRVWTJ6RZ4PA,AHLEYZIZY2JWUVX7ZJUP2ZDQHZRA,AHMJJFA7DVXYO76MLL6IAPZYNHBA,AETECGJKFYFTKFIB5ATS6YRUKWVA,AGPYC54L575ZDPY7FEGITMLYI2UA,AHPT7QLZD7MKHTRII3BGGNHDNHOQ,AEGALXWP75YMO7CPPRFZBHHM73DA,AEOLDYDAFLQTHPD7HIODC2Q7HKZQ"/>
    <n v="5"/>
    <n v="1"/>
    <x v="4"/>
    <n v="3.7"/>
    <n v="112"/>
    <x v="1"/>
    <n v="2900"/>
    <s v="0 - 5,000"/>
    <s v="31% - 50%"/>
    <n v="1"/>
    <x v="27"/>
  </r>
  <r>
    <x v="1021"/>
    <s v="InstaCuppa Portable Blender for Smoothie, Milk Shakes, Crushing Ice and Juices, USB Rechargeable Personal Blender Machine for Kitchen with 2000 mAh Rechargeable Battery, 150 Watt Motor, 400 ML"/>
    <s v="Home&amp;Kitchen|Kitchen&amp;HomeAppliances|SmallKitchenAppliances|HandBlenders"/>
    <n v="1999"/>
    <n v="2499"/>
    <x v="52"/>
    <x v="3"/>
    <x v="866"/>
    <s v="AHVLMPOZX552F4S4UIO5DEVGXBAQ,AGSFXC44XWRFJ4D5NXQWDP6EC2PQ,AHWJ3FWLEGVBAWARBPV4N23IIDCQ,AHIXHLUQXHAFN2TKJX3DSFYYQ22Q,AHVDIIKAT5MSKLZGQPMKZHBV6DZA,AHLTUC4AD6YBXWAMDU2VVL4ADPQQ,AFALTXLNKATKJWF7UVD2PAMKQYXQ,AHAVKBRQC62ZO5F4Q54MW3VLPBZA"/>
    <n v="19"/>
    <n v="1"/>
    <x v="4"/>
    <n v="4.0999999999999996"/>
    <n v="112"/>
    <x v="0"/>
    <n v="2499"/>
    <s v="0 - 5,000"/>
    <s v="11% - 30%"/>
    <n v="0"/>
    <x v="12"/>
  </r>
  <r>
    <x v="1022"/>
    <s v="USHA EI 1602 1000 W Lightweight Dry Iron with Non-Stick Soleplate (Multi-colour)"/>
    <s v="Home&amp;Kitchen|Kitchen&amp;HomeAppliances|Vacuum,Cleaning&amp;Ironing|Irons,Steamers&amp;Accessories|Irons|DryIrons"/>
    <n v="616"/>
    <n v="1190"/>
    <x v="61"/>
    <x v="3"/>
    <x v="867"/>
    <s v="AE3T4QKW5KPNX5VAVCS5K43WSESQ,AECKXEN7R2D54DHRZIB6JYNXLU4Q,AHZTLZNYRSIEOCNNYMQCXWTWA62Q,AEWBJR5EYL5RCKUPUMG52JU2273A,AHWX4CNRSPTA5O3ZVOEKOUW6X6DA,AGV63VPYLUSZSWULWUIOXW446K3Q,AH6I4KMBDUUVG25ZEN636KJP7DQQ,AHHSKRWWN3SB6GQPEDWWIFS7NBIA"/>
    <n v="24"/>
    <n v="1"/>
    <x v="4"/>
    <n v="4.0999999999999996"/>
    <n v="112"/>
    <x v="0"/>
    <n v="1190"/>
    <s v="0 - 5,000"/>
    <s v="31% - 50%"/>
    <n v="0"/>
    <x v="12"/>
  </r>
  <r>
    <x v="1023"/>
    <s v="KENT 16044 Hand Blender Stainless Steel 400 W | Variable Speed Control | Easy to Clean and Store | Low Noise Operation"/>
    <s v="Home&amp;Kitchen|Kitchen&amp;HomeAppliances|SmallKitchenAppliances|HandBlenders"/>
    <n v="1499"/>
    <n v="2100"/>
    <x v="56"/>
    <x v="3"/>
    <x v="868"/>
    <s v="AFENRIT42SOS4O7C4PHSKJNNWIWA,AGJW32XBQ6KVXXEPOF2F7TXSI56A,AHRNCTBMQ4Q27ECKAMZP5FFDOWDQ,AE5QM7YNLDN264RDC3P7GBGFYUEA,AEQOF2P6OUP23GYS2CADPFTMVJ4Q,AHOMVPDRQ74UCNTIWQKOWVZVCVSA,AG5ZVXUMPBZT7QYYE23JJU3HTLLA,AHP3V6CE6O6VEEGPQMAT7WEGTVOA"/>
    <n v="19"/>
    <n v="1"/>
    <x v="4"/>
    <n v="4.0999999999999996"/>
    <n v="112"/>
    <x v="0"/>
    <n v="2100"/>
    <s v="0 - 5,000"/>
    <s v="11% - 30%"/>
    <n v="0"/>
    <x v="12"/>
  </r>
  <r>
    <x v="1024"/>
    <s v="White Feather Portable Heat Sealer Mini Sealing Machine for Food Storage Vacuum Bag, Chip, Plastic, Snack Bags, Package Home Closer Storage Tool (Multicolor) Random Colour"/>
    <s v="Home&amp;Kitchen|Kitchen&amp;HomeAppliances|SmallKitchenAppliances|VacuumSealers"/>
    <n v="199"/>
    <n v="499"/>
    <x v="13"/>
    <x v="8"/>
    <x v="119"/>
    <s v="AFL4CXIRQT4PT764WYAH2OT3TSBQ,AHCADERQGXE7VE4AC3LMB4JE75WA,AFDGKQUU6XZZCFHIU6DELP2PXF7Q,AGBK7JZOUSPLSNOB4YRTJWXVMKRA,AFZKOLERWHICQGFIVYFDVDPJS56Q,AHAZ2SAFDDJE74JFX4XEYZDFQTJA"/>
    <n v="7"/>
    <n v="1"/>
    <x v="4"/>
    <n v="3.3"/>
    <n v="112"/>
    <x v="1"/>
    <n v="499"/>
    <s v="0 - 5,000"/>
    <s v="51%-90%"/>
    <n v="1"/>
    <x v="46"/>
  </r>
  <r>
    <x v="1025"/>
    <s v="Crompton IHL 152 1500-Watt Immersion Water Heater with Copper Heating Element (Black)"/>
    <s v="Home&amp;Kitchen|Heating,Cooling&amp;AirQuality|WaterHeaters&amp;Geysers|ImmersionRods"/>
    <n v="610"/>
    <n v="825"/>
    <x v="55"/>
    <x v="3"/>
    <x v="869"/>
    <s v="AGND3HQB3XFX544IUGTCX3IKAEPA,AFPQFZQGTCOV6TB2E7EBZHW2DUHA,AGYUFUC4EKXTZHF4CFVTKB3T7OUA,AFKHLRBSPFYWOOTXEENPIWUVNZGA,AEAMTXU57DL6YNJCT53AYMLYGXUA,AFF3TSSIXAVH4BPSQVJCLNQH4BYA,AFQ6C64AFI33KOGJU5IZAB57A45A,AHUBLOQI56TLETS3LQ3YZIYR5Z5A"/>
    <n v="9"/>
    <n v="1"/>
    <x v="4"/>
    <n v="4.0999999999999996"/>
    <n v="111"/>
    <x v="0"/>
    <n v="825"/>
    <s v="0 - 5,000"/>
    <s v="11% - 30%"/>
    <n v="0"/>
    <x v="12"/>
  </r>
  <r>
    <x v="1026"/>
    <s v="InstaCuppa Rechargeable Mini Electric Chopper - Stainless Steel Blades, One Touch Operation, for Mincing Garlic, Ginger, Onion, Vegetable, Meat, Nuts, (White, 250 ML, Pack of 1, 45 Watts)"/>
    <s v="Home&amp;Kitchen|Kitchen&amp;HomeAppliances|SmallKitchenAppliances|MiniFoodProcessors&amp;Choppers"/>
    <n v="999"/>
    <n v="1499"/>
    <x v="9"/>
    <x v="3"/>
    <x v="870"/>
    <s v="AEPRNLSE43UGWKAMTLIKPM2LEAMQ,AFGL2BJQXPTK64ZAMF54LVNZLLHQ,AFUKBGJHIZMXQXXSS4NYJIPV3E7A,AGFCNG7LPSXN2MSETPNUJX2DSGIA,AFNR7QJV4DOLLVM6ANOVMOJSBOSQ,AF3FRLNJCF23ANLTKX2GRWHJXGDQ,AFVHA7F6WGALC7CX3ALHQUYOAYNA,AFDKFR5OJZXCDJRUZ44JVGWD7SIA"/>
    <n v="8"/>
    <n v="1"/>
    <x v="4"/>
    <n v="4.0999999999999996"/>
    <n v="111"/>
    <x v="0"/>
    <n v="1499"/>
    <s v="0 - 5,000"/>
    <s v="31% - 50%"/>
    <n v="0"/>
    <x v="12"/>
  </r>
  <r>
    <x v="1027"/>
    <s v="Philips PowerPro FC9352/01 Compact Bagless Vacuum Cleaner (Blue)"/>
    <s v="Home&amp;Kitchen|Kitchen&amp;HomeAppliances|Vacuum,Cleaning&amp;Ironing|Vacuums&amp;FloorCare|Vacuums|CanisterVacuums"/>
    <n v="8999"/>
    <n v="9995"/>
    <x v="79"/>
    <x v="5"/>
    <x v="871"/>
    <s v="AGBITVO2DOMNZU6DB4QF2WXXELLA,AFMPYDPXNEAOY7V6ESN3RHHIFOLA,AEXMSOQXFSGNINYXVTPXWF6LNSOQ,AHJ36WVWO52FUAO4F7W2V2HUVIOA,AHDVRIPXBUVBEU4SPWOC6RGAYRPQ,AEM6HSXS6EAAW2W2YCJDURHPAOHQ,AHGWXO3TIN5RERBOPO6KS5HW6PQQ,AF476TMP4LI7EBRKEYTFE33CHLLA"/>
    <n v="4"/>
    <n v="1"/>
    <x v="4"/>
    <n v="4.4000000000000004"/>
    <n v="111"/>
    <x v="0"/>
    <n v="9995"/>
    <s v="5,001 - 10,000"/>
    <s v="0 %- 10%"/>
    <n v="0"/>
    <x v="41"/>
  </r>
  <r>
    <x v="1028"/>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n v="453"/>
    <n v="999"/>
    <x v="10"/>
    <x v="4"/>
    <x v="872"/>
    <s v="AFHCG4ZUNHS5X7PYX6IPZA3AO7PA,AHDH4K7B4XROK4NUUKOQMLVUGXKQ,AFAOEOKOE3IHNJKQDHAZ3JY63F6Q,AEIIOCCDVYEZSGZVFZSNYZKHM6HA,AGXJHFAXB4ZBSYHCSJUOU6TBXBCA,AGRDQEDZJUKOFPT4HQ6JNPP7PXYQ,AH4A6BDLABV357G2A6HQGCJ7KGYA,AHHJ2MPEQDEB2OL5VELPVKG7HA7A"/>
    <n v="22"/>
    <n v="1"/>
    <x v="4"/>
    <n v="4.3"/>
    <n v="111"/>
    <x v="0"/>
    <n v="999"/>
    <s v="0 - 5,000"/>
    <s v="51%-90%"/>
    <n v="1"/>
    <x v="23"/>
  </r>
  <r>
    <x v="1029"/>
    <s v="Cookwell Bullet Mixer Grinder (5 Jars, 3 Blades, Silver)"/>
    <s v="Home&amp;Kitchen|Kitchen&amp;HomeAppliances|SmallKitchenAppliances|MixerGrinders"/>
    <n v="2464"/>
    <n v="6000"/>
    <x v="53"/>
    <x v="3"/>
    <x v="375"/>
    <s v="AFJVAVYH2K6VUCTNLA5HZ45VQFKA,AGGWXZI3DYEKKDM4B36R7ZJJKAUA,AEKJDZK63IDTROMID4JMKGJHSULQ,AGQYYNEUBQWWEQBNYIUC53RFACNA,AF43RF5XBMHJAMI2FG34NN3L7IIQ,AGU35SVLLAC34EAVBSRUVTK67DFA,AHKMF4W5DDK3NQY3YUKMZNNLPS7Q,AE5IO4H7IZTRJPKIO4L6DMQ76GGA"/>
    <n v="27"/>
    <n v="1"/>
    <x v="4"/>
    <n v="4.0999999999999996"/>
    <n v="110"/>
    <x v="0"/>
    <n v="6000"/>
    <s v="5,001 - 10,000"/>
    <s v="51%-90%"/>
    <n v="0"/>
    <x v="12"/>
  </r>
  <r>
    <x v="1030"/>
    <s v="Prestige PRWO 1.8-2 700-Watts Delight Electric Rice Cooker with 2 Aluminium Cooking Pans - 1.8 Liters, White"/>
    <s v="Home&amp;Kitchen|Kitchen&amp;HomeAppliances|SmallKitchenAppliances|Rice&amp;PastaCookers"/>
    <n v="2719"/>
    <n v="3945"/>
    <x v="39"/>
    <x v="7"/>
    <x v="873"/>
    <s v="AGBFUWHPPCGWJDR6B4OMKVTJXAMA,AEWESDLVWVAOHCLCTFT3NQHY4ABQ,AFY6NUGEJR3FYO5JQQYPVHB7BN7Q,AGARLHYVHR5YQUAPN4UW6FDDQZDQ,AFDNYZLF2TIOIHCE6XBVDETYLS4Q,AHHBABC6Q734R46ZOTCRCVMIDE3A,AHRL7HWG5QFKUHZ37KS6WGMCSV7Q,AHMXB2SMKANWFDSUQJAZSB3J2W5Q"/>
    <n v="5"/>
    <n v="1"/>
    <x v="4"/>
    <n v="3.7"/>
    <n v="109"/>
    <x v="1"/>
    <n v="3945"/>
    <s v="0 - 5,000"/>
    <s v="31% - 50%"/>
    <n v="0"/>
    <x v="27"/>
  </r>
  <r>
    <x v="1031"/>
    <s v="Swiffer Instant Electric Water Heater Faucet Tap Home-Kitchen Instantaneous Water Heater Tank less for Tap, LED Electric Head Water Heaters Tail Gallon Comfort(3000W) ((Pack of 1))"/>
    <s v="Home&amp;Kitchen|Heating,Cooling&amp;AirQuality|WaterHeaters&amp;Geysers|InstantWaterHeaters"/>
    <n v="1439"/>
    <n v="1999"/>
    <x v="28"/>
    <x v="20"/>
    <x v="874"/>
    <s v="AEU7DVFEL43XZ6T4D572W2ZLBRKQ,AGWOH7CFDMUVW52NMZWQBKBNNQOA,AGZN422FGG7JO3T5YY6IVUELOODA"/>
    <n v="23"/>
    <n v="1"/>
    <x v="4"/>
    <n v="4.8"/>
    <n v="109"/>
    <x v="0"/>
    <n v="1999"/>
    <s v="0 - 5,000"/>
    <s v="11% - 30%"/>
    <n v="0"/>
    <x v="59"/>
  </r>
  <r>
    <x v="1032"/>
    <s v="InstaCuppa Portable Blender for Smoothie, Milk Shakes, Crushing Ice and Juices, USB Rechargeable Personal Blender Machine for Kitchen with 4000 mAh Rechargeable Battery, 230 Watt Motor, 500 ML"/>
    <s v="Home&amp;Kitchen|Kitchen&amp;HomeAppliances|SmallKitchenAppliances|HandBlenders"/>
    <n v="2799"/>
    <n v="3499"/>
    <x v="52"/>
    <x v="6"/>
    <x v="875"/>
    <s v="AGDV2MRADKOX2DX27DLTJRCUNFLQ,AEPDAG3D6JDB7GMFDWRZBRDUT6LA,AHBAP5SPTSJ44JCVAA66JL5T3GSA,AGD4WOYC5CDCE72HI5NLTKJMVCFA,AHUNCPEWHPHZGFK4NFZYGZS6HA6Q,AHKSKUA2E4Q4UTWGK5KJOQUANEHQ,AH3RXYXJCWNF4R5G2MKDNHDCHBBQ,AETJYYRMC2XH5YW67E3WLNYEXODQ"/>
    <n v="19"/>
    <n v="1"/>
    <x v="4"/>
    <n v="4.5"/>
    <n v="109"/>
    <x v="0"/>
    <n v="3499"/>
    <s v="0 - 5,000"/>
    <s v="11% - 30%"/>
    <n v="1"/>
    <x v="39"/>
  </r>
  <r>
    <x v="1033"/>
    <s v="Lifelong LLWH106 Flash 3 Litres Instant Water Heater for Home Use, 8 Bar Pressure,Power On/Off Indicator and Advanced Safety, (3000W, ISI Certified, 2 Years Warranty)"/>
    <s v="Home&amp;Kitchen|Heating,Cooling&amp;AirQuality|WaterHeaters&amp;Geysers|InstantWaterHeaters"/>
    <n v="2088"/>
    <n v="5550"/>
    <x v="33"/>
    <x v="1"/>
    <x v="876"/>
    <s v="AHODVRQWWJ6ZANKRQMUTC2XAP7DA,AHUK7JORZ6JUBP6Y2DJDQM7DY4UQ,AEX2J4SOFGG5MWTWNQLJ4YJPRO2Q,AF52JXL4N6RP2E7KY7IRE4IDX5AQ,AFJQNV4NJHIBN6CLE4UOSFS6KRYQ,AGAGQBMUTC7WREXUTXUVP6MXJ6MA,AH6ISURNXEG3QX4KB6LKSINS2IAA,AFGWDVXHRJHOJ5XGBMFVXVCQ6FKA"/>
    <n v="23"/>
    <n v="1"/>
    <x v="4"/>
    <n v="4"/>
    <n v="109"/>
    <x v="1"/>
    <n v="5550"/>
    <s v="5,001 - 10,000"/>
    <s v="51%-90%"/>
    <n v="0"/>
    <x v="34"/>
  </r>
  <r>
    <x v="1034"/>
    <s v="Hindware Atlantic Compacto 3 Litre Instant water heater with Stainless Steel Tank, Robust Construction, Pressure Relief Valve And I-thermostat Feature (White And Grey)"/>
    <s v="Home&amp;Kitchen|Heating,Cooling&amp;AirQuality|WaterHeaters&amp;Geysers|InstantWaterHeaters"/>
    <n v="2399"/>
    <n v="4590"/>
    <x v="61"/>
    <x v="3"/>
    <x v="877"/>
    <s v="AFS5PZPVKEP3UJSDPRPDIR2MKGHA,AF25ESIE2VTCJ5TAKLIJSBHE7TXQ,AFAH7WHWITSQ33IHJU2MW5QRT7HQ,AGVT6QWGLKSYHR3YKRBKMUUSIXAA,AGPWKPQODYM5WTOVQEG5JKCWFFEA,AG7U4ELTZ4SALHGRJGQUH5TOKXFA,AHHXZ73LFPUVJKZIVPGVDLUSD7YA,AGEYZNPASS34VXF5WSWDGKXXOXJA"/>
    <n v="23"/>
    <n v="1"/>
    <x v="4"/>
    <n v="4.0999999999999996"/>
    <n v="108"/>
    <x v="0"/>
    <n v="4590"/>
    <s v="0 - 5,000"/>
    <s v="31% - 50%"/>
    <n v="1"/>
    <x v="12"/>
  </r>
  <r>
    <x v="1035"/>
    <s v="ATOM Selves-MH 200 GM Digital Pocket Scale"/>
    <s v="Home&amp;Kitchen|Kitchen&amp;HomeAppliances|SmallKitchenAppliances|DigitalKitchenScales"/>
    <n v="308"/>
    <n v="499"/>
    <x v="16"/>
    <x v="2"/>
    <x v="878"/>
    <s v="AFMJG5IJKO7AFSAAXTAAHIKK4DDA,AHDEDC3POAU5BZGDWP33QORI3YEA,AFLPTFP6N5EL5WWVVB5ELDFJ6DPQ,AE2IURVHTZIHYVJSWHTXDKEF3QOA,AEY4DSGBLEDYOHJTHH4VKWLS777Q,AHLX7ZJKWBQ6IEC5R7O56JAVEHPA,AERUNKZJXZDXZ7WPIUH5SQHDDWUA,AFJSTDPDPNSJF5IOIZN4ALD2W2NA"/>
    <n v="10"/>
    <n v="1"/>
    <x v="4"/>
    <n v="3.9"/>
    <n v="108"/>
    <x v="1"/>
    <n v="499"/>
    <s v="0 - 5,000"/>
    <s v="31% - 50%"/>
    <n v="0"/>
    <x v="42"/>
  </r>
  <r>
    <x v="1036"/>
    <s v="Crompton InstaBliss 3-L Instant Water Heater (Geyser) with Advanced 4 Level Safety"/>
    <s v="Home&amp;Kitchen|Heating,Cooling&amp;AirQuality|WaterHeaters&amp;Geysers|InstantWaterHeaters"/>
    <n v="2599"/>
    <n v="4400"/>
    <x v="19"/>
    <x v="3"/>
    <x v="879"/>
    <s v="AENPIPI2T7E6R4HKOBKZAQFCJZUQ,AHIVPDOVK6OQN6WGTESSXAP4O3NQ,AEIOIMVJ327S7YLGXHPRMSKFRSDA,AE6XTR4HOF6A4ZYWTEYOIM7RXWIQ,AHML2YILNIL55QN5W3ALM22KK4RA,AEDASFMONSZILDTQ2KMND32254ZA,AG6DF5G6NXVTFKGB5OGNOFQ336SQ,AEQILKA6TDCEJHB22PLMICANAKCA"/>
    <n v="23"/>
    <n v="1"/>
    <x v="4"/>
    <n v="4.0999999999999996"/>
    <n v="108"/>
    <x v="0"/>
    <n v="4400"/>
    <s v="0 - 5,000"/>
    <s v="31% - 50%"/>
    <n v="0"/>
    <x v="12"/>
  </r>
  <r>
    <x v="1037"/>
    <s v="Croma 1100 W Dry Iron with Weilburger Dual Soleplate Coating (CRSHAH702SIR11, White)"/>
    <s v="Home&amp;Kitchen|Kitchen&amp;HomeAppliances|Vacuum,Cleaning&amp;Ironing|Irons,Steamers&amp;Accessories|Irons|DryIrons"/>
    <n v="479"/>
    <n v="1000"/>
    <x v="50"/>
    <x v="0"/>
    <x v="880"/>
    <s v="AFAD3K54MDC5KWKEIL4GPRMDUCSA,AHKLFZK4YWYVSSH6RENLODXSQEWQ,AFPEWRRHEEB7AE7UXZZW6AYFGI2A,AGMR6IFE74NZ6I2AKCYNT3OA4WJA,AFLHIPN4MXE2CDTUI675U5BMGJ5Q,AFG43ME6P6CX2VMBEUJ4A3VILLIA,AETAP7PLIHXSLRWHSKZ6CB4LUOEQ,AG6EJGP5G3XX3PO7XUVN23XNF7QA"/>
    <n v="24"/>
    <n v="1"/>
    <x v="4"/>
    <n v="4.2"/>
    <n v="108"/>
    <x v="0"/>
    <n v="1000"/>
    <s v="0 - 5,000"/>
    <s v="51%-90%"/>
    <n v="0"/>
    <x v="30"/>
  </r>
  <r>
    <x v="1038"/>
    <s v="Lint Roller with 40 Paper Sheets, 22 x 5 cm (Grey)"/>
    <s v="Home&amp;Kitchen|Kitchen&amp;HomeAppliances|Vacuum,Cleaning&amp;Ironing|Irons,Steamers&amp;Accessories|LintShavers"/>
    <n v="245"/>
    <n v="299"/>
    <x v="75"/>
    <x v="3"/>
    <x v="881"/>
    <s v="AGOUMGTCVOVNACJWHOI6QXEOFWFQ,AHWVKXF3D6CW6INGFKC4BMWAICWA,AFLFHQMJXDKP4FNRZVNDLBCI7ULA,AEMLU5KFMLIGZH36SO3PT2DLHDPQ,AHD2YKTU2NGV7WIT2AMZ5KGUCI5A,AE6HP365WCXNFAUQETWLZ5AW2KEA,AHU3ZRGSY6NBCQLHHKYG4BWGN46A,AHQI663PWIM6UA3UZUE352TAEJSA"/>
    <n v="22"/>
    <n v="1"/>
    <x v="4"/>
    <n v="4.0999999999999996"/>
    <n v="107"/>
    <x v="0"/>
    <n v="299"/>
    <s v="0 - 5,000"/>
    <s v="11% - 30%"/>
    <n v="0"/>
    <x v="12"/>
  </r>
  <r>
    <x v="1039"/>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n v="179"/>
    <n v="799"/>
    <x v="38"/>
    <x v="12"/>
    <x v="93"/>
    <s v="AERNKVJL26A7X5OYWX3736CMPO4A,AEEFHVT72FRALB75Y3WUTDBMMKDA,AG32CGI3PYEPSA5OYLMRI7LIUWMA,AFCHLRXHG4OTDU77ATX2U3ZW5IXQ,AGRNDHBTVELBY3ITNVNRK5J5Z6HQ,AEQVXFTKQXES527IPEG4NDB4AUTA,AHLNMKVMOMO7SMAI3TRC3RCMUAMQ,AF2JWX6HVNTE6TFYX3K3OP7G67OQ"/>
    <n v="22"/>
    <n v="1"/>
    <x v="4"/>
    <n v="3.5"/>
    <n v="107"/>
    <x v="1"/>
    <n v="799"/>
    <s v="0 - 5,000"/>
    <s v="51%-90%"/>
    <n v="1"/>
    <x v="40"/>
  </r>
  <r>
    <x v="1040"/>
    <s v="atomberg Renesa 1200mm BLDC Motor with Remote 3 Blade Energy Saving Ceiling Fan (Matt Black)"/>
    <s v="Home&amp;Kitchen|Heating,Cooling&amp;AirQuality|Fans|CeilingFans"/>
    <n v="3569"/>
    <n v="5190"/>
    <x v="39"/>
    <x v="4"/>
    <x v="882"/>
    <s v="AENFBKCVXFCSNELMZME3E3W7WNOA,AH2NF4GWIFI5TVCUTHW3Q3X7EUXQ,AHEFKTS3MRG4AW4YSYD2OBMREP6A,AF6X6534MZ5EQH6PSVVTGHH7WGSA,AHGDO2HIQNPHLHJND5EY3GSLNG4A,AGZNOQWZ5NBBOPJYUSKJSY3QDHWA,AGUVJ34ZNNM5AYHUUPSW4LCMUQMQ,AFISSFINCYUYWGRYU3I7QVNL6JCA"/>
    <n v="11"/>
    <n v="1"/>
    <x v="4"/>
    <n v="4.3"/>
    <n v="106"/>
    <x v="0"/>
    <n v="5190"/>
    <s v="5,001 - 10,000"/>
    <s v="31% - 50%"/>
    <n v="0"/>
    <x v="23"/>
  </r>
  <r>
    <x v="1041"/>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n v="699"/>
    <n v="1345"/>
    <x v="61"/>
    <x v="2"/>
    <x v="883"/>
    <s v="AHGFUWNO5JO5V5DUDHKMWTLNP5HA,AE5M7SPRDYEU6EPXVXHFGAS3WZXQ,AHVJBPTSYB54ISNJO3RFYLHEVUVQ,AHN7GHEZKML6JVIVYWBWABE7O5TQ,AHHCVLPZJDMVTNXUP3HJK3YIFDFA,AF3MKLAVO72PML63OAC3KF7F5L3Q,AEIJ2WAYER5T4QYWGJINFMXVV5JA,AGL5Z4GVIBTUZX3GXZFXEFSQC7EA"/>
    <n v="19"/>
    <n v="1"/>
    <x v="4"/>
    <n v="3.9"/>
    <n v="106"/>
    <x v="1"/>
    <n v="1345"/>
    <s v="0 - 5,000"/>
    <s v="31% - 50%"/>
    <n v="0"/>
    <x v="42"/>
  </r>
  <r>
    <x v="1042"/>
    <s v="Usha CookJoy (CJ1600WPC) 1600 Watt Induction cooktop (Black)"/>
    <s v="Home&amp;Kitchen|Kitchen&amp;HomeAppliances|SmallKitchenAppliances|InductionCooktop"/>
    <n v="2089"/>
    <n v="4000"/>
    <x v="61"/>
    <x v="0"/>
    <x v="884"/>
    <s v="AFBJUY4B45VSG7ROPSXR44Y3PCJA,AFM5RQWP5UN7CKYZGLBBS4Z3SOMQ,AF7FNHSMCRU3BQJ4J5XSMGYU5ZWQ,AEDR652FAPSVVJAKQXEP6BYIKVEQ,AEYD4WEMX25FXS64S3D5Q75JBGJQ,AH7YTQORZ6PETTAX2C374QNBR4NA,AHIWN5RZTRU6WU6RDZ2QBYVQ64YQ,AH6YLT3KTDNWPMSAS4I4EYVKO5BA"/>
    <n v="10"/>
    <n v="1"/>
    <x v="4"/>
    <n v="4.2"/>
    <n v="106"/>
    <x v="0"/>
    <n v="4000"/>
    <s v="0 - 5,000"/>
    <s v="31% - 50%"/>
    <n v="0"/>
    <x v="30"/>
  </r>
  <r>
    <x v="1043"/>
    <s v="Reffair AX30 [MAX] Portable Air Purifier for Car, Home &amp; Office | Smart Ionizer Function | H13 Grade True HEPA Filter [Internationally Tested] Aromabuds Fragrance Option - Black"/>
    <s v="Car&amp;Motorbike|CarAccessories|InteriorAccessories|AirPurifiers&amp;Ionizers"/>
    <n v="2339"/>
    <n v="4000"/>
    <x v="21"/>
    <x v="11"/>
    <x v="885"/>
    <s v="AG6W5HESRSDLBX3NCYOOUGFOWERA,AED4U5CF37HVSYPMD6KUP3YPH36A,AGUHDV5GZZQ53BGLNLV654IPDASQ,AEDMXTLZRXBSPPDRYIN6PAGXFXCA,AEVBIVJJCIRYJRR7G47DFT6SFBAA,AF65HJXCS64PXG5GMEBZOLVCZSPQ,AE5CGWMRDJN6NMXZ5XH74X2GIRNQ,AEDVMC3DUI5UUVQ43C4XLLZJGWUA"/>
    <n v="1"/>
    <n v="1"/>
    <x v="7"/>
    <n v="3.8"/>
    <n v="106"/>
    <x v="1"/>
    <n v="4000"/>
    <s v="0 - 5,000"/>
    <s v="31% - 50%"/>
    <n v="0"/>
    <x v="38"/>
  </r>
  <r>
    <x v="1044"/>
    <s v="!!1000 Watt/2000-Watt Room Heater!! Fan Heater!!Pure White!!HN-2500!!Made in India!!"/>
    <s v="Home&amp;Kitchen|Heating,Cooling&amp;AirQuality|RoomHeaters|FanHeaters"/>
    <n v="784"/>
    <n v="1599"/>
    <x v="24"/>
    <x v="6"/>
    <x v="886"/>
    <s v="AFEKJVIJNA64W3J3MTGDJUQ6TQOA,AFAILC2MZIU2UFLQK34GQLE4Q42A,AGYG6IP3252GADX6BGGRZFNJGN2Q,AGVR6CP2GL562CMMN3TJJDIBQKOA,AGRSBPMGH7TCQPCZ7XD7GLEJ7NBQ"/>
    <n v="20"/>
    <n v="1"/>
    <x v="4"/>
    <n v="4.5"/>
    <n v="106"/>
    <x v="0"/>
    <n v="1599"/>
    <s v="0 - 5,000"/>
    <s v="51%-90%"/>
    <n v="1"/>
    <x v="39"/>
  </r>
  <r>
    <x v="1045"/>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n v="5499"/>
    <n v="9999"/>
    <x v="32"/>
    <x v="11"/>
    <x v="887"/>
    <s v="AGGFXDLCFZMTLJJDR3ZFKEOXCFLQ,AF6MHKXCPS3UEF23XLMKK25DP5YA,AEXTOEU4ZA4IBYRZ2IBBPQWISYQQ,AHLX66FYYQMBW4K2RH6ZIK7FFVLQ,AF3HP3UHZSWRRIORS4HTBUPFA2ZA,AF5DJAWOTECSDTL7XHVNCEJLFRCA,AHBLS2242VYW3MHFBFU46OIBCVMA,AHRLA5AHCTEQVN7FPFCVQK35X4WQ"/>
    <n v="6"/>
    <n v="1"/>
    <x v="4"/>
    <n v="3.8"/>
    <n v="105"/>
    <x v="1"/>
    <n v="9999"/>
    <s v="5,001 - 10,000"/>
    <s v="31% - 50%"/>
    <n v="0"/>
    <x v="38"/>
  </r>
  <r>
    <x v="1046"/>
    <s v="Activa Heat-Max 2000 Watts Room Heater (White color ) with ABS body"/>
    <s v="Home&amp;Kitchen|Heating,Cooling&amp;AirQuality|RoomHeaters|FanHeaters"/>
    <n v="899"/>
    <n v="1990"/>
    <x v="10"/>
    <x v="3"/>
    <x v="189"/>
    <s v="AHA6L5K5EK56VNJQCX6ELQD6IIOA,AFT4H5AHS2IHNQ3W2MKZW4IK4WNQ,AGIMKFLKIBXWJC4A2PEJ6MUUXPGA,AFHKIWM7FFXHOGRBL4KXZJN74D4A,AFPZCHVK4AFUZ3EGRSQKX2QP2EQA,AENJEA3YN6GTB544FIMEIFBVLYBA,AGFJKRNASZD6HAOGNZ6TKXIZ7POQ,AEEKJOMZAKG7QA2HLN2OSNTKTN3Q"/>
    <n v="20"/>
    <n v="1"/>
    <x v="4"/>
    <n v="4.0999999999999996"/>
    <n v="105"/>
    <x v="0"/>
    <n v="1990"/>
    <s v="0 - 5,000"/>
    <s v="51%-90%"/>
    <n v="1"/>
    <x v="12"/>
  </r>
  <r>
    <x v="1047"/>
    <s v="PHILIPS HL1655/00 Hand Blender, White Jar 250W"/>
    <s v="Home&amp;Kitchen|Kitchen&amp;HomeAppliances|SmallKitchenAppliances|HandBlenders"/>
    <n v="1695"/>
    <n v="1695"/>
    <x v="26"/>
    <x v="0"/>
    <x v="888"/>
    <s v="AHMV7CFP5QJKQVZUWZJHE4HZ2ICA,AFZST4HYDBQ6XVQACSAAFUDJOIKQ,AFKYVEINPQ32ZQGZEDXOSUWEDFQQ,AHWOFQXJDJDNP5RV6PBCUOJTFI2A,AF4BOWODXP7NVQUEXZ6UTVGLK36Q,AGK7QXGM6LN3H4ULO2S3OFXH7LBQ,AGA4TH7LEY2HBXJYTK6Y4RA4LWDQ,AFVZYHLIYODBCD6G6VOMDXWNTV3A"/>
    <n v="19"/>
    <n v="1"/>
    <x v="4"/>
    <n v="4.2"/>
    <n v="104"/>
    <x v="0"/>
    <n v="1695"/>
    <s v="0 - 5,000"/>
    <s v="0 %- 10%"/>
    <n v="0"/>
    <x v="30"/>
  </r>
  <r>
    <x v="1048"/>
    <s v="Bajaj DX-2 600W Dry Iron with Advance Soleplate and Anti-Bacterial German Coating Technology, Grey"/>
    <s v="Home&amp;Kitchen|Kitchen&amp;HomeAppliances|Vacuum,Cleaning&amp;Ironing|Irons,Steamers&amp;Accessories|Irons|DryIrons"/>
    <n v="499"/>
    <n v="940"/>
    <x v="41"/>
    <x v="3"/>
    <x v="889"/>
    <s v="AHHRHRPMQ3O5NZ3NJEFYSDPS7XHA,AFWDREJZJIDUA2VLFDSNAP6GRVWA,AHFNQ2ZQIAN6HAYSDYZK24L4ZU5A,AHL74SDUOIK6IPSUCJI2JFFSWVJQ,AERQHCJNLF5CWK63G4CSN62UKE3Q,AEIXIXGQXO55K7YHDMNU5G6XVHWA,AHZAEVCLQBC6F6VVPI3OWSWZKGMQ,AFZOXNV5I52MMGRSNIRPW22I5BKQ"/>
    <n v="24"/>
    <n v="1"/>
    <x v="4"/>
    <n v="4.0999999999999996"/>
    <n v="104"/>
    <x v="0"/>
    <n v="940"/>
    <s v="0 - 5,000"/>
    <s v="31% - 50%"/>
    <n v="0"/>
    <x v="12"/>
  </r>
  <r>
    <x v="1049"/>
    <s v="V-Guard Zio Instant Water Geyser | 3 Litre | 3000 W Heating | White-Blue | | 2 Year Warranty"/>
    <s v="Home&amp;Kitchen|Heating,Cooling&amp;AirQuality|WaterHeaters&amp;Geysers|InstantWaterHeaters"/>
    <n v="2699"/>
    <n v="4700"/>
    <x v="1"/>
    <x v="0"/>
    <x v="890"/>
    <s v="AFN56JFPWCIQUPBWBBKRTB5ACQFQ,AFYOAUU6ABZMTVU36GZK4VUGNQOA,AGHUKJEONXLCESOPBOBUE7GKTDGA,AEBWPF3PRVVFG5KWXV7X34GDFKUA,AFLRPHJSRGH5NKPA7OBXUJ2JZ27A,AG2MS6TT6QSBXJYL474XNZ4IF7CQ,AHTOYIBOEM2MAMV7T5TD5DDEKVTA,AH672OY2LDIEQUP643H3JKXAL3IA"/>
    <n v="23"/>
    <n v="1"/>
    <x v="4"/>
    <n v="4.2"/>
    <n v="104"/>
    <x v="0"/>
    <n v="4700"/>
    <s v="0 - 5,000"/>
    <s v="31% - 50%"/>
    <n v="0"/>
    <x v="30"/>
  </r>
  <r>
    <x v="1050"/>
    <s v="Homeistic Applience‚Ñ¢ Instant Electric Water Heater Faucet Tap For Kitchen And Bathroom Sink Digital Water Heating Tap with Shower Head ABS Body- Shock Proof (Pack Of 1. White)"/>
    <s v="Home&amp;Kitchen|Heating,Cooling&amp;AirQuality|WaterHeaters&amp;Geysers|InstantWaterHeaters"/>
    <n v="1448"/>
    <n v="2999"/>
    <x v="50"/>
    <x v="6"/>
    <x v="891"/>
    <s v="AE57EASYAUGIY3LHBP7QIOETS7IA,AEIGU5AK2I65SNMDBAHWSHIONC6Q,AFT7I5VC6EBJ6RQRYTGRLAG3HXUQ,AFFBQAX7B4JEDSFQO5YV2N53DZQA,AEIBNPVAOVFKRMNCG7WQBP3KD6LA,AGTIJUTFLQK2XPPQ6CYRFIRIFB7A,AGYJCHWOAP3BOVRZTI4X2BDJVMVA,AG6FIMS4K4KZ2ZEJMESRMWXFYFXQ"/>
    <n v="23"/>
    <n v="1"/>
    <x v="4"/>
    <n v="4.5"/>
    <n v="104"/>
    <x v="0"/>
    <n v="2999"/>
    <s v="0 - 5,000"/>
    <s v="51%-90%"/>
    <n v="1"/>
    <x v="39"/>
  </r>
  <r>
    <x v="1051"/>
    <s v="Kitchenwell 18Pc Plastic Food Snack Bag Pouch Clip Sealer for Keeping Food Fresh for Home, Kitchen, Camping Snack Seal Sealing Bag Clips (Multi-Color) | (Pack of 18)|"/>
    <s v="Home&amp;Kitchen|Kitchen&amp;HomeAppliances|SmallKitchenAppliances|VacuumSealers"/>
    <n v="79"/>
    <n v="79"/>
    <x v="26"/>
    <x v="1"/>
    <x v="892"/>
    <s v="AHO6AWGPNKTSTMNPWGZB4WHA2U2Q,AHVONN4NTBA3GJ36PROOYHSDNZCA,AFEQ7NC66N46VGPPVC2NXFWRCW7A,AEGKENPFPHGDZPCWMBUDNHKBVQJA,AHKGDW3ZEXQJDWZST66D6WW3RAPQ,AFEYS37TMYGZWIC6XZWB5A44WHDQ,AG6ZGGBWZ3W4RS3AO36OFPMEM6EQ,AGBSZTAHL3ZLNCNV4UMDDL7PVFVA"/>
    <n v="7"/>
    <n v="1"/>
    <x v="4"/>
    <n v="4"/>
    <n v="103"/>
    <x v="1"/>
    <n v="79"/>
    <s v="0 - 5,000"/>
    <s v="0 %- 10%"/>
    <n v="1"/>
    <x v="34"/>
  </r>
  <r>
    <x v="1052"/>
    <s v="Havells Instanio 10 Litre Storage Water Heater with Flexi Pipe and Free installation (White Blue)"/>
    <s v="Home&amp;Kitchen|Heating,Cooling&amp;AirQuality|WaterHeaters&amp;Geysers|StorageWaterHeaters"/>
    <n v="6990"/>
    <n v="14290"/>
    <x v="24"/>
    <x v="5"/>
    <x v="893"/>
    <s v="AGUM6DLWGQ2LOM4MCKXEXKBXHXCQ,AELFZZK6GYFN3YA6TUYCQI7RO7RQ,AHYHEG5TPFHDT5P2H6KWCNRKVFAA,AEYMIOYCCMY52ONMPWEMCFKTAP7Q,AGXKXAGLG7HR6EMQAEEQBJNKAHBA,AGS2YBMKNMGOX72U5CWAN4H4IKEA,AEINPEPKMQYXLTEYJ5H2AOGO3YSQ,AHMCRTWOJAUGPXCEW6BDOCJ44YFA"/>
    <n v="12"/>
    <n v="1"/>
    <x v="4"/>
    <n v="4.4000000000000004"/>
    <n v="103"/>
    <x v="0"/>
    <n v="14290"/>
    <s v="10,001 - 20,000"/>
    <s v="51%-90%"/>
    <n v="0"/>
    <x v="41"/>
  </r>
  <r>
    <x v="1053"/>
    <s v="Prestige PIC 16.0+ 1900W Induction Cooktop with Soft Touch Push Buttons (Black)"/>
    <s v="Home&amp;Kitchen|Kitchen&amp;HomeAppliances|SmallKitchenAppliances|InductionCooktop"/>
    <n v="2698"/>
    <n v="3945"/>
    <x v="44"/>
    <x v="1"/>
    <x v="894"/>
    <s v="AHT4OY427LBXPJRGFTQ7TYZXYHWQ,AEJ3JPQBTNEBFAPDYJ7LVBEQZABQ,AHAOS6S25NW4GNVO5CYKF2VWMX3A,AFFASS4UUKBTHTT4D4HXISPCWD3Q,AEBGOR6UDRO2OU5XDIA2MV3YYFOA,AGG5NKCVBBPSMNB72ER6WLOTBCMQ,AHBWW52EK5OOJYVWM2I4NYZS7CUQ,AEV6PF6JEUSL5VE35HHTUFU65FAQ"/>
    <n v="10"/>
    <n v="1"/>
    <x v="4"/>
    <n v="4"/>
    <n v="102"/>
    <x v="1"/>
    <n v="3945"/>
    <s v="0 - 5,000"/>
    <s v="31% - 50%"/>
    <n v="0"/>
    <x v="34"/>
  </r>
  <r>
    <x v="1054"/>
    <s v="AGARO 33398 Rapid 1000-Watt, 10-Litre Wet &amp; Dry Vacuum Cleaner, with Blower Function (Red &amp; Black)"/>
    <s v="Home&amp;Kitchen|Kitchen&amp;HomeAppliances|Vacuum,Cleaning&amp;Ironing|Vacuums&amp;FloorCare|Vacuums|Wet-DryVacuums"/>
    <n v="3199"/>
    <n v="5999"/>
    <x v="41"/>
    <x v="1"/>
    <x v="895"/>
    <s v="AHNDW5VKSMBFMC7T34ASEI7Y3GZA,AG3SNVECF5ZS32DWQTW2G77ISR5A,AECXPKAOE4L7HKC7MX3HARQ2ZN7A,AHQBLD6PQTVODKX7CP7AR73VXE3Q,AHWKKP3N725TNVCGAS3RDM5MNAJQ,AFWHSXXOAGQP3TULDR5UEU7SEVLA,AEYBOFCIILSYQPBIFKTK3O4ULXHA,AGXMURTR4IJKATZQ4COPQMXAWCVA"/>
    <n v="6"/>
    <n v="1"/>
    <x v="4"/>
    <n v="4"/>
    <n v="102"/>
    <x v="1"/>
    <n v="5999"/>
    <s v="5,001 - 10,000"/>
    <s v="31% - 50%"/>
    <n v="0"/>
    <x v="34"/>
  </r>
  <r>
    <x v="1055"/>
    <s v="KENT 16026 Electric Kettle Stainless Steel 1.8 L | 1500W | Superfast Boiling | Auto Shut-Off | Boil Dry Protection | 360¬∞ Rotating Base | Water Level Indicator"/>
    <s v="Home&amp;Kitchen|Kitchen&amp;HomeAppliances|SmallKitchenAppliances|Kettles&amp;HotWaterDispensers|Kettle&amp;ToasterSets"/>
    <n v="1199"/>
    <n v="1950"/>
    <x v="17"/>
    <x v="2"/>
    <x v="896"/>
    <s v="AEDOY7QSF22AYSFDSBF32NURIY3A,AE4GETIZXRFI5D7IX7X66HOXA7HA,AEZX7AZEVOCXCPQVIFTY7UN6R4RA,AHGAT6WYRGMXHVJU32IRWHCKZIJA,AH7DPTXSO5T2YJSEQFZ6E3HBSLQA,AED2YYBYVHAASJ3QCTDEZUTBWVOA,AFWUD5DYUNUE5VFG3RING65BF37A,AHQB4SCMITLH3RJJGHYFYGJDFGZQ"/>
    <n v="13"/>
    <n v="1"/>
    <x v="4"/>
    <n v="3.9"/>
    <n v="102"/>
    <x v="1"/>
    <n v="1950"/>
    <s v="0 - 5,000"/>
    <s v="31% - 50%"/>
    <n v="0"/>
    <x v="42"/>
  </r>
  <r>
    <x v="1056"/>
    <s v="SKYTONE Stainless Steel Electric Meat Grinders with Bowl 700W Heavy for Kitchen Food Chopper, Meat, Vegetables, Onion , Garlic Slicer Dicer, Fruit &amp; Nuts Blender (2L, 700 Watts)"/>
    <s v="Home&amp;Kitchen|Kitchen&amp;HomeAppliances|SmallKitchenAppliances|MiniFoodProcessors&amp;Choppers"/>
    <n v="1414"/>
    <n v="2799"/>
    <x v="76"/>
    <x v="1"/>
    <x v="897"/>
    <s v="AEVL6TZWDKICBU5K36HGBG65WXKQ,AFF5UYOSGQEATDUIOBUQAH2O6NAQ,AFGR637UP6QAHFJONHIC6LB54YNA,AG7RQBIKXECMXD644R2M5EZIZ2SA,AFFOJJV3AXO4KXET6TVWACH2AWSQ,AGPBFYSINH6IVWQS4CG5WP3DYCMQ,AG4U3Y2VBDUGHJ6VTFKDIZIZJPWA,AE2MUYHXVNFPILOIZ6T7B72BCR6A"/>
    <n v="8"/>
    <n v="1"/>
    <x v="4"/>
    <n v="4"/>
    <n v="102"/>
    <x v="1"/>
    <n v="2799"/>
    <s v="0 - 5,000"/>
    <s v="31% - 50%"/>
    <n v="0"/>
    <x v="34"/>
  </r>
  <r>
    <x v="1057"/>
    <s v="KENT 16088 Vogue Electric Kettle 1.8 Litre 1500 W | Stainless Steel body | Auto shut off over heating protection | 1 Year Warranty"/>
    <s v="Home&amp;Kitchen|Kitchen&amp;HomeAppliances|SmallKitchenAppliances|Kettles&amp;HotWaterDispensers|ElectricKettles"/>
    <n v="999"/>
    <n v="1950"/>
    <x v="76"/>
    <x v="11"/>
    <x v="386"/>
    <s v="AEKI4HAUSUPZGRQ6Q3ATSP4TB6CQ,AEL7BRNIG3LMKHN7NGVJ5HZU53IQ,AELEAOGDLKQD35G3X3LHUYBMODDQ,AFQGS2AFY7DTJGI6UAS7EXUU7ESQ,AG6YAYQRT6LJZXH5GBEJIKTHOVPA,AEXTLIQ6EDAE75U7KIBPPOXBQXEQ,AER6XVPTNSCOWUE2CNWAGADNNTQA,AGQOVXQC5VY3JBAEXPKC3JWPFPQA"/>
    <n v="19"/>
    <n v="1"/>
    <x v="4"/>
    <n v="3.8"/>
    <n v="102"/>
    <x v="1"/>
    <n v="1950"/>
    <s v="0 - 5,000"/>
    <s v="31% - 50%"/>
    <n v="1"/>
    <x v="38"/>
  </r>
  <r>
    <x v="1058"/>
    <s v="Eureka Forbes Supervac 1600 Watts Powerful Suction,bagless Vacuum Cleaner with cyclonic Technology,7 Accessories,1 Year Warranty,Compact,Lightweight &amp; Easy to use (Red)"/>
    <s v="Home&amp;Kitchen|Kitchen&amp;HomeAppliances|Vacuum,Cleaning&amp;Ironing|Vacuums&amp;FloorCare|Vacuums|CanisterVacuums"/>
    <n v="5999"/>
    <n v="9999"/>
    <x v="54"/>
    <x v="0"/>
    <x v="898"/>
    <s v="AGDKUP57RD2RF2PYRHJ4HC2WB6CA,AGK7S5LXXV5UHXXEY2BKNLZ52XUA,AHK6E3O55RIZSFP52ZJNTVSEEL6Q,AFRI5LEU7NP3RTVSDBIC66QJN5HA,AFN7UVFX2VSEPIBWFVWYUXLYCUYQ,AEI6Y3E7HZN7HAJIEHYUO3PELSNA,AEDEO6FQJAAYWROW5Y74WR73VOXQ,AGOWAPE7FNYHKW7NMZRABFLAPBLA"/>
    <n v="4"/>
    <n v="1"/>
    <x v="4"/>
    <n v="4.2"/>
    <n v="102"/>
    <x v="0"/>
    <n v="9999"/>
    <s v="5,001 - 10,000"/>
    <s v="31% - 50%"/>
    <n v="0"/>
    <x v="30"/>
  </r>
  <r>
    <x v="1059"/>
    <s v="Mi Air Purifier 3 with True HEPA Filter, removes air pollutants, smoke, odor, bacteria &amp; viruses with 99.97% efficiency, coverage area up to 484 sq. ft., Wi-Fi &amp; Voice control - Alexa/GA (white)"/>
    <s v="Home&amp;Kitchen|Heating,Cooling&amp;AirQuality|AirPurifiers|HEPAAirPurifiers"/>
    <n v="9970"/>
    <n v="12999"/>
    <x v="7"/>
    <x v="4"/>
    <x v="899"/>
    <s v="AHMTCI6WVIFQLBPVV775QDEU32MA,AGZRJIMJCQUUHZG34JSIL5PSXGTA,AFEXCEMQFSXWUROBWWKLII6G5UZA,AHLCFOXSW7PKG6NWJAYZXJJBHCPQ,AGTOVX2YRYSUMZANWQSH2GLC4J5A,AEEQGUXKD6HEZIATDRB27PQJY4AQ,AH2GUDN2UZFH3DVNV6SNVUTX5A2A,AHGL2UG2EBUJLZLOXWW7BYZ32OWA"/>
    <n v="4"/>
    <n v="1"/>
    <x v="4"/>
    <n v="4.3"/>
    <n v="102"/>
    <x v="0"/>
    <n v="12999"/>
    <s v="10,001 - 20,000"/>
    <s v="11% - 30%"/>
    <n v="0"/>
    <x v="23"/>
  </r>
  <r>
    <x v="1060"/>
    <s v="Tata Swach Bulb 6000-Litre Cartridge, 1 Piece, White, Hollow Fiber Membrane"/>
    <s v="Home&amp;Kitchen|Kitchen&amp;HomeAppliances|WaterPurifiers&amp;Accessories|WaterFilters&amp;Purifiers"/>
    <n v="698"/>
    <n v="699"/>
    <x v="26"/>
    <x v="0"/>
    <x v="900"/>
    <s v="AHDISL5G65X3FMRD2D2ARNXONYEQ,AFYN7CPGKOFGIEEDC6I6CFJBEKVA,AG5HPY5JX3T2DV3RHEJLE26ASMOA,AG27F7XSXLAU4JPURBUVMMFBBZHQ,AE7FR7KNV6BX4XL43G2TZAV57XVA,AGUI6MJD5ETNXKOOO5NRK6I6PBDQ,AHEWD6HCE644SLK3OBHHSH57W74A,AFCI5O36CXYYRSJKGKTGI6QHK35A"/>
    <n v="12"/>
    <n v="1"/>
    <x v="4"/>
    <n v="4.2"/>
    <n v="102"/>
    <x v="0"/>
    <n v="699"/>
    <s v="0 - 5,000"/>
    <s v="0 %- 10%"/>
    <n v="0"/>
    <x v="30"/>
  </r>
  <r>
    <x v="1061"/>
    <s v="Havells Ambrose 1200mm Ceiling Fan (Gold Mist Wood)"/>
    <s v="Home&amp;Kitchen|Heating,Cooling&amp;AirQuality|Fans|CeilingFans"/>
    <n v="2199"/>
    <n v="3190"/>
    <x v="39"/>
    <x v="4"/>
    <x v="901"/>
    <s v="AH4EVNVE6UOOFIDLJ45XA6SXIILQ,AEPTX7KLFQCVKVIOQ2P5BT5DFDOQ,AFDMLUXC5LS5RXDJSJJRHNBURIVQ,AF7V2H3X3WZZAGQN57IMDJUMWJFQ,AG5QFPH67UFPAGKYCFJZNX7JRO5A,AFJDOSRR2KIFBLK2WUTPPB7ZGYXA,AH77ZPQSMKUKIL4LSIS344PLB7XA,AGKHAKG23FI4IMCXBUTKLGBDLAXQ"/>
    <n v="11"/>
    <n v="1"/>
    <x v="4"/>
    <n v="4.3"/>
    <n v="102"/>
    <x v="0"/>
    <n v="3190"/>
    <s v="0 - 5,000"/>
    <s v="31% - 50%"/>
    <n v="0"/>
    <x v="23"/>
  </r>
  <r>
    <x v="1062"/>
    <s v="PrettyKrafts Laundry Bag / Basket for Dirty Clothes, Folding Round Laundry Bag,Set of 2, Black Wave"/>
    <s v="Home&amp;Kitchen|HomeStorage&amp;Organization|LaundryOrganization|LaundryBags"/>
    <n v="320"/>
    <n v="799"/>
    <x v="13"/>
    <x v="0"/>
    <x v="902"/>
    <s v="AHYKYPQWG6D57RWV5BGGMKG6D6WA,AG4HU2P24AVEA5DIVDDZPAZJB2EA,AEZYF4ZZU6FH47ONFQ4ABO7TAYAQ,AGG2W3XKE7XHPKKOO653RQ2GKYSA,AGCSGQTOFGYS47AB64E7HYCVXPSQ,AE64ROQOZG3YQPANW75Z4DGEOEYQ,AFWJRG3J53U4MB2UJKQBXEU2KLDQ,AEVZ5IEWI4C37B6QZBJEL5H3BRIQ"/>
    <n v="1"/>
    <n v="1"/>
    <x v="4"/>
    <n v="4.2"/>
    <n v="102"/>
    <x v="0"/>
    <n v="799"/>
    <s v="0 - 5,000"/>
    <s v="51%-90%"/>
    <n v="0"/>
    <x v="30"/>
  </r>
  <r>
    <x v="1063"/>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n v="298"/>
    <n v="499"/>
    <x v="54"/>
    <x v="5"/>
    <x v="903"/>
    <s v="AF5YTGKUGQPPKFKV7FI2WPBEB3FQ,AFC4IGBAWQIZUIGT3HAGY3JZT5YQ,AE4MWULC56KNGZ5KY6KVDRZ3IKGA,AG47LLM626L4ZVY57SFZW7DRFXKA,AHN7KROB4JXXDRI6ZVYUNQLPABWA,AHCMLMTP2OQVADDPGN4KBRJMR7ZQ,AEDUUPZP42KTG4E4WBBN6XBQ7OEA,AEZDPO2SL7ZV6NDT4S5BGU3YO4IQ"/>
    <n v="22"/>
    <n v="1"/>
    <x v="4"/>
    <n v="4.4000000000000004"/>
    <n v="101"/>
    <x v="0"/>
    <n v="499"/>
    <s v="0 - 5,000"/>
    <s v="31% - 50%"/>
    <n v="1"/>
    <x v="41"/>
  </r>
  <r>
    <x v="1064"/>
    <s v="Brayden Fito Atom Rechargeable Smoothie Blender with 2000 mAh Battery and 3.7V Motor with 400ml Tritan Jar (Blue)"/>
    <s v="Home&amp;Kitchen|Kitchen&amp;HomeAppliances|SmallKitchenAppliances|JuicerMixerGrinders"/>
    <n v="1199"/>
    <n v="1499"/>
    <x v="52"/>
    <x v="11"/>
    <x v="904"/>
    <s v="AFGFQJHNRDFOHITQCVI57A5AVAGA,AEXBETK57IVYXMVFUBPFFWL2YRYA,AFPXQQXE5LK3MD6WSXVCOQKSHCFA,AEH5UMINQMJ3YS2JJYWFZENJDF2A,AEAMCPIZZKK5QNGMASLDV27QTLVQ,AF73O2E7HIQTOJCJYSMIBSRDQAYA,AFBQQK22DRF6U2KQXU6ZSALA4NZQ,AEIHZJXM2H6AC7RCDXCNEJW3E44A"/>
    <n v="12"/>
    <n v="1"/>
    <x v="4"/>
    <n v="3.8"/>
    <n v="101"/>
    <x v="1"/>
    <n v="1499"/>
    <s v="0 - 5,000"/>
    <s v="11% - 30%"/>
    <n v="0"/>
    <x v="38"/>
  </r>
  <r>
    <x v="1065"/>
    <s v="Bajaj Frore 1200 mm Ceiling Fan (Brown)"/>
    <s v="Home&amp;Kitchen|Heating,Cooling&amp;AirQuality|Fans|CeilingFans"/>
    <n v="1399"/>
    <n v="2660"/>
    <x v="41"/>
    <x v="3"/>
    <x v="905"/>
    <s v="AFE4ZYVJSLM3MSXZHWHIWFGRMNPQ,AGLLVLIYA7LEFYOBOQ3CR566Y34Q,AFYQS2VHWWGWOJ2WN5NHJBYYNFAA,AFSWWFREYBSBBK553EJS373BFDXA,AE2O7ZDZY2IUTJCPPMM5IBEO2LRQ,AGX3HZ6L74SP6BEBB3QT7GD2V6XQ,AFKJY7IMQCOSU6NB3XEGTWDUAJAQ,AEPCAKSOMWJJNCSL2JR674U7ADQQ"/>
    <n v="11"/>
    <n v="1"/>
    <x v="4"/>
    <n v="4.0999999999999996"/>
    <n v="101"/>
    <x v="0"/>
    <n v="2660"/>
    <s v="0 - 5,000"/>
    <s v="31% - 50%"/>
    <n v="0"/>
    <x v="12"/>
  </r>
  <r>
    <x v="1066"/>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n v="599"/>
    <n v="2799"/>
    <x v="72"/>
    <x v="2"/>
    <x v="906"/>
    <s v="AFCTHM6AKLOSBDAUNR7MV55OB3MQ,AEVEJVMWQKVTVXWT3GWDQMTRE4PA,AEBVK2W3LLIF2OZWCC4ETO7AZBLQ,AGVJBZTCRZYK3FIQ6QYZXUNPQ6AA,AHJVD3DZYPZ6IGOD4X4FB2F63TTQ,AGQ22ZIP7IR5TZHO4JVX3BP6XPXA,AG25MJLUNH7VRLYA2TZIY2PCG5QA,AEEM5Q36DTXAMCJWEX2E7P6DAUUA"/>
    <n v="10"/>
    <n v="1"/>
    <x v="4"/>
    <n v="3.9"/>
    <n v="101"/>
    <x v="1"/>
    <n v="2799"/>
    <s v="0 - 5,000"/>
    <s v="51%-90%"/>
    <n v="1"/>
    <x v="42"/>
  </r>
  <r>
    <x v="1067"/>
    <s v="Bajaj ATX 4 750-Watt Pop-up Toaster (White)"/>
    <s v="Home&amp;Kitchen|Kitchen&amp;HomeAppliances|SmallKitchenAppliances|Pop-upToasters"/>
    <n v="1499"/>
    <n v="1499"/>
    <x v="26"/>
    <x v="4"/>
    <x v="907"/>
    <s v="AESRBPLU5VWDLZIS34S4MGRGXOHA,AFJBNICX3G744YBO6GHEEUOWA7QA,AFCSKW7HDNRLBPL55D6772QMQXZQ,AFXO7INXRRNSJ5YMHJQFI57VHBDQ,AGHAK7I2KJFR63KWOX7UMMEZTBNA,AHRKHSP6UU6ZG4D4OGLOFOUGRF6A,AFVIUQVC7WDM2MHHYV4KPGXSB7VQ,AGJMTWXAMFKENVFP4AJXVINU37CA"/>
    <n v="3"/>
    <n v="1"/>
    <x v="4"/>
    <n v="4.3"/>
    <n v="100"/>
    <x v="0"/>
    <n v="1499"/>
    <s v="0 - 5,000"/>
    <s v="0 %- 10%"/>
    <n v="0"/>
    <x v="23"/>
  </r>
  <r>
    <x v="1068"/>
    <s v="Coway Professional Air Purifier for Home, Longest Filter Life 8500 Hrs, Green True HEPA Filter, Traps 99.99% Virus &amp; PM 0.1 Particles, Warranty 7 Years (AirMega 150 (AP-1019C))"/>
    <s v="Home&amp;Kitchen|Heating,Cooling&amp;AirQuality|AirPurifiers|HEPAAirPurifiers"/>
    <n v="14400"/>
    <n v="59900"/>
    <x v="60"/>
    <x v="5"/>
    <x v="908"/>
    <s v="AHHUP4DBXB2AQMEO27XIQ3DJSVDQ,AEIUS76RRWIKCMNHHTZWBKVRAEPA,AF7AIWHQCEGDKGZJX4LLAMMPZCWA,AEYEP4VP7QLCIKLCDTCLPP74N6ZQ,AENOM6ZJRXGIJ5MUGMZDV5YURKUA,AGGIEHGD6RJYECAZPDG32DAE32SA,AE7OLL6ZAVDAJM4L6M54XNWRV4EQ,AHGRX2KYYYN35REPQLWUVWT3UQ5Q"/>
    <n v="4"/>
    <n v="1"/>
    <x v="4"/>
    <n v="4.4000000000000004"/>
    <n v="100"/>
    <x v="0"/>
    <n v="59900"/>
    <s v="50,001 - 100,000"/>
    <s v="51%-90%"/>
    <n v="0"/>
    <x v="41"/>
  </r>
  <r>
    <x v="1069"/>
    <s v="KENT Gold Optima Gravity Water Purifier (11016) | UF Technology Based | Non-Electric &amp; Chemical Free | Counter Top | 10L Storage | White"/>
    <s v="Home&amp;Kitchen|Kitchen&amp;HomeAppliances|WaterPurifiers&amp;Accessories|WaterFilters&amp;Purifiers"/>
    <n v="1699"/>
    <n v="1900"/>
    <x v="68"/>
    <x v="9"/>
    <x v="909"/>
    <s v="AGYLQ6KMOYG2N4U5GNYARX2MBB4Q,AENABMLHDXXHUYBOHPRFH4X3PMCA,AFW36VYDMVOGNOQ3KW5TU52NBPYA,AFEQJU6HMTSU2TSLWVLTRMMDUVJQ,AH4A6ZXSVYUDRVTZJ5J53UD3VNPQ,AEAMXZQMDHPTSSU6VOCCG7FJ3L5A,AFPNCLF6XNCVGSLV4B3UCFJZENEQ,AFERJ3NSJPHMZPWXLNY2MB6NHERQ"/>
    <n v="12"/>
    <n v="1"/>
    <x v="4"/>
    <n v="3.6"/>
    <n v="99"/>
    <x v="1"/>
    <n v="1900"/>
    <s v="0 - 5,000"/>
    <s v="11% - 30%"/>
    <n v="0"/>
    <x v="26"/>
  </r>
  <r>
    <x v="1070"/>
    <s v="HOMEPACK 750W Radiant Room Home Office Heaters For Winter"/>
    <s v="Home&amp;Kitchen|Heating,Cooling&amp;AirQuality|RoomHeaters|ElectricHeaters"/>
    <n v="649"/>
    <n v="999"/>
    <x v="31"/>
    <x v="11"/>
    <x v="910"/>
    <s v="AG2VMF3LINMMYN5BJ7Q62SD5URUQ,AEJ7GNGZJ57Y4ANWXXY75NT7XW3Q,AGZPAK4OR644KR7HVTAGM2SKWXOA,AGWG7C2G2ZJXNJ5LWLAHESFT3JAQ,AGPW26I3CWUUUI4HNHIH6FWIVJOQ,AEKW3REOLRUOHWGYXE7V662X2BSA,AEJXY4QE7AOW43DDCUHH4BCILJJA,AFZWEGAQMORO5YUZDF63YT77LLWQ"/>
    <n v="20"/>
    <n v="1"/>
    <x v="4"/>
    <n v="3.8"/>
    <n v="99"/>
    <x v="1"/>
    <n v="999"/>
    <s v="0 - 5,000"/>
    <s v="31% - 50%"/>
    <n v="1"/>
    <x v="38"/>
  </r>
  <r>
    <x v="1071"/>
    <s v="Bajaj Rex 750W Mixer Grinder with Nutri Pro Feature, 4 Jars, White"/>
    <s v="Home&amp;Kitchen|Kitchen&amp;HomeAppliances|SmallKitchenAppliances|MixerGrinders"/>
    <n v="3249"/>
    <n v="6375"/>
    <x v="76"/>
    <x v="1"/>
    <x v="911"/>
    <s v="AEBMJLSOXQ6R3AYV2E5IRO5ENPLQ,AHWRCD6UPY2VTOKI4TUA37GILDYQ,AHYG77LWWFRTEUKZEO56B2OX5LUA,AHXV3ZOII4LO45733UQAP5Z7HQQQ,AG5TSY3XDBSXVSJHBP24ET5FZOEA,AHPLEWWOIVLJKHU7LMJQATBVVIRQ,AH6XUPCGCWOG63XDNA4PRPWFX4XA,AGOUVBBZUOXEFGG7R5QBLIF34OYA"/>
    <n v="27"/>
    <n v="1"/>
    <x v="4"/>
    <n v="4"/>
    <n v="99"/>
    <x v="1"/>
    <n v="6375"/>
    <s v="5,001 - 10,000"/>
    <s v="31% - 50%"/>
    <n v="0"/>
    <x v="34"/>
  </r>
  <r>
    <x v="1072"/>
    <s v="Heart Home Waterproof Round Non Wovan Laundry Bag/Hamper|Metalic Printed With Handles|Foldable Bin &amp; 45 Liter Capicity|Size 37 x 37 x 49, Pack of 1 (Grey &amp; Black)-HEARTXY11447"/>
    <s v="Home&amp;Kitchen|HomeStorage&amp;Organization|LaundryOrganization|LaundryBaskets"/>
    <n v="199"/>
    <n v="499"/>
    <x v="13"/>
    <x v="3"/>
    <x v="912"/>
    <s v="AH7K632CGUBDY6LHNAPIN5X53WXA,AFEE2XTFVQFP4MAL23BITAYVUEDQ,AG66ESDG6STC3VUGMYT2JM7F5EFA,AGSRZEXRM6LPZRFZNPWPTJR52PWQ,AHTYWMV7NQIHFTT25KJHK2MHHO4Q,AGEDP3Y6PLN7EQMVYDLKLQKZBCVA,AGJYNSMQM45LCFROC6BSBGM2NXWQ,AF6AQPY5HXHCZXTPZOYY6EZFLMHQ"/>
    <n v="13"/>
    <n v="1"/>
    <x v="4"/>
    <n v="4.0999999999999996"/>
    <n v="99"/>
    <x v="0"/>
    <n v="499"/>
    <s v="0 - 5,000"/>
    <s v="51%-90%"/>
    <n v="0"/>
    <x v="12"/>
  </r>
  <r>
    <x v="1073"/>
    <s v="MILTON Smart Egg Boiler 360-Watts (Transparent and Silver Grey), Boil Up to 7 Eggs"/>
    <s v="Home&amp;Kitchen|Kitchen&amp;HomeAppliances|SmallKitchenAppliances|EggBoilers"/>
    <n v="1099"/>
    <n v="1899"/>
    <x v="21"/>
    <x v="4"/>
    <x v="913"/>
    <s v="AH2NLR3ZG7SADP6RTRU5PDZUBKYQ,AEDHYDNNCKCAOWK442JABEE5CWLQ,AEAT6CQT34IWYKUHXFMFGRNU7Q2A,AGZ3OTE7V74KVKLKR3PS2YSCM5QQ,AHURSRZTOF3NCYIB5RPFTXSHAEQQ,AFJ4QE5S3Y4YQR2FV36TS7QDG2KQ,AFWGKSA7JKANXBJVXLCPW7NR6ICQ,AHZYN7O73FJWRPUQGZM5BEAZ3A4A"/>
    <n v="11"/>
    <n v="1"/>
    <x v="4"/>
    <n v="4.3"/>
    <n v="98"/>
    <x v="0"/>
    <n v="1899"/>
    <s v="0 - 5,000"/>
    <s v="31% - 50%"/>
    <n v="0"/>
    <x v="23"/>
  </r>
  <r>
    <x v="1074"/>
    <s v="iBELL SEK15L Premium 1.5 Litre Stainless Steel Electric Kettle,1500W Auto Cut-Off Feature,Silver with Black"/>
    <s v="Home&amp;Kitchen|Kitchen&amp;HomeAppliances|SmallKitchenAppliances|Kettles&amp;HotWaterDispensers|ElectricKettles"/>
    <n v="664"/>
    <n v="1490"/>
    <x v="10"/>
    <x v="1"/>
    <x v="914"/>
    <s v="AFMYG55DVSCMWPRUIPSASBB62VCQ,AGZCT4OEKDRBQMYDVQBVFUMHKU2Q,AEYZCUH5LC6COZ4TRHKSYZO3ROKA,AERRBL2CJJRDGLHKOROB52OCIEJQ,AHGTBWAQDJQGFRXUHVMEAVA4ZPUQ,AHFVKTDEOWKGGCJBKLGXF2S6YSEA,AHY22HEZTKCXWPBPU5TUS37S5LBA,AFLZU2MKLPZCUFRZF6YEXYUF4RLQ"/>
    <n v="19"/>
    <n v="1"/>
    <x v="4"/>
    <n v="4"/>
    <n v="98"/>
    <x v="1"/>
    <n v="1490"/>
    <s v="0 - 5,000"/>
    <s v="51%-90%"/>
    <n v="0"/>
    <x v="34"/>
  </r>
  <r>
    <x v="1075"/>
    <s v="Tosaa T2STSR Sandwich Gas Toaster Regular (Black)"/>
    <s v="Home&amp;Kitchen|Kitchen&amp;HomeAppliances|SmallKitchenAppliances|SandwichMakers"/>
    <n v="260"/>
    <n v="350"/>
    <x v="55"/>
    <x v="2"/>
    <x v="915"/>
    <s v="AGDWMV5ZAHCSPG6IMWYOTBTOB6XQ,AE3LXXFXH6BORYJRUFKZHYY3UHYQ,AGFOD6MTODJ2BVFMYDOCLV6XQM5Q,AH7CH74XTRZWL4SHLUHGIKALPBHQ,AH7POVEBCJ2XBVILJPAO6EE4FQ5A,AF6EGJ3IP6NT47SNGHLAJ7IVUZTA,AEKGSTRWTY6EPGEDQJDF2ZGLQQEA,AEZOPOL7EG3CNIYHEUOIFRNNEDUA"/>
    <n v="11"/>
    <n v="1"/>
    <x v="4"/>
    <n v="3.9"/>
    <n v="97"/>
    <x v="1"/>
    <n v="350"/>
    <s v="0 - 5,000"/>
    <s v="11% - 30%"/>
    <n v="0"/>
    <x v="42"/>
  </r>
  <r>
    <x v="1076"/>
    <s v="V-Guard Divino 5 Star Rated 15 Litre Storage Water Heater (Geyser) with Advanced Safety Features, White"/>
    <s v="Home&amp;Kitchen|Heating,Cooling&amp;AirQuality|WaterHeaters&amp;Geysers|StorageWaterHeaters"/>
    <n v="6499"/>
    <n v="8500"/>
    <x v="66"/>
    <x v="5"/>
    <x v="916"/>
    <s v="AH24GHGDZ5S7GOOVQK24MQS5IR4Q,AGIY5PYNCW3CB5HUFM7ITHNZPFIA,AHXDON5YKOYAUSI3QKGTZNYWEVTA,AGKDHFPFLUGXAO5GYFZZ5KCCTFMQ,AFEPP3DNOQEMLSJ7H7QRFT556KAA,AE4XYBWQ4326DYVHYR2NLGVAVQYQ,AFZ7MBTXBL4II5GY4OUJUKDI4PSA,AHAPC6DCGJWYSG34J4QCJRZUOCOQ"/>
    <n v="12"/>
    <n v="1"/>
    <x v="4"/>
    <n v="4.4000000000000004"/>
    <n v="97"/>
    <x v="0"/>
    <n v="8500"/>
    <s v="5,001 - 10,000"/>
    <s v="11% - 30%"/>
    <n v="0"/>
    <x v="41"/>
  </r>
  <r>
    <x v="1077"/>
    <s v="Akiara¬Æ - Makes life easy Mini Sewing Machine with Table Set | Tailoring Machine | Hand Sewing Machine with extension table, foot pedal, adapter"/>
    <s v="Home&amp;Kitchen|Kitchen&amp;HomeAppliances|SewingMachines&amp;Accessories|Sewing&amp;EmbroideryMachines"/>
    <n v="1484"/>
    <n v="2499"/>
    <x v="19"/>
    <x v="7"/>
    <x v="917"/>
    <s v="AF4KTTHGNSGQHWC7BH5MSSBCULSQ,AHWQEIF54O5IUHXFM4KLVIMX6YWQ,AFBQJKVQBIRCTEMBWG5L4NWR773A,AFLEMCYMHBBD4SS4YSWSCUKRMCDA,AGDA3OTCGWNENWPDHBYUKTNT6HAA,AFNUOPGKWNLCY6GPXD5H56IFRX5A,AF57FEWFICIDRUJYGJ55JQSWIENA,AHVJXVQRKI3OSKNANNJW6ODKFJTA"/>
    <n v="4"/>
    <n v="1"/>
    <x v="4"/>
    <n v="3.7"/>
    <n v="97"/>
    <x v="1"/>
    <n v="2499"/>
    <s v="0 - 5,000"/>
    <s v="31% - 50%"/>
    <n v="0"/>
    <x v="27"/>
  </r>
  <r>
    <x v="1078"/>
    <s v="Usha Steam Pro SI 3713, 1300 W Steam Iron, Powerful steam Output up to 18 g/min, Non-Stick Soleplate (White &amp; Blue)"/>
    <s v="Home&amp;Kitchen|Kitchen&amp;HomeAppliances|Vacuum,Cleaning&amp;Ironing|Irons,Steamers&amp;Accessories|Irons|SteamIrons"/>
    <n v="999"/>
    <n v="1560"/>
    <x v="63"/>
    <x v="9"/>
    <x v="918"/>
    <s v="AECBOMQMFPCFZ2YYN5SAQTT52Q5A,AGDMYQLJDG7WITISOEIVCEJWV3AA,AG7JD2UYSH7NDVCB4FOHEKNHW4NA,AERCPMXMGMUH5YB56JZXTD23FKFQ,AGTA4ISMM3QZ6LTUP63C4WIKPWMQ,AHSZCGWJCJJWOQ2FI6TDIDES2WTQ,AHEGBS6GMG6ATBO66V4I544GIQ4Q,AHHL6WFI4OEWNPTGO4WEDF6B7WXQ"/>
    <n v="12"/>
    <n v="1"/>
    <x v="4"/>
    <n v="3.6"/>
    <n v="97"/>
    <x v="1"/>
    <n v="1560"/>
    <s v="0 - 5,000"/>
    <s v="31% - 50%"/>
    <n v="0"/>
    <x v="26"/>
  </r>
  <r>
    <x v="1079"/>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n v="3299"/>
    <n v="6500"/>
    <x v="76"/>
    <x v="7"/>
    <x v="919"/>
    <s v="AFDSTWW5X5LM7QSJ7TE2GDJEZHSA,AFIEOCOML7Z7XPPQYE7CRZW7SA5A,AFMNDDULDD4X33C2CMR6Y62SK46Q,AHRAAREBBBGBBITC3W5WP3PIP4ZQ,AGMU7VJAAQCGVXR2I45DBZ4UOXGQ,AE3WABKZUWIAANLDG7L7UURMCDKA,AEDL3PA6SU7XPRZ3LKDR7XYKZC4A,AGTJB677H6GCY62RBG77CECPEAXQ"/>
    <n v="12"/>
    <n v="1"/>
    <x v="4"/>
    <n v="3.7"/>
    <n v="97"/>
    <x v="1"/>
    <n v="6500"/>
    <s v="5,001 - 10,000"/>
    <s v="31% - 50%"/>
    <n v="0"/>
    <x v="27"/>
  </r>
  <r>
    <x v="1080"/>
    <s v="WIDEWINGS Electric Handheld Milk Wand Mixer Frother for Latte Coffee Hot Milk, Milk Frother for Coffee, Egg Beater, Hand Blender, Coffee Beater with Stand"/>
    <s v="Home&amp;Kitchen|Kitchen&amp;HomeAppliances|SmallKitchenAppliances|HandBlenders"/>
    <n v="259"/>
    <n v="999"/>
    <x v="82"/>
    <x v="1"/>
    <x v="920"/>
    <s v="AFSZEPUJZUDS3NRVEAO5MHUCAEPA,AHU7IIQ2UVTKGV6WW7KMOU6LTXFA,AF76XTK3GUL5U7RJUHCGDNUF6JPA,AE3AAKFCFKJRKT76B4KMGZGIQNOQ,AEN6TRUOOVQSGJ2OMP76ATCWQRFQ,AF6Q6RSLWNO3YXJ3KHFWGSFMU5UQ,AGCHBCFVIMD5WH4P3TN377OC2LRQ,AFMKVDP5GTOGGOS2QQ6DONW6SJTQ"/>
    <n v="19"/>
    <n v="1"/>
    <x v="4"/>
    <n v="4"/>
    <n v="97"/>
    <x v="1"/>
    <n v="999"/>
    <s v="0 - 5,000"/>
    <s v="51%-90%"/>
    <n v="1"/>
    <x v="34"/>
  </r>
  <r>
    <x v="1081"/>
    <s v="Morphy Richards Icon Superb 750W Mixer Grinder, 4 Jars, Silver and Black"/>
    <s v="Home&amp;Kitchen|Kitchen&amp;HomeAppliances|SmallKitchenAppliances|MixerGrinders"/>
    <n v="3249"/>
    <n v="7795"/>
    <x v="30"/>
    <x v="0"/>
    <x v="921"/>
    <s v="AGQFZAOQEKMAPWYU6U2R2SHO6S4A,AFLUP455XO2GOJYE3C6XS4OZJHNQ,AFBWIN5UT4RIRQENPJAL62AWUMIQ,AHEAXFPNYXFMJKRYN2HHVOOMTHSA,AHHM6EU3UYNVBOLWRFDKBI5BV4TA,AHMJFSNRDRGIRQDWA2YMWQOAPU2Q,AFC6F6TV4AYJGDZABEJF7CBILGFQ,AFIMXZ6IJBTM5TLCPTDUL5YL6ETQ"/>
    <n v="27"/>
    <n v="1"/>
    <x v="4"/>
    <n v="4.2"/>
    <n v="96"/>
    <x v="0"/>
    <n v="7795"/>
    <s v="5,001 - 10,000"/>
    <s v="51%-90%"/>
    <n v="0"/>
    <x v="30"/>
  </r>
  <r>
    <x v="1082"/>
    <s v="Philips Handheld Garment Steamer GC360/30 - Vertical &amp; Horizontal Steaming, 1200 Watt, up to 22g/min"/>
    <s v="Home&amp;Kitchen|Kitchen&amp;HomeAppliances|Vacuum,Cleaning&amp;Ironing|Irons,Steamers&amp;Accessories|Irons|SteamIrons"/>
    <n v="4280"/>
    <n v="5995"/>
    <x v="56"/>
    <x v="11"/>
    <x v="922"/>
    <s v="AFR4DPHPUUE5HOH5IDNMNRCEHKBQ,AH46L3MY3OLQQ4JMDKONNEEHZNLQ,AFFAHR34UGZ7SE67ZFHBOPTN7VOQ,AHRQADD3EE6BOUUETM7PULXPEKUA,AEHEFYAEHA37VQC4PACWPXVNWP2A,AEXDJ6HWMOC6SRGLWALYYHWKXDIQ,AECLJOFG2C4ZUAJUS5JW52OCJGFA,AFYINVLESD3NKJPONL3Z5Y2QLHFQ"/>
    <n v="12"/>
    <n v="1"/>
    <x v="4"/>
    <n v="3.8"/>
    <n v="95"/>
    <x v="1"/>
    <n v="5995"/>
    <s v="5,001 - 10,000"/>
    <s v="11% - 30%"/>
    <n v="0"/>
    <x v="38"/>
  </r>
  <r>
    <x v="1083"/>
    <s v="Vedini Transparent Empty Refillable Reusable Fine Mist Spray Bottle for Perfume, Travel with DIY Sticker Set ( 100ml, Pack of 4)"/>
    <s v="Home&amp;Kitchen|HomeStorage&amp;Organization|LaundryOrganization|IroningAccessories|SprayBottles"/>
    <n v="189"/>
    <n v="299"/>
    <x v="42"/>
    <x v="0"/>
    <x v="923"/>
    <s v="AFA6NJKGCITRFOYKD2FMBD44UBPA,AHMZC6VKUENGIMRG2EPSXG6RH23Q,AE7RZUVJXGKZLFJIM73AQTSJ6UHA,AHAXYLDPLJR5KB45YNUYJN6L7RVQ,AED6534KQCNZBMWINPAQWCHZN6FQ,AFSIL7CASV3Q2ACX5BE7KDJLWYZQ,AEIM5O3GZRMQXNPWZU7KFLA5Q5CA,AHAHC55DIXSRUXGITFAGPVUMWGLA"/>
    <n v="2"/>
    <n v="1"/>
    <x v="4"/>
    <n v="4.2"/>
    <n v="95"/>
    <x v="0"/>
    <n v="299"/>
    <s v="0 - 5,000"/>
    <s v="31% - 50%"/>
    <n v="0"/>
    <x v="30"/>
  </r>
  <r>
    <x v="1084"/>
    <s v="Crompton Sea Sapphira 1200 mm Ultra High Speed 3 Blade Ceiling Fan (Lustre Brown, Pack of 1)"/>
    <s v="Home&amp;Kitchen|Heating,Cooling&amp;AirQuality|Fans|CeilingFans"/>
    <n v="1449"/>
    <n v="2349"/>
    <x v="16"/>
    <x v="2"/>
    <x v="924"/>
    <s v="AENJBTR2KDJMOAEQA4AROLV244QQ,AE666QCFHN4ZT5Q6YSSL7UXCW7WQ,AGDLBT3JTXVM7MQMJAMRPW7KSN6Q,AFRNTHDPSCZ2ZZR6GCJYOOP3KOLA,AF65AUFKDWACJHKOTBRDRESNCMAQ,AGD7U6UETXAMSDWDHOSIMIAM3HFA,AFCQLKM6YD32YVCRA6NYR6KHLZJQ,AERWYMLTYEXWK43EV6AZADRVEIOA"/>
    <n v="11"/>
    <n v="1"/>
    <x v="4"/>
    <n v="3.9"/>
    <n v="95"/>
    <x v="1"/>
    <n v="2349"/>
    <s v="0 - 5,000"/>
    <s v="31% - 50%"/>
    <n v="0"/>
    <x v="42"/>
  </r>
  <r>
    <x v="1085"/>
    <s v="Kuber Industries Waterproof Canvas Laundry Bag/Hamper|Metalic Printed With Handles|Foldable Bin &amp; 45 Liter Capicity|Size 37 x 37 x 46, Pack of 1 (Brown)"/>
    <s v="Home&amp;Kitchen|HomeStorage&amp;Organization|LaundryOrganization|LaundryBaskets"/>
    <n v="199"/>
    <n v="499"/>
    <x v="13"/>
    <x v="1"/>
    <x v="925"/>
    <s v="AGY5EGSNGK2VAYOXWLKHP5GX44YA,AGTABZK5E6233ZGRJ6FKGLWNI53A,AFLW52DUWR46PKQCPT6ON3ZC6WYA,AEAHCVLMYLKLICSIKCTUS54NVQ2A,AGOYD5LNR3QBIXOGT3AXVEQJKQIA,AHNQK6FOLGX3QNM73O2SRNGL6CWA,AEDB4HO3XZSRGBOZOKXHJDFH7EKQ,AGTBHBUUNNRIVUQ6YS2OGL37CTGA"/>
    <n v="13"/>
    <n v="1"/>
    <x v="4"/>
    <n v="4"/>
    <n v="95"/>
    <x v="1"/>
    <n v="499"/>
    <s v="0 - 5,000"/>
    <s v="51%-90%"/>
    <n v="0"/>
    <x v="34"/>
  </r>
  <r>
    <x v="1086"/>
    <s v="JM SELLER 180 W 2021 Edition Electric Beater High Speed Hand Mixer Egg Beater for Cake Making and Whipping Cream with 7 Speed Control (White) with Free Spatula and Oil Brush"/>
    <s v="Home&amp;Kitchen|Kitchen&amp;HomeAppliances|SmallKitchenAppliances|HandMixers"/>
    <n v="474"/>
    <n v="1299"/>
    <x v="0"/>
    <x v="3"/>
    <x v="926"/>
    <s v="AFGPSJTYN4E3AQJH23WKOKD2FZCA,AG62ALOQG5SNE6G6BINPN3PFATFA,AFM6X3COP5XS2MHBZ4FG7WI4J6FA,AFFFREUP3WNQF4G2XFGWEFUHIAFA,AHVX4ICC7N4CYLFRKYLA2EMIRS4Q,AHOBXQOMXSK25FW2L4UU47YQZKWA,AE2HYLZSTHIFFYG2VTQEUMEZJNWQ,AFEWFFV3VAMZVILMHJAN4GQRR4XA"/>
    <n v="3"/>
    <n v="1"/>
    <x v="4"/>
    <n v="4.0999999999999996"/>
    <n v="94"/>
    <x v="0"/>
    <n v="1299"/>
    <s v="0 - 5,000"/>
    <s v="51%-90%"/>
    <n v="1"/>
    <x v="12"/>
  </r>
  <r>
    <x v="1087"/>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n v="279"/>
    <n v="499"/>
    <x v="15"/>
    <x v="20"/>
    <x v="927"/>
    <s v="AGRJZJKWKIE573KM5FWPOH4F7YCA,AEHV4VOLDQX5XYA42OZHALYA3USA,AHOZBF2VFWS62WO3XJT73NHAPQMA,AECYWFZ53SIMOPOKAILDW3VNGRRA,AHGAALVLOMKMYOG4JAJALWFSHLCA,AG6EGJADJ2KCEGGKRPKY2B4MAJMA,AGVVZWV4QHKHNWI7FT3ENKKKBCHA,AHIRZ7N53BSLWFWNEUWYKT6NH6OQ"/>
    <n v="19"/>
    <n v="1"/>
    <x v="4"/>
    <e v="#VALUE!"/>
    <n v="93"/>
    <x v="0"/>
    <n v="499"/>
    <s v="0 - 5,000"/>
    <s v="31% - 50%"/>
    <n v="1"/>
    <x v="59"/>
  </r>
  <r>
    <x v="1088"/>
    <s v="Havells Glaze 74W Pearl Ivory Gold Ceiling Fan, Sweep: 1200 Mm"/>
    <s v="Home&amp;Kitchen|Heating,Cooling&amp;AirQuality|Fans|CeilingFans"/>
    <n v="1999"/>
    <n v="4775"/>
    <x v="30"/>
    <x v="0"/>
    <x v="928"/>
    <s v="AHF4QZVKU6HOKT3PM4JVK5LGQAWQ,AHM535GPAPUDBMUOQBNMCK4ZSUVA,AFC2EEGVUB34NVHUXNS7YZDA7JDA,AE67YDKU344VENVLFVSPVZAG7AUQ,AHJ4FPXTAZFVCFSS6452K77MSNGQ,AHLPEYRZGYC6EPS5DFTS4GKZGTQA,AFFTNLRTAYIQKHV7UYHDHCA5X54A,AECO4Q5ZTTJ4UWRTXXESCF2BZD3Q"/>
    <n v="11"/>
    <n v="1"/>
    <x v="4"/>
    <n v="4.2"/>
    <n v="93"/>
    <x v="0"/>
    <n v="4775"/>
    <s v="0 - 5,000"/>
    <s v="51%-90%"/>
    <n v="0"/>
    <x v="30"/>
  </r>
  <r>
    <x v="1089"/>
    <s v="Pick Ur Needs¬Æ Lint Remover for Clothes High Range Rechargeable Lint Shaver for All Types of Clothes, Fabrics, Blanket with 1 Extra Blade Multicolor (Rechargeable)"/>
    <s v="Home&amp;Kitchen|Kitchen&amp;HomeAppliances|Vacuum,Cleaning&amp;Ironing|Irons,Steamers&amp;Accessories|LintShavers"/>
    <n v="799"/>
    <n v="1230"/>
    <x v="31"/>
    <x v="3"/>
    <x v="929"/>
    <s v="AGP7FT53TVZYTLYSU63C77AMNKRA,AFYO7NAUE7PLQZUFAXIANYIKNX6A,AHJ6VHL36QKYZYOZPWP5QD3H4DQQ,AHJI2MF55Q5TE6JR2TUNNJXTACHQ,AFJ5FUWKGY7XDPJOCMQ7EZQYHEFA,AFCWD3PO4G6GJVEEMXGD4B3XDC3Q,AGEUYI7ZTBU6QTOBHLOUNLD2XTSQ,AEXBFL4AVC5RWOOWW4X5J3RV5MQQ"/>
    <n v="22"/>
    <n v="1"/>
    <x v="4"/>
    <n v="4.0999999999999996"/>
    <n v="92"/>
    <x v="0"/>
    <n v="1230"/>
    <s v="0 - 5,000"/>
    <s v="31% - 50%"/>
    <n v="0"/>
    <x v="12"/>
  </r>
  <r>
    <x v="1090"/>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n v="949"/>
    <n v="1999"/>
    <x v="3"/>
    <x v="1"/>
    <x v="930"/>
    <s v="AHIJVXU2LMW6UBF6VPT4BGMBMYBA,AHFBBCPDGNSDA2ERIF6KEXOXR2GA,AF6CX2IKLSKGPKRPN6IPOSRFH3WQ,AH57KN6LIRGA4AESSXBDXN4IWTWQ,AEOON2BAPI6B52PB6LYJYVT2POFA,AHDV77DE22MRWM57ZJRUBXEH6TXQ,AGVD7QW2HRVYJ2J7LX4RXHRQKYWA,AFBWCVS4ZG4JQ7GII3KFL76SMBMA"/>
    <n v="8"/>
    <n v="1"/>
    <x v="4"/>
    <n v="4"/>
    <n v="92"/>
    <x v="1"/>
    <n v="1999"/>
    <s v="0 - 5,000"/>
    <s v="51%-90%"/>
    <n v="0"/>
    <x v="34"/>
  </r>
  <r>
    <x v="1091"/>
    <s v="Butterfly Smart Wet Grinder, 2L (White) with Coconut Scrapper Attachment, Output - 150 W, Input 260 W"/>
    <s v="Home&amp;Kitchen|Kitchen&amp;HomeAppliances|SmallKitchenAppliances|Mills&amp;Grinders|WetGrinders"/>
    <n v="3657.66"/>
    <n v="5156"/>
    <x v="56"/>
    <x v="2"/>
    <x v="931"/>
    <s v="AHS7IMVVE56BINTOOQEC3ZDFCCRA,AEZD2VA4YOHTVUTQDMYQJPI4JGBA,AF6OFPEK4C4UGOSVFMGRQQOSZRJQ,AGSJ57EXX26AKQIQRG2I54BSZPPA,AF6ES4EHMPNTBDTKJ2RVAULV4QVQ,AE77S5GV4JXA37SULMC5CYORCK5Q,AGUT6T75HH2Z5NKTDDIO2KKBG3QQ,AFXQUHNNILJZMAN3G7SSUXP5DVLA"/>
    <n v="2"/>
    <n v="1"/>
    <x v="4"/>
    <n v="3.9"/>
    <n v="91"/>
    <x v="1"/>
    <n v="5156"/>
    <s v="5,001 - 10,000"/>
    <s v="11% - 30%"/>
    <n v="0"/>
    <x v="42"/>
  </r>
  <r>
    <x v="1092"/>
    <s v="AGARO Marvel 9 Liters Oven Toaster Griller, Cake Baking OTG (Black)"/>
    <s v="Home&amp;Kitchen|Kitchen&amp;HomeAppliances|SmallKitchenAppliances|OvenToasterGrills"/>
    <n v="1699"/>
    <n v="1999"/>
    <x v="59"/>
    <x v="3"/>
    <x v="932"/>
    <s v="AH4WZKCWB4OVUG2LZUAFGWSVS4WQ,AGR2F7Q2IMX7SXVQ3FE6EKNYPPJA,AEJF5A6THJTEEMQ567QOL56EGM7Q,AF4U5DZT3ZHTXHRKEL57ZPBZFF2A,AFZ3VECWAVRV5NH6BCMVMAN3YO6A,AFTFOKKNZPW4QEUQGKTB65FF6ZAQ,AEK4UQMVF6PAOC7IYVVOF3SE7PYQ,AECOJHWYPDNQKUVPWJ5LW3W4WRXQ"/>
    <n v="2"/>
    <n v="1"/>
    <x v="4"/>
    <n v="4.0999999999999996"/>
    <n v="91"/>
    <x v="0"/>
    <n v="1999"/>
    <s v="0 - 5,000"/>
    <s v="11% - 30%"/>
    <n v="0"/>
    <x v="12"/>
  </r>
  <r>
    <x v="1093"/>
    <s v="Philips GC1920/28 1440-Watt Non-Stick Soleplate Steam Iron"/>
    <s v="Home&amp;Kitchen|Kitchen&amp;HomeAppliances|Vacuum,Cleaning&amp;Ironing|Irons,Steamers&amp;Accessories|Irons|SteamIrons"/>
    <n v="1849"/>
    <n v="2095"/>
    <x v="89"/>
    <x v="4"/>
    <x v="933"/>
    <s v="AHXO7SHNST675ORXUKNNHR2YKEKA,AEXCBFSVNHUJQOWGZSE7MC6RBHUQ,AFKM5QKOTWULFDXK6QVZZMMPOV5Q,AFB2W25SC4ZEMFT7JTVTW5L5RZCA,AEWGEZVFD5HWJUZME7IDIL6HCVVA,AGIX5B6SWYXE6XZKEJEK65LV7ZMQ,AF6HEKQ4VQN3LEYA35NQCEG6LAWQ,AHN3ZLP7PTR6WSQFI57Y5MXAOCWQ"/>
    <n v="12"/>
    <n v="1"/>
    <x v="4"/>
    <n v="4.3"/>
    <n v="91"/>
    <x v="0"/>
    <n v="2095"/>
    <s v="0 - 5,000"/>
    <s v="11% - 30%"/>
    <n v="0"/>
    <x v="23"/>
  </r>
  <r>
    <x v="1094"/>
    <s v="Havells OFR 13 Wave Fin with PTC Fan Heater 2900 Watts (Black)"/>
    <s v="Home&amp;Kitchen|Heating,Cooling&amp;AirQuality|RoomHeaters|FanHeaters"/>
    <n v="12499"/>
    <n v="19825"/>
    <x v="42"/>
    <x v="3"/>
    <x v="934"/>
    <s v="AFQS7QOVM7KTUWEZSVZH4XTGNAYA,AHTXYVPQPUDA5MCBWOX3AVXH4QKQ,AHLCFOXSW7PKG6NWJAYZXJJBHCPQ,AFNCJZB5L3NOV4XSU3YAKVBNOESA,AGR543LEUIM5C7Q3GENHOCAPGEEA,AFISEMWSVQU4VQ6RZNXCUSE4UHBQ,AE7LEUVO5O6WMKYYJRLP4MUZDZ6A,AHOFRKUB2WPDHQ36EDTFQWON7WFA"/>
    <n v="20"/>
    <n v="1"/>
    <x v="4"/>
    <n v="4.0999999999999996"/>
    <n v="91"/>
    <x v="0"/>
    <n v="19825"/>
    <s v="10,001 - 20,000"/>
    <s v="31% - 50%"/>
    <n v="1"/>
    <x v="12"/>
  </r>
  <r>
    <x v="1095"/>
    <s v="Bajaj DHX-9 1000W Heavy Weight Dry Iron with Advance Soleplate and Anti-Bacterial German Coating Technology, Ivory"/>
    <s v="Home&amp;Kitchen|Kitchen&amp;HomeAppliances|Vacuum,Cleaning&amp;Ironing|Irons,Steamers&amp;Accessories|Irons|DryIrons"/>
    <n v="1099"/>
    <n v="1920"/>
    <x v="1"/>
    <x v="0"/>
    <x v="935"/>
    <s v="AFWJEGTWPLJFLEMNP6NHQWDEMR7A,AGV22RRF7Z7DKGS3NVGKRNEVDPFA,AHPNR55J5NQA5XXTTCGPUOLYWUWA,AHT3UUMHP2J4D5ED2J2TLSX3NLFQ,AFQ3EGHF7CJXP4Y34JIDWCOFQR6A,AEUAMC5SJIRMWLY4X62YAX4LFPLA,AE5JHZYLGZRTLGO7DJ7OGLD3NJZQ,AHNJTY4AOWAXORD6ELSDX6MCYHAQ"/>
    <n v="24"/>
    <n v="1"/>
    <x v="4"/>
    <n v="4.2"/>
    <n v="91"/>
    <x v="0"/>
    <n v="1920"/>
    <s v="0 - 5,000"/>
    <s v="31% - 50%"/>
    <n v="0"/>
    <x v="30"/>
  </r>
  <r>
    <x v="1096"/>
    <s v="Aquasure From Aquaguard Amaze RO+UV+MTDS,7L storage water purifier,suitable for borewell,tanker,municipal water (Grey) from Eureka Forbes"/>
    <s v="Home&amp;Kitchen|Kitchen&amp;HomeAppliances|WaterPurifiers&amp;Accessories|WaterFilters&amp;Purifiers"/>
    <n v="8199"/>
    <n v="16000"/>
    <x v="76"/>
    <x v="2"/>
    <x v="936"/>
    <s v="AEG4VIVKNFDYAV2FCBSOHWCVZSVQ,AHIBQJW27GSAIXAF67PPWDRPZVAQ,AHRFQ3PYMV7BBVTV3T4KRYULJT3Q,AEPAKIJPENJDKGUKTVAMOBK2ZG3A,AFZUVAVAWLFWHSJD7VW36OO2U5SA,AEW6PJ6XBMPUHS6XB4JBOQ4RBLMA,AH3VHCOFOAF2ECJSINLURTIOYRNQ,AFQLC466OW7RPNR5LJJMFSMK4LYQ"/>
    <n v="12"/>
    <n v="1"/>
    <x v="4"/>
    <n v="3.9"/>
    <n v="91"/>
    <x v="1"/>
    <n v="16000"/>
    <s v="10,001 - 20,000"/>
    <s v="31% - 50%"/>
    <n v="0"/>
    <x v="42"/>
  </r>
  <r>
    <x v="1097"/>
    <s v="ROYAL STEP Portable Electric USB Juice Maker Juicer Bottle Blender Grinder Mixer,6 Blades Rechargeable Bottle with (MULTII) (MULTI COLOUR 6 BLED JUICER MIXER)"/>
    <s v="Home&amp;Kitchen|Kitchen&amp;HomeAppliances|SmallKitchenAppliances|JuicerMixerGrinders"/>
    <n v="499"/>
    <n v="2199"/>
    <x v="36"/>
    <x v="7"/>
    <x v="937"/>
    <s v="AFAVAR36WZOZ3TA3WC3KI2OKYJ2Q,AFG2M2SXTLVAQPPIADLDPE4FCLEA,AG4RNET5VB3G2D37WFEHZV764UYQ,AFNEINFKCBDEN7HOKXHHXVU4LDTA,AHGEURQ45YJNNNFH5RU3XS3HVOXQ,AH4IHZ6OEORKRRITBR3OU6LV2RSA,AF4K7PLAIOCYLKM6GPRXS43XTQRA,AEICD6CA4XTLZ2ZLKBJ2NQWSAGGQ"/>
    <n v="12"/>
    <n v="1"/>
    <x v="4"/>
    <n v="3.7"/>
    <n v="91"/>
    <x v="1"/>
    <n v="2199"/>
    <s v="0 - 5,000"/>
    <s v="51%-90%"/>
    <n v="1"/>
    <x v="27"/>
  </r>
  <r>
    <x v="1098"/>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n v="6999"/>
    <n v="14999"/>
    <x v="3"/>
    <x v="3"/>
    <x v="938"/>
    <s v="AFUZ26ZD32I23WLX6MO6UUGYB6VQ,AHEDAEYXIZIPVLI6HSDRKIGYILCA,AGLZDJ2IQJQNA35JJLQ2VOEJAR3A,AECF2E7SAWWCGKCIE7DVMFMDT24Q,AHASPHQK4TSXX66FVFKWC4GWSUZQ,AE5W7W53GHU7VOQE7ITNRK2TS3WQ,AGGQUNYVRJSUMBI556ZU7NFVAV3A,AFDS6AED2AIE46CPX2A2QTGIH2VA"/>
    <n v="8"/>
    <n v="1"/>
    <x v="4"/>
    <n v="4.0999999999999996"/>
    <n v="90"/>
    <x v="0"/>
    <n v="14999"/>
    <s v="10,001 - 20,000"/>
    <s v="51%-90%"/>
    <n v="0"/>
    <x v="12"/>
  </r>
  <r>
    <x v="1099"/>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n v="1595"/>
    <n v="1799"/>
    <x v="68"/>
    <x v="1"/>
    <x v="939"/>
    <s v="AFMIEGKNXXCMLWZFOBJ2D377PHVA,AGPUPI62IFNLHIAOE66RZ5FVZTIQ,AHZ5DVZ5VTJKMDTENJO4AZF7E4RQ,AFTQIPE7G3JCQMHJUU5FJBMP3MAQ,AEVLJEOZYZISEJ62IBSHVFIOVGHQ,AFOOAZDIA5NTHBNJ7SCIHUSR5WHQ,AHTOWZBM7RQHHVCMS3FQA7XBWSIA,AGQ2BGDKE2PWZ4Q27KVXUQQA67XA"/>
    <n v="7"/>
    <n v="1"/>
    <x v="4"/>
    <n v="4"/>
    <n v="89"/>
    <x v="1"/>
    <n v="1799"/>
    <s v="0 - 5,000"/>
    <s v="11% - 30%"/>
    <n v="0"/>
    <x v="34"/>
  </r>
  <r>
    <x v="1100"/>
    <s v="Wipro Vesta 1200 Watt GD203 Heavyweight Automatic Dry Iron| Quick Heat Up| Anti bacterial German Weilburger Double Coated Black Soleplate |2 Years Warranty"/>
    <s v="Home&amp;Kitchen|Kitchen&amp;HomeAppliances|Vacuum,Cleaning&amp;Ironing|Irons,Steamers&amp;Accessories|Irons|DryIrons"/>
    <n v="1049"/>
    <n v="1950"/>
    <x v="18"/>
    <x v="11"/>
    <x v="940"/>
    <s v="AH7OT4IUCAKFYCPJ3SVLAHV7E2YA,AGONNWZMRQZR2JDLNKFLAK4V62LA,AEDJK6VC42VWN3SJOPPI4V5HAQMA,AEPUEHEXXNFRXCCSK4F3VL5ZKDMA,AFJYPDELIA7MLTKDWYGQSYIGZWZQ,AFBKP77TRJAYCQFMO54ZJU6HRZOQ,AHW6RLKKGIEJSPBA5GGRWAX6Y2IA,AEE4RPNGOYPSBZXDRDNG5JR7KMTQ"/>
    <n v="24"/>
    <n v="1"/>
    <x v="4"/>
    <n v="3.8"/>
    <n v="89"/>
    <x v="1"/>
    <n v="1950"/>
    <s v="0 - 5,000"/>
    <s v="31% - 50%"/>
    <n v="1"/>
    <x v="38"/>
  </r>
  <r>
    <x v="1101"/>
    <s v="Inalsa Electric Kettle Prism Inox - 1350 W with LED Illumination &amp; Boro-Silicate Body, 1.8 L Capacity along with Cordless Base, 2 Year Warranty (Black)"/>
    <s v="Home&amp;Kitchen|Kitchen&amp;HomeAppliances|SmallKitchenAppliances|Kettles&amp;HotWaterDispensers|Kettle&amp;ToasterSets"/>
    <n v="1182"/>
    <n v="2995"/>
    <x v="4"/>
    <x v="0"/>
    <x v="941"/>
    <s v="AHA4YQ5UYLOP7A7T2KRK6ULD7LJA,AFJ2JLBLHGYGNKRMGAKXPGKHFUOA,AG5EGPN7G64EYA3BQOZNNJI3EROQ,AEBCZJWGP66A67PNQTG6AIEZSJDA,AFFTDH4LXE4M5K6ZMJSFFPGBSQ7Q,AFYXCGFUYNSPE2MMMHPCDDG3MPKQ,AGL3XBRQVHEAAZH4M5E3ATNQV6AQ,AF7V57LV5NFKILFRLD7MPSVBKOAQ"/>
    <n v="13"/>
    <n v="1"/>
    <x v="4"/>
    <n v="4.2"/>
    <n v="89"/>
    <x v="0"/>
    <n v="2995"/>
    <s v="0 - 5,000"/>
    <s v="51%-90%"/>
    <n v="0"/>
    <x v="30"/>
  </r>
  <r>
    <x v="1102"/>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n v="499"/>
    <n v="999"/>
    <x v="8"/>
    <x v="13"/>
    <x v="942"/>
    <s v="AG56BWR4QA24HMU37HCG7LXA5BIQ,AHPMTDLBF66SKRERYCJJ64OIT4RQ,AHSJSRYF6IDDAO3GFP2JDGW7AQPA,AFHFQZ4WRMY2BZ2M6EPZVRTWARHQ,AHLRT2VIZ5O7U6K7UG7P25P4S4UQ,AE6GNTASF4AF7GAW767UV2OON4EQ,AHNKJGN4LTDD3CFDIWZS5XNYZCGQ,AHWPHJR3F3WBWRACB5PHHTRKXYEQ"/>
    <n v="22"/>
    <n v="1"/>
    <x v="4"/>
    <n v="4.5999999999999996"/>
    <n v="88"/>
    <x v="0"/>
    <n v="999"/>
    <s v="0 - 5,000"/>
    <s v="31% - 50%"/>
    <n v="1"/>
    <x v="43"/>
  </r>
  <r>
    <x v="1103"/>
    <s v="Philips AC1215/20 Air purifier, removes 99.97% airborne pollutants, 4-stage filtration with True HEPA filter (white)"/>
    <s v="Home&amp;Kitchen|Heating,Cooling&amp;AirQuality|AirPurifiers|HEPAAirPurifiers"/>
    <n v="8799"/>
    <n v="11995"/>
    <x v="35"/>
    <x v="3"/>
    <x v="943"/>
    <s v="AHLGRFI7QX34GNBZPPXAU3XDMUEA,AGJBEJ5UYM34YEAF3O66X6ZXMJ3Q,AGCNLEMAO7Y3K2HRVTJUR46ADX4A,AHF6WK7M75GMQD5UBU5KL3CYR3PA,AFUNWCVYZL6R7BTREUZR3HWRTULA,AGJZZHGM6QJ3Q2IZZAMN3QRM2YAQ,AHNE2UTXIV6QYFTLJCK7NJQ3UFQA,AH5PIM77X6TCBZ2GSUQO474JGLZQ"/>
    <n v="4"/>
    <n v="1"/>
    <x v="4"/>
    <n v="4.0999999999999996"/>
    <n v="87"/>
    <x v="0"/>
    <n v="11995"/>
    <s v="10,001 - 20,000"/>
    <s v="11% - 30%"/>
    <n v="0"/>
    <x v="12"/>
  </r>
  <r>
    <x v="1104"/>
    <s v="Eopora PTC Ceramic Fast Heating Room Heater for Bedroom, 1500/1000 Watts Room Heater for Home, Electric Heater, Electric Fan Heater for Home Office Bedroom (White)"/>
    <s v="Home&amp;Kitchen|Heating,Cooling&amp;AirQuality|RoomHeaters|ElectricHeaters"/>
    <n v="1529"/>
    <n v="2999"/>
    <x v="76"/>
    <x v="8"/>
    <x v="944"/>
    <s v="AFK6D62HRZSHP5W3DE5QGYUYJQEA,AEG62TH65UKTMBXY5MS2T7JD3YLA,AFE3JGTSN4WFROSWXKY5BS2E77CA,AF4O3IAKZFWV4LN6IOTADZX7OCLA,AHPA3OCFQE5RUJGCDKC535BV6YGQ,AG2AYRDUZHKLWJ3J2OL2K2UTOQUQ,AG3B6XNLKK4GGFYPW4JEYBG577CQ,AGPQHMB6XWAURLOJA57DPCU4HQ7A"/>
    <n v="20"/>
    <n v="1"/>
    <x v="4"/>
    <n v="3.3"/>
    <n v="87"/>
    <x v="1"/>
    <n v="2999"/>
    <s v="0 - 5,000"/>
    <s v="31% - 50%"/>
    <n v="1"/>
    <x v="46"/>
  </r>
  <r>
    <x v="1105"/>
    <s v="Usha Goliath GO1200WG Heavy Weight 1200-Watt Dry Iron, 1.8 Kg(Red)"/>
    <s v="Home&amp;Kitchen|Kitchen&amp;HomeAppliances|Vacuum,Cleaning&amp;Ironing|Irons,Steamers&amp;Accessories|Irons|DryIrons"/>
    <n v="1199"/>
    <n v="1690"/>
    <x v="56"/>
    <x v="0"/>
    <x v="945"/>
    <s v="AFQAXRM4XEA72PNIMWCW2F53ISWA,AE5VPGHORHY2ZU5RW6B3AEL4CFJQ,AGHHTIPESD2S56DORYF5DK7VWAVA,AGNUZ45QI5DHUL6EFTEDFWHH5TSA,AF265F7UPZDF6O6JA5OZNC4BMURQ,AH7ATUCWGGF2CFH6O2B6JAZLH3RA,AEIRF32A5JCOXLBOHRARCTNE6KPQ,AGOOI3OO3V3Q6GB74PMJ7HCTB2FA"/>
    <n v="24"/>
    <n v="1"/>
    <x v="4"/>
    <n v="4.2"/>
    <n v="87"/>
    <x v="0"/>
    <n v="1690"/>
    <s v="0 - 5,000"/>
    <s v="11% - 30%"/>
    <n v="0"/>
    <x v="30"/>
  </r>
  <r>
    <x v="1106"/>
    <s v="Wipro Vesta Electric Egg Boiler, 360 Watts, 3 Boiling Modes, Stainless Steel Body and Heating Plate, Boils up to 7 Eggs at a time, Automatic Shut Down, White, Standard (VB021070)"/>
    <s v="Home&amp;Kitchen|Kitchen&amp;HomeAppliances|SmallKitchenAppliances|EggBoilers"/>
    <n v="1052"/>
    <n v="1790"/>
    <x v="19"/>
    <x v="4"/>
    <x v="946"/>
    <s v="AHBB6UBYHJ5FH2BUFQ2BCXHWQFJQ,AH2UMMYPAYXHX6PU4LADMKJEC6JA,AGCAHYB2PF6PZ6ADYFBM4IUMHEWA,AF6YTIKZWCOBJ5AI5DKRWFCSJWTQ,AF6PBVLOWTG4JSSUS3O2ADTEU2PA,AGKY5D26F5Z4S4EY7Q2FG7M4QRMQ,AEM3TDYU6QQQOU6MOR2LYJQMYOSA,AH7MUE7NGNKQPXN6GNFGRKRYBETQ"/>
    <n v="11"/>
    <n v="1"/>
    <x v="4"/>
    <n v="4.3"/>
    <n v="87"/>
    <x v="0"/>
    <n v="1790"/>
    <s v="0 - 5,000"/>
    <s v="31% - 50%"/>
    <n v="0"/>
    <x v="23"/>
  </r>
  <r>
    <x v="1107"/>
    <s v="Philips Viva Collection HR1832/00 1.5-Litre400-Watt Juicer (Ink Black)"/>
    <s v="Home&amp;Kitchen|Kitchen&amp;HomeAppliances|SmallKitchenAppliances|Juicers"/>
    <n v="6499"/>
    <n v="8995"/>
    <x v="28"/>
    <x v="4"/>
    <x v="947"/>
    <s v="AG6N6OO4GIHAHRVNERRTV3FJA2BQ,AGUT3AOM4QV4CVXBGHHRMGYHB2IQ,AEQM4DMINJG5GCYEMHZBJESHCUYQ,AFOMBT36JVCMN5RXXPMIO23GE7QQ,AEQRYFSSX35ZFP64C2CHBDYS7WMA,AEKYBUI6YRXCCRTV4YZ3WJYPVRDQ,AHZGHAB5A4VIMHKF2QTICSYPMJHA,AEKJ4CW4KMMDYM2WT5PLCNTRBS4A"/>
    <n v="2"/>
    <n v="1"/>
    <x v="4"/>
    <n v="4.3"/>
    <n v="87"/>
    <x v="0"/>
    <n v="8995"/>
    <s v="5,001 - 10,000"/>
    <s v="11% - 30%"/>
    <n v="0"/>
    <x v="23"/>
  </r>
  <r>
    <x v="1108"/>
    <s v="Kitchenwell Multipurpose Portable Electronic Digital Weighing Scale Weight Machine | Weight Machine | 10 Kg"/>
    <s v="Home&amp;Kitchen|Kitchen&amp;HomeAppliances|SmallKitchenAppliances|DigitalKitchenScales|DigitalScales"/>
    <n v="239"/>
    <n v="239"/>
    <x v="26"/>
    <x v="4"/>
    <x v="222"/>
    <s v="AGP5YURZQ6W2GKYILORIGKB3NDUQ,AEPAZYTLJQKDOZBSNB35SQF6CMUQ,AHDSX7NV3NZQB2NZ4RLIOBKUOMYQ,AEDL37BWW4MEOIJFCGUXHFUQRXGQ,AFJN6RLNPLI6R42GH7IMYMMOXGMA,AERJQGP7X4KVPD26I4WOZDDP23KQ"/>
    <n v="2"/>
    <n v="1"/>
    <x v="4"/>
    <n v="4.3"/>
    <n v="87"/>
    <x v="0"/>
    <n v="239"/>
    <s v="0 - 5,000"/>
    <s v="0 %- 10%"/>
    <n v="1"/>
    <x v="23"/>
  </r>
  <r>
    <x v="1109"/>
    <s v="FIGMENT Handheld Milk Frother Rechargeable, 3-Speed Electric Frother for Coffee with 2 Whisks and Coffee Decoration Tool, Coffee Frother Mixer, CRESCENT ENTERPRISES VRW0.50BK (A1)"/>
    <s v="Home&amp;Kitchen|Kitchen&amp;HomeAppliances|SmallKitchenAppliances|HandBlenders"/>
    <n v="699"/>
    <n v="1599"/>
    <x v="37"/>
    <x v="16"/>
    <x v="948"/>
    <s v="AGMHHTX7GPWHZAUTEYQOFEEDFMDQ,AEJJGJQCIEPL3ZBNULVUVLVKOYXQ,AE4OWRO7RHZKT3HIJCC6NFJLVADQ,AFNKAJQG5UVDCWBGEMKQPVUCML5A,AFPC2CK5YPZDPLO3ETPC5XMMYIGQ,AGYWGDEV2VA2GXFIOTTX545DCUMQ"/>
    <n v="19"/>
    <n v="1"/>
    <x v="4"/>
    <n v="4.7"/>
    <n v="87"/>
    <x v="0"/>
    <n v="1599"/>
    <s v="0 - 5,000"/>
    <s v="51%-90%"/>
    <n v="0"/>
    <x v="47"/>
  </r>
  <r>
    <x v="1110"/>
    <s v="Balzano High Speed Nutri Blender/Mixer/Smoothie Maker - 500 Watt - Silver, 2 Jar"/>
    <s v="Home&amp;Kitchen|Kitchen&amp;HomeAppliances|SmallKitchenAppliances"/>
    <n v="2599"/>
    <n v="4290"/>
    <x v="17"/>
    <x v="5"/>
    <x v="949"/>
    <s v="AH2AVPUOI6A3TMI5OK6YM4II7HXA,AFY65T5MLGBO4CIMHS2HQASXETHA,AGJ2H3TVS44UM24XPHEXER4AGBLQ,AG7TH75OM43KHSIXXCFBZF63MNAQ,AFQJOOGXRMN263F22QY4LZYCWALA,AGQXUBN7LJR2F4IMZYO6PGOAG3DQ,AHGOLGDHHDPHLQIXJCEWKUMBERUQ,AH2UU7LYVU4G6TLQCQZTE23V72DQ"/>
    <n v="1"/>
    <n v="1"/>
    <x v="4"/>
    <n v="4.4000000000000004"/>
    <n v="86"/>
    <x v="0"/>
    <n v="4290"/>
    <s v="0 - 5,000"/>
    <s v="31% - 50%"/>
    <n v="0"/>
    <x v="41"/>
  </r>
  <r>
    <x v="1111"/>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n v="1547"/>
    <n v="2890"/>
    <x v="18"/>
    <x v="2"/>
    <x v="950"/>
    <s v="AGQB7NBV5YVA7UFL3TOP7HJ4YOWQ,AEMY4YVWA4HB2I27COY3GVPMIRRA,AGUNZGNJXOCN7LM2OWJY7ZH4EFHQ,AECLAPFHLKPUROW3OP3WUZDWVWIA,AGPSBG5VYA7MJYXUPP4KWCOGVUKA,AE532GAPNMVN65KBRQWSO2D7ALPA,AEWHTLRKEL4VW5AER3AN5FWUWOAQ,AE3USSWYJX32PTYGSCYTNTRCRTQQ"/>
    <n v="8"/>
    <n v="1"/>
    <x v="4"/>
    <n v="3.9"/>
    <n v="86"/>
    <x v="1"/>
    <n v="2890"/>
    <s v="0 - 5,000"/>
    <s v="31% - 50%"/>
    <n v="1"/>
    <x v="42"/>
  </r>
  <r>
    <x v="1112"/>
    <s v="Zuvexa USB Rechargeable Electric Foam Maker - Handheld Milk Wand Mixer Frother for Hot Milk, Hand Blender Coffee, Egg Beater (Black)"/>
    <s v="Home&amp;Kitchen|Kitchen&amp;HomeAppliances|SmallKitchenAppliances|HandBlenders"/>
    <n v="499"/>
    <n v="1299"/>
    <x v="33"/>
    <x v="16"/>
    <x v="951"/>
    <s v="AG6AS2KLLZMPPPEKF5RIJXTMA4FA,AEW6BC4YLRYKI5OZGG2TFQSVNPCQ,AGJHYTYSBPEBX6DRHFDVKOPUG3RQ,AHDOOBJBPVJQCWTNVD4L5VIQBBWA,AGXWSSAGJWT437I6SEHW2DBHPAUQ,AHP75RDBGYFPLYD5NVTHZMNJUOAQ,AFBWWOUHEYFHDWJOE42DN5YWO2MQ,AHHRYTCXJYJCRHFUK2EPOG7I3CHQ"/>
    <n v="19"/>
    <n v="1"/>
    <x v="4"/>
    <n v="4.7"/>
    <n v="86"/>
    <x v="0"/>
    <n v="1299"/>
    <s v="0 - 5,000"/>
    <s v="51%-90%"/>
    <n v="1"/>
    <x v="47"/>
  </r>
  <r>
    <x v="1113"/>
    <s v="Usha IH2415 1500-Watt Immersion Heater (Silver)"/>
    <s v="Home&amp;Kitchen|Heating,Cooling&amp;AirQuality|WaterHeaters&amp;Geysers|ImmersionRods"/>
    <n v="510"/>
    <n v="640"/>
    <x v="52"/>
    <x v="3"/>
    <x v="952"/>
    <s v="AECYTJD5MC5XGEX75UZY6T64WX5A,AH2XKE5NKEOBKOJRDJIPNYQRLCTQ,AEWVKFD6YXNBTHT7Q7CPKAPC4MKA,AGGDIBNZQHVRAJZXVXAHKBV2Y4RQ,AELBP2ICNLTZNQ7LRFSLDTGXC2IQ,AFGCWE3XJSFV3SHN5EU2N5VXWAZA,AH44PHVDPA7E2JJWAMVD7ZRPUFEQ,AFVYZFTM3SUEGYESW55OJNGUAJVA"/>
    <n v="9"/>
    <n v="1"/>
    <x v="4"/>
    <n v="4.0999999999999996"/>
    <n v="85"/>
    <x v="0"/>
    <n v="640"/>
    <s v="0 - 5,000"/>
    <s v="11% - 30%"/>
    <n v="0"/>
    <x v="12"/>
  </r>
  <r>
    <x v="1114"/>
    <s v="ACTIVA Instant 3 LTR 3 KVA SPECIAL Anti Rust Coated Tank Geyser with Full ABS Body with 5 Year Warranty Premium (White)"/>
    <s v="Home&amp;Kitchen|Heating,Cooling&amp;AirQuality|WaterHeaters&amp;Geysers|InstantWaterHeaters"/>
    <n v="1899"/>
    <n v="3790"/>
    <x v="8"/>
    <x v="11"/>
    <x v="953"/>
    <s v="AH4ZZLZF5JO74MJ3E6WURPHAOKVA,AE4IRBIAL6D4FWUJDI7G3TDMZEZQ,AESVEGOP7LNFGOWRU36WVYYSKKKA,AH2S7L7OVGU76T5ASFGR72DKZI4A,AFR7VQD5YGYX2A73CJ46ZKRNAKBA,AE5TFI4AZKIO5BARSWZQCPMUQMTA,AGEQFLTLLFRSOOMQH4DGWAPT4YWA,AE5ZOLUY3TPAUBD2KP2BEG2KKC7Q"/>
    <n v="23"/>
    <n v="1"/>
    <x v="4"/>
    <n v="3.8"/>
    <n v="85"/>
    <x v="1"/>
    <n v="3790"/>
    <s v="0 - 5,000"/>
    <s v="31% - 50%"/>
    <n v="0"/>
    <x v="38"/>
  </r>
  <r>
    <x v="1115"/>
    <s v="Havells Instanio 1-Litre 3KW Instant Water Heater (Geyser), White Blue"/>
    <s v="Home&amp;Kitchen|Heating,Cooling&amp;AirQuality|WaterHeaters&amp;Geysers|InstantWaterHeaters"/>
    <n v="2599"/>
    <n v="4560"/>
    <x v="1"/>
    <x v="5"/>
    <x v="954"/>
    <s v="AH6MHH7KNPHZPN7D5YSSWDQITIMQ,AGLWXRPJ6PGDPIN7URZP2525SAHQ,AHFGSNUXSEGQ4CW3BIGW2ZPZUC4Q,AFAGO45Q2ZA4UJ3XXHEWFROOKBRQ,AFS6ULEVQVU2PN6FWRWWBKKFJCLA,AGDMSEPDHPK3IT7Q737N6Y233LVQ,AGRGLAA6BU4VXMEYJWIDRM5WLNMQ,AEODRIKLIM5JTCDNMGSLTRSZFNVA"/>
    <n v="23"/>
    <n v="1"/>
    <x v="4"/>
    <n v="4.4000000000000004"/>
    <n v="84"/>
    <x v="0"/>
    <n v="4560"/>
    <s v="0 - 5,000"/>
    <s v="31% - 50%"/>
    <n v="1"/>
    <x v="41"/>
  </r>
  <r>
    <x v="1116"/>
    <s v="Lifelong 2-in1 Egg Boiler and Poacher 500-Watt (Transparent and Silver Grey), Boil 8 eggs, Poach 4 eggs, Easy to clean| 3 Boiling Modes, Stainless Steel Body and Heating Plate, Automatic Turn-Off"/>
    <s v="Home&amp;Kitchen|Kitchen&amp;HomeAppliances|SmallKitchenAppliances|EggBoilers"/>
    <n v="1199"/>
    <n v="3500"/>
    <x v="46"/>
    <x v="4"/>
    <x v="955"/>
    <s v="AH3B5DMNZY5TWDFIRV76LBCK7BOA,AG2CU4JHAZYEWQCC7KV4KBLYDT4Q,AHT2V4MYATE6F4S62WMMNUAFTA6A,AHJU5CZJ7KQTPDEKA2URK6YC573A,AHVIOH2Z7CKWOZFK6ILKPPWOAUEQ,AFXJHAXEGOGYVUKP4HIERLJCGSRQ,AEATMWNUKI5O67DEVGKUJBZDATIA,AEJVMKYFUBDOVBR6ZEUPKQMWCV2Q"/>
    <n v="11"/>
    <n v="1"/>
    <x v="4"/>
    <n v="4.3"/>
    <n v="84"/>
    <x v="0"/>
    <n v="3500"/>
    <s v="0 - 5,000"/>
    <s v="51%-90%"/>
    <n v="0"/>
    <x v="23"/>
  </r>
  <r>
    <x v="1117"/>
    <s v="INDIAS¬Æ‚Ñ¢ Electro-Instant Water Geyser A.B.S. Body Shock Proof Can be Used in Bathroom, Kitchen, wash Area, Hotels, Hospital etc."/>
    <s v="Home&amp;Kitchen|Heating,Cooling&amp;AirQuality|WaterHeaters&amp;Geysers|InstantWaterHeaters"/>
    <n v="999"/>
    <n v="2600"/>
    <x v="33"/>
    <x v="10"/>
    <x v="956"/>
    <s v="AFM3U2B3HNE4E5JV4Z6K7WD3LRUQ,AGQAYI2H5TL53UE55XVUIDAMSGLA,AE42BCXRYURRUEFT4LVAFCIOCDDA,AGIRPVIAHKBO5TNOXFX6RU5NFBUA,AEQUMN77VINPOKTGOIRX6PREJSNQ,AFWNCMMSDZDDVHVBKKDK4ZK4HILA,AHCXXOQVLFSHJOIKXMOHUSZJSDOQ,AGWU3MU6IYK77TJSYT5UIOD2IC3A"/>
    <n v="23"/>
    <n v="1"/>
    <x v="4"/>
    <n v="3.4"/>
    <n v="83"/>
    <x v="1"/>
    <n v="2600"/>
    <s v="0 - 5,000"/>
    <s v="51%-90%"/>
    <n v="1"/>
    <x v="35"/>
  </r>
  <r>
    <x v="1118"/>
    <s v="AmazonBasics Induction Cooktop 1600 Watt (Black)"/>
    <s v="Home&amp;Kitchen|Kitchen&amp;HomeAppliances|SmallKitchenAppliances|InductionCooktop"/>
    <n v="1999"/>
    <n v="3300"/>
    <x v="17"/>
    <x v="0"/>
    <x v="957"/>
    <s v="AE5DRZFQN56UNHWLA6RSKDLDXU3Q,AH7G7F5V6NZQTXGNBULKUK4X6UXQ,AEYISFG3PXSZTUJS67PADHKW55NQ,AFT2SBIE45E3P46X2VFYXXR7JTDA,AETRLDW2AUAQJPHLEUIYFEZBBU5Q,AGOXIKCKLMADHJXOXLKL2XKPA3BA,AHTDOMYCLQT2RTXY3HVZBMCDCI5A,AEUMGPKAO6GBV56NJMU4XM5S76EQ"/>
    <n v="10"/>
    <n v="1"/>
    <x v="4"/>
    <n v="4.2"/>
    <n v="82"/>
    <x v="0"/>
    <n v="3300"/>
    <s v="0 - 5,000"/>
    <s v="31% - 50%"/>
    <n v="1"/>
    <x v="30"/>
  </r>
  <r>
    <x v="1119"/>
    <s v="Sui Generis Electric Handheld Milk Wand Mixer Frother for Latte Coffee Hot Milk, Milk Frother, Electric Coffee Beater, Egg Beater, Latte Maker, Mini Hand Blender Cappuccino Maker (Multicolor)"/>
    <s v="Home&amp;Kitchen|Kitchen&amp;HomeAppliances|SmallKitchenAppliances|HandBlenders"/>
    <n v="210"/>
    <n v="699"/>
    <x v="20"/>
    <x v="7"/>
    <x v="689"/>
    <s v="AGCIDEDP2GEN4VHVU6CCSRL6RF6A,AEON6RS4RYLAMFJWOQSJWDJBIQMA,AFWWYJNRHXQTUZFSW3YGSFNG7AHA,AFPPBTAXYWSCAUMZ7HHCFMF4PHFA,AGOI7ZK5ZIOWDYNLON5YENWZNQDA,AHLUGCZZZXHB67SYPOESH2HT4J3A,AEAZGAS5S5WBPYJUXAAJLS6HILEA,AEXK5CI44U7BRRUHLFNCWA5DIZGQ"/>
    <n v="19"/>
    <n v="1"/>
    <x v="4"/>
    <n v="3.7"/>
    <n v="82"/>
    <x v="1"/>
    <n v="699"/>
    <s v="0 - 5,000"/>
    <s v="51%-90%"/>
    <n v="1"/>
    <x v="27"/>
  </r>
  <r>
    <x v="1120"/>
    <s v="Philips Air Purifier Ac2887/20,Vitashield Intelligent Purification,Long Hepa Filter Life Upto 17000 Hours,Removes 99.9% Airborne Viruses &amp; Bacteria,99.97% Airborne Pollutants,Ideal For Master Bedroom"/>
    <s v="Home&amp;Kitchen|Heating,Cooling&amp;AirQuality|AirPurifiers|HEPAAirPurifiers"/>
    <n v="14499"/>
    <n v="23559"/>
    <x v="16"/>
    <x v="4"/>
    <x v="958"/>
    <s v="AGJPGWOXW4667QJXNDCLUWWVZTBA,AE2MJ6XVIE6OPT647IMTCCL234MA,AETN24LLRWGF5EUGDS4FWN4E7REQ,AH7J22T7AJRXCFHZF7RUDX63Y45A,AHLIRBDDRJKUSNTL66OD3252EYZQ,AHGKNJU3CXZ5GCOAJA7JCXNZ5RCA,AEUDZWXMXFOP2BI5WVK4S524LYKQ,AGQTOEYC5PUD7R5RGXHRNFQ3BFMQ"/>
    <n v="4"/>
    <n v="1"/>
    <x v="4"/>
    <n v="4.3"/>
    <n v="81"/>
    <x v="0"/>
    <n v="23559"/>
    <s v="20,001 - 50,000"/>
    <s v="31% - 50%"/>
    <n v="0"/>
    <x v="23"/>
  </r>
  <r>
    <x v="1121"/>
    <s v="Esquire Laundry Basket Brown, 50 Ltr Capacity(Plastic)"/>
    <s v="Home&amp;Kitchen|HomeStorage&amp;Organization|LaundryOrganization|LaundryBaskets"/>
    <n v="950"/>
    <n v="1599"/>
    <x v="19"/>
    <x v="4"/>
    <x v="959"/>
    <s v="AHAAD3NPHK6M6MFXLOIIVQSQQBGA,AF3VI65IPCL746N6XDAW4FYVH7CA,AGG2SNNR26KGUIFF6ZH32A3WZ2AQ,AEOHEAX7CMT7YK37DNAOQVUAZZ6A,AHEBE2B3ZMN7PAIBT73AZT4IS32A,AFE5CGE2HOEQLDT4X763Y7SR2OCA,AHXWSKIC3GD2ZFTM5JW7ANXAVSIA,AHUQZSYH2QVXKCFOFZAEQ5XOJTVA"/>
    <n v="13"/>
    <n v="1"/>
    <x v="4"/>
    <n v="4.3"/>
    <n v="81"/>
    <x v="0"/>
    <n v="1599"/>
    <s v="0 - 5,000"/>
    <s v="31% - 50%"/>
    <n v="0"/>
    <x v="23"/>
  </r>
  <r>
    <x v="1122"/>
    <s v="PHILIPS Air Fryer HD9200/90, uses up to 90% less fat, 1400W, 4.1 Liter, with Rapid Air Technology (Black), Large"/>
    <s v="Home&amp;Kitchen|Kitchen&amp;HomeAppliances|SmallKitchenAppliances|DeepFatFryers|AirFryers"/>
    <n v="7199"/>
    <n v="9995"/>
    <x v="28"/>
    <x v="5"/>
    <x v="960"/>
    <s v="AFCPQ5WS6XHYA7PKRTOCC7TRJWHA,AF7NY3RD3X3ZTH7D5TZ74YPNJW4Q,AFLBPRZRXYFOHOTCHPTFLPZCQOWQ,AESL35HFDQN4QCKVN7DNGPTWU5XA,AGCKE42DFD6N3V5WX7A7XYTQ7Z2Q,AFNDA4W6XZFIIS5RLQWV27EYZIQA,AGOIFSKTNQK2PNBLRMNUWFSKXNEQ,AFQOJDCRZINCCHXU37K6DCIB6SYQ"/>
    <n v="5"/>
    <n v="1"/>
    <x v="4"/>
    <n v="4.4000000000000004"/>
    <n v="81"/>
    <x v="0"/>
    <n v="9995"/>
    <s v="5,001 - 10,000"/>
    <s v="11% - 30%"/>
    <n v="0"/>
    <x v="41"/>
  </r>
  <r>
    <x v="1123"/>
    <s v="Havells Bero Quartz Heater Black 800w 2 Heat Settings 2 Year Product Warranty"/>
    <s v="Home&amp;Kitchen|Heating,Cooling&amp;AirQuality|RoomHeaters|ElectricHeaters"/>
    <n v="2439"/>
    <n v="2545"/>
    <x v="83"/>
    <x v="3"/>
    <x v="224"/>
    <s v="AFM4A33L64TPLILW4OHTSKRZR3NQ,AH6NEABVASSTXS6RPML55O5X2L3Q,AEIPEUCNAW5ORUCK4KND5X5I3DUQ"/>
    <n v="20"/>
    <n v="1"/>
    <x v="4"/>
    <n v="4.0999999999999996"/>
    <n v="81"/>
    <x v="0"/>
    <n v="2545"/>
    <s v="0 - 5,000"/>
    <s v="0 %- 10%"/>
    <n v="1"/>
    <x v="12"/>
  </r>
  <r>
    <x v="1124"/>
    <s v="Philips EasyTouch Plus Standing Garment Steamer GC523/60 - 1600 Watt, 5 Steam Settings, Up to 32 g/min steam, with Double Pole"/>
    <s v="Home&amp;Kitchen|Kitchen&amp;HomeAppliances|Vacuum,Cleaning&amp;Ironing|Irons,Steamers&amp;Accessories|Irons|SteamIrons"/>
    <n v="7799"/>
    <n v="8995"/>
    <x v="14"/>
    <x v="1"/>
    <x v="900"/>
    <s v="AEZPN2FXQGKONKQKDSREETOWTLGQ,AGHXXH2FWY3YF4MB2EKX6RFLFBUQ,AHNMAYXQ64DDKZWPIIHOFX7UM7YA,AG6QCT5IZMD5I4TMLCLTKM3LQU6A,AFIQ2NB5ZBTPFZ5JYIRHDLJGBQKQ,AFTCFSIJBGKG45IQBJ4Q6WUUYGRA,AGLB4RAINP47QIOGR6K3BVGB6PVQ,AGIMXHQLEPJG6FIWJMBJLC7MVK3Q"/>
    <n v="12"/>
    <n v="1"/>
    <x v="4"/>
    <n v="4"/>
    <n v="81"/>
    <x v="1"/>
    <n v="8995"/>
    <s v="5,001 - 10,000"/>
    <s v="11% - 30%"/>
    <n v="0"/>
    <x v="34"/>
  </r>
  <r>
    <x v="1125"/>
    <s v="Brayden Chopro, Electric Vegetable Chopper for Kitchen with 500 ML Capacity, 400 Watts Copper Motor and 4 Bi-Level SS Blades (Black)"/>
    <s v="Home&amp;Kitchen|Kitchen&amp;HomeAppliances|SmallKitchenAppliances|MiniFoodProcessors&amp;Choppers"/>
    <n v="1599"/>
    <n v="1999"/>
    <x v="52"/>
    <x v="5"/>
    <x v="845"/>
    <s v="AHUR3WRNQOQ44GWIBTXRYLF6UTAA,AHW46KPBJ44BLDZYQTJH7QTN6FSQ,AEMR6MDZJREXTMBCB47HWPCXCW6Q,AHHLBBLNGWZWIX23N4AQKFS6XXAA,AFOBDH2OA23THZ46QVAYYN7IGF6Q,AHAGHWROWNW4HLHX42ZR5R6KWG5Q,AE3TDTXNYRURNBEATXHSUB52QUQA,AH6TJ2BWPQEIN7ZGCY7AC34W7EZA"/>
    <n v="8"/>
    <n v="1"/>
    <x v="4"/>
    <n v="4.4000000000000004"/>
    <n v="81"/>
    <x v="0"/>
    <n v="1999"/>
    <s v="0 - 5,000"/>
    <s v="11% - 30%"/>
    <n v="0"/>
    <x v="41"/>
  </r>
  <r>
    <x v="1126"/>
    <s v="Wonderchef Nutri-blend Mixer, Grinder &amp; Blender | Powerful 400W 22000 RPM motor | Stainless steel Blades | 3 unbreakable jars | 2 Years warranty | Online recipe book by Chef Sanjeev Kapoor | Black"/>
    <s v="Home&amp;Kitchen|Kitchen&amp;HomeAppliances|SmallKitchenAppliances|MixerGrinders"/>
    <n v="2899"/>
    <n v="5500"/>
    <x v="41"/>
    <x v="11"/>
    <x v="961"/>
    <s v="AE5CXOIK2XJRKPRSKOXHICJHG3UQ,AEMURPMQFSRYZ5R7IKBPIGUEES2A,AHIV6ODNO4FNGOPKPP3HBN5O5X4Q,AGUOJUMISWCWPU7XMVMFQJKZ6OKA,AEXWFPDY7TBIL3CFRZO5BEHA76IA,AGR33RA3JZDOYDL7SJBWTHYKLZHA,AGKBZLURQIRK76CSDFFRHIZSUXOA,AHPJA5BHHKC6VNMIPWMB3R66LXGA"/>
    <n v="27"/>
    <n v="1"/>
    <x v="4"/>
    <n v="3.8"/>
    <n v="81"/>
    <x v="1"/>
    <n v="5500"/>
    <s v="5,001 - 10,000"/>
    <s v="31% - 50%"/>
    <n v="0"/>
    <x v="38"/>
  </r>
  <r>
    <x v="1127"/>
    <s v="Usha Janome Dream Stitch Automatic Zig-Zag Electric Sewing Machine with 14 Stitch Function (White and Blue) with Free Sewing KIT Worth RS 500"/>
    <s v="Home&amp;Kitchen|Kitchen&amp;HomeAppliances|SewingMachines&amp;Accessories|Sewing&amp;EmbroideryMachines"/>
    <n v="9799"/>
    <n v="12150"/>
    <x v="71"/>
    <x v="4"/>
    <x v="962"/>
    <s v="AGV6QTOYJLPJ64XHY7VR6NKFKHVA,AGBJOIF64YPNCYBN3MWABUMRS46Q,AG3RH7VYVL25QFOCSWTZLBLZIV2A,AGPNW3GNPQBPFFAZ5BREYIKQNFOQ,AG5G7QG722YPXMDLWSEQUVDKDXXQ,AFRXET3VPG5BJ5RK7GV7BNWOG5AQ,AGF4WOJV2GZTQSBHWSMDHUABDSIQ,AH5EDRMYEIINDSSSX37FROCR4NNA"/>
    <n v="4"/>
    <n v="1"/>
    <x v="4"/>
    <n v="4.3"/>
    <n v="81"/>
    <x v="0"/>
    <n v="12150"/>
    <s v="10,001 - 20,000"/>
    <s v="11% - 30%"/>
    <n v="0"/>
    <x v="23"/>
  </r>
  <r>
    <x v="1128"/>
    <s v="Black+Decker Handheld Portable Garment Steamer 1500 Watts with Anti Calc (Violet)"/>
    <s v="Home&amp;Kitchen|Kitchen&amp;HomeAppliances|Vacuum,Cleaning&amp;Ironing|Irons,Steamers&amp;Accessories|Irons|SteamIrons"/>
    <n v="3299"/>
    <n v="4995"/>
    <x v="67"/>
    <x v="11"/>
    <x v="963"/>
    <s v="AFXYPYAOFDHWH4CXSBUVX2XXIOSA,AETDHNM3DCXJJ6K4AFAEHZQAVG2A,AGMOIWMV5LM33PKZWDSGNS5EZ6ZA,AG5FGOJE6CG3FHJTE2PNPHOGUJHA,AFUCLN7AM6VIDFUUQXMEYHHMJOTQ,AGHLLRQQL3VKZBE426YJLNV5UBDQ,AHPLUXRCABZUIN7AYXOQFSSBBYAQ,AFDJPDX5JZEXUIAHIPEIVN2QYMQQ"/>
    <n v="12"/>
    <n v="1"/>
    <x v="4"/>
    <n v="3.8"/>
    <n v="81"/>
    <x v="1"/>
    <n v="4995"/>
    <s v="0 - 5,000"/>
    <s v="31% - 50%"/>
    <n v="0"/>
    <x v="38"/>
  </r>
  <r>
    <x v="1129"/>
    <s v="Personal Size Blender, Portable Blender, Battery Powered USB Blender, with Four Blades, Mini Blender Travel Bottle for Juice, Shakes, and Smoothies (Pink)"/>
    <s v="Home&amp;Kitchen|Kitchen&amp;HomeAppliances|SmallKitchenAppliances|HandBlenders"/>
    <n v="669"/>
    <n v="1499"/>
    <x v="10"/>
    <x v="21"/>
    <x v="964"/>
    <s v="AHRDA66XO63XYCBZJMW4EUJN3BFQ,AELE2SOO7LBNHXU7UK5F7TGQHA6Q,AHAVCLRCPYO2MFYPTURF33N7XH5A,AE762UDUDQPW4R4QHHTIL7TPTJUA,AEGZSJIUSKF2EKIKGLNKY2CU6WXA"/>
    <n v="19"/>
    <n v="1"/>
    <x v="4"/>
    <n v="2.2999999999999998"/>
    <n v="81"/>
    <x v="2"/>
    <n v="1499"/>
    <s v="0 - 5,000"/>
    <s v="51%-90%"/>
    <n v="1"/>
    <x v="60"/>
  </r>
  <r>
    <x v="1130"/>
    <s v="Sujata Powermatic Plus 900 Watts Juicer Mixer Grinder"/>
    <s v="Home&amp;Kitchen|Kitchen&amp;HomeAppliances|SmallKitchenAppliances|JuicerMixerGrinders"/>
    <n v="5890"/>
    <n v="7506"/>
    <x v="47"/>
    <x v="6"/>
    <x v="523"/>
    <s v="AHKRBVYCV4TUHOZIMGK4H55YGMFQ,AEDCUCVJEJKQWJPNYA4E5HMQ37TA,AGLUCMLVY27OWWYXIGYS2ANHQCTA,AEVH7CTRMGVDXTUSLCLNTRQHHIPQ,AEYMUCM7BPOU5UZ3M4KXIDZUZHHA,AEMIUWQVFEJISDZFQXUQCKHDZMRQ,AFAYV3BQLC3AXIEDILXRGIRHZWGA,AHMQOU4PLYHFMMN2PFQ27U5F6ABA"/>
    <n v="12"/>
    <n v="1"/>
    <x v="4"/>
    <n v="4.5"/>
    <n v="80"/>
    <x v="0"/>
    <n v="7506"/>
    <s v="5,001 - 10,000"/>
    <s v="11% - 30%"/>
    <n v="0"/>
    <x v="39"/>
  </r>
  <r>
    <x v="1131"/>
    <s v="Sure From Aquaguard Delight NXT RO+UV+UF+Taste Adjuster(MTDS),6L water purifier,8 stages purification,Suitable for borewell,tanker,municipal water(Black) from Eureka Forbes"/>
    <s v="Home&amp;Kitchen|Kitchen&amp;HomeAppliances|WaterPurifiers&amp;Accessories|WaterFilters&amp;Purifiers"/>
    <n v="9199"/>
    <n v="18000"/>
    <x v="76"/>
    <x v="1"/>
    <x v="965"/>
    <s v="AE5TYL3HV3PPD3BRG5C5HJO6Z2SA,AEEBGA5NPM4BZ2UVJYRWPZVHZTVA,AHCRBWWNGNOH5TPA67UMTUK7CSTQ,AELCFPVIRUQFTZXUH25AE3VI3EPQ,AFJYBPSS4S2VWIFDX3BWJQJ7OFNQ,AG72XDX4CZHFNILZCIKRN4AMP2DA,AG7OKZNOYUX3PEFWYNO3WLKVH6MA,AFVP7U6OD4IODWNS7TFARV6HS6DA"/>
    <n v="12"/>
    <n v="1"/>
    <x v="4"/>
    <n v="4"/>
    <n v="80"/>
    <x v="1"/>
    <n v="18000"/>
    <s v="10,001 - 20,000"/>
    <s v="31% - 50%"/>
    <n v="0"/>
    <x v="34"/>
  </r>
  <r>
    <x v="1132"/>
    <s v="PrettyKrafts Laundry Basket for clothes with Lid &amp; Handles, Toys Organiser, 75 Ltr Grey"/>
    <s v="Home&amp;Kitchen|HomeStorage&amp;Organization|LaundryOrganization|LaundryBaskets"/>
    <n v="351"/>
    <n v="1099"/>
    <x v="45"/>
    <x v="7"/>
    <x v="966"/>
    <s v="AHGP46O5MO2FPEVAHZM6A7EZHAEA,AHEO6VCLJ4UDPSPS4TVOXU6I53RA,AH4EIYQSOUXMOZRLMOJQ2K2RUUXQ,AETKWJBAYZHLXKZO5UIVI3SZSLGA,AH25XUAOUMID775S3CGKTD4RMSRA,AFSZFJZYUT57KMK4OOFADUGFLKSQ,AHNNVMOSRRVE4357H7KC2YFDZCYQ,AGI6274XD65IINWKDRM324KZ3ZSQ"/>
    <n v="13"/>
    <n v="1"/>
    <x v="4"/>
    <n v="3.7"/>
    <n v="80"/>
    <x v="1"/>
    <n v="1099"/>
    <s v="0 - 5,000"/>
    <s v="51%-90%"/>
    <n v="0"/>
    <x v="27"/>
  </r>
  <r>
    <x v="1133"/>
    <s v="Dr Trust Electronic Kitchen Digital Scale Weighing Machine (Blue)"/>
    <s v="Health&amp;PersonalCare|HomeMedicalSupplies&amp;Equipment|HealthMonitors|WeighingScales|DigitalBathroomScales"/>
    <n v="899"/>
    <n v="1900"/>
    <x v="3"/>
    <x v="1"/>
    <x v="967"/>
    <s v="AG22QSZIES6VEC3IVAGKQD4N7WHA,AHFGWOU2ANAHIK6VUKI267DZO5PQ,AE7JCA7MTQHV6XTNF2NQFH5DG6KQ,AHKW2FPVJKYDYZOTMPDW4CIXUHLA"/>
    <n v="1"/>
    <n v="1"/>
    <x v="8"/>
    <n v="4"/>
    <n v="79"/>
    <x v="1"/>
    <n v="1900"/>
    <s v="0 - 5,000"/>
    <s v="51%-90%"/>
    <n v="0"/>
    <x v="34"/>
  </r>
  <r>
    <x v="1134"/>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n v="1349"/>
    <n v="1850"/>
    <x v="35"/>
    <x v="5"/>
    <x v="968"/>
    <s v="AF4PTAVL6VZB5QTMNHLKUQ3LMZLA,AGI4BM5ZRGDD4KB3QH72FI37ZKRA,AE26ZTVZB6CB4VML6JSTYTL2QG6A,AGLRTBQ52OBASLMH3FAS7DJDB5TQ,AHKTDBCHIOLSIJYHGICL222OLCCQ,AHQ6EYMJ7JXCKR4O6EDJ7P7FW77Q,AG6ARD7AF2XBUTKPW35SH7ACMJOA,AHP7P3UVBYKC36AWMWNY6V7UTIQQ"/>
    <n v="13"/>
    <n v="1"/>
    <x v="4"/>
    <n v="4.4000000000000004"/>
    <n v="78"/>
    <x v="0"/>
    <n v="1850"/>
    <s v="0 - 5,000"/>
    <s v="11% - 30%"/>
    <n v="1"/>
    <x v="41"/>
  </r>
  <r>
    <x v="1135"/>
    <s v="AGARO Ace 1600 Watts, 21.5 kPa Suction Power, 21 litres Wet &amp; Dry Stainless Steel Vacuum Cleaner with Blower Function and Washable Dust Bag"/>
    <s v="Home&amp;Kitchen|Kitchen&amp;HomeAppliances|Vacuum,Cleaning&amp;Ironing|Vacuums&amp;FloorCare|Vacuums|Wet-DryVacuums"/>
    <n v="6236"/>
    <n v="9999"/>
    <x v="16"/>
    <x v="3"/>
    <x v="969"/>
    <s v="AF2CSPPKO2SSBDRBRGHC45BWIELQ,AGW4JUROHW7KRFM5ZCC2JNH4PAXA,AEW6W7DN3VIG44QTVU52ZBJOFH7A,AFU5NZ6LAHLUZ5OGIDR42FCDQAGA,AEYJ3DHU5M5R322RG6PCYUWWCXDA,AG4FCICECZZK5SGKS5PG2PLFSVPA,AEPQQCHQYPREFBONFIWGNSURTKCA,AGKQOL5HGTYAK4XZZA45NTA2UZQA"/>
    <n v="6"/>
    <n v="1"/>
    <x v="4"/>
    <n v="4.0999999999999996"/>
    <n v="78"/>
    <x v="0"/>
    <n v="9999"/>
    <s v="5,001 - 10,000"/>
    <s v="31% - 50%"/>
    <n v="0"/>
    <x v="12"/>
  </r>
  <r>
    <x v="1136"/>
    <s v="INALSA Hand Blender 1000 Watt with Chopper, Whisker, 600 ml Multipurpose Jar|Variable Speed And Turbo Speed Function |100% Copper Motor |Low Noise |ANTI-SPLASH TECHNOLOGY|2 Year Warranty"/>
    <s v="Home&amp;Kitchen|Kitchen&amp;HomeAppliances|SmallKitchenAppliances|HandBlenders"/>
    <n v="2742"/>
    <n v="3995"/>
    <x v="39"/>
    <x v="5"/>
    <x v="970"/>
    <s v="AF7QK5FHWPIIYYCVERDUJEZYTSXQ,AERRAASKR2QOMQ2YNIKRDQHAQGMQ,AH5S5HEUKPD2ZLHBH5XQFJRLLRCA,AHB4T3IC5YTSPMCDPFBABXVV34HA,AFR42H36VEYD3J2M5QXO2MV5B4KQ,AHKTL6AK4OY3ENQXT4IEV7SBIJ6A,AESQ6MV2NLTB3NJ73LIP763MMOCQ,AEAKZZZKAZKLEAAUUXG7QOL3XCQQ"/>
    <n v="19"/>
    <n v="1"/>
    <x v="4"/>
    <n v="4.4000000000000004"/>
    <n v="78"/>
    <x v="0"/>
    <n v="3995"/>
    <s v="0 - 5,000"/>
    <s v="31% - 50%"/>
    <n v="0"/>
    <x v="41"/>
  </r>
  <r>
    <x v="1137"/>
    <s v="akiara - Makes life easy Electric Handy Sewing/Stitch Handheld Cordless Portable White Sewing Machine for Home Tailoring, Hand Machine | Mini Silai | White Hand Machine with Adapter"/>
    <s v="Home&amp;Kitchen|Kitchen&amp;HomeAppliances|SewingMachines&amp;Accessories|Sewing&amp;EmbroideryMachines"/>
    <n v="721"/>
    <n v="1499"/>
    <x v="50"/>
    <x v="19"/>
    <x v="971"/>
    <s v="AHXNEJ47QV434CJ2CITRIYTIZFDQ,AHT3RLKKTOW7PESASK7CIHLSVNQQ,AHHUO6DFK2PMMQW22NZIN5A5YSYA,AERLNQYOTBYWZCP7AR3TNWATIFHQ,AGWXF7WOR6H5UC3A5PLXE3FXJQEA,AHXKOJKX2Y62E42WWVLND5YDZARA,AH6OEO7KA4AJEWCVSRGJAP6CGANQ,AGNMKLX5ADDTNPRKL77V54XNL5NQ"/>
    <n v="4"/>
    <n v="1"/>
    <x v="4"/>
    <n v="3.1"/>
    <n v="78"/>
    <x v="1"/>
    <n v="1499"/>
    <s v="0 - 5,000"/>
    <s v="51%-90%"/>
    <n v="0"/>
    <x v="58"/>
  </r>
  <r>
    <x v="1138"/>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n v="2903"/>
    <n v="3295"/>
    <x v="89"/>
    <x v="4"/>
    <x v="972"/>
    <s v="AEBZ2HAXFK35IM72RWPADC7VH3EA,AFYJKU3CYIDTCWXSROBNCJYVGDVA,AEJY6YKEUDBOG6TW6F47ZHY4SRPA,AHOOFKHRAB2AOMAVEHT36C2N2ULA,AERTQHHQOMTDNYMD22NPY3GBBM4A,AEYA5Z6OAFIGPU5MHDGOJRJFWIBA,AEPVJ654JP5LWKT3REYOYCIROB3Q,AFLE4CBGWA423HZGZY3AYGMCR2AQ"/>
    <n v="12"/>
    <n v="1"/>
    <x v="4"/>
    <n v="4.3"/>
    <n v="77"/>
    <x v="0"/>
    <n v="3295"/>
    <s v="0 - 5,000"/>
    <s v="11% - 30%"/>
    <n v="0"/>
    <x v="23"/>
  </r>
  <r>
    <x v="1139"/>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n v="1656"/>
    <n v="2695"/>
    <x v="17"/>
    <x v="5"/>
    <x v="973"/>
    <s v="AGYUFQB6WUOMBYRLWNULRLC4GQ3A,AGREWD4V5XIIO7ZZSLOOF5PPW4RA,AEDTSPMMJN5UL33AYZXSBOVGMRLA,AECEPMMYOPFBE6SIVWQUSUHHAC2Q,AHO4TPXF2JLVKWJRV2IDP3OD3D6Q,AFWU3N2B6R66Q23QYZUC527E2BBA,AFEF4DGU3HTWTOL5DUN2XDYHMCVQ,AHVMXVNSDIZJWJFWWFU5EXRN77SQ"/>
    <n v="8"/>
    <n v="1"/>
    <x v="4"/>
    <n v="4.4000000000000004"/>
    <n v="77"/>
    <x v="0"/>
    <n v="2695"/>
    <s v="0 - 5,000"/>
    <s v="31% - 50%"/>
    <n v="0"/>
    <x v="41"/>
  </r>
  <r>
    <x v="1140"/>
    <s v="Borosil Electric Egg Boiler, 8 Egg Capacity, For Hard, Soft, Medium Boiled Eggs, Steamed Vegetables, Transparent Lid, Stainless Steel Exterior (500 Watts)"/>
    <s v="Home&amp;Kitchen|Kitchen&amp;HomeAppliances|SmallKitchenAppliances|EggBoilers"/>
    <n v="1399"/>
    <n v="2290"/>
    <x v="17"/>
    <x v="5"/>
    <x v="974"/>
    <s v="AFZESR4UNHIMTL2SQMFA3FJYKHAQ,AF2KW5BVHOC5TMH3ZBVCRSG4CCBA,AH5A5LHF3QDSOP2C5YV5RI5SFY7Q,AFJUTJ2OOOMAALQVWF4NJHMWWTLA,AFBO7V4C5TDYJ4VCEZTNK3JUAL4A,AFEUD4GVTU2JV2PXCSYQE34CM6FQ,AHFCHZTGIW3H765BOG5UQ4CS5B6Q,AGD3DH2YTXYUU3D2AHBH2FOW5BDQ"/>
    <n v="11"/>
    <n v="1"/>
    <x v="4"/>
    <n v="4.4000000000000004"/>
    <n v="77"/>
    <x v="0"/>
    <n v="2290"/>
    <s v="0 - 5,000"/>
    <s v="31% - 50%"/>
    <n v="1"/>
    <x v="41"/>
  </r>
  <r>
    <x v="1141"/>
    <s v="Wipro Vesta Grill 1000 Watt Sandwich Maker |Dual function-SW Maker&amp;Griller|Non stick Coat -BPA&amp;PTFE Free |Auto Temp Cut-off| Height Control -180·∂ø&amp;105·∂ø |2 year warranty|SS Finish|Standard size"/>
    <s v="Home&amp;Kitchen|Kitchen&amp;HomeAppliances|SmallKitchenAppliances|SandwichMakers"/>
    <n v="2079"/>
    <n v="3099"/>
    <x v="9"/>
    <x v="3"/>
    <x v="201"/>
    <s v="AGT6US6YWB52FSW73Z6GUN4YKLMA,AHNK645M7U3NYPVYHTVX7LVQAVLA,AGNLKKB5BQFDZ2VIJJFRUROTMQMA,AFNV7NMTHTVCQTNUZEDQVTJEXU2Q,AFPXQFK4SWJN6QWFRHOJ6DWMEVVA,AHPQHJVDA6JHFNRN7OBYTBTJXBYQ,AERYOOEJHPM6LGMKD2LIKMGODTHQ,AEWJA5C73VCGFR4HX5TOUINZ425Q"/>
    <n v="11"/>
    <n v="1"/>
    <x v="4"/>
    <n v="4.0999999999999996"/>
    <n v="77"/>
    <x v="0"/>
    <n v="3099"/>
    <s v="0 - 5,000"/>
    <s v="31% - 50%"/>
    <n v="1"/>
    <x v="12"/>
  </r>
  <r>
    <x v="1142"/>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n v="999"/>
    <n v="1075"/>
    <x v="70"/>
    <x v="3"/>
    <x v="453"/>
    <s v="AGB3FQ7523INWDNY3MAHJWA5ZGIQ,AFOLHTLOEWQQPINOVOOJ4LKDV2WQ,AEUF4QR7MJKENC3HLTNYAFOHZKXA,AHMB26HGLHBPKSOH3OUNWCBIQCFQ,AFSLUKKF3K7FMWODWA6LZ2ZVTWWA,AF7GR2MYNSFD4CNYGBK3FANOGQ5A,AF3WQWGNYVESH32NWB4I25WPG3SA,AFWXZ2W37J27GZLU6RBZZRVJYQ3Q"/>
    <n v="9"/>
    <n v="1"/>
    <x v="4"/>
    <n v="4.0999999999999996"/>
    <n v="77"/>
    <x v="0"/>
    <n v="1075"/>
    <s v="0 - 5,000"/>
    <s v="0 %- 10%"/>
    <n v="0"/>
    <x v="12"/>
  </r>
  <r>
    <x v="1143"/>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n v="3179"/>
    <n v="6999"/>
    <x v="10"/>
    <x v="1"/>
    <x v="975"/>
    <s v="AHFILHSL3P3VABTMFUYKAWTNUWVQ,AHLGS6FCOG5AUP23U6ZJRXES7DCQ,AF5LVMOSEJ52KWFQDNEI2XXPAMJA,AHCJSKRROLBCRT5CA6NDKVJMWSOA,AGDRSRFFX2RVEHUZJXQTXGRZ3NWQ,AHMLLF7BJZGHT4BUAPH6OBOSQNEQ,AETGK22TGIAO4WZO4G3NPOBRLXCQ,AF3WRE2HEDELD4RT5IV3W3OUIAPA"/>
    <n v="8"/>
    <n v="1"/>
    <x v="4"/>
    <n v="4"/>
    <n v="77"/>
    <x v="1"/>
    <n v="6999"/>
    <s v="5,001 - 10,000"/>
    <s v="51%-90%"/>
    <n v="1"/>
    <x v="34"/>
  </r>
  <r>
    <x v="1144"/>
    <s v="CSI INTERNATIONAL¬Æ Instant Water Geyser, Water Heater, Portable Water Heater, Geyser Made of First Class ABS Plastic 3KW (White)"/>
    <s v="Home&amp;Kitchen|Heating,Cooling&amp;AirQuality|WaterHeaters&amp;Geysers|InstantWaterHeaters"/>
    <n v="1049"/>
    <n v="2499"/>
    <x v="30"/>
    <x v="9"/>
    <x v="976"/>
    <s v="AFEJIT5UQ3HEOL3DZC6L6KYRV3DQ,AH2J64YFD3HW5OV56YJNQLBQ7XIA,AEPVJN4BS557OWQY7AGNBVHR2H4Q,AEPI6CAH4T4LF32FXJI33XSGKVXQ,AHOVCDT2KUT7CNKNFGBXKUMKXRWQ,AEGORIFOSXK3ZKHWQYU6C7D5XKRA,AFHCZWXABRKQE6YBEDF2G5OEYQXQ,AGWLDQYVEJM4TCX2OZILNDABY7UA"/>
    <n v="23"/>
    <n v="1"/>
    <x v="4"/>
    <n v="3.6"/>
    <n v="76"/>
    <x v="1"/>
    <n v="2499"/>
    <s v="0 - 5,000"/>
    <s v="51%-90%"/>
    <n v="1"/>
    <x v="26"/>
  </r>
  <r>
    <x v="1145"/>
    <s v="Hindware Atlantic Xceed 5L 3kW Instant Water Heater with Copper Heating Element and High Grade Stainless Steel Tank"/>
    <s v="Home&amp;Kitchen|Heating,Cooling&amp;AirQuality|WaterHeaters&amp;Geysers|InstantWaterHeaters"/>
    <n v="3599"/>
    <n v="7290"/>
    <x v="24"/>
    <x v="2"/>
    <x v="977"/>
    <s v="AEUGPJCYVDS74WR3B5AAHYQ67XMA,AEPH3KDGWVA4YF2X5H4KC3MMK67Q,AHF7EJSIX2PYEQKA4EF3OLMPI6SQ,AEJ63C77IP6XR6EZNHFYI7KN6BCA,AGY6MPTJJNB3OV4PE3HOOYXG6IXQ,AE7JD7KIAYTAFPP35NQ7YUJF2GNA,AFXKLQI6SM4PUEQO7CJQ3G53PKOQ,AFI4YEGCYKF6Y5UN3GHY2AKCQYHQ"/>
    <n v="23"/>
    <n v="1"/>
    <x v="4"/>
    <n v="3.9"/>
    <n v="75"/>
    <x v="1"/>
    <n v="7290"/>
    <s v="5,001 - 10,000"/>
    <s v="51%-90%"/>
    <n v="1"/>
    <x v="42"/>
  </r>
  <r>
    <x v="1146"/>
    <s v="Morphy Richards New Europa 800-Watt Espresso and Cappuccino 4-Cup Coffee Maker (Black)"/>
    <s v="Home&amp;Kitchen|Kitchen&amp;HomeAppliances|Coffee,Tea&amp;Espresso|EspressoMachines"/>
    <n v="4799"/>
    <n v="5795"/>
    <x v="49"/>
    <x v="2"/>
    <x v="978"/>
    <s v="AEFYJ3VKDQDLXLOEH7TKQUXIT7HA,AFLARMOT32PZ5FPIILELCOKTTCWQ,AERLEJIKGVDMADHIHSA4DVMEJUGQ,AEDK7NNC32QPIBYSPK3J4OFILH4Q,AF4NZ4IE7EJVM3TNU3EWWNTVVPTA,AEOSZOOLVIL7K74EVIMKO7G6FG2A,AF4O4LUZMCTMSSHA7Q7DJNUIFZZA,AE7H55TQ6WG5UBHJXDIJXAZJKCIA"/>
    <n v="1"/>
    <n v="1"/>
    <x v="4"/>
    <n v="3.9"/>
    <n v="74"/>
    <x v="1"/>
    <n v="5795"/>
    <s v="5,001 - 10,000"/>
    <s v="11% - 30%"/>
    <n v="0"/>
    <x v="42"/>
  </r>
  <r>
    <x v="1147"/>
    <s v="Lifelong Power - Pro 500 Watt 3 Jar Mixer Grinder with 3 Speed Control and 1100 Watt Dry Non-Stick soleplate Iron Super Combo (White and Grey, 1 Year Warranty)"/>
    <s v="Home&amp;Kitchen|Kitchen&amp;HomeAppliances|SmallKitchenAppliances|MixerGrinders"/>
    <n v="1699"/>
    <n v="3398"/>
    <x v="8"/>
    <x v="11"/>
    <x v="979"/>
    <s v="AFIVMIYDHVSWUJ77XS632R7TSN6A,AE5PSEM6HJVUV5QNHJVA7RRSLNVA,AHNWJSDCHTTUYK5WOJBU2YKTR3IA,AEKDDCDBJEPCINQLCPOG33CGEZ6A,AGMYHDB65TQJ72JNLCDSU7RTYDFQ,AGYELK56Z7JKZAKVNPGUEI4TGRUQ,AG5CGZYQFXZAC3I63JBZ3K424DRQ,AHNWVF7BXDF76ZZFCIHJ4WW4CWDA"/>
    <n v="27"/>
    <n v="1"/>
    <x v="4"/>
    <n v="3.8"/>
    <n v="74"/>
    <x v="1"/>
    <n v="3398"/>
    <s v="0 - 5,000"/>
    <s v="31% - 50%"/>
    <n v="0"/>
    <x v="38"/>
  </r>
  <r>
    <x v="1148"/>
    <s v="iBELL Castor CTEK15L Premium 1.5 Litre Stainless Steel Electric Kettle,1500W Auto Cut-Off Feature,Silver"/>
    <s v="Home&amp;Kitchen|Kitchen&amp;HomeAppliances|SmallKitchenAppliances|Kettles&amp;HotWaterDispensers|Kettle&amp;ToasterSets"/>
    <n v="664"/>
    <n v="1490"/>
    <x v="10"/>
    <x v="3"/>
    <x v="980"/>
    <s v="AG23E67LYRJ6Y26AIHNKS6ES4OXQ,AFT6TQLA4GD3L4RAOWFVDAH3IFTA,AEYH6IVYMLPHU62VNOKKM2KTOIIA,AE42ERTVDMJOMKKWUM2TY7O2SPHQ,AGL54U42PQROPV23ORMEIR6HZNQQ,AELYVI5NYV4RAW3MAGJ3P2GX6MLA,AER5GTDM6DHXOUD4KBSKYYYWX6AQ,AGSJPBY7DN7SSADF42CAXHTGNKWA"/>
    <n v="13"/>
    <n v="1"/>
    <x v="4"/>
    <n v="4.0999999999999996"/>
    <n v="73"/>
    <x v="0"/>
    <n v="1490"/>
    <s v="0 - 5,000"/>
    <s v="51%-90%"/>
    <n v="1"/>
    <x v="12"/>
  </r>
  <r>
    <x v="1149"/>
    <s v="BAJAJ PYGMY MINI 110 MM 10 W HIGH SPEED OPERATION, USB CHARGING, MULTI-CLIP FUNCTION PERSONAL FAN"/>
    <s v="Home&amp;Kitchen|Heating,Cooling&amp;AirQuality|Fans|TableFans"/>
    <n v="948"/>
    <n v="1620"/>
    <x v="19"/>
    <x v="3"/>
    <x v="981"/>
    <s v="AFSG325V4OVLV4CZQO3Q4OIHYNAA,AEFIFPUVWYO3I3N2P2WD7XLI6MXA,AGZA77NZOFDILVEQM2OA4JCW6YAQ,AEZNI2AOOQKK3JT2BBLMNAPNYJCQ,AG3XIMGKJUIAVY5V3MVT5EQU6W6A,AHKW7DHRIBCVNG35XNH6SEJWI5EA,AHAWKE7CIEPMX6PGO6LF6UNT776Q,AGSA2QU7S2ACENHUDHPQBHRZTIHQ"/>
    <n v="2"/>
    <n v="1"/>
    <x v="4"/>
    <n v="4.0999999999999996"/>
    <n v="72"/>
    <x v="0"/>
    <n v="1620"/>
    <s v="0 - 5,000"/>
    <s v="31% - 50%"/>
    <n v="0"/>
    <x v="12"/>
  </r>
  <r>
    <x v="1150"/>
    <s v="Crompton InstaGlide 1000-Watts Dry Iron with American Heritage Coating, Pack of 1 Iron"/>
    <s v="Home&amp;Kitchen|Kitchen&amp;HomeAppliances|Vacuum,Cleaning&amp;Ironing|Irons,Steamers&amp;Accessories|Irons|DryIrons"/>
    <n v="850"/>
    <n v="1000"/>
    <x v="59"/>
    <x v="3"/>
    <x v="982"/>
    <s v="AHTJVOG52ZROVUFB64P2TTWIUCYQ,AFWZ75RYXU4BLWIZOEUMOWBSAPXA,AHACIF5SS4LL76SN3DNBDFNZQSHQ,AH2E7TXMON44B7YYHRAHWJ6HYFPQ,AG4Q3J2BSPCZD6YPMZ5FFE5A623A,AH37YFHELE7WDG7Z4C4HQWFY6DTQ,AFKYOQD6A4YUIYNDYWHM27QXER2Q,AE27QPJRG7545VJX7LYRK2EO3I4Q"/>
    <n v="24"/>
    <n v="1"/>
    <x v="4"/>
    <n v="4.0999999999999996"/>
    <n v="72"/>
    <x v="0"/>
    <n v="1000"/>
    <s v="0 - 5,000"/>
    <s v="11% - 30%"/>
    <n v="0"/>
    <x v="12"/>
  </r>
  <r>
    <x v="1151"/>
    <s v="Prestige Clean Home Water Purifier Cartridge"/>
    <s v="Home&amp;Kitchen|Kitchen&amp;HomeAppliances|WaterPurifiers&amp;Accessories|WaterCartridges"/>
    <n v="600"/>
    <n v="640"/>
    <x v="80"/>
    <x v="11"/>
    <x v="983"/>
    <s v="AGHNV56OVDCREEB45JCJLBST7XDA,AFZSMXS2MILXOSTT2ZEJDE3W7TLQ,AFVD6HB7DZDVOBDGJOB5OD5HRJFQ,AGGWFEEYQILYSQ7RS7GPJSTUWU7A,AEAS3VMYYUY4TJIVXZRHM6G6J7VA,AFGTTEXEMY2JB5T2LU3VKLX2IOMA,AEIJPU4PXM6JZM5QZSZWUPLV5I5A,AGEVYFS5HUW4XJWULHXIHHWYOQCA"/>
    <n v="3"/>
    <n v="1"/>
    <x v="4"/>
    <n v="3.8"/>
    <n v="72"/>
    <x v="1"/>
    <n v="640"/>
    <s v="0 - 5,000"/>
    <s v="0 %- 10%"/>
    <n v="0"/>
    <x v="38"/>
  </r>
  <r>
    <x v="1152"/>
    <s v="Morphy Richards Aristo 2000 Watts PTC Room Heater (White)"/>
    <s v="Home&amp;Kitchen|Heating,Cooling&amp;AirQuality|RoomHeaters|ElectricHeaters"/>
    <n v="3711"/>
    <n v="4495"/>
    <x v="49"/>
    <x v="4"/>
    <x v="166"/>
    <s v="AETUVXSYNBLCDT2ZXECIXNWDVCEQ,AGNQO2QCWQX2CZT5KHHSNQVDD4OQ,AHBE5ZXUIVBQ63F4YQRPMX7RPATQ,AHBFNBEGK65M56REIXOVXEBAUBGQ,AHIFF4JR45VFWKDINQEHRJNWL3CA,AGBKPIZT2ILBXHFLJEQKBPAJEO2Q,AE3LGSXHC4DSCKB6JNXLAHV5KUZA,AHQXBLF3NC2JI5LCO7PUTYQMICJA"/>
    <n v="20"/>
    <n v="1"/>
    <x v="4"/>
    <n v="4.3"/>
    <n v="72"/>
    <x v="0"/>
    <n v="4495"/>
    <s v="0 - 5,000"/>
    <s v="11% - 30%"/>
    <n v="1"/>
    <x v="23"/>
  </r>
  <r>
    <x v="1153"/>
    <s v="Gadgetronics Digital Kitchen Weighing Scale &amp; Food Weight Machine for Health, Fitness, Home Baking &amp; Cooking (10 KGs,1 Year Warranty &amp; Batteries Included)"/>
    <s v="Home&amp;Kitchen|Kitchen&amp;HomeAppliances|SmallKitchenAppliances|DigitalKitchenScales"/>
    <n v="799"/>
    <n v="2999"/>
    <x v="25"/>
    <x v="6"/>
    <x v="984"/>
    <s v="AF67LQRZS6WAY2MDTZEV7V5VKLLQ,AHCI4YNJ5ZX4GMLKZMRA5CVQPRHQ,AH2PQ7GHEBOEWANWP7BA4U6OIJGA,AHKOD27G2AIJP3DK46K55BDZELGQ,AFPQDD3DIPXU6C3Z75XBYUVWTH3Q,AEIIOCCDVYEZSGZVFZSNYZKHM6HA,AG5IEBFXQTBJ4OY2YRIDGM5T53WA,AEG3FM4NNSWVGPQKTOWSUWD5WIRQ"/>
    <n v="10"/>
    <n v="1"/>
    <x v="4"/>
    <n v="4.5"/>
    <n v="72"/>
    <x v="0"/>
    <n v="2999"/>
    <s v="0 - 5,000"/>
    <s v="51%-90%"/>
    <n v="1"/>
    <x v="39"/>
  </r>
  <r>
    <x v="1154"/>
    <s v="HUL Pureit Germkill kit for Advanced 23 L water purifier - 3000 L Capacity, Sand, Multicolour"/>
    <s v="Home&amp;Kitchen|Kitchen&amp;HomeAppliances|WaterPurifiers&amp;Accessories|WaterPurifierAccessories"/>
    <n v="980"/>
    <n v="980"/>
    <x v="26"/>
    <x v="0"/>
    <x v="374"/>
    <s v="AECK2OJ3MXCQOGMEUQOFE6NDAU5Q,AFRKDBJPRCMNG6TYZHA3WNYGCQHQ,AFMUGZSK3VORG5NDNEGPIP43M64Q,AEPIQC3KWAW7KJEW5ITDNPQRLWOA,AE343V2CIFDUDQORRTJSRI6PXNYQ,AHAPSYB734TV27VGJABANCXUCJXQ,AHZGL7KVNWGGBE7Y6SHNILECWSFA,AERJ6EV2HUDZQHWL2HOFZJYQ4GEA"/>
    <n v="11"/>
    <n v="1"/>
    <x v="4"/>
    <n v="4.2"/>
    <n v="71"/>
    <x v="0"/>
    <n v="980"/>
    <s v="0 - 5,000"/>
    <s v="0 %- 10%"/>
    <n v="0"/>
    <x v="30"/>
  </r>
  <r>
    <x v="1155"/>
    <s v="Tom &amp; Jerry Folding Laundry Basket for Clothes with Lid &amp; Handle, Toys Organiser, 75 Litre, Green"/>
    <s v="Home&amp;Kitchen|HomeStorage&amp;Organization|LaundryOrganization|LaundryBaskets"/>
    <n v="351"/>
    <n v="899"/>
    <x v="4"/>
    <x v="2"/>
    <x v="985"/>
    <s v="AEIDEFLG7JQYBGDO37SBXCH7B5KQ,AGWY7U4YUFFWBPLEIZ4YZWS3R6WA,AH3HXCEWLMYQAPX5RIUV3R4ULFHA,AFWDYM3RGZH3ZTQI6VVBUGPWMBWQ,AFOFO2Y527YK7Z6NVB2U2VRO5XCQ,AFR3M7QXD7ISIXY5MTYRP375RPKQ,AGTGOOPKKZKNNZTJPIXAFO7MGBUQ,AF4ZKGB6HT37NGYK4C6VZX44NTOA"/>
    <n v="13"/>
    <n v="1"/>
    <x v="4"/>
    <n v="3.9"/>
    <n v="71"/>
    <x v="1"/>
    <n v="899"/>
    <s v="0 - 5,000"/>
    <s v="51%-90%"/>
    <n v="1"/>
    <x v="42"/>
  </r>
  <r>
    <x v="1156"/>
    <s v="Ikea Little Loved Corner PRODUKT Milk-frother, Coffee/Tea Frother, Handheld Milk Wand Mixer Frother, Black"/>
    <s v="Home&amp;Kitchen|Kitchen&amp;HomeAppliances|Coffee,Tea&amp;Espresso|MilkFrothers"/>
    <n v="229"/>
    <n v="499"/>
    <x v="34"/>
    <x v="12"/>
    <x v="189"/>
    <s v="AGXLM7AXU7V4W4OQ3VSKDHE5D3JQ,AGLJPQA3EFCU25WU7YUBUQR7EVAA,AHZNIOL2ID4R7NAEE4BOVV3TOTSQ,AEHQFXO3FHGOI47KAVTBR4CKSEGQ,AHXRHYRPN4MICARR3YECLYRGKMFQ,AFSQYEXGBU5QTKBRQV5367KAVECA,AFROPZ2OZBGFDAOSLXX3RSLV6C5Q,AFSSX5G62IXDDJPIFOQ5CEG6R4VQ"/>
    <n v="3"/>
    <n v="1"/>
    <x v="4"/>
    <n v="3.5"/>
    <n v="70"/>
    <x v="1"/>
    <n v="499"/>
    <s v="0 - 5,000"/>
    <s v="51%-90%"/>
    <n v="1"/>
    <x v="40"/>
  </r>
  <r>
    <x v="1157"/>
    <s v="Philips EasySpeed Plus Steam Iron GC2147/30-2400W, Quick Heat up with up to 30 g/min steam, 150g steam Boost, Scratch Resistant Ceramic Soleplate, Vertical steam, Drip-Stop"/>
    <s v="Home&amp;Kitchen|Kitchen&amp;HomeAppliances|Vacuum,Cleaning&amp;Ironing|Irons,Steamers&amp;Accessories|Irons|SteamIrons"/>
    <n v="3349"/>
    <n v="3995"/>
    <x v="85"/>
    <x v="4"/>
    <x v="986"/>
    <s v="AENFDXWEAU44PPUHUUVPYH77NQOA,AHESNAO7PLB2VBKKKSFAHWBEA4CA,AE4HN6JZ6ZJYA2ACUAOQIUXSP5FA,AG4ALUK7YMBO2CIH3UPELENCTIYQ,AEIONG3VGVATP3YQSMWU4PZBE3UQ,AGOAPHGD2KXRK3K6SX7ZP3BFF2DA,AH2EUYDH6AHKHEJJLXBYOEWMVDUQ,AGY6ULRZMVHPJJPB2HEISF6GHD4Q"/>
    <n v="12"/>
    <n v="1"/>
    <x v="4"/>
    <n v="4.3"/>
    <n v="69"/>
    <x v="0"/>
    <n v="3995"/>
    <s v="0 - 5,000"/>
    <s v="11% - 30%"/>
    <n v="0"/>
    <x v="23"/>
  </r>
  <r>
    <x v="1158"/>
    <s v="Bajaj New Shakti Neo Plus 15 Litre 4 Star Rated Storage Water Heater (Geyser) with Multiple Safety System, White"/>
    <s v="Home&amp;Kitchen|Heating,Cooling&amp;AirQuality|WaterHeaters&amp;Geysers|StorageWaterHeaters"/>
    <n v="5499"/>
    <n v="11500"/>
    <x v="50"/>
    <x v="2"/>
    <x v="987"/>
    <s v="AGZRM2RWS4THP5KLEQGH6NRPQTDA,AGP6HZ22S4GEDJXBDIPCABFZKPZQ,AGJWCWD4TCORDXCAWBAEDB5U7RAQ,AFNSWAGDMRM6X72NFEMXXYC7LJQA,AETK27O6JGFTV6NL5CEBS2ZFWP6A,AE5MYFZ4IHAZY7EEV6IIXV7RPLTQ,AGIWVZOMLAEWR65TNHRDLWKLL4OA,AGBI6JFU3QTM476FG362LU6SH3IA"/>
    <n v="12"/>
    <n v="1"/>
    <x v="4"/>
    <n v="3.9"/>
    <n v="69"/>
    <x v="1"/>
    <n v="11500"/>
    <s v="10,001 - 20,000"/>
    <s v="51%-90%"/>
    <n v="1"/>
    <x v="42"/>
  </r>
  <r>
    <x v="1159"/>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n v="299"/>
    <n v="499"/>
    <x v="54"/>
    <x v="2"/>
    <x v="988"/>
    <s v="AHEE4KV3RGGHWUXGCNXJ4DMKM53A,AGEUYT4DWSJF64CD5VCFHPX2VMGQ,AEBHZXZIBEHNBKLIAYNXWBMDX2ZA,AEFDNKBBMU2WUSR5PXNGKH3RVGZQ,AG5M6CPA43SQPDBTR6UHVIPTRFIQ,AHREJM66P5NGBJ3674WM56ZTHF2A,AE2CMOCWNJRTN53KESNTBUNXV37A,AEDNFIJI2HDWTA4SZPMOVNEHPKOA"/>
    <n v="22"/>
    <n v="1"/>
    <x v="4"/>
    <n v="3.9"/>
    <n v="68"/>
    <x v="1"/>
    <n v="499"/>
    <s v="0 - 5,000"/>
    <s v="31% - 50%"/>
    <n v="0"/>
    <x v="42"/>
  </r>
  <r>
    <x v="1160"/>
    <s v="Allin Exporters J66 Ultrasonic Humidifier Cool Mist Air Purifier for Dryness, Cold &amp; Cough Large Capacity for Room, Baby, Plants, Bedroom (2.4 L) (1 Year Warranty)"/>
    <s v="Home&amp;Kitchen|Heating,Cooling&amp;AirQuality|Humidifiers"/>
    <n v="2249"/>
    <n v="3550"/>
    <x v="42"/>
    <x v="1"/>
    <x v="989"/>
    <s v="AEJS5FT3PUYMZ27UQBFICD2YXDQA,AFFHWVYKVSRM37YO4YB3Z6IMFLYA,AGJKOP63VWH3PLV46FL33T3AAMZA,AFIXS23I6JWYAYRYKIQN6XQ5DNCA,AFT5MTRDID47T6IFK3WZKMHPL3GQ,AGOFMGGVERIDKNPHMFBODPTPJ5YQ,AE5RKE23GK5T7VQBYKSUCUIHPMIQ,AHH4RVJIROHTEVGRWPYUX2SUHUBQ"/>
    <n v="3"/>
    <n v="1"/>
    <x v="4"/>
    <n v="4"/>
    <n v="68"/>
    <x v="1"/>
    <n v="3550"/>
    <s v="0 - 5,000"/>
    <s v="31% - 50%"/>
    <n v="0"/>
    <x v="34"/>
  </r>
  <r>
    <x v="1161"/>
    <s v="Multifunctional 2 in 1 Electric Egg Boiling Steamer Egg Frying Pan Egg Boiler Electric Automatic Off with Egg Boiler Machine Non-Stick Electric Egg Frying Pan-Tiger Woods (Multy)"/>
    <s v="Home&amp;Kitchen|Kitchen&amp;HomeAppliances|SmallKitchenAppliances|EggBoilers"/>
    <n v="699"/>
    <n v="1599"/>
    <x v="37"/>
    <x v="16"/>
    <x v="990"/>
    <s v="AFZ2YKWX4KR7MWSA6UOMEGGHT32A,AEP6WZ7AR6XDQSBFSQRILJOUWYIA,AHOOA3EKEVKQGQAVQE762YGB5KPQ,AH2CHLPBROIU447VRDW6K6DE5TWA,AH4H7RTFFSOM4T7YUCTXGIKLZEWA,AHPGXSE3AFIV5HHD4Q4C4EY3X2KQ,AEQEH72IPVWNOQYVPL3FMKPMSRBA,AEJALL3TNEOIEEC5G3VCPKZVCEBQ"/>
    <n v="11"/>
    <n v="1"/>
    <x v="4"/>
    <n v="4.7"/>
    <n v="68"/>
    <x v="0"/>
    <n v="1599"/>
    <s v="0 - 5,000"/>
    <s v="51%-90%"/>
    <n v="0"/>
    <x v="47"/>
  </r>
  <r>
    <x v="1162"/>
    <s v="Maharaja Whiteline Nano Carbon Neo, 500 Watts Room Heater (Black, White), Standard (5200100986)"/>
    <s v="Home&amp;Kitchen|Heating,Cooling&amp;AirQuality|RoomHeaters|ElectricHeaters"/>
    <n v="1235"/>
    <n v="1499"/>
    <x v="75"/>
    <x v="3"/>
    <x v="991"/>
    <s v="AEKB7MS4WMERS6DHWXCANJ5TPTRA,AGQYWUEUFKLJUS25GTEV25GOXZUQ,AECXYBWM74VM7PE44MKGWPPLUPMA,AHP67WDPXUM5SNLJEWOQWUM2LWLA,AHASFHQCZH73IANLGF6IXB2B3O7Q,AFZOF5V4W33EHJ3VL42U3O52ZIWQ,AGFCF6HSB2SOWHPEQDVQPWF2OSOQ,AF6HB6GYUYNZ4G4FDTQIGQK76WSQ"/>
    <n v="20"/>
    <n v="1"/>
    <x v="4"/>
    <n v="4.0999999999999996"/>
    <n v="67"/>
    <x v="0"/>
    <n v="1499"/>
    <s v="0 - 5,000"/>
    <s v="11% - 30%"/>
    <n v="1"/>
    <x v="12"/>
  </r>
  <r>
    <x v="1163"/>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n v="1349"/>
    <n v="2999"/>
    <x v="10"/>
    <x v="11"/>
    <x v="865"/>
    <s v="AEUXMKJNJJBXOKFC3FADQRG2OIMQ,AH4XLMFRDKQPGZUWFZPCO5CLNVWQ,AEFCRF3XKSLRNEZ35P6P4SCLGIPA,AGAQWV5XLA3XNG4ZUSPCAKWDKK7A,AHFQD5KRJY7BD46B7QVH6J632T7Q,AFVYO2JECMG7CWP5JCMNWSIU5B3Q,AHVBDKH2WQYS37WL25RFWGDSLLDQ,AE5FLXF7GOUMGRXJNSX6UBK4SVNA"/>
    <n v="8"/>
    <n v="1"/>
    <x v="4"/>
    <n v="3.8"/>
    <n v="67"/>
    <x v="1"/>
    <n v="2999"/>
    <s v="0 - 5,000"/>
    <s v="51%-90%"/>
    <n v="1"/>
    <x v="38"/>
  </r>
  <r>
    <x v="1164"/>
    <s v="Crompton Amica 15-L 5 Star Rated Storage Water Heater (Geyser) with Free Installation (White)"/>
    <s v="Home&amp;Kitchen|Heating,Cooling&amp;AirQuality|WaterHeaters&amp;Geysers|StorageWaterHeaters"/>
    <n v="6800"/>
    <n v="11500"/>
    <x v="19"/>
    <x v="3"/>
    <x v="992"/>
    <s v="AHVHHPNIDA6XPCW2ODA2IHXUHZYA,AF2IWKFSVGHOYJKFBTMNDELPVFVQ,AGB7UMNSKR6R3WD2NM5KY7S6W57A,AEOULYDSLLD2FVDNR7WTWLQFRG7Q,AEW2QMVUPCPVEBXBZXT6GXJ7T4CA,AHTIXIDXG2UN6WNFRRMQ3VLNU2EA,AGI7FLR5BUYXHCEJCWGQPYKFSWXQ,AFI5ILRQ2722AXN6DPUEV63DSY6A"/>
    <n v="12"/>
    <n v="1"/>
    <x v="4"/>
    <n v="4.0999999999999996"/>
    <n v="66"/>
    <x v="0"/>
    <n v="11500"/>
    <s v="10,001 - 20,000"/>
    <s v="31% - 50%"/>
    <n v="0"/>
    <x v="12"/>
  </r>
  <r>
    <x v="1165"/>
    <s v="Eureka Forbes car Vac 100 Watts Powerful Suction Vacuum Cleaner with Washable HEPA Filter, 3 Accessories,Compact,Light Weight &amp; Easy to use (Black and Red)"/>
    <s v="Home&amp;Kitchen|Kitchen&amp;HomeAppliances|Vacuum,Cleaning&amp;Ironing|Vacuums&amp;FloorCare|Vacuums|HandheldVacuums"/>
    <n v="2099"/>
    <n v="2499"/>
    <x v="85"/>
    <x v="22"/>
    <x v="993"/>
    <s v="AGTDSNT2FKVYEPDPXAA673AIS44A,AER2XFSWNN4LAUCJ55IY5SOMF7WA,AE3MSW6H3AL6F3ZGR5LCN5AHJO6A,AG5OL5WIIPJBY25HISJLM5K2UBTQ,AGHFSIBYVYXUGSNYUDAHBGOIZ3KQ,AHYH6AZT3U3U44CDW5Y563UYIIUA,AFLOAOURRZZZGFBF7F6IKGXRB6NQ,AGNWBYEVAIII4MPQNKN3LFVOHYZQ"/>
    <n v="8"/>
    <n v="1"/>
    <x v="4"/>
    <e v="#DIV/0!"/>
    <n v="66"/>
    <x v="3"/>
    <n v="2499"/>
    <s v="0 - 5,000"/>
    <s v="11% - 30%"/>
    <n v="1"/>
    <x v="61"/>
  </r>
  <r>
    <x v="1166"/>
    <s v="KENT 16025 Sandwich Grill 700W | Non-Toxic Ceramic Coating | Automatic Temperature Cut-off with LED Indicator | Adjustable Height Control, Metallic Silver, Standard"/>
    <s v="Home&amp;Kitchen|Kitchen&amp;HomeAppliances|SmallKitchenAppliances|SandwichMakers"/>
    <n v="1699"/>
    <n v="1975"/>
    <x v="81"/>
    <x v="3"/>
    <x v="994"/>
    <s v="AEY6PEMQ7DII44WSUSC67JEWDE3A,AFMVVM2AXA3WHTC23D2ZQH4YUTZA,AEQGRU6X2E3PF6OHP7HL7ZVTHOTQ,AEB4KX3FFG2DE2Q5CNKYTOWP5CBQ,AEASTV5BKJJIYW6WVS6JUBSK4MHA,AHQ7UT4SYDQMQB6DJDBVVHQBCXXA,AEZFDGHBWLHUXOLDPVNS3UERDNSQ,AFPMGJN4SHWHD3DBQBS2FXGBZ6TA"/>
    <n v="11"/>
    <n v="1"/>
    <x v="4"/>
    <n v="4.0999999999999996"/>
    <n v="66"/>
    <x v="0"/>
    <n v="1975"/>
    <s v="0 - 5,000"/>
    <s v="11% - 30%"/>
    <n v="0"/>
    <x v="12"/>
  </r>
  <r>
    <x v="1167"/>
    <s v="Candes Gloster All in One Silent Blower Fan Room Heater Ideal for Small and Medium Area, 2000 Watts (White)"/>
    <s v="Home&amp;Kitchen|Heating,Cooling&amp;AirQuality|RoomHeaters|FanHeaters"/>
    <n v="1069"/>
    <n v="1699"/>
    <x v="42"/>
    <x v="2"/>
    <x v="135"/>
    <s v="AGDD5ACY3AGTMTVBQOC3DMUR6REA,AFHT3WYWI4DB6Z42VVJZQGFFNIZA,AFSHYGNQHXNKBEXS62GRETNGH3GQ,AEZVJENT2FC3K3MKMIB4ZXDWNDPA,AHUKNKB6OS7JE4VQCHKF5363DOKA,AEIETT5YH6XRP434INQB4KSDMI4Q,AG7Y3XXKXV7O63XWG4Q7FKGNR6LA,AFZCNPDZYVYZCJ2JE5AH4SKJ7WQQ"/>
    <n v="20"/>
    <n v="1"/>
    <x v="4"/>
    <n v="3.9"/>
    <n v="66"/>
    <x v="1"/>
    <n v="1699"/>
    <s v="0 - 5,000"/>
    <s v="31% - 50%"/>
    <n v="1"/>
    <x v="42"/>
  </r>
  <r>
    <x v="1168"/>
    <s v="Inalsa Electric Fan Heater Hotty - 2000 Watts Variable Temperature Control Cool/Warm/Hot Air Selector | Over Heat Protection | ISI Certification, White"/>
    <s v="Home&amp;Kitchen|Heating,Cooling&amp;AirQuality|RoomHeaters|FanHeaters"/>
    <n v="1349"/>
    <n v="2495"/>
    <x v="18"/>
    <x v="11"/>
    <x v="995"/>
    <s v="AF7PPF6P5ZASHL4RYP7AZQBHRRTQ,AHSCASHEA5LLVORCEIHZYHNTHUMA,AEKWTFXLMJ5IK4T2CSJT2AY2CGYA,AHDL7PIYXZ36YFNS7NBPEFD3WRUQ,AGFYVS63J2YEAO7NGQCRW3TTFB3Q,AE6VPREPQCXMNBLLF3SDM4ZWRSLA,AG35AFPFHGMNYSEFQYN6USFG3FJQ,AH7JGQRRWMJTCWMZPQZDA7324DUA"/>
    <n v="20"/>
    <n v="1"/>
    <x v="4"/>
    <n v="3.8"/>
    <n v="66"/>
    <x v="1"/>
    <n v="2495"/>
    <s v="0 - 5,000"/>
    <s v="31% - 50%"/>
    <n v="1"/>
    <x v="38"/>
  </r>
  <r>
    <x v="1169"/>
    <s v="Havells Zella Flap Auto Immersion Rod 1500 Watts"/>
    <s v="Home&amp;Kitchen|Heating,Cooling&amp;AirQuality|WaterHeaters&amp;Geysers|ImmersionRods"/>
    <n v="1499"/>
    <n v="3500"/>
    <x v="48"/>
    <x v="3"/>
    <x v="996"/>
    <s v="AG2VWPTTUEHEZWGDIYDJWPX7IDJQ,AEDNFNVOPMOWPCSBXQJFW6PCP3ZQ,AHJQJ4BFKEDVWHP6FIXGMF75XSSA,AENPKYWO4NMYRYNE3PNVGD4CVOAA,AEZOCEHWCXQRBNLIQCNEC43TNMGQ,AFGGQUIZ4KW57HMRGQTSERDLCFEA,AHQ5BOJJTHUA6XD6IIN7GLN53DVA,AHPM47CWRZDB6XMDV2IVXQR3KDUQ"/>
    <n v="9"/>
    <n v="1"/>
    <x v="4"/>
    <n v="4.0999999999999996"/>
    <n v="66"/>
    <x v="0"/>
    <n v="3500"/>
    <s v="0 - 5,000"/>
    <s v="51%-90%"/>
    <n v="1"/>
    <x v="12"/>
  </r>
  <r>
    <x v="1170"/>
    <s v="iBELL SM1301 3-in-1 Sandwich Maker with Detachable Plates for Toast / Waffle / Grill , 750 Watt (Black)"/>
    <s v="Home&amp;Kitchen|Kitchen&amp;HomeAppliances|SmallKitchenAppliances|SandwichMakers"/>
    <n v="2092"/>
    <n v="4600"/>
    <x v="10"/>
    <x v="4"/>
    <x v="997"/>
    <s v="AFIO2JLNOU6SSNCHMG2ZED34SVNQ,AFKJ6IC227YNTE5PYNVT4YBPT2SA,AFV3HKJKN55O6CQNAAIYSAPMCPXA,AGW3GPXDCYJJB5FMX6SOXTO7PKPQ,AEYJQQMMMEZZQ2D7WGG2KJG7EUJA,AF67RC7KNNJB3EMMFB5RSJ73N7SQ,AE6DZEFBVJYVMURYFDATZFAANXJA,AF34LKGQ5JFWGMS3TVAZMUKQCO4A"/>
    <n v="11"/>
    <n v="1"/>
    <x v="4"/>
    <n v="4.3"/>
    <n v="65"/>
    <x v="0"/>
    <n v="4600"/>
    <s v="0 - 5,000"/>
    <s v="51%-90%"/>
    <n v="1"/>
    <x v="23"/>
  </r>
  <r>
    <x v="1171"/>
    <s v="Inalsa Vacuum Cleaner Wet and Dry Micro WD10 with 3in1 Multifunction Wet/Dry/Blowing| 14KPA Suction and Impact Resistant Polymer Tank,(Yellow/Black)"/>
    <s v="Home&amp;Kitchen|Kitchen&amp;HomeAppliances|Vacuum,Cleaning&amp;Ironing|Vacuums&amp;FloorCare|Vacuums|Wet-DryVacuums"/>
    <n v="3859"/>
    <n v="10295"/>
    <x v="11"/>
    <x v="2"/>
    <x v="998"/>
    <s v="AE6YWSEP7SYHCL2F5WLM3JLAPTDA,AGMOSQZYENCGDYQFYZG76EYEMCGA,AF33L2INL2ERR46KPNMQ6R5BRYXQ,AG247WO5BV4INTTCQ3H35SSEPVJQ,AER4JBQGMSVBHQGHMB6GOMU3BS3A,AGTJV66YYDYUYNBXEY2LCR7M5O5A,AHJDJPODT66LJAPROAV3ENMD4PLA,AGL5JWV3DFJIR6T23UKXMUS7BQTA"/>
    <n v="6"/>
    <n v="1"/>
    <x v="4"/>
    <n v="3.9"/>
    <n v="64"/>
    <x v="1"/>
    <n v="10295"/>
    <s v="10,001 - 20,000"/>
    <s v="51%-90%"/>
    <n v="0"/>
    <x v="42"/>
  </r>
  <r>
    <x v="1172"/>
    <s v="MR. BRAND Portable USB Juicer Electric USB Juice Maker Mixer Bottle Blender Grinder Mixer,6 Blades Rechargeable Bottle with (Multi color) (MULTI MIXER 6 BLED)"/>
    <s v="Home&amp;Kitchen|Kitchen&amp;HomeAppliances|SmallKitchenAppliances|JuicerMixerGrinders"/>
    <n v="499"/>
    <n v="2199"/>
    <x v="36"/>
    <x v="18"/>
    <x v="999"/>
    <s v="AEJKHGA26MUVUZIYWZOW4B6I4X7Q,AF3B47EOSBULYG63EGZZZGO6HTNA,AGNSXRFJBDVGM7FS7YYPNCEO7XFQ,AHR53IW5LAAXGGFK3DRWRMXMM7KQ,AE5W6S5KCJV6L2WMBIOKYWQJN37Q,AH5J4DROVHI6XHMTCBAK7WWU3F4Q,AE5KAK3S3XZDPRUR2VCND2QNZTUQ,AEKG7ELYA43YNPZ2YT3ORIL2VSOA"/>
    <n v="12"/>
    <n v="1"/>
    <x v="4"/>
    <n v="2.8"/>
    <n v="63"/>
    <x v="2"/>
    <n v="2199"/>
    <s v="0 - 5,000"/>
    <s v="51%-90%"/>
    <n v="1"/>
    <x v="56"/>
  </r>
  <r>
    <x v="1173"/>
    <s v="Crompton Hill Briz Deco 1200mm (48 inch) High Speed Designer Ceiling Fan (Smoked Brown)"/>
    <s v="Home&amp;Kitchen|Heating,Cooling&amp;AirQuality|Fans|CeilingFans"/>
    <n v="1804"/>
    <n v="2380"/>
    <x v="66"/>
    <x v="1"/>
    <x v="1000"/>
    <s v="AEKMKQMXK2FBIL6MRKHIPN56QJAQ,AGPNJEK2EUJ6YFFPND6OSSAVG5WA,AHY5LCCPN4ZSDFIFF3JUXP2YS4TQ,AG5TXXR5HQ3GX2KC5IHGIAEZXEPA,AH7GMEHVW44SQG6NRGTTTK4EQPOA,AEOCUF6Q6MJC37C4Z5LQT3RUWV5A,AHASKB67VHNUNB3RITEIHSC2YNMQ,AGEYV75NXF3MUJH7XB456WFUK2GA"/>
    <n v="11"/>
    <n v="1"/>
    <x v="4"/>
    <n v="4"/>
    <n v="62"/>
    <x v="1"/>
    <n v="2380"/>
    <s v="0 - 5,000"/>
    <s v="11% - 30%"/>
    <n v="0"/>
    <x v="34"/>
  </r>
  <r>
    <x v="1174"/>
    <s v="Sujata Powermatic Plus, Juicer Mixer Grinder with Chutney Jar, 900 Watts, 3 Jars (White)"/>
    <s v="Home&amp;Kitchen|Kitchen&amp;HomeAppliances|SmallKitchenAppliances|JuicerMixerGrinders"/>
    <n v="6525"/>
    <n v="8820"/>
    <x v="55"/>
    <x v="6"/>
    <x v="1001"/>
    <s v="AHXQPNDQMOD2RJE2S6KG3CM6QRXA,AHEDAEYXIZIPVLI6HSDRKIGYILCA,AHNDQGC5II2W2NNJDKODYCGFN77A,AFEOPOMJ6P77R4KX2YKC4UXVHCMQ,AEGFHIVVOOMWQ2JRIPHMTSZ2VIYA,AEBIN6NSCXXL32OUISQKEN575X2A,AEAUDCMXHJHTKQNGANQYEVTM5ZYA,AFPWUFA4L6HJ5LJTBDR4J3MKJ4XA"/>
    <n v="12"/>
    <n v="1"/>
    <x v="4"/>
    <n v="4.5"/>
    <n v="62"/>
    <x v="0"/>
    <n v="8820"/>
    <s v="5,001 - 10,000"/>
    <s v="11% - 30%"/>
    <n v="0"/>
    <x v="39"/>
  </r>
  <r>
    <x v="1175"/>
    <s v="Aquadpure Copper + Mineral RO+UV+UF 10 to 12 Liter RO + UV + TDS ADJUSTER Water Purifier with Copper Charge Technology black &amp; copper Best For Home and Office (Made In India)"/>
    <s v="Home&amp;Kitchen|Kitchen&amp;HomeAppliances|WaterPurifiers&amp;Accessories|WaterFilters&amp;Purifiers"/>
    <n v="4999"/>
    <n v="24999"/>
    <x v="27"/>
    <x v="13"/>
    <x v="851"/>
    <s v="AHZJHJWFZLYD64GVP4PXVI2F4LXA,AEUCRZPOISXKHXMCZUH6BXTUXUWA,AFL2ICS3EEESPGYLFF7OTVYMLVJA,AG63J3CFIT6RYX32RHHYWRZ2WKKA,AE6EGCFBVJIZEZ4XPPIY3PES2SDQ,AHUZG5YJCM4UWL66ALQ744FD3OOA,AEIKB2XA64MPG7BBXRG4DT57QKPQ,AF4ECPZRARF7SK2GDSBPTINVA2CA"/>
    <n v="12"/>
    <n v="1"/>
    <x v="4"/>
    <n v="4.5999999999999996"/>
    <n v="62"/>
    <x v="0"/>
    <n v="24999"/>
    <s v="20,001 - 50,000"/>
    <s v="51%-90%"/>
    <n v="1"/>
    <x v="43"/>
  </r>
  <r>
    <x v="1176"/>
    <s v="Amazon Basics 650 Watt Drip Coffee Maker with Borosilicate Carafe"/>
    <s v="Home&amp;Kitchen|Kitchen&amp;HomeAppliances|Coffee,Tea&amp;Espresso|DripCoffeeMachines"/>
    <n v="1189"/>
    <n v="2400"/>
    <x v="8"/>
    <x v="3"/>
    <x v="1002"/>
    <s v="AH6NXC2M3PH6OZHLJ6YXG54VIBMA,AGSDBEOHKXCL3WBEIN5VEZK4JY4A,AFCHIB73U3D4VQHZCH4MV2Z5FESA,AGLFKVLO32UB72C43CQNOPGQVKGA,AHBUPKENA77XVDAUGWUHVZLCKSEA,AEY34MNYOS24F3P7Q3IGMQVH3ZUA,AHMBANCEQ5AJOQVPFHONG2QTDE7Q,AFNQQLFJGPPNZCI6BVYZCEAZQZQQ"/>
    <n v="5"/>
    <n v="1"/>
    <x v="4"/>
    <n v="4.0999999999999996"/>
    <n v="61"/>
    <x v="0"/>
    <n v="2400"/>
    <s v="0 - 5,000"/>
    <s v="31% - 50%"/>
    <n v="1"/>
    <x v="12"/>
  </r>
  <r>
    <x v="1177"/>
    <s v="Crompton Insta Delight Fan Circulator Room Heater with 3 Heat Settings (Slate Grey &amp; Black, 2000 Watt)"/>
    <s v="Home&amp;Kitchen|Heating,Cooling&amp;AirQuality|RoomHeaters|FanHeaters"/>
    <n v="2590"/>
    <n v="4200"/>
    <x v="16"/>
    <x v="3"/>
    <x v="984"/>
    <s v="AGYS2OMZE7DCEFQOBUJ7OSMPG3DQ,AF56UQ52OFSZL2KX2TPXPHBSNZ3Q,AFCOSVW2NHSFLPG7O5EKP2YRUERQ,AENAIK2GP3PTBWPAWBEFRET5BZ3Q,AH5CZZYZK64I4UNJA35AVYAY3SLA,AEPFMS33QLD2SPSAW7OBES4S5MTA,AEQBRKHWGFEJSWMMD7NCRL47IAUQ,AGQKV65KDMYKBD6ZQTXSQ74VID4A"/>
    <n v="20"/>
    <n v="1"/>
    <x v="4"/>
    <n v="4.0999999999999996"/>
    <n v="60"/>
    <x v="0"/>
    <n v="4200"/>
    <s v="0 - 5,000"/>
    <s v="31% - 50%"/>
    <n v="1"/>
    <x v="12"/>
  </r>
  <r>
    <x v="1178"/>
    <s v="!!HANEUL!!1000 Watt/2000-Watt Room Heater!! Fan Heater!!Pure White!!HN-2500!!Made in India!!Thermoset!!"/>
    <s v="Home&amp;Kitchen|Heating,Cooling&amp;AirQuality|RoomHeaters|FanHeaters"/>
    <n v="899"/>
    <n v="1599"/>
    <x v="15"/>
    <x v="10"/>
    <x v="1003"/>
    <s v="AH6EYS5AIDI7KYTTTFTZZHH433UA,AEXFEVEJ7L7LN3Q2JBWZQZ3YHUEA,AGVR6CP2GL562CMMN3TJJDIBQKOA,AGQ7DDSSAIHW4EQERMBBWQWQMVTA,AEK7OBBEY4AB77GMD7E334J3CYGQ,AHNX2BVKDDWFDLQBCZVT3U6I3QDQ,AEDKU3NF2473GPBRWDHIHRTZJPXQ,AGM2UWKCJESUA2YZADPFXZ6PANVQ"/>
    <n v="20"/>
    <n v="1"/>
    <x v="4"/>
    <n v="3.4"/>
    <n v="60"/>
    <x v="1"/>
    <n v="1599"/>
    <s v="0 - 5,000"/>
    <s v="31% - 50%"/>
    <n v="1"/>
    <x v="35"/>
  </r>
  <r>
    <x v="1179"/>
    <s v="Melbon VM-905 2000-Watt Room Heater (ISI Certified, White Color) Ideal Electric Fan Heater for Small to Medium Room/Area (Plastic Body)"/>
    <s v="Home&amp;Kitchen|Heating,Cooling&amp;AirQuality|RoomHeaters|FanHeaters"/>
    <n v="998"/>
    <n v="2999"/>
    <x v="29"/>
    <x v="13"/>
    <x v="1004"/>
    <s v="AENGRDSABHKCYNYJPZ2SML6FWVHA,AFNGD6S7UIHBQ2FNXUDBWCJDMLMA,AFWHWM3CHMTSRKJH7IY2U64CRVOQ,AHWQ3GYAYROPEKLLI6SVIM3S2ZNA,AEOYVLH6A6P643MDQBU67RJ4DTDA,AGKOT3DLM55KCHF3AQAOROIFZ3EA,AGWCBYRA3OJTMA3TUUUH2RKJPPTQ"/>
    <n v="20"/>
    <n v="1"/>
    <x v="4"/>
    <n v="4.5999999999999996"/>
    <n v="60"/>
    <x v="0"/>
    <n v="2999"/>
    <s v="0 - 5,000"/>
    <s v="51%-90%"/>
    <n v="1"/>
    <x v="43"/>
  </r>
  <r>
    <x v="1180"/>
    <s v="Cello Eliza Plastic Laundry Bag/Basket, 50 litres, Light Grey"/>
    <s v="Home&amp;Kitchen|HomeStorage&amp;Organization|LaundryOrganization|LaundryBaskets"/>
    <n v="998.06"/>
    <n v="1282"/>
    <x v="47"/>
    <x v="0"/>
    <x v="1005"/>
    <s v="AFUIW75M2VCMJ2RAD5HFEUHXCRKA,AFWO26UIM72Q7ZPHSQ3DUGDM6H6Q,AF5EL6S3V6JDA7HNA6BKXAKBMZMA,AGZ4IHSUMB233GB7DKCBY2RVARRA,AERD4G54UG5KQSX4LPXU4QPYCDYA,AHUSPS7GCSBQRWBRLXTUC6WNS3EQ,AEJP6U7ZTSGESRMPO24FNKJ6SP7A,AHOTHO6NULKUVDSAY6WBXCA2YCBA"/>
    <n v="13"/>
    <n v="1"/>
    <x v="4"/>
    <n v="4.2"/>
    <n v="59"/>
    <x v="0"/>
    <n v="1282"/>
    <s v="0 - 5,000"/>
    <s v="11% - 30%"/>
    <n v="0"/>
    <x v="30"/>
  </r>
  <r>
    <x v="1181"/>
    <s v="ACTIVA 1200 MM HIGH SPEED 390 RPM BEE APPROVED 5 STAR RATED APSRA CEILING FAN BROWN 2 Years Warranty"/>
    <s v="Home&amp;Kitchen|Heating,Cooling&amp;AirQuality|Fans|CeilingFans"/>
    <n v="1099"/>
    <n v="1990"/>
    <x v="32"/>
    <x v="2"/>
    <x v="959"/>
    <s v="AFCLVEPUPFSZU5KJMDBYKGARGQBQ,AEC4ACDLYBYYFG2473OXFA6BOCHA,AGEUOPY2YJ6HCREEOLU73JCGLFVQ,AGT2HSAHUC2KL5P2RL657BNZW3EQ,AERD6R3OJ5GSAGDUSNOOSYWMJJAA,AFXYWZZ4PXDEVN5DJPTUF6SKLEGQ,AHYAQT2F3NUTKS7LIHXKTFNR7WQA,AHKSXLMJOQHJNI2U6A4FURPV5CYQ"/>
    <n v="11"/>
    <n v="1"/>
    <x v="4"/>
    <n v="3.9"/>
    <n v="59"/>
    <x v="1"/>
    <n v="1990"/>
    <s v="0 - 5,000"/>
    <s v="31% - 50%"/>
    <n v="0"/>
    <x v="42"/>
  </r>
  <r>
    <x v="1182"/>
    <s v="Shakti Technology S5 High Pressure Car Washer Machine 1900 Watts and Pressure 125 Bar with 10 Meter Hose Pipe"/>
    <s v="Home&amp;Kitchen|Kitchen&amp;HomeAppliances|Vacuum,Cleaning&amp;Ironing|PressureWashers,Steam&amp;WindowCleaners"/>
    <n v="5999"/>
    <n v="9999"/>
    <x v="54"/>
    <x v="0"/>
    <x v="1006"/>
    <s v="AFS6NM2UFY5M77EWX5YT2KBMWBVQ,AEBC5L4UVUOB45BUSQHLNHGZC2JQ,AGF2ODSIJFBYL52VO3O77F576SGQ,AGYWLAKGGNH4OP5G5WPNQUJWLVPQ,AHNZZYO7DIGCLRTY76GJ4D5Z676A,AEVYKVKVPEDFXLD5ZL2C4PYUPVUQ,AFZ32GLS7WFVSLNXGJBJYFJWWSUA,AHBRCKJY6F5ZLV7GSUC3IXI6OSOQ"/>
    <n v="3"/>
    <n v="1"/>
    <x v="4"/>
    <n v="4.2"/>
    <n v="59"/>
    <x v="0"/>
    <n v="9999"/>
    <s v="5,001 - 10,000"/>
    <s v="31% - 50%"/>
    <n v="1"/>
    <x v="30"/>
  </r>
  <r>
    <x v="1183"/>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n v="8886"/>
    <n v="11850"/>
    <x v="23"/>
    <x v="0"/>
    <x v="1007"/>
    <s v="AHX7I43IUBTBR5SMBWXO2VWLFLDA,AGUV5JDS7DN6OSZ2CENPDKWATUQQ,AFHZWLSX6C4TWMNGGNGRE2KODIAA,AHFNG3ELM4SUVBZJXLUUMP4NZSGA,AH7PUFLOQIEDBHZZIKRKWNNIRFOA,AEJAPH5MWACXXHMLGLEDYPPSRVNA,AG7NNDG43AB32RR66C6QNTQKGO6A,AHKF4O42OIQQEWP4GOW4TCQJILTQ"/>
    <n v="6"/>
    <n v="1"/>
    <x v="4"/>
    <n v="4.2"/>
    <n v="59"/>
    <x v="0"/>
    <n v="11850"/>
    <s v="10,001 - 20,000"/>
    <s v="11% - 30%"/>
    <n v="0"/>
    <x v="30"/>
  </r>
  <r>
    <x v="1184"/>
    <s v="Demokrazy New Nova Lint Cum Fuzz Remover for All Woolens Sweaters, Blankets, Jackets Remover Pill Remover from Carpets, Curtains (Pack of 1)"/>
    <s v="Home&amp;Kitchen|Kitchen&amp;HomeAppliances|Vacuum,Cleaning&amp;Ironing|Irons,Steamers&amp;Accessories|LintShavers"/>
    <n v="475"/>
    <n v="999"/>
    <x v="50"/>
    <x v="3"/>
    <x v="1008"/>
    <s v="AE7RG5GRVSLRP2HGPKIF2JJ7BAHQ,AFCDHTYGHMNLNK2S3X6JVQOT6AXA,AG3JRPG6MIZTLYNMIRBGFYDZVLBQ,AGFY572BCNP6M74AI2RXGPJTWC7A,AF56KWTGYOCMXLKEJHOSIUZSVZ4A,AF276RVUYCN7YJGIRUR2HDODWF7A,AH4ZIAFAMC5PBWBHQZDSHS2JHUBQ,AFBJNCLV6XVUCTE24MRPXR4IURXQ"/>
    <n v="22"/>
    <n v="1"/>
    <x v="4"/>
    <n v="4.0999999999999996"/>
    <n v="59"/>
    <x v="0"/>
    <n v="999"/>
    <s v="0 - 5,000"/>
    <s v="51%-90%"/>
    <n v="0"/>
    <x v="12"/>
  </r>
  <r>
    <x v="1185"/>
    <s v="Instant Pot Air Fryer, Vortex 2QT, Touch Control Panel, 360¬∞ EvenCrisp‚Ñ¢ Technology, Uses 95 % less Oil, 4-in-1 Appliance: Air Fry, Roast, Bake, Reheat (Vortex 1.97Litre, Black)"/>
    <s v="Home&amp;Kitchen|Kitchen&amp;HomeAppliances|SmallKitchenAppliances|DeepFatFryers|AirFryers"/>
    <n v="4995"/>
    <n v="20049"/>
    <x v="43"/>
    <x v="20"/>
    <x v="1009"/>
    <s v="AGXJAYXZKJ6NCPSLX57MXJLQ3F6Q,AEQYSJWBP6DN2IV2LDP4XVNI4FBQ,AGNHWTOCLPVNZ56CWEF3QQI25ROA,AHC4JPWEXYM3O4YAKYIJZ5CAUOVQ,AECXWRKH4W4B73UW5IAHDTBZYTBQ,AEU6W4IG5BLXZ5XJ23PYFQKXYHSA,AGY4IRMJHF35GY44YCTUVQAEIJ2Q,AHVMCHCWTUWBKE4WYBY27MBIQ32A"/>
    <n v="5"/>
    <n v="1"/>
    <x v="4"/>
    <n v="4.8"/>
    <n v="58"/>
    <x v="0"/>
    <n v="20049"/>
    <s v="20,001 - 50,000"/>
    <s v="51%-90%"/>
    <n v="0"/>
    <x v="59"/>
  </r>
  <r>
    <x v="1186"/>
    <s v="HUL Pureit Eco Water Saver Mineral RO+UV+MF AS wall mounted/Counter top Black 10L Water Purifier"/>
    <s v="Home&amp;Kitchen|Kitchen&amp;HomeAppliances|WaterPurifiers&amp;Accessories|WaterFilters&amp;Purifiers"/>
    <n v="13999"/>
    <n v="24850"/>
    <x v="15"/>
    <x v="5"/>
    <x v="1010"/>
    <s v="AGIHTJB62LSES5P47SG25CPSV4IQ,AFLAZ32RGD2TCCZ6RXZSJTOPYUZQ,AGUO5HJBINPLO6XJKQ2PEMYWNJPA,AGNQNBLTVVNAB6NKW25OR3CFEBZQ,AGBLMAZ6GSLLNNDLH7WQPPGKG6YA,AFEC2BL5KGRD3QNBBU7AKNFT3DEA,AHQ3YSPSNJ6PTH7GQ5BAIYDVIQOQ,AEOV5M2XBOTAJ5HEJVKZHDOM2PYQ"/>
    <n v="12"/>
    <n v="1"/>
    <x v="4"/>
    <n v="4.4000000000000004"/>
    <n v="57"/>
    <x v="0"/>
    <n v="24850"/>
    <s v="20,001 - 50,000"/>
    <s v="31% - 50%"/>
    <n v="0"/>
    <x v="41"/>
  </r>
  <r>
    <x v="1187"/>
    <s v="Livpure Glo Star RO+UV+UF+Mineraliser - 7 L Storage Tank, 15 LPH Water Purifier for Home, Black"/>
    <s v="Home&amp;Kitchen|Kitchen&amp;HomeAppliances|WaterPurifiers&amp;Accessories|WaterFilters&amp;Purifiers"/>
    <n v="8499"/>
    <n v="16490"/>
    <x v="61"/>
    <x v="4"/>
    <x v="892"/>
    <s v="AHF45IU3KZ4H47ZP3F7CZE7MHYNQ,AFK3LUAAIPVB22RJDB74TVOSPC2Q,AGCCV4MEGM6TGD4ZCPMBQICK3SNA,AGDM3424VYOWVYWB3TYVDVD2ZZLA,AFXHSMAQBFXU4A34SCILCOV37VIQ,AGO4VY6QUDHZV2JIJXHT5V22GUUQ,AFGIOF47QJUHXAPHAUEQXT6LQJVA,AG5Y7UAFKC352NVZPMRVQRENEAMA"/>
    <n v="12"/>
    <n v="1"/>
    <x v="4"/>
    <n v="4.3"/>
    <n v="57"/>
    <x v="0"/>
    <n v="16490"/>
    <s v="10,001 - 20,000"/>
    <s v="31% - 50%"/>
    <n v="1"/>
    <x v="23"/>
  </r>
  <r>
    <x v="1188"/>
    <s v="Philips Hi113 1000-Watt Plastic Body Ptfe Coating Dry Iron, Pack of 1"/>
    <s v="Home&amp;Kitchen|Kitchen&amp;HomeAppliances|Vacuum,Cleaning&amp;Ironing|Irons,Steamers&amp;Accessories|Irons|DryIrons"/>
    <n v="949"/>
    <n v="975"/>
    <x v="90"/>
    <x v="4"/>
    <x v="1011"/>
    <s v="AFWRX7NJDJNWOBKAJFVHN5WRNBZQ,AGMQBENGBYFDIFBCX7TTRXZJ42UQ,AFYY6ZT5ZOTXLDKDBSPRHTJLLZIQ,AGZ55KFBZ6HLW5UIQBEPIBBND6GQ,AH6ADLMJRC3DYSRBDFVJZEHXARGA,AFARITTBYR4HMMHALZPS4DZGMVTQ,AEOEFJ7ZBQWRXYKAX5BMGZQNMLFA,AEE2UIYAS7GME4GOS6EZWUK52KCA"/>
    <n v="24"/>
    <n v="1"/>
    <x v="4"/>
    <n v="4.3"/>
    <n v="57"/>
    <x v="0"/>
    <n v="975"/>
    <s v="0 - 5,000"/>
    <s v="0 %- 10%"/>
    <n v="0"/>
    <x v="23"/>
  </r>
  <r>
    <x v="1189"/>
    <s v="Kuber Industries Round Non Woven Fabric Foldable Laundry Basket|Toy Storage Basket|Cloth Storage Basket With Handles| Capicity 45 Ltr (Grey &amp; Black)-KUBMART11446"/>
    <s v="Home&amp;Kitchen|HomeStorage&amp;Organization|LaundryOrganization|LaundryBaskets"/>
    <n v="395"/>
    <n v="499"/>
    <x v="73"/>
    <x v="1"/>
    <x v="1012"/>
    <s v="AGSOQRGXBG47F35QN7GIZU6WKZ6A,AH6K7IVGP33VRVDUW7OMJK4T4XRQ,AHL6LLEVH42TSWIRQ5SEXFRUMG2A,AF2G7CBWXGVMQKYJDB63DFT5YU3Q,AF7P56JP3WZNRN4CCTRWVH3L7C3A,AFUGNPSXEVDZS2VGJUYR6CAQQO3Q,AHAJML6W5NJNUP4ZO3N2X3FFOMEA,AGSD4DN7SI3JW6IO3LB7IR5CL4NA"/>
    <n v="13"/>
    <n v="1"/>
    <x v="4"/>
    <n v="4"/>
    <n v="57"/>
    <x v="1"/>
    <n v="499"/>
    <s v="0 - 5,000"/>
    <s v="11% - 30%"/>
    <n v="1"/>
    <x v="34"/>
  </r>
  <r>
    <x v="1190"/>
    <s v="Preethi MGA-502 0.4-Litre Grind and Store Jar (White), stainless steel, Set of 1"/>
    <s v="Home&amp;Kitchen|Kitchen&amp;HomeAppliances|SmallKitchenAppliances|SmallApplianceParts&amp;Accessories|StandMixerAccessories"/>
    <n v="635"/>
    <n v="635"/>
    <x v="26"/>
    <x v="4"/>
    <x v="1013"/>
    <s v="AGC3Z3473ZVXYFMWYSAUE2T7V3MA,AEDXKCO2L3ULRQJ5IH4QNI33A44A,AGRIBJTFIAXNL5IDSUIDXLUE6I5Q,AHZBPWQ7QCCQOXQMVWFSK5PGFP4Q,AFR3HDYVY3OY2KQFIEQO2SRPTW5A,AELVBHWVUCBMI7DE345Q3MCDAJQQ,AGNJ2LVUBOBR37BVTTXCTGYBP4RQ,AH6U7NIRXZ7NQQ67NYFWEATGKDPQ"/>
    <n v="1"/>
    <n v="1"/>
    <x v="4"/>
    <n v="4.3"/>
    <n v="57"/>
    <x v="0"/>
    <n v="635"/>
    <s v="0 - 5,000"/>
    <s v="0 %- 10%"/>
    <n v="0"/>
    <x v="23"/>
  </r>
  <r>
    <x v="1191"/>
    <s v="Usha Aurora 1000 W Dry Iron with Innovative Tail Light Indicator, Weilburger Soleplate (White &amp; Grey)"/>
    <s v="Home&amp;Kitchen|Kitchen&amp;HomeAppliances|Vacuum,Cleaning&amp;Ironing|Irons,Steamers&amp;Accessories|Irons|DryIrons"/>
    <n v="717"/>
    <n v="1390"/>
    <x v="61"/>
    <x v="1"/>
    <x v="1014"/>
    <s v="AEK23DLXXPG7UORUYI2DDS7RFVYA,AFRBQ32JL7MJAZ42PGXUPAXZSDUA,AGY755OL4WDTREH2UHZOLN2MTP3Q,AH3R5XO5VICXIDZB6BHBA5TY6O5Q,AHN6X3QCTG7BILQUFADRQKQ4I2SQ,AFK2NWB52ANDVAGQ53VJ222Y5GSA,AEZQECWFG4XZQBBXN7EBJVDWLMWQ,AESXSM7GDPH2GLFNMTOCZATE4MHA"/>
    <n v="24"/>
    <n v="1"/>
    <x v="4"/>
    <n v="4"/>
    <n v="57"/>
    <x v="1"/>
    <n v="1390"/>
    <s v="0 - 5,000"/>
    <s v="31% - 50%"/>
    <n v="0"/>
    <x v="34"/>
  </r>
  <r>
    <x v="1192"/>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n v="27900"/>
    <n v="59900"/>
    <x v="3"/>
    <x v="5"/>
    <x v="1015"/>
    <s v="AFDTW4TES6JHT7YJUXKDFQJPRZXQ,AFEBFFAOMPMC6L3DMOXJYP355UNA"/>
    <n v="2"/>
    <n v="1"/>
    <x v="4"/>
    <n v="4.4000000000000004"/>
    <n v="57"/>
    <x v="0"/>
    <n v="59900"/>
    <s v="50,001 - 100,000"/>
    <s v="51%-90%"/>
    <n v="0"/>
    <x v="41"/>
  </r>
  <r>
    <x v="1193"/>
    <s v="Kent Gold, Optima, Gold+ Spare Kit"/>
    <s v="Home&amp;Kitchen|Kitchen&amp;HomeAppliances|WaterPurifiers&amp;Accessories|WaterCartridges"/>
    <n v="649"/>
    <n v="670"/>
    <x v="90"/>
    <x v="3"/>
    <x v="1016"/>
    <s v="AH6L4HL7SHZ5FT3XJRTBG4VRQDDQ,AHM3BEM5TLDWOMRDAXTSJWFZ5TXA,AGCXOIOXQ6SMSCU5P73D2VTEEAQQ,AHJQP7JD3FSN7JT6D43MEG7F6BVQ,AET435JGPEIORB35LT7EZ4ASDRRQ,AENODVL6MR7QPBIXIIGAM54JZ6ZA,AGPIHCRS2LVMVTFCHLPYZMS6PL6Q,AGPAIQ4RMGU26NAKXGQCEB2OOS2Q"/>
    <n v="3"/>
    <n v="1"/>
    <x v="4"/>
    <n v="4.0999999999999996"/>
    <n v="56"/>
    <x v="0"/>
    <n v="670"/>
    <s v="0 - 5,000"/>
    <s v="0 %- 10%"/>
    <n v="0"/>
    <x v="12"/>
  </r>
  <r>
    <x v="1194"/>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n v="193"/>
    <n v="399"/>
    <x v="50"/>
    <x v="9"/>
    <x v="95"/>
    <s v="AFNXAQBP6KZJYZD554ML2KJJTQVA,AEDNDMWWZ33RMM5UIXXGMEPSUYFA,AHH62JI45VG2IAZW6LEV5I2V5A3A,AFC6K2Z47KTGVTXKS3ZNPUEVLQDQ,AFB7NE24HEWG4SNDZWML7IYYMBLA,AEM3IXZKUN7EH2CFOJS6KL3YIFAA,AGC7SAVEMKWZRSJDQWYIBH2ZOMFQ,AHQS3NTHOXQUMLMUAE3FN4LSNCHA"/>
    <n v="11"/>
    <n v="1"/>
    <x v="4"/>
    <n v="3.6"/>
    <n v="56"/>
    <x v="1"/>
    <n v="399"/>
    <s v="0 - 5,000"/>
    <s v="51%-90%"/>
    <n v="1"/>
    <x v="26"/>
  </r>
  <r>
    <x v="1195"/>
    <s v="Khaitan ORFin Fan heater for Home and kitchen-K0 2215"/>
    <s v="Home&amp;Kitchen|Heating,Cooling&amp;AirQuality|RoomHeaters|FanHeaters"/>
    <n v="1299"/>
    <n v="2495"/>
    <x v="61"/>
    <x v="23"/>
    <x v="1017"/>
    <s v="AGHT3K4KSG5MAQUSXRDT5VNB73GA,AE4Q5XQ7SZW35EEUJKQ3IV2IIBQQ"/>
    <n v="20"/>
    <n v="1"/>
    <x v="4"/>
    <n v="2"/>
    <n v="55"/>
    <x v="4"/>
    <n v="2495"/>
    <s v="0 - 5,000"/>
    <s v="31% - 50%"/>
    <n v="1"/>
    <x v="62"/>
  </r>
  <r>
    <x v="1196"/>
    <s v="USHA RapidMix 500-Watt Copper Motor Mixer Grinder with 3 Jars and 5 Years Warranty(Sea Green/White)"/>
    <s v="Home&amp;Kitchen|Kitchen&amp;HomeAppliances|SmallKitchenAppliances|MixerGrinders"/>
    <n v="2449"/>
    <n v="3390"/>
    <x v="28"/>
    <x v="1"/>
    <x v="1018"/>
    <s v="AGWRDM5YZKAAJ46Y2NUJSMCFD2RQ,AGAOIEU4KTRFNKU4K55O65W3MILA,AFJSEVZLNI3MKTWAMJJVH6N5BQOQ,AHQPMFJKEAFXVC3NVQLVVIPHDZJA,AFPERGOQHKWSN6M6CNDRGQJUPAMQ,AGL6KF3GSYVGK2WIV73Z5GTUN2MA,AFEE2S2P4LI6QSXWSLRVGRLHYIGQ,AGRZWZVM4SAPRBTOALQBUR6N6WQA"/>
    <n v="27"/>
    <n v="1"/>
    <x v="4"/>
    <n v="4"/>
    <n v="55"/>
    <x v="1"/>
    <n v="3390"/>
    <s v="0 - 5,000"/>
    <s v="11% - 30%"/>
    <n v="0"/>
    <x v="34"/>
  </r>
  <r>
    <x v="1197"/>
    <s v="CSI INTERNATIONAL¬Æ Instant Water Geyser, Water Heater, Portable Water Heater, Geyser Made of First Class ABS Plastic 3KW (Red)"/>
    <s v="Home&amp;Kitchen|Heating,Cooling&amp;AirQuality|WaterHeaters&amp;Geysers|InstantWaterHeaters"/>
    <n v="1049"/>
    <n v="2499"/>
    <x v="30"/>
    <x v="7"/>
    <x v="968"/>
    <s v="AGPO6ZBQ2HPAKJULWTNQSP7FOBZQ,AGMACNXEDN7CAJXDCMPUZW3MO5GQ,AG7VZ4KBXNGIBZMW6Y7H5AU4T7LQ,AFP2TFQ26IBNKAWREZ34ERZBUTVQ,AEGLSZQOSLV77Z3RYDNKQ4DHO7OA,AHVKTMZNCOGSHMV4QI3OZCGK2J6Q,AE2IPM7LGWZM72PWXD7DG2OJAEJQ,AHMWLA3HDZGMRYZNHFWY7FWZ7BZA"/>
    <n v="23"/>
    <n v="1"/>
    <x v="4"/>
    <n v="3.7"/>
    <n v="55"/>
    <x v="1"/>
    <n v="2499"/>
    <s v="0 - 5,000"/>
    <s v="51%-90%"/>
    <n v="1"/>
    <x v="27"/>
  </r>
  <r>
    <x v="1198"/>
    <s v="Havells Gatik Neo 400mm Pedestal Fan (Aqua Blue)"/>
    <s v="Home&amp;Kitchen|Heating,Cooling&amp;AirQuality|Fans|TableFans"/>
    <n v="2399"/>
    <n v="4200"/>
    <x v="1"/>
    <x v="11"/>
    <x v="1019"/>
    <s v="AEHI7PMP7HHH3BIMEMM4D6XKJC2Q,AGZ325HAAV233447G6SUIVBMMMAA,AHA2VXNJ2E6VA2RFAAJS5ZFPF3EQ,AEJOJTOSSJNIBWO5CP655BMKQZ5A,AGLEYJPDKFHDQUKR44ANTMCVH7YQ,AFZUCCUR2EBAOJTXZAMP4GKYDGPQ,AEV6XXFLHIIAGFBXZQACBPNOKIMA,AE4GKTZA6NFJG2HC7TAMA4NIIDEQ"/>
    <n v="2"/>
    <n v="1"/>
    <x v="4"/>
    <n v="3.8"/>
    <n v="54"/>
    <x v="1"/>
    <n v="4200"/>
    <s v="0 - 5,000"/>
    <s v="31% - 50%"/>
    <n v="1"/>
    <x v="38"/>
  </r>
  <r>
    <x v="1199"/>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n v="2286"/>
    <n v="4495"/>
    <x v="76"/>
    <x v="2"/>
    <x v="1020"/>
    <s v="AGGPBIDY2R3EUF2WDFJDCB27YWUA,AEPQHH4GUMMN2KTD7VAT5DZFHUTA,AFBU5FXWPA2YVMWWIMGYMA2AG34A,AGIFWMCJ3D3MLPZ4N6OIIXK4EP7A,AELT5NENL2ZMZ3JT3QH5U5WSB25Q,AFRLWVFJ43WNDMOQDE3QFXJX62OA,AE46HCBRT2IIILPNCL32DZ5JHYMQ,AGIN3WL3VR42ECXY6SFGEVYAX5BQ"/>
    <n v="8"/>
    <n v="1"/>
    <x v="4"/>
    <n v="3.9"/>
    <n v="54"/>
    <x v="1"/>
    <n v="4495"/>
    <s v="0 - 5,000"/>
    <s v="31% - 50%"/>
    <n v="1"/>
    <x v="42"/>
  </r>
  <r>
    <x v="1200"/>
    <s v="ROYAL STEP - AMAZON'S BRAND - Portable Electric USB Juice Maker Juicer Bottle Blender Grinder Mixer,4 Blades Rechargeable Bottle with (Multi color) (MULTI)"/>
    <s v="Home&amp;Kitchen|Kitchen&amp;HomeAppliances|SmallKitchenAppliances|Juicers"/>
    <n v="499"/>
    <n v="2199"/>
    <x v="36"/>
    <x v="19"/>
    <x v="1021"/>
    <s v="AH6P2FS36YMFXR6BCZY4QI3A5EGQ,AHLSHAJTU5B4XBPJGON3Q4MKMY2A,AESBXYARD65VZMCEZT6TMIF2I6AA,AFJUCN3LJPEEGA2MCUJMISQ3Q6SA,AGRGJTMI3RMO44FRRNDFQCML32BQ,AGX6OXEPVDQPCMFUTJWCGPAWKMFQ,AGQZQ2BXDDXY6D5K7HZF4CFSSZ6A,AGJD4634EZVTJUCYQETIMPBL5LVQ"/>
    <n v="2"/>
    <n v="1"/>
    <x v="4"/>
    <n v="3.1"/>
    <n v="54"/>
    <x v="1"/>
    <n v="2199"/>
    <s v="0 - 5,000"/>
    <s v="51%-90%"/>
    <n v="0"/>
    <x v="58"/>
  </r>
  <r>
    <x v="1201"/>
    <s v="Nirdambhay Mini Bag Sealer, 2 in 1 Heat Sealer and Cutter Handheld Sealing Machine Portable Bag Resealer Sealer for Plastic Bags Food Storage Snack Fresh Bag Sealer (Including 2 AA Battery)"/>
    <s v="Home&amp;Kitchen|Kitchen&amp;HomeAppliances|SmallKitchenAppliances|VacuumSealers"/>
    <n v="429"/>
    <n v="999"/>
    <x v="48"/>
    <x v="17"/>
    <x v="1022"/>
    <s v="AELHZH2PRVKJIVTQMABOTT6LUMBQ,AGNBNAIVJCEB3TBMEUWKDG6F3OAA,AEEJ6B3XBCPD2CHBKEWXRNHXM5EA,AFVUY5ZKTN2NRRFDXM6M6IOW6YXQ,AFX3VLIHVKXRNRC2HBLSBNEIV2LQ,AEQABAS4A3RXJ6CM4EX2645IUCEA,AH3SJ6WSYDG6DYJVQ7UYWAACHFMA,AFDFDVVB5IXZZBCIHG3VJVK3E3CQ"/>
    <n v="7"/>
    <n v="1"/>
    <x v="4"/>
    <n v="3"/>
    <n v="53"/>
    <x v="2"/>
    <n v="999"/>
    <s v="0 - 5,000"/>
    <s v="51%-90%"/>
    <n v="1"/>
    <x v="48"/>
  </r>
  <r>
    <x v="1202"/>
    <s v="Cello Non-Stick Aluminium Sandwich Gas Toaster(Black)"/>
    <s v="Home&amp;Kitchen|Kitchen&amp;HomeAppliances|SmallKitchenAppliances|SandwichMakers"/>
    <n v="299"/>
    <n v="595"/>
    <x v="8"/>
    <x v="1"/>
    <x v="46"/>
    <s v="AEYYS445R5U3OMTCXTPFPPYIOC3A,AGRJV53VRADLDOF7VTZ75QXG7Q6Q,AFRZUJVTEHFZOVRCJJMAZTI5343A,AHPGEGRJETCIIA5N5UHXPPK7ZW3A,AGUWLDNMRBUVBQTRLDFJOU7B67WQ,AGZE52HWESBYEHQE7ZWVG6MIUTBA,AHC4U7CH7PGMKPLM3K6T36QSLJBA,AFNISIS3SIIIMSYAPMEAXNWBM4SA"/>
    <n v="11"/>
    <n v="1"/>
    <x v="4"/>
    <n v="4"/>
    <n v="52"/>
    <x v="1"/>
    <n v="595"/>
    <s v="0 - 5,000"/>
    <s v="31% - 50%"/>
    <n v="1"/>
    <x v="34"/>
  </r>
  <r>
    <x v="1203"/>
    <s v="Proven¬Æ Copper + Mineral RO+UV+UF 10 to 12 Liter RO + UV + TDS ADJUSTER Water Purifier with Copper Charge Technology black &amp; copper Best For Home and Office (Made In India)"/>
    <s v="Home&amp;Kitchen|Kitchen&amp;HomeAppliances|WaterPurifiers&amp;Accessories|WaterFilters&amp;Purifiers"/>
    <n v="5395"/>
    <n v="19990"/>
    <x v="25"/>
    <x v="5"/>
    <x v="1023"/>
    <s v="AG6ST6L57J4B7UHNXKEV55ZP3NPQ,AHJYH6BZ2SXIWIEUPNPC75P6ZWEA,AEOIPHSMBDVHZPYBH76LQEFONJQA,AFZ56RXI37SOY5JWTOPITA6FUFQA,AHTQNDXEZ2JFDY6U3YVUQXL454LA,AFFVGMQSTPJEJCPOO4ICULDQQIVQ,AGBLLO3IZWOWUZPRCZHTVSM3ZUKA,AHAC7B6KYGC4V2SR7JY3O347OBJA"/>
    <n v="12"/>
    <n v="1"/>
    <x v="4"/>
    <n v="4.4000000000000004"/>
    <n v="51"/>
    <x v="0"/>
    <n v="19990"/>
    <s v="10,001 - 20,000"/>
    <s v="51%-90%"/>
    <n v="1"/>
    <x v="41"/>
  </r>
  <r>
    <x v="1204"/>
    <s v="Morphy Richards Daisy 1000W Dry Iron with American Heritage Non-Stick Coated Soleplate, White"/>
    <s v="Home&amp;Kitchen|Kitchen&amp;HomeAppliances|Vacuum,Cleaning&amp;Ironing|Irons,Steamers&amp;Accessories|Irons|DryIrons"/>
    <n v="559"/>
    <n v="1010"/>
    <x v="32"/>
    <x v="3"/>
    <x v="1024"/>
    <s v="AFRHROLDDYV3Z75BI2LCW6O6OPTQ,AHTYYRQCRKLTWIECJ3QMHUNOYVRQ,AEEDAYAZG3NHVRQC4VQJO7UOGA6Q,AFR4WQF4SHGWAFPVW7SUGKDR7P5A,AH5Y6ZM2DJB7ZNP5ARJTNRW4TNHA,AGHRWZJQVN3R7S4TP5J2USU5E4VA,AE7VMF3T7AZVT6UB7TAZ2CVBTECQ,AE55VMGAF6S4FH763DDIXLTZIVBA"/>
    <n v="24"/>
    <n v="1"/>
    <x v="4"/>
    <n v="4.0999999999999996"/>
    <n v="50"/>
    <x v="0"/>
    <n v="1010"/>
    <s v="0 - 5,000"/>
    <s v="31% - 50%"/>
    <n v="0"/>
    <x v="12"/>
  </r>
  <r>
    <x v="1205"/>
    <s v="Wipro Vesta 1200 Watt GD201 Lightweight Automatic Dry Iron| Quick Heat Up| Stylish &amp; Sleek |Anti bacterial German Weilburger Double Coated Soleplate |2 Years Warranty"/>
    <s v="Home&amp;Kitchen|Kitchen&amp;HomeAppliances|Vacuum,Cleaning&amp;Ironing|Irons,Steamers&amp;Accessories|Irons|DryIrons"/>
    <n v="660"/>
    <n v="1100"/>
    <x v="54"/>
    <x v="9"/>
    <x v="1025"/>
    <s v="AEPMS5PFD6A3CBZ7A5GCVJURRQPA,AFSKCZCQS5Q2D5IFYXRTCAEG5BZA,AFLYLUQJLNGO32IJITTXKWO2YOCA,AH43ILYGJQUD5563RLERPIE2UMCQ,AEW6MNLEJPNDYI52OFUVMB3EDYMA,AHFF6M6NA23SOFKPPX22FLLPRELA,AF4LT2MRA6U4IPL63X5ANNO5BLOA,AGLMUN4K5NVDCVNPMNI5OF2IH5LA"/>
    <n v="24"/>
    <n v="1"/>
    <x v="4"/>
    <n v="3.6"/>
    <n v="50"/>
    <x v="1"/>
    <n v="1100"/>
    <s v="0 - 5,000"/>
    <s v="31% - 50%"/>
    <n v="1"/>
    <x v="26"/>
  </r>
  <r>
    <x v="1206"/>
    <s v="Zuvexa Egg Boiler Poacher Automatic Off Steaming, Cooking, Boiling Double Layer 14 Egg Boiler (Multicolor)‚Ä¶"/>
    <s v="Home&amp;Kitchen|Kitchen&amp;HomeAppliances|SmallKitchenAppliances|EggBoilers"/>
    <n v="419"/>
    <n v="999"/>
    <x v="30"/>
    <x v="5"/>
    <x v="239"/>
    <s v="AGATYIKGAWO26SQJ7K7TDN2LFUSQ,AFRJHB6VXULSM53VYU5TBJL3F62Q,AEUJCWHLY4ZE4YHU5HVUSHLTKNTA,AGLD2LXDWUQZSZDFC3U7H6N3VFAQ,AHS4FBZAI7M2PJ5BAYWJDCIB3I6Q,AF5XD4J2O3Y5AVWNBSHPYLPQXQNA,AFR5OERHAWKGE5BFDJ5FVFKGGXQQ,AGANY4HWSF32KZFVMOTNULK2RQBQ"/>
    <n v="11"/>
    <n v="1"/>
    <x v="4"/>
    <n v="4.4000000000000004"/>
    <n v="50"/>
    <x v="0"/>
    <n v="999"/>
    <s v="0 - 5,000"/>
    <s v="51%-90%"/>
    <n v="1"/>
    <x v="41"/>
  </r>
  <r>
    <x v="1207"/>
    <s v="AO Smith HSE-VAS-X-015 Storage 15 Litre Vertical Water Heater (Geyser) White 4 Star"/>
    <s v="Home&amp;Kitchen|Heating,Cooling&amp;AirQuality|WaterHeaters&amp;Geysers|StorageWaterHeaters"/>
    <n v="7349"/>
    <n v="10900"/>
    <x v="9"/>
    <x v="0"/>
    <x v="1026"/>
    <s v="AG3PLRKXVXLYQ7YHOIU4QVWWFBAQ,AHRU7JSVBHVEBWI2H2N6CVM3IIPQ,AH4ZQO5NIBMSXG7LLOGJ67WQ54IA,AFY4C2ZKXRWWGZRC2WIRBN4HTT7A,AEBBDZUR4T6MWDXS4COIUJLYXHHA,AFYENENKOXRC77BZ5JFXNG6GBNAA,AESSNDMFJZFM6Q5URYBYPEIUSYNQ,AERCNZE7BL2UQB45USYQ3NS3KDHA"/>
    <n v="12"/>
    <n v="1"/>
    <x v="4"/>
    <n v="4.2"/>
    <n v="49"/>
    <x v="0"/>
    <n v="10900"/>
    <s v="10,001 - 20,000"/>
    <s v="31% - 50%"/>
    <n v="0"/>
    <x v="30"/>
  </r>
  <r>
    <x v="1208"/>
    <s v="Havells Festiva 1200mm Dust Resistant Ceiling Fan (Gold Mist)"/>
    <s v="Home&amp;Kitchen|Heating,Cooling&amp;AirQuality|Fans|CeilingFans"/>
    <n v="2899"/>
    <n v="4005"/>
    <x v="28"/>
    <x v="4"/>
    <x v="1027"/>
    <s v="AG2REE6BFNII6CHJQ2HQCG4Q5BWQ,AGPSJBF6CTEE4MJG3X5Z3DMJEJZA,AGY545OCMI3P63JWXM4QMK7QXCIA,AFQBNWTWNCOQH65QJK2TGLWRYCJA,AHVFTQFFKLLV5IFJDEQBTF4ZFI5Q,AH7XAZIRDIDE2HVRZAZ4J4BSG3NA,AFJI2CTQBDXHG74Q3R6S5RPYTOWQ,AHAXO75FQ7QCFXWMJF4JNHNS3A7Q"/>
    <n v="11"/>
    <n v="1"/>
    <x v="4"/>
    <n v="4.3"/>
    <n v="49"/>
    <x v="0"/>
    <n v="4005"/>
    <s v="0 - 5,000"/>
    <s v="11% - 30%"/>
    <n v="0"/>
    <x v="23"/>
  </r>
  <r>
    <x v="1209"/>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n v="1799"/>
    <n v="3295"/>
    <x v="32"/>
    <x v="11"/>
    <x v="1028"/>
    <s v="AE4L3MBEACOHT7Y7GGWQ72DUJ6SA,AELHNY42N2WPTZN5R42GOW2RO5SA,AG5ST5LJL5DUIYA5AH5V4EFXO4JQ,AG5V75LPUVIVS3DFZNN4UEK2FBJA,AEQSYGYF7LVSIVQEEXPC6VCMLBJQ,AH4OBRDNZVTVDLWTAV2V3B422AVQ,AHTBKWSU5IG46LZWJ3QQZKL6LTJA,AFKSCELXRYLARIVIXIWJQPHL5AHQ"/>
    <n v="8"/>
    <n v="1"/>
    <x v="4"/>
    <n v="3.8"/>
    <n v="49"/>
    <x v="1"/>
    <n v="3295"/>
    <s v="0 - 5,000"/>
    <s v="31% - 50%"/>
    <n v="1"/>
    <x v="38"/>
  </r>
  <r>
    <x v="1210"/>
    <s v="iBELL SM1515NEW Sandwich Maker with Floating Hinges, 1000Watt, Panini / Grill / Toast (Black)"/>
    <s v="Home&amp;Kitchen|Kitchen&amp;HomeAppliances|SmallKitchenAppliances|SandwichMakers"/>
    <n v="1474"/>
    <n v="4650"/>
    <x v="45"/>
    <x v="3"/>
    <x v="79"/>
    <s v="AEYHTCWWZYU3JQBU6SLNFFT3OMVQ,AEEYMW4YXUA5ZC4H34CHUW5EPFKA,AFJM5RTEFFX7H3WDQYDY6GX5HPNA,AG6JEDS3UJIQHXUGHEQHW7XHL2KQ,AE3BLMRIEOFTPVYRWPR7P5QUL5RA,AGOEGXCUQTAT4C57KQHXQJ4X25PQ,AEF4QBAINOQAYMSVNXHYZE7AYTSQ,AEFIOOBMEJPER2FTC4AVKEZ44NYA"/>
    <n v="11"/>
    <n v="1"/>
    <x v="4"/>
    <n v="4.0999999999999996"/>
    <n v="49"/>
    <x v="0"/>
    <n v="4650"/>
    <s v="0 - 5,000"/>
    <s v="51%-90%"/>
    <n v="0"/>
    <x v="12"/>
  </r>
  <r>
    <x v="1211"/>
    <s v="Aquaguard Aura RO+UV+UF+Taste Adjuster(MTDS) with Active Copper &amp; Zinc 7L water purifier,8 stages of purification,suitable for borewell,tanker,municipal water(Black) from Eureka Forbes"/>
    <s v="Home&amp;Kitchen|Kitchen&amp;HomeAppliances|WaterPurifiers&amp;Accessories|WaterFilters&amp;Purifiers"/>
    <n v="15999"/>
    <n v="24500"/>
    <x v="31"/>
    <x v="1"/>
    <x v="1029"/>
    <s v="AELCV26DAB56JEU7CL2LUTR2TYKA,AHQQWCVTBJQ767433OZGYVW7OJVA,AGPQAC65TOG2HWQ42LE4JB46OUJA,AENORZWFAJOJLG4FLUB2LHOB25MQ,AHAAEQSQJFRGPLP6U2LG2TWXFVOA,AFHPAS35RXP7JEKV5KVVGGYIOV6Q,AGIWQJDJXJNGJDO5DNIML4ATNVEQ,AHZG2MJP5M6GKLC6YVHOJTZ3ZAKA"/>
    <n v="12"/>
    <n v="1"/>
    <x v="4"/>
    <n v="4"/>
    <n v="48"/>
    <x v="1"/>
    <n v="24500"/>
    <s v="20,001 - 50,000"/>
    <s v="31% - 50%"/>
    <n v="0"/>
    <x v="34"/>
  </r>
  <r>
    <x v="1212"/>
    <s v="Havells Instanio 3-Litre 4.5KW Instant Water Heater (Geyser), White Blue"/>
    <s v="Home&amp;Kitchen|Heating,Cooling&amp;AirQuality|WaterHeaters&amp;Geysers|InstantWaterHeaters"/>
    <n v="3645"/>
    <n v="6070"/>
    <x v="54"/>
    <x v="0"/>
    <x v="1030"/>
    <s v="AENQUXAACC6E53BRVBZPXCC356OA,AEBGRX2UHNMQHYKUQFHGDUPE4UCA,AEEWHS6M7UDMDKWHZSVVHGW5JJUQ,AHJEMKM64LMY6YJR5AE3RMA2IW7Q,AHZHKXL5TIRPYY5YI5IUSYODJZSA,AHOTFNEAM62KASA6YHCDNPGNNZRQ,AGFQZRCAAKEW5ULV2UIU4RBI6IEQ,AE6ZHG2AXD6VPRRT3EUFSGVQJKOA"/>
    <n v="23"/>
    <n v="1"/>
    <x v="4"/>
    <n v="4.2"/>
    <n v="48"/>
    <x v="0"/>
    <n v="6070"/>
    <s v="5,001 - 10,000"/>
    <s v="31% - 50%"/>
    <n v="1"/>
    <x v="30"/>
  </r>
  <r>
    <x v="1213"/>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n v="375"/>
    <n v="999"/>
    <x v="33"/>
    <x v="9"/>
    <x v="1031"/>
    <s v="AGR7UFLFQ3KUH7644ARDPSSYAZ2Q,AGMHSLSOBPJRH6RCZBNKNZ2YQY6Q,AENX4IK4CRKRAOJQOLMRH6QNCTCA,AFAW47CO7UX37TKZSGRUHIKZMATA,AHUHAGOBF67BLOQGF3C5GBFOPPYQ,AF6UFCDLC6WSCFBZE56AMTOFKNVA,AG2FFL77UFH5Y44BU4FY2FKT6YAQ,AE7Q7KWRZ7MHMTD4I63KVNQQLOGQ"/>
    <n v="19"/>
    <n v="1"/>
    <x v="4"/>
    <n v="3.6"/>
    <n v="48"/>
    <x v="1"/>
    <n v="999"/>
    <s v="0 - 5,000"/>
    <s v="51%-90%"/>
    <n v="0"/>
    <x v="26"/>
  </r>
  <r>
    <x v="1214"/>
    <s v="Panasonic SR-WA22H (E) Automatic Rice Cooker, Apple Green, 2.2 Liters"/>
    <s v="Home&amp;Kitchen|Kitchen&amp;HomeAppliances|SmallKitchenAppliances|Rice&amp;PastaCookers"/>
    <n v="2976"/>
    <n v="3945"/>
    <x v="23"/>
    <x v="0"/>
    <x v="1032"/>
    <s v="AG636YCW33ZTJ3O67MQZNNNAIJVQ,AGJL5WHO3VVJALGYBKA7UUMANF4A,AG56GJXG2U4TIZ42J4H5SIAOZFSQ,AHRJPSHYWW7POL5N5G7HI6D2UXNA,AE4PB2D5M7A6CIPE4SHZMHIDDIBA,AFYZBDPD6PGSHBHPHQTOVJW4QFCQ,AHCF6MDMVOOGIZK7AQMS5E4ZOJKA,AG6S5T3PING6QXZAUDDTH6FO7ICA"/>
    <n v="5"/>
    <n v="1"/>
    <x v="4"/>
    <n v="4.2"/>
    <n v="47"/>
    <x v="0"/>
    <n v="3945"/>
    <s v="0 - 5,000"/>
    <s v="11% - 30%"/>
    <n v="0"/>
    <x v="30"/>
  </r>
  <r>
    <x v="1215"/>
    <s v="InstaCuppa Milk Frother for Coffee - Handheld Battery-Operated Electric Milk and Coffee Frother, Stainless Steel Whisk and Stand, Portable Foam Maker for Coffee, Cappuccino, Lattes, and Egg Beaters"/>
    <s v="Home&amp;Kitchen|Kitchen&amp;HomeAppliances|Coffee,Tea&amp;Espresso|MilkFrothers"/>
    <n v="1099"/>
    <n v="1499"/>
    <x v="35"/>
    <x v="3"/>
    <x v="1033"/>
    <s v="AGVONMMX6YJEEGSYPHCV2JQBJYSQ,AF5FBMSRN3DNZ5VA7QO34JVWM3FQ,AFDPYHNXY5R5DCB7GLDCSX24CQ7A,AF3FQ4SRTJYSEHJJW2UP5WM3LRSA,AEE5QN5TSLHUPXJL4WX76DZW3YEQ,AFGIFBW7GHAMXX5YNQFSE3HQYEWA,AF36AG5NBJM77D5PW7A3Q3SNKNOQ,AEQSEIQ55YRS5ITY6PMOHDFCJJWA"/>
    <n v="3"/>
    <n v="1"/>
    <x v="4"/>
    <n v="4.0999999999999996"/>
    <n v="47"/>
    <x v="0"/>
    <n v="1499"/>
    <s v="0 - 5,000"/>
    <s v="11% - 30%"/>
    <n v="0"/>
    <x v="12"/>
  </r>
  <r>
    <x v="1216"/>
    <s v="Goodscity Garment Steamer for Clothes, Steam Iron Press - Vertical &amp; Horizontal Steaming up to 22g/min, 1200 Watt, 230 ml Water tank &amp; 30 sec Fast Heating (GC 111)"/>
    <s v="Home&amp;Kitchen|Kitchen&amp;HomeAppliances|Vacuum,Cleaning&amp;Ironing|Irons,Steamers&amp;Accessories|Irons|SteamIrons"/>
    <n v="2575"/>
    <n v="6700"/>
    <x v="33"/>
    <x v="0"/>
    <x v="1034"/>
    <s v="AFS2KZ7HYC7JUO5JOGPAQY2IKNGA,AEXELC7IXD4IBM7P4BQNFF5PENSA,AEHSEYWIGX2757A2UWJS7J2CG3CA,AH2UIFL2ZLH7AZP6L2I6JNJNDR7Q,AGESDEISSJA7HFM6224YLOY7AOSA,AEKM3HT4LYB2UVTFZQYLNGHALBFA,AHSAKHOAXLHAC5I6OCL22DC6WOLA,AGXJ5BSSV5THYPGNS7GJJVFNOKKA"/>
    <n v="12"/>
    <n v="1"/>
    <x v="4"/>
    <n v="4.2"/>
    <n v="47"/>
    <x v="0"/>
    <n v="6700"/>
    <s v="5,001 - 10,000"/>
    <s v="51%-90%"/>
    <n v="1"/>
    <x v="30"/>
  </r>
  <r>
    <x v="1217"/>
    <s v="Solidaire 550-Watt Mixer Grinder with 3 Jars (Black) (SLD-550-B)"/>
    <s v="Home&amp;Kitchen|Kitchen&amp;HomeAppliances|SmallKitchenAppliances|MixerGrinders"/>
    <n v="1649"/>
    <n v="2800"/>
    <x v="19"/>
    <x v="2"/>
    <x v="825"/>
    <s v="AHZFKWGDBRQKNMNQ4ZPL52OZBRKA,AGBEFVJFOQIRF7C7KY5VN6XO7JEA,AGN47LODJXDWX6WWSS5JJLKP2HWQ,AGJRVBQJIVB445HIWTFCZOI37IQA,AHCNUZM2XGWJXQHPWYVZMS5CAEMA,AFQICBBGIA6ED2FXXYEVEVKDFOWQ,AELILYZUYXGJOFN2P7KT7OEUBM2Q,AEJHZ5W2C7AYFISGPX7WSDVSIYEQ"/>
    <n v="27"/>
    <n v="1"/>
    <x v="4"/>
    <n v="3.9"/>
    <n v="46"/>
    <x v="1"/>
    <n v="2800"/>
    <s v="0 - 5,000"/>
    <s v="31% - 50%"/>
    <n v="0"/>
    <x v="42"/>
  </r>
  <r>
    <x v="1218"/>
    <s v="Amazon Basics 300 W Hand Blender with Stainless Steel Stem for Hot/Cold Blending and In-Built Cord Hook, ISI-Marked, Black"/>
    <s v="Home&amp;Kitchen|Kitchen&amp;HomeAppliances|SmallKitchenAppliances|HandBlenders"/>
    <n v="799"/>
    <n v="1699"/>
    <x v="3"/>
    <x v="1"/>
    <x v="892"/>
    <s v="AGBNLIOKIT72A2TBLG6A35XUEIMQ,AFTFMOXP7SKX4NJJIYLRJ4TAKZZQ,AFQAXRM4XEA72PNIMWCW2F53ISWA,AEBDUINAFKTVCCEEHAXKR7AG5LXA,AGYKZQYHVADBHYAL7U5P7F4KSRBQ,AECVPCTS5NOO6MT4NUYJJBUT7COA,AHKUEAEHUGIV6L2V7PGR7PCJ5JIA,AFU6BDGJZI74Y35UXM2RWQLLTIHA"/>
    <n v="19"/>
    <n v="1"/>
    <x v="4"/>
    <n v="4"/>
    <n v="46"/>
    <x v="1"/>
    <n v="1699"/>
    <s v="0 - 5,000"/>
    <s v="51%-90%"/>
    <n v="1"/>
    <x v="34"/>
  </r>
  <r>
    <x v="1219"/>
    <s v="Orpat HHB-100E 250-Watt Hand Blender (White)"/>
    <s v="Home&amp;Kitchen|Kitchen&amp;HomeAppliances|SmallKitchenAppliances|HandBlenders"/>
    <n v="765"/>
    <n v="970"/>
    <x v="73"/>
    <x v="0"/>
    <x v="1035"/>
    <s v="AEQX3KIYFY6RCTFIX2J76NVKPF3Q,AGHE2Y6SEZXUO5QR44FVYOZ52B5A,AFU46CW62ED472TF44RSU3HQ7HQA,AFOCLJYM3NII6TR3FOJVXFTY2SLA,AFJDCQHDXSOYUGXT2X3FCUO7K33Q,AFPHGWJFEN2UK47F2RDYBL6YUAZA,AG7O2DWNCAQIAMWYENDUQG3P5FPA,AFKB6MWYZHS44ZDTVNSMRGBR2CGA"/>
    <n v="19"/>
    <n v="1"/>
    <x v="4"/>
    <n v="4.2"/>
    <n v="45"/>
    <x v="0"/>
    <n v="970"/>
    <s v="0 - 5,000"/>
    <s v="11% - 30%"/>
    <n v="0"/>
    <x v="30"/>
  </r>
  <r>
    <x v="1220"/>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n v="999"/>
    <n v="1500"/>
    <x v="9"/>
    <x v="0"/>
    <x v="1036"/>
    <s v="AFXT4M4YZCGYWUG22BMXEOB7VUOA,AEZWBVOWAZGCLKUNZXNBRCMWR2TQ,AH2IMO7T23MIAIHRLZGUSPHEXSZQ,AFNIVT3EJUTT7FKZW6GZVEWWT7HQ,AEJ4WWMJAKONQU4XNWCKIGA5U4LQ,AGEMLCWZLIJVZMIMPK3J4NEX5SMA,AFP7CS7L7WZM3OXFXC77IPNINGUA,AGJCU3HCKI6FYPKYS6FBZGJOQJ6A"/>
    <n v="22"/>
    <n v="1"/>
    <x v="4"/>
    <n v="4.2"/>
    <n v="45"/>
    <x v="0"/>
    <n v="1500"/>
    <s v="0 - 5,000"/>
    <s v="31% - 50%"/>
    <n v="1"/>
    <x v="30"/>
  </r>
  <r>
    <x v="1221"/>
    <s v="AGARO Classic Portable Yogurt Maker, 1.2L Capacity, Electric, Automatic, Grey and White, Medium (33603)"/>
    <s v="Home&amp;Kitchen|Kitchen&amp;HomeAppliances|SmallKitchenAppliances|YogurtMakers"/>
    <n v="587"/>
    <n v="1295"/>
    <x v="10"/>
    <x v="3"/>
    <x v="1037"/>
    <s v="AGYTFOW77SU6CYA7L2ID3IYBWMLA,AHAHGFYVEV3DXUG3GQFCUPBSHTZQ,AEOVVK7XRSH3T5SSQLE42FWIY3RQ,AE2XSRIZGIHUEHFRYKTLVQIKYFKA,AGHEDHPCRHKYDPXWSKRKEP7HLNDA,AGEM42HY6YHDGMWMGZYPLVHA27XA,AEHXNDAJNJXBV4NGZ2ZWKIPPJREQ,AGQ2KOOSNRJVNY3PYFXFZPRKDIDA"/>
    <n v="1"/>
    <n v="1"/>
    <x v="4"/>
    <n v="4.0999999999999996"/>
    <n v="45"/>
    <x v="0"/>
    <n v="1295"/>
    <s v="0 - 5,000"/>
    <s v="51%-90%"/>
    <n v="1"/>
    <x v="12"/>
  </r>
  <r>
    <x v="1222"/>
    <s v="AGARO Imperial 240-Watt Slow Juicer with Cold Press Technology"/>
    <s v="Home&amp;Kitchen|Kitchen&amp;HomeAppliances|SmallKitchenAppliances|Juicers|ColdPressJuicers"/>
    <n v="12609"/>
    <n v="23999"/>
    <x v="41"/>
    <x v="5"/>
    <x v="1038"/>
    <s v="AHJT2MQLGOFNAFFNLLJGIYO5LT5Q,AHVXXQOUU54RYRBWFDE7VI3S5PLA,AF4TTIEDYAPHWU7WG5UTJM345ZHQ,AH4CZ72FCY3JIQJAEGG3IL5MOC3Q,AHYALQ3NLFMTU52IWFICXNJIC7VA,AEIJBUDBWBW6XM22W5US5BWDBFYA,AH722R3XI2Z5PC7QQ6YUEXE6V2DA,AHWW4TSZL3AGYOBMIKJHP56I4O6Q"/>
    <n v="1"/>
    <n v="1"/>
    <x v="4"/>
    <n v="4.4000000000000004"/>
    <n v="44"/>
    <x v="0"/>
    <n v="23999"/>
    <s v="20,001 - 50,000"/>
    <s v="31% - 50%"/>
    <n v="0"/>
    <x v="41"/>
  </r>
  <r>
    <x v="1223"/>
    <s v="Wipro Smartlife Super Deluxe Dry Iron- 1000W"/>
    <s v="Home&amp;Kitchen|Kitchen&amp;HomeAppliances|Vacuum,Cleaning&amp;Ironing|Irons,Steamers&amp;Accessories|Irons|DryIrons"/>
    <n v="699"/>
    <n v="850"/>
    <x v="75"/>
    <x v="3"/>
    <x v="1039"/>
    <s v="AHC7U7MTAN2Y2T6X2G43SWSQHETQ,AFN6JOIM4WB7CBNNAM7JQJAJVZNQ,AER7ER4GHJ65LKQFSIRZG6DSEC5Q,AF6PJDQ5GNVGTIYXA5ZCTCKBLHEA,AHU5Q5IFZNU5KKPBZBP2Q63V5NFQ,AEBY74RXWDNJOHARPUMVQT5MY5XA,AFLIUDPXTMHWUWXDEPUT72WCMQAQ,AFIOG6MKUPF37DAJ5VTKKPFG62AQ"/>
    <n v="24"/>
    <n v="1"/>
    <x v="4"/>
    <n v="4.0999999999999996"/>
    <n v="44"/>
    <x v="0"/>
    <n v="850"/>
    <s v="0 - 5,000"/>
    <s v="11% - 30%"/>
    <n v="0"/>
    <x v="12"/>
  </r>
  <r>
    <x v="1224"/>
    <s v="AmazonBasics Cylinder Bagless Vacuum Cleaner with Power Suction, Low Sound, High Energy Efficiency and 2 Years Warranty (1.5L, Black)"/>
    <s v="Home&amp;Kitchen|Kitchen&amp;HomeAppliances|Vacuum,Cleaning&amp;Ironing|Vacuums&amp;FloorCare|Vacuums|CanisterVacuums"/>
    <n v="3799"/>
    <n v="6000"/>
    <x v="42"/>
    <x v="0"/>
    <x v="1040"/>
    <s v="AGRAAUFFZVW3L5L4MV65HRI63NPA,AGSMGWHNRQAZOOIPF7UOSNBQDNIQ,AFJZWYEHRGAPQPS5N64LTC3JOCXA,AHERFNSW6YQVDARIDK6WI3GFTCLA,AH2R6HPCGKBGV62HAZ3BH3HFMIPQ,AFAR6KANGGM4XIVC6ZDTSEONGR6A,AE2WVSMP7ZOFNGQWHUPQNRZHLOVQ,AEJNLPO52JIB3UFIIIGFMQBJCJLQ"/>
    <n v="4"/>
    <n v="1"/>
    <x v="4"/>
    <n v="4.2"/>
    <n v="44"/>
    <x v="0"/>
    <n v="6000"/>
    <s v="5,001 - 10,000"/>
    <s v="31% - 50%"/>
    <n v="0"/>
    <x v="30"/>
  </r>
  <r>
    <x v="1225"/>
    <s v="Crompton IHL 251 1500-Watt Immersion Water Heater with Copper Heating Element and IP 68 Protection"/>
    <s v="Home&amp;Kitchen|Heating,Cooling&amp;AirQuality|WaterHeaters&amp;Geysers|ImmersionRods"/>
    <n v="640"/>
    <n v="1020"/>
    <x v="42"/>
    <x v="3"/>
    <x v="1041"/>
    <s v="AGD2UEWN67Y75EOCKEJE7TSOKPDA,AGD4TUF2TI74HZLJF4SEZHSJL5LQ,AEVI6BPCNUCWF43ZU36XOMZAZUSQ,AGCRBPV45GJOL34GSLRX4FPLED7A,AE4IXYSBU6N2L4ABI3FPVKYOL4XQ,AGKCZKL5F5SWMXTE7EOOX2TVAP6A,AHAWYKI6SKVO2NGCZ4BDJ4WWSZCQ,AE6MBEP4HN5HDV6LIEEN54UBRPWQ"/>
    <n v="9"/>
    <n v="1"/>
    <x v="4"/>
    <n v="4.0999999999999996"/>
    <n v="44"/>
    <x v="0"/>
    <n v="1020"/>
    <s v="0 - 5,000"/>
    <s v="31% - 50%"/>
    <n v="0"/>
    <x v="12"/>
  </r>
  <r>
    <x v="1226"/>
    <s v="SaiEllin Room Heater For Home 2000 Watts Room Heater For Bedroom | ISI Approved With 1 Year Warranty | For 250 Sq. Feet Blower Heater &amp; Room Heaters Home For Winters"/>
    <s v="Home&amp;Kitchen|Heating,Cooling&amp;AirQuality|RoomHeaters|FanHeaters"/>
    <n v="979"/>
    <n v="1999"/>
    <x v="24"/>
    <x v="2"/>
    <x v="1042"/>
    <s v="AGUJD7ONEYENBWZTZDMV2R5WUS5Q,AFX56WJDKZA5QDCLNHWGZE4WBM2A,AHQH32FK57N5R4DXCYRDFJERD3MA,AF3O2DRWWLEEYZOWDPONHNCYOYCA,AHBY5WOGTC3LCNKSXEH6XYLX4C7A,AEB2QT7KVD2RVAWLPXGQFJ3ERYWQ,AFT3QGE4IU2G7IBMCWEWET7DAAAQ,AEQR7OAEEWSVH3FXEK6VO2ELW2LQ"/>
    <n v="20"/>
    <n v="1"/>
    <x v="4"/>
    <n v="3.9"/>
    <n v="44"/>
    <x v="1"/>
    <n v="1999"/>
    <s v="0 - 5,000"/>
    <s v="51%-90%"/>
    <n v="1"/>
    <x v="42"/>
  </r>
  <r>
    <x v="1227"/>
    <s v="Bajaj Majesty Duetto Gas 6 Ltr Vertical Water Heater ( LPG), White"/>
    <s v="Home&amp;Kitchen|Heating,Cooling&amp;AirQuality|WaterHeaters&amp;Geysers|InstantWaterHeaters"/>
    <n v="5365"/>
    <n v="7445"/>
    <x v="28"/>
    <x v="2"/>
    <x v="1043"/>
    <s v="AH2PWK54MG3S6EOHGLGP3LTQJOAQ,AHKY24SIF5BG5XOFBACXN33XUO3Q,AGLCQ6Z2KEIXM7DC7JFZEN623CHQ,AGVRXUM3GMUGSUDI2BCELQ5G3MRQ,AFFJF7JN2X3UKBT33BHFMU2FCDIQ,AH3LPGUYC6VZUHBLHZKGMMBT5HGQ,AHHQ5CWRAMNLLPSINLJSICBU7CRQ,AGSHCIHX3V7HS6F6W2XTBOYFX5WQ"/>
    <n v="23"/>
    <n v="1"/>
    <x v="4"/>
    <n v="3.9"/>
    <n v="43"/>
    <x v="1"/>
    <n v="7445"/>
    <s v="5,001 - 10,000"/>
    <s v="11% - 30%"/>
    <n v="0"/>
    <x v="42"/>
  </r>
  <r>
    <x v="1228"/>
    <s v="Black + Decker BD BXIR2201IN 2200-Watt Cord &amp; Cordless Steam Iron (Green)"/>
    <s v="Home&amp;Kitchen|Kitchen&amp;HomeAppliances|Vacuum,Cleaning&amp;Ironing|Irons,Steamers&amp;Accessories|Irons|SteamIrons"/>
    <n v="3199"/>
    <n v="3500"/>
    <x v="91"/>
    <x v="0"/>
    <x v="1044"/>
    <s v="AEUTMRODCZ5QP6FRYACICHQHJGJA,AGBAIGEU4LX4TAQQOENWMZBZCV3A,AHDSUGLHNAFKFMGKJPLS5HLJFL7Q,AHBRTDUHKMIYUZLP6W7RM4IMFV4A,AHK6Y7FOVUIRNCIYQUA4BBIKXOGA,AFH3LWABFWVDV36O4EA7EDMVB7OQ,AGK46AGUBC3MLDF3UJFYKYVXX7JA,AGZ2OFZQWKMUV5RUP367QIUEDFWQ"/>
    <n v="12"/>
    <n v="1"/>
    <x v="4"/>
    <n v="4.2"/>
    <n v="43"/>
    <x v="0"/>
    <n v="3500"/>
    <s v="0 - 5,000"/>
    <s v="0 %- 10%"/>
    <n v="0"/>
    <x v="30"/>
  </r>
  <r>
    <x v="1229"/>
    <s v="Inalsa Hand Blender| Hand Mixer|Beater - Easy Mix, Powerful 250 Watt Motor | Variable 7 Speed Control | 1 Year Warranty | (White/Red)"/>
    <s v="Home&amp;Kitchen|Kitchen&amp;HomeAppliances|SmallKitchenAppliances|HandMixers"/>
    <n v="979"/>
    <n v="1395"/>
    <x v="77"/>
    <x v="0"/>
    <x v="1045"/>
    <s v="AFA27PWZ7R6SHPUK6YI3LUPVQAXA,AH3YMZDQPMC4SNFHGLOEIFEO5P4A,AGC7U4WCJ72KSPKZJE6SA6ULCNAA,AF2I6FEF7CCDHSXJQCMHRDLEV4UA,AGZYDFV5X762ARBCKH3CXTG4QUTA,AGBBKPN6FHVMRRHWZVRJ7O45VG7Q,AHON53VQVWWCC3G7B6BF4BE7ZESQ,AG57G63ZBJYDUGVZ2VRDSZD6L4ZA"/>
    <n v="3"/>
    <n v="1"/>
    <x v="4"/>
    <n v="4.2"/>
    <n v="43"/>
    <x v="0"/>
    <n v="1395"/>
    <s v="0 - 5,000"/>
    <s v="11% - 30%"/>
    <n v="0"/>
    <x v="30"/>
  </r>
  <r>
    <x v="1230"/>
    <s v="Longway Blaze 2 Rod Quartz Room Heater (White, Gray, 800 watts)"/>
    <s v="Home&amp;Kitchen|Heating,Cooling&amp;AirQuality|RoomHeaters|ElectricHeaters"/>
    <n v="929"/>
    <n v="2199"/>
    <x v="30"/>
    <x v="7"/>
    <x v="803"/>
    <s v="AFVRAZD6HB5ALMMLJRZYAA45RKFQ,AGUO5ELH4U5ORQ4F4NYJQNZNTX3A,AEKTWPXEMR5QE53HL2AV2SVFK2SQ"/>
    <n v="20"/>
    <n v="1"/>
    <x v="4"/>
    <n v="3.7"/>
    <n v="43"/>
    <x v="1"/>
    <n v="2199"/>
    <s v="0 - 5,000"/>
    <s v="51%-90%"/>
    <n v="1"/>
    <x v="27"/>
  </r>
  <r>
    <x v="1231"/>
    <s v="Prestige PWG 07 Wet Grinder, 2L (Multicolor) with Coconut Scraper and Atta Kneader Attachments, 200 Watt"/>
    <s v="Home&amp;Kitchen|Kitchen&amp;HomeAppliances|SmallKitchenAppliances|Mills&amp;Grinders|WetGrinders"/>
    <n v="3710"/>
    <n v="4330"/>
    <x v="81"/>
    <x v="7"/>
    <x v="613"/>
    <s v="AHWEG7FHG5CEE2TMD524HYGNU32Q,AGYUMZDNBIOODZYCN4GHMJ3F44VA,AEJM34LROKAFVQ432EM4D4JLSOQA,AF5W2TAYXQ3FWMTFIEHR6R2NOCKA,AFH5ZUO3KMVT2SYS6CNMMXZA4SZQ,AH2KFGXW374DTI6UT4U7V3NFJRQA,AFMR44UPPEJS3KH7CZZTLBGUY7RQ,AFUSIVMKLXOVGMV7AEF5FRQGLJHA"/>
    <n v="2"/>
    <n v="1"/>
    <x v="4"/>
    <n v="3.7"/>
    <n v="42"/>
    <x v="1"/>
    <n v="4330"/>
    <s v="0 - 5,000"/>
    <s v="11% - 30%"/>
    <n v="0"/>
    <x v="27"/>
  </r>
  <r>
    <x v="1232"/>
    <s v="Pigeon Zest Mixer Grinder 3 Speed Control 750 Watt Powerful Copper Motor with 3 Stainless Steel Jars for Dry Grinding, Wet Grinding and Making Chutney and 3 Polycarbonate lids - Blue"/>
    <s v="Home&amp;Kitchen|Kitchen&amp;HomeAppliances|SmallKitchenAppliances|MixerGrinders"/>
    <n v="2033"/>
    <n v="4295"/>
    <x v="3"/>
    <x v="10"/>
    <x v="1046"/>
    <s v="AEP43IVDSJR5UREBLL53W5AJKZTQ,AEJS5VAOH7KD6X2F3TAMXOCXSOPA,AHQ2K3MM7CU5KAOLTRHNV4HHMKVA,AFR7AVNAODFBSW5HPTITQMLUOFKQ,AGFKW6ILYGZKEDCK55ADC6QLYEJA,AE24UFIVBSESSEV7UALTKP7K5Z4A,AHIFIRZZSK7NK4HWJ7FCYSHQ7KKQ,AFHYPBJQA4XGEWJLPUSFVQU2EKXA"/>
    <n v="27"/>
    <n v="1"/>
    <x v="4"/>
    <n v="3.4"/>
    <n v="42"/>
    <x v="1"/>
    <n v="4295"/>
    <s v="0 - 5,000"/>
    <s v="51%-90%"/>
    <n v="1"/>
    <x v="35"/>
  </r>
  <r>
    <x v="1233"/>
    <s v="Borosil Volcano 13 Fin Oil Filled Radiator Room Heater, 2900 W, Black"/>
    <s v="Home&amp;Kitchen|Heating,Cooling&amp;AirQuality|RoomHeaters|ElectricHeaters"/>
    <n v="9495"/>
    <n v="18990"/>
    <x v="8"/>
    <x v="0"/>
    <x v="942"/>
    <s v="AFIW2LGGEMKYVUE6UG2YLJ73QOLA,AEQFXB3NZOMW4N72EAGVDHFV7M4A,AGRAJW47BFWMQE426JX6TR2BCELQ,AGSJ64KS4SFGZOJTR4TWAMQHNTIQ,AETH7LKNVDPFD2WPRVL7WXXCQXQA,AFDQX4OPUFUN56VXCWO54Z7O2AEA,AGILEHPBZZUJACQFI527X6HPPS2Q,AEAKW6XSSNBTTT2SHXRSIYJ3P2KA"/>
    <n v="20"/>
    <n v="1"/>
    <x v="4"/>
    <n v="4.2"/>
    <n v="41"/>
    <x v="0"/>
    <n v="18990"/>
    <s v="10,001 - 20,000"/>
    <s v="31% - 50%"/>
    <n v="1"/>
    <x v="30"/>
  </r>
  <r>
    <x v="1234"/>
    <s v="Crompton Solarium Qube 15-L 5 Star Rated Storage Water Heater (Geyser) with Free Installation and Connection Pipes (White and Black)"/>
    <s v="Home&amp;Kitchen|Heating,Cooling&amp;AirQuality|WaterHeaters&amp;Geysers|StorageWaterHeaters"/>
    <n v="7799"/>
    <n v="12500"/>
    <x v="16"/>
    <x v="1"/>
    <x v="1047"/>
    <s v="AHRTYUKNV36J2ZEK4CKJMQOK4S6Q,AGQAYI2H5TL53UE55XVUIDAMSGLA,AEYH6IVYMLPHU62VNOKKM2KTOIIA,AEEWPCT3NI67LDWFLJ7HICLMMZPQ,AEOXDLAGO5YUKIJDGVRZ26GTZNRA,AG6KERF2BWYB52CC56DEC3KZQYNA,AFQNKFOMPJ7YGCSP672YCJQQEVNQ,AGCMYXUQA4TOC4JPIJ2NHHMDMNNQ"/>
    <n v="12"/>
    <n v="1"/>
    <x v="4"/>
    <n v="4"/>
    <n v="40"/>
    <x v="1"/>
    <n v="12500"/>
    <s v="10,001 - 20,000"/>
    <s v="31% - 50%"/>
    <n v="0"/>
    <x v="34"/>
  </r>
  <r>
    <x v="1235"/>
    <s v="Singer Aroma 1.8 Liter Electric Kettle High Grade Stainless Steel with Cool and Touch Body and Cordless Base, 1500 watts, Auto Shut Off with Dry Boiling (Silver/Black)"/>
    <s v="Home&amp;Kitchen|Kitchen&amp;HomeAppliances|SmallKitchenAppliances|Kettles&amp;HotWaterDispensers|ElectricKettles"/>
    <n v="949"/>
    <n v="2385"/>
    <x v="13"/>
    <x v="3"/>
    <x v="1048"/>
    <s v="AH2JOLKV3633COTRT3L6472Q7MIA,AH66PPDVLVKP2O6AYTIGA4LDLOAA,AGQECQXYEAY4SYHRW5NDNF36VDSA,AGE4ASVQOHHGYYYKQOMF2TLIXBRA,AHV4I63UFGYQ7AFWXLTQXSHSXCZQ,AGE23INNJKHQYZTU3WBTNSCAVGOA,AGMBBBIHMGMWKJI5OSFGKWAKJVVA,AHV6JQ726F6FJ2DHW4ZHKMXNUEYA"/>
    <n v="19"/>
    <n v="1"/>
    <x v="4"/>
    <n v="4.0999999999999996"/>
    <n v="40"/>
    <x v="0"/>
    <n v="2385"/>
    <s v="0 - 5,000"/>
    <s v="51%-90%"/>
    <n v="0"/>
    <x v="12"/>
  </r>
  <r>
    <x v="1236"/>
    <s v="Orient Electric Aura Neo Instant 3L Water Heater (Geyser), 5-level Safety Shield, Stainless Steel Tank (White &amp; Turquoise)"/>
    <s v="Home&amp;Kitchen|Heating,Cooling&amp;AirQuality|WaterHeaters&amp;Geysers|InstantWaterHeaters"/>
    <n v="2790"/>
    <n v="4890"/>
    <x v="1"/>
    <x v="2"/>
    <x v="1049"/>
    <s v="AFFEE53W5EYO6PULAOG7PB3ROPMQ,AFVAN57JZSJMCSHMVU3E5NFDIFJQ,AEI25R6V7XEXAAD455IWKZ3KE7TQ,AHKRRFR42OZYJKV7C2IR5OCPBMYA,AHFWCOO3S3BKNSCQPHSFFOA2RGSQ,AEZ35PT3M6ROXRMLILOSFP375TLA,AHPEEMPWH4HHB3T5FECTBZYUZ6PA,AHD2XZWAMMQH5MHZD3ULZVEVVJCA"/>
    <n v="23"/>
    <n v="1"/>
    <x v="4"/>
    <n v="3.9"/>
    <n v="39"/>
    <x v="1"/>
    <n v="4890"/>
    <s v="0 - 5,000"/>
    <s v="31% - 50%"/>
    <n v="1"/>
    <x v="42"/>
  </r>
  <r>
    <x v="1237"/>
    <s v="Crompton Brio 1000-Watts Dry Iron with Weilburger Coating (Sky Blue and White)"/>
    <s v="Home&amp;Kitchen|Kitchen&amp;HomeAppliances|Vacuum,Cleaning&amp;Ironing|Irons,Steamers&amp;Accessories|Irons|DryIrons"/>
    <n v="645"/>
    <n v="1100"/>
    <x v="19"/>
    <x v="1"/>
    <x v="1050"/>
    <s v="AF2JJYV2AX7CVSWYMLNZGFVHPLZA,AF4ZKPEZDK4MBC74G6DZYE4YPXNA,AFQRDDZDX24M6MLI75ZZBFLDSTSQ,AHL56ROKLAVDGP3ZRN45JIXXQ2GQ,AEJBNCW6FFRYFFVPDZU6AYD2LRBQ,AH7AIYFOHJAKH6SM4KNT6GNCHWNQ,AEWUBQURRQIYWSK5SBEOLZJRAP6Q,AHIRJYCO7S265XRVOHKEQJV6BPIQ"/>
    <n v="24"/>
    <n v="1"/>
    <x v="4"/>
    <n v="4"/>
    <n v="39"/>
    <x v="1"/>
    <n v="1100"/>
    <s v="0 - 5,000"/>
    <s v="31% - 50%"/>
    <n v="0"/>
    <x v="34"/>
  </r>
  <r>
    <x v="1238"/>
    <s v="Butterfly Hero Mixer Grinder, 500W, 3 Jars (Grey)"/>
    <s v="Home&amp;Kitchen|Kitchen&amp;HomeAppliances|SmallKitchenAppliances|MixerGrinders"/>
    <n v="2237.81"/>
    <n v="3899"/>
    <x v="1"/>
    <x v="2"/>
    <x v="1051"/>
    <s v="AFDMLUXC5LS5RXDJSJJRHNBURIVQ,AHFY5XAN2X4N5GXOJRN5Y7HNC57Q,AEQQZI7NFOSSSCFA2FOZKUDXP5QQ,AEM63GK5JFDGEBFKA42W5EPWBOHQ,AGQFO7HUNP4TATRLGLKZWTGSRZ5A,AFPADOOHAUZPXOLGIRLUVWJD62VQ,AEU72RQQFVEX4RRIWB3FIK4IOYMQ,AFUIVFZ4RBLB4N57ACNNJUDOXJJQ"/>
    <n v="27"/>
    <n v="1"/>
    <x v="4"/>
    <n v="3.9"/>
    <n v="39"/>
    <x v="1"/>
    <n v="3899"/>
    <s v="0 - 5,000"/>
    <s v="31% - 50%"/>
    <n v="0"/>
    <x v="42"/>
  </r>
  <r>
    <x v="1239"/>
    <s v="Racold Eterno Pro 25L Vertical 5 Star Storage Water Heater (Geyser) with free Standard Installation and free Installation Pipes"/>
    <s v="Home&amp;Kitchen|Heating,Cooling&amp;AirQuality|WaterHeaters&amp;Geysers|StorageWaterHeaters"/>
    <n v="8699"/>
    <n v="16899"/>
    <x v="76"/>
    <x v="0"/>
    <x v="1052"/>
    <s v="AEZB53KJUQPIRSWWZ2SUY6RRAQBQ,AGSBS2YJLL456NQVC5B5QZPUJTJQ,AEWY6T2UJKGOH2ANGNTSBT6RIE6Q,AHBQJUMIK5PCBS5BOXXXXZXPWSJA,AFUV6OAP3USNBV34JGI4IVNUVYSA,AHANTM5UMDC5BAOCVLTX47H4HXLA,AHUM7GQ3FUS2UTPCF3JPGU2PZGUQ,AEVKHWUPE7W4ZIG5RFWKJ2XX3UMQ"/>
    <n v="12"/>
    <n v="1"/>
    <x v="4"/>
    <n v="4.2"/>
    <n v="39"/>
    <x v="0"/>
    <n v="16899"/>
    <s v="10,001 - 20,000"/>
    <s v="31% - 50%"/>
    <n v="0"/>
    <x v="30"/>
  </r>
  <r>
    <x v="1240"/>
    <s v="LG 1.5 Ton 5 Star AI DUAL Inverter Split AC (Copper, Super Convertible 6-in-1 Cooling, HD Filter with Anti-Virus Protection, 2022 Model, PS-Q19YNZE, White)"/>
    <s v="Home&amp;Kitchen|Heating,Cooling&amp;AirQuality|AirConditioners|Split-SystemAirConditioners"/>
    <n v="42990"/>
    <n v="75990"/>
    <x v="1"/>
    <x v="4"/>
    <x v="152"/>
    <s v="AGBYWFEGGX6QM6XB3ZPQADKKXAHA,AGU6LHFOEHAFE34ACLWETZLYPI6Q,AGSBWPW6GDRHH4Q5IAVAJPG3IRQA,AHRDCFOC5D7KERULZ4B6PVMKSNTA,AHJAW2YYU56TKMET3QKEKKCDZHVA,AFSHOA4IT5RS6KDJEVYLZQEBPR7Q,AHWQOW3VMVOLL2ICO6S6E5K73HEQ,AF3KZ34MBMMSO6QXOKYPGYB7H3NA"/>
    <n v="1"/>
    <n v="1"/>
    <x v="4"/>
    <n v="4.3"/>
    <n v="39"/>
    <x v="0"/>
    <n v="75990"/>
    <s v="50,001 - 100,000"/>
    <s v="31% - 50%"/>
    <n v="0"/>
    <x v="23"/>
  </r>
  <r>
    <x v="1241"/>
    <s v="Eureka Forbes Aquasure Amrit Twin Cartridge (Pack of 2), White"/>
    <s v="Home&amp;Kitchen|Kitchen&amp;HomeAppliances|WaterPurifiers&amp;Accessories|WaterPurifierAccessories"/>
    <n v="825"/>
    <n v="825"/>
    <x v="26"/>
    <x v="1"/>
    <x v="1053"/>
    <s v="AHFGOH4GBUXQQ45BNRBY7MHPN4NQ,AHY6F4BLYRDJCSKQSQEWDPXAXKSA,AE4J6N4OTZMC3NVLJPGFTR5P7NIA,AEBI27B54C4N5R3O45S2AWCPPNPA,AETABFSDFJT4L2NJYWAECEX2QL3Q,AH67BHLOMDZFQHLSOIVQND2BCDMQ,AEALKKVOIADNBRZB3EOH2VJHP27A,AFF7ZQGFBRXWPEJTK7JZDDT2KFJQ"/>
    <n v="11"/>
    <n v="1"/>
    <x v="4"/>
    <n v="4"/>
    <n v="39"/>
    <x v="1"/>
    <n v="825"/>
    <s v="0 - 5,000"/>
    <s v="0 %- 10%"/>
    <n v="0"/>
    <x v="34"/>
  </r>
  <r>
    <x v="1242"/>
    <s v="Green Tales Heat Seal Mini Food Sealer-Impulse Machine for Sealing Plastic Bags Packaging"/>
    <s v="Home&amp;Kitchen|Kitchen&amp;HomeAppliances|SmallKitchenAppliances|VacuumSealers"/>
    <n v="161"/>
    <n v="300"/>
    <x v="18"/>
    <x v="24"/>
    <x v="121"/>
    <s v="AG2BB3Q2AQB7SBFBURGYSMFHDAOA,AGFXIO346VXYI35ANHRTU7FE7ZGA,AEZIOFC5L34FZZOMGKEHXHLG6KQA,AFDS7H2OSIL3I4CZBN7C7NS4XOXA,AEBSIJDEVFVOC7PQYB3W36OLAHNA,AGHY5MD6U2E57UWJTNGFKKQ5KROA,AF23NVMNXHKORCJCQPGAW6PSXMPA,AHSOUBG4CYVABTQRPHI64FAU4NLQ"/>
    <n v="7"/>
    <n v="1"/>
    <x v="4"/>
    <n v="2.6"/>
    <n v="39"/>
    <x v="2"/>
    <n v="300"/>
    <s v="0 - 5,000"/>
    <s v="31% - 50%"/>
    <n v="1"/>
    <x v="63"/>
  </r>
  <r>
    <x v="1243"/>
    <s v="SaleOn Instant Coal Heater 500W Charcoal Burner Electric Stove Hot Plate - Mix Colors - Pack of 1 - Only Charcoal Heater"/>
    <s v="Home&amp;Kitchen|Kitchen&amp;HomeAppliances|SmallKitchenAppliances|InductionCooktop"/>
    <n v="697"/>
    <n v="1499"/>
    <x v="34"/>
    <x v="11"/>
    <x v="1054"/>
    <s v="AHASL3JOKSWSNG6FWBDKBPBMMSKQ,AFJ4DAIVDLVCW24FWODAT5O5OHNA,AGQ6FH5HUONZXKRXVRE7YX7ZUPLA,AG3ED5BPXEBU5ZAGYEEECUEK42NA,AGIVSHBG4BBKKXBGKVEXQB6VKDPA,AHWEGITKZOSJIXJOMPY75CWMU4EA,AH2MFWXOR2Q2JBMEVYN5DI2VIOJA,AHSA2XYYOJJGPCMHTPC4KOVI54EA"/>
    <n v="10"/>
    <n v="1"/>
    <x v="4"/>
    <n v="3.8"/>
    <n v="39"/>
    <x v="1"/>
    <n v="1499"/>
    <s v="0 - 5,000"/>
    <s v="51%-90%"/>
    <n v="1"/>
    <x v="38"/>
  </r>
  <r>
    <x v="1244"/>
    <s v="Sujata Chutney Steel Jar, 400 ml, (White), Stainless Steel"/>
    <s v="Home&amp;Kitchen|Kitchen&amp;HomeAppliances|SmallKitchenAppliances|SmallApplianceParts&amp;Accessories"/>
    <n v="688"/>
    <n v="747"/>
    <x v="86"/>
    <x v="6"/>
    <x v="1055"/>
    <s v="AEKI4KLUAOWCEBHQHFGVBZTGMPYQ,AFCLNH2ZECKMY5LXIR6WTDUJ6BKQ,AECFK7X5H4ZKSE2P4WI4SGN52XVA,AGK5OL7ZCDPBSM3GFB57JEDTMVGA,AERYRV3NSECCWSOGSJRBJDGJP4XQ,AHEYCWAGWOWMQL6IWZB4UBCM7N2A,AGQMPE5Y62H4ALYMCMPV5J25BOGA,AHYJWLKBVY2CFWRJH3MNID4CRRBA"/>
    <n v="1"/>
    <n v="1"/>
    <x v="4"/>
    <n v="4.5"/>
    <n v="38"/>
    <x v="0"/>
    <n v="747"/>
    <s v="0 - 5,000"/>
    <s v="0 %- 10%"/>
    <n v="0"/>
    <x v="39"/>
  </r>
  <r>
    <x v="1245"/>
    <s v="KHAITAN AVAANTE KA-2013 1200 Watt 3-Rod Halogen Heater (1200 Watts, Grey)"/>
    <s v="Home&amp;Kitchen|Heating,Cooling&amp;AirQuality|RoomHeaters|HalogenHeaters"/>
    <n v="2199"/>
    <n v="3999"/>
    <x v="32"/>
    <x v="12"/>
    <x v="1056"/>
    <s v="AHR5L5KIBZTDOOO4PR5ZHTTVTZGA,AGYBZE2DXTNOFDZSSKEMY5J3IWIA,AFRGFFGDKA4QQDI7KUNCOT3GHPLQ,AHHRJ2ARM7AEB4HWSZKQ4WDAMUCQ,AHL67UMLEYNKVUALRMYJSWUYJGAQ,AGZ76IWC3MJLV3HOEA5SWYXOO4CQ,AH4YG2VYP4IRM3YTUVLMI7XN5T4Q,AHONA3KJZILUFDDJONLT6IEANU4Q"/>
    <n v="2"/>
    <n v="1"/>
    <x v="4"/>
    <n v="3.5"/>
    <n v="38"/>
    <x v="1"/>
    <n v="3999"/>
    <s v="0 - 5,000"/>
    <s v="31% - 50%"/>
    <n v="1"/>
    <x v="40"/>
  </r>
  <r>
    <x v="1246"/>
    <s v="Kenstar 2400 Watts 9 Fins Oil Filled Radiator with PTC Fan Heater (BLACK GOLD)"/>
    <s v="Home&amp;Kitchen|Heating,Cooling&amp;AirQuality|RoomHeaters|FanHeaters"/>
    <n v="6850"/>
    <n v="11990"/>
    <x v="1"/>
    <x v="2"/>
    <x v="1054"/>
    <s v="AEGJT6ZZJCVJKSQZPBCCMRTQ4HLA,AFPXZY5YV6BY5MLHSOEIAOM2S2LQ,AF65USMMUWSGFKVXQA3ECFGFPC2A,AF2LFKOEV2AUJ6QNTNCZBGNSPFXA,AGQ4UHMMPGWZR5BVBVJPAKTKBEGQ,AHCQTOXOF3LBIK6IRYPKYQEK6DAQ,AEEZ33SWLBQZEQUUK7AM3EICB23Q,AGLQFTKRKRRYQ6JHVY6DZNSNKF7Q"/>
    <n v="20"/>
    <n v="1"/>
    <x v="4"/>
    <n v="3.9"/>
    <n v="38"/>
    <x v="1"/>
    <n v="11990"/>
    <s v="10,001 - 20,000"/>
    <s v="31% - 50%"/>
    <n v="1"/>
    <x v="42"/>
  </r>
  <r>
    <x v="1247"/>
    <s v="NEXOMS Instant Heating Water Tap Wall Mounted with 3 Pin Indian Plug (16Amp)"/>
    <s v="Home&amp;Kitchen|Heating,Cooling&amp;AirQuality|WaterHeaters&amp;Geysers|InstantWaterHeaters"/>
    <n v="2699"/>
    <n v="3799"/>
    <x v="56"/>
    <x v="1"/>
    <x v="1057"/>
    <s v="AECLI7T73FK3PR4D3GESJ6QUGW6A,AF2EZXMEBWRQJLUWM24ANJCE37UQ,AHAL6ROBXTH3IRCBZKOLPCLEXTLA,AGB5RPS3YTHLDOLTXGMHP6TSMGFQ,AFZUYJEJPM23P4IBOOAHFINA2TAQ,AEJI74MP3FNPF4LD575KNKIIEF3A,AEHVAFNMQZ2ED7EH35D3BV23ZQRQ,AHT77DD5D5XKYWHYSMDHYMEZ5JXQ"/>
    <n v="23"/>
    <n v="1"/>
    <x v="4"/>
    <n v="4"/>
    <n v="38"/>
    <x v="1"/>
    <n v="3799"/>
    <s v="0 - 5,000"/>
    <s v="11% - 30%"/>
    <n v="1"/>
    <x v="34"/>
  </r>
  <r>
    <x v="1248"/>
    <s v="JIALTO Mini Waffle Maker 4 Inch- 350 Watts: Stainless Steel Non-Stick Electric Iron Machine for Individual Belgian Waffles, Pan Cakes, Paninis or Other Snacks - Aqua blue"/>
    <s v="Home&amp;Kitchen|Kitchen&amp;HomeAppliances|SmallKitchenAppliances|WaffleMakers&amp;Irons"/>
    <n v="899"/>
    <n v="1999"/>
    <x v="10"/>
    <x v="1"/>
    <x v="1058"/>
    <s v="AF23N54DJK4PDU75O4EWJD5GHV7A,AGAC4PQRPELTJSFKK4GVXBT5Y6TA,AFKUSVMWBALVVCQCORIG2IZBAPLA,AG3CB7GLADRTGQEELLO5J46H5XUQ,AFESIGKCPYHAG4HNKQGNS5ZFZVPQ,AGY65CCPYYWCF2YOPK5S66JDT7MQ,AGINWV2CSFV3NMNC7GOBQGNEYT2A,AEGUR22KUMKPSYANRJUB4Q42DFKA"/>
    <n v="3"/>
    <n v="1"/>
    <x v="4"/>
    <n v="4"/>
    <n v="38"/>
    <x v="1"/>
    <n v="1999"/>
    <s v="0 - 5,000"/>
    <s v="51%-90%"/>
    <n v="1"/>
    <x v="34"/>
  </r>
  <r>
    <x v="1249"/>
    <s v="Candes BlowHot All in One Silent Blower Fan Room Heater (ABS Body, White, Brown) 2000 Watts"/>
    <s v="Home&amp;Kitchen|Heating,Cooling&amp;AirQuality|RoomHeaters|FanHeaters"/>
    <n v="1090"/>
    <n v="2999"/>
    <x v="0"/>
    <x v="12"/>
    <x v="125"/>
    <s v="AHAXZDBQKLBWPQN5BFPSURNHWECA,AEGH2WM5MITQZBEZM5JC4XMD2DNA,AFT26OJLNGYQISACMZ53VFZPU7IA,AEPNVP5ICQGB2SDHNNEED45KH2WA,AFND3MO34GH3GBFVZRJEKYHX5QGA,AFSY2GZNTGXHQUXWYLUPH4PH2H2A,AF6KLDZHZNKJLRD7BKJB65NA57SQ"/>
    <n v="20"/>
    <n v="1"/>
    <x v="4"/>
    <n v="3.5"/>
    <n v="37"/>
    <x v="1"/>
    <n v="2999"/>
    <s v="0 - 5,000"/>
    <s v="51%-90%"/>
    <n v="1"/>
    <x v="40"/>
  </r>
  <r>
    <x v="1250"/>
    <s v="Ionix Jewellery Scale | Weight Scale | Digital Weight Machine | weight machine for gold | Electronic weighing machines for Jewellery 0.01G to 200G Small Weight Machine for Shop - Silver"/>
    <s v="Home&amp;Kitchen|Kitchen&amp;HomeAppliances|SmallKitchenAppliances|DigitalKitchenScales"/>
    <n v="295"/>
    <n v="599"/>
    <x v="24"/>
    <x v="1"/>
    <x v="1059"/>
    <s v="AGMYSLV6NNOAYES25JDTJPCZY47A,AG3Z5IUUFOD24P2S22VMAWPT7TSQ,AHJNMSXBXPENCCR5EVJ63LGMQG2A,AFGN7L5DTGD5IJJ5VQ4IY7G2J35A,AGH7NWRR5Q37GMEIR26FKOLJADBA,AH4B45HPRXTJ5B5FX3WZKJ7K4FSA,AFDPHEAIYTD7MJ4LF7OK6ODJZ5KA,AETMASW5U6WCMX7VZA6DVRGR3WTA"/>
    <n v="10"/>
    <n v="1"/>
    <x v="4"/>
    <n v="4"/>
    <n v="36"/>
    <x v="1"/>
    <n v="599"/>
    <s v="0 - 5,000"/>
    <s v="51%-90%"/>
    <n v="0"/>
    <x v="34"/>
  </r>
  <r>
    <x v="1251"/>
    <s v="Kitchen Kit Electric Kettle, 1.8L Stainless Steel Tea Kettle, Fast Boil Water Warmer with Auto Shut Off and Boil Dry Protection Tech"/>
    <s v="Home&amp;Kitchen|Kitchen&amp;HomeAppliances|SmallKitchenAppliances|Kettles&amp;HotWaterDispensers|Kettle&amp;ToasterSets"/>
    <n v="479"/>
    <n v="1999"/>
    <x v="60"/>
    <x v="10"/>
    <x v="1060"/>
    <s v="AGSSGQZGH7RKLPAP2JFZ44PHAWDA,AG4M42TGS64SVYRRH7JRNHMB7CCA,AHYXTDSENFWKRKDQ5KOMQ6IJLGXA,AGECXPAM7BHAHXRREUXEBVRADSZA,AF3SATPW2CO22VDANST5ZFMQ2I3Q,AFFQUA4I35H3PGSIRL5BL3GW2ENQ,AGND33SYSSFRKYSNBGB5CQOODQCA,AEXWB6LUEUJLRUE35I3A7PQFO3AA"/>
    <n v="13"/>
    <n v="1"/>
    <x v="4"/>
    <n v="3.4"/>
    <n v="35"/>
    <x v="1"/>
    <n v="1999"/>
    <s v="0 - 5,000"/>
    <s v="51%-90%"/>
    <n v="0"/>
    <x v="35"/>
  </r>
  <r>
    <x v="1252"/>
    <s v="Racold Pronto Pro 3Litres 3KW Vertical Instant Water Heater (Geyser)"/>
    <s v="Home&amp;Kitchen|Heating,Cooling&amp;AirQuality|WaterHeaters&amp;Geysers|InstantWaterHeaters"/>
    <n v="2949"/>
    <n v="4849"/>
    <x v="17"/>
    <x v="0"/>
    <x v="1061"/>
    <s v="AGAJXGDRTICIRCARGVACQLPWIFMA,AHAKYUK7XTHBF4GTP2BGSXCFIE2A,AHFGDVDHTJKY6CD6ALJ7QYIXHRLQ,AGPSJBF6CTEE4MJG3X5Z3DMJEJZA,AFAOU74I45ATGV4STWGKFXBRHODA,AFO7RG5625GORMOYYYTBYXYCUDHA,AF3776HZNNRKUL4UWNIVU4Z6ZVZQ,AH2XARVUUCZGIBNTL4MQQWNRYABA"/>
    <n v="23"/>
    <n v="1"/>
    <x v="4"/>
    <n v="4.2"/>
    <n v="34"/>
    <x v="0"/>
    <n v="4849"/>
    <s v="0 - 5,000"/>
    <s v="31% - 50%"/>
    <n v="0"/>
    <x v="30"/>
  </r>
  <r>
    <x v="1253"/>
    <s v="ESN 999 Supreme Quality 1500W Immersion Water Heater Rod (Black)"/>
    <s v="Home&amp;Kitchen|Heating,Cooling&amp;AirQuality|WaterHeaters&amp;Geysers|ImmersionRods"/>
    <n v="335"/>
    <n v="510"/>
    <x v="67"/>
    <x v="11"/>
    <x v="1052"/>
    <s v="AHIDFZK6JPIY7FCTPZQJR6MSWV7Q,AGWW4VSBX2UUCMM5VFMMRKV6I34A,AHCLIYZDVIIFV3V4X4VPUFCRPP2A,AG7O2DWNCAQIAMWYENDUQG3P5FPA,AFKZM7TNSX7OVVQP26GUA2NULWFA,AEOWAV5QL6F5QH5VGY4XNKWX7ABA,AHPNZU4TQSKOFPXCED37ADH7NSYQ,AHFF2NUJXGN5BFX76OICF6XVEBOQ"/>
    <n v="9"/>
    <n v="1"/>
    <x v="4"/>
    <n v="3.8"/>
    <n v="34"/>
    <x v="1"/>
    <n v="510"/>
    <s v="0 - 5,000"/>
    <s v="31% - 50%"/>
    <n v="0"/>
    <x v="38"/>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n v="293"/>
    <n v="499"/>
    <x v="19"/>
    <x v="3"/>
    <x v="1062"/>
    <s v="AFS7B5AZ62CAX22H7LCYNQXVCQAQ,AGLMS3QIE4S7KPWOXGHTANI7764A,AGBA7KYAPLBYCCWKRBEAIWCBFBLA,AG7ZZIXCIBRUJ57VCGVUKDTGVIFA,AHNJSC2JCU5WZS36B2ICX24355IQ,AEMO7DWHWH5OGU427HN45WBERE3A,AGKTT2MYU4G25XFWMD5S6DETTTGA,AG64ADZBDOLMMQKFPD6JFZDTHVHA"/>
    <n v="5"/>
    <n v="1"/>
    <x v="4"/>
    <e v="#VALUE!"/>
    <n v="34"/>
    <x v="0"/>
    <n v="499"/>
    <s v="0 - 5,000"/>
    <s v="31% - 50%"/>
    <n v="0"/>
    <x v="12"/>
  </r>
  <r>
    <x v="1255"/>
    <s v="Saiyam Stainless Steel Espresso Maker Stovetop Coffee Percolator Italian Coffee Maker Moka Pot (4 Cup - 200 ml, Silver)"/>
    <s v="Home&amp;Kitchen|Kitchen&amp;HomeAppliances|Coffee,Tea&amp;Espresso|StovetopEspressoPots"/>
    <n v="599"/>
    <n v="1299"/>
    <x v="34"/>
    <x v="0"/>
    <x v="91"/>
    <s v="AEM2OFBD5ABDZGYUPPUYMCBFDEXA,AHWRUBKKFE6ZTAPAAR5RCSTAPQUA,AGCJW7IHJTEFPCN67EP75IOGIF4Q,AEX2AWDGQSN3Z3FHJPJMDTDHUJFA,AFNBXMGWYJWB56G33U6RTR7AI2PA,AHT7YN7PRTQQW4OPDLXHGJXEGJOA,AGOPYV5RQIH4BBSVXQVFBZLDVHVQ,AHNE3KUK352LFDTMI6GHAZ5DEL7Q"/>
    <n v="1"/>
    <n v="1"/>
    <x v="4"/>
    <n v="4.2"/>
    <n v="34"/>
    <x v="0"/>
    <n v="1299"/>
    <s v="0 - 5,000"/>
    <s v="51%-90%"/>
    <n v="1"/>
    <x v="30"/>
  </r>
  <r>
    <x v="1256"/>
    <s v="KONVIO NEER 10 Inch Spun Filter (PP SPUN) Cartridge Compatible for 10 Inch Pre-Filter Housing of Water Purifier | Pack of 4 Spun"/>
    <s v="Home&amp;Kitchen|Kitchen&amp;HomeAppliances|WaterPurifiers&amp;Accessories|WaterPurifierAccessories"/>
    <n v="499"/>
    <n v="999"/>
    <x v="8"/>
    <x v="4"/>
    <x v="1063"/>
    <s v="AGKZK3N7KYOTCRFGWGDF2EJIQISA,AEROHELQUZSGEWF2SUDCANCFNRCQ,AGPTBR4QWMDZZ3XAF4EV2UMFQQEQ,AEN4W53IK6DVODM4J72SQNAYMX4Q,AEX4AU2AULOQZB35OUHUQ73Q5VIA,AEK2MRB35PXPW27B5NT7O637IMDQ,AHPUIT2YTPFHVHVWQPFEZXZZ5M7A,AE2X3X56PWZY32QSRKVU4VOIKDIA"/>
    <n v="11"/>
    <n v="1"/>
    <x v="4"/>
    <n v="4.3"/>
    <n v="33"/>
    <x v="0"/>
    <n v="999"/>
    <s v="0 - 5,000"/>
    <s v="31% - 50%"/>
    <n v="0"/>
    <x v="23"/>
  </r>
  <r>
    <x v="1257"/>
    <s v="Havells Glydo 1000 watt Dry Iron With American Heritage Non Stick Sole Plate, Aerodynamic Design, Easy Grip Temperature Knob &amp; 2 years Warranty. (Charcoal Blue)"/>
    <s v="Home&amp;Kitchen|Kitchen&amp;HomeAppliances|Vacuum,Cleaning&amp;Ironing|Irons,Steamers&amp;Accessories|Irons|DryIrons"/>
    <n v="849"/>
    <n v="1190"/>
    <x v="56"/>
    <x v="0"/>
    <x v="1064"/>
    <s v="AFUXDVUZ2STL3ALSLWBDEAJBR7BA,AF7GFM2ILS43R3R7ZWHYAUCPAVAQ,AHWLGCCR7N4HTELCLTXAVQM3KJHA,AGY42TVO76MSDK66XDORRO3X3OMA,AEIHE3RYSQSHEDWWK75BDB37K3DA,AFIW2ET2FNOABPCJHIJORAYTPUIA,AHEC755ZTLVUV2OGFJQFWRMB2KNQ,AG6CCP43BJUOX7RZVWBHLG7WGNOA"/>
    <n v="24"/>
    <n v="1"/>
    <x v="4"/>
    <n v="4.2"/>
    <n v="32"/>
    <x v="0"/>
    <n v="1190"/>
    <s v="0 - 5,000"/>
    <s v="11% - 30%"/>
    <n v="0"/>
    <x v="30"/>
  </r>
  <r>
    <x v="1258"/>
    <s v="Raffles Premium Stainless Steel South Indian Coffee Filter/Drip Coffee Maker, 2-3 Cups, 150 ml"/>
    <s v="Home&amp;Kitchen|Kitchen&amp;HomeAppliances|Coffee,Tea&amp;Espresso|DripCoffeeMachines"/>
    <n v="249"/>
    <n v="400"/>
    <x v="16"/>
    <x v="3"/>
    <x v="1065"/>
    <s v="AGOHEKMCFFEVVEYK75KRR6JUN5LA,AHM5VPEM324X4ZSA2GQCBCD423PA,AEK4FIY6OYHQUATRL3QUSWUSQLZQ,AGPK7LBOP4LXMHGVL246WLA53D4A,AFZDTYSBA3OFABW3ISFCOOKQK76A,AEYYA6E4ING5KL43ZEGPYXKBDSBQ,AH7YJB6PZG5KP4GCWMQCHRIO3I4Q,AGXITCDLYCTWJZOTV5ZF7ZR7O3MQ"/>
    <n v="5"/>
    <n v="1"/>
    <x v="4"/>
    <n v="4.0999999999999996"/>
    <n v="32"/>
    <x v="0"/>
    <n v="400"/>
    <s v="0 - 5,000"/>
    <s v="31% - 50%"/>
    <n v="1"/>
    <x v="12"/>
  </r>
  <r>
    <x v="1259"/>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n v="185"/>
    <n v="599"/>
    <x v="12"/>
    <x v="2"/>
    <x v="1066"/>
    <s v="AEXIMD2ECDFFF6J2U7TZ5IXA2GSQ,AG27ECFAKUL5MDR4P7O33R52MEMQ,AFTWSUMWZSYW6GG3YXVDAXHVIWFA,AE7DUUZF744LA3EMVCLI3UJDCIDA,AFY63CMR45TQ44JBPYWHGUBOQUEA,AEPIMEBYBSIKSJF7NFEQPCLPDF7Q,AHKQBTJ7JR3SO57H22GOC7SIWG6A,AEDPJXQWX34LSNG4ZOIRO2DMYZBQ"/>
    <n v="11"/>
    <n v="1"/>
    <x v="4"/>
    <n v="3.9"/>
    <n v="32"/>
    <x v="1"/>
    <n v="599"/>
    <s v="0 - 5,000"/>
    <s v="51%-90%"/>
    <n v="0"/>
    <x v="42"/>
  </r>
  <r>
    <x v="1260"/>
    <s v="KNYUC MART Mini Electric Handy Room Heater Compact Plug-in, The Wall Outlet 400 Watts, Handy Air Warmer Blower Adjustable Timer Digital Display"/>
    <s v="Home&amp;Kitchen|Heating,Cooling&amp;AirQuality|RoomHeaters|FanHeaters"/>
    <n v="778"/>
    <n v="999"/>
    <x v="47"/>
    <x v="8"/>
    <x v="1067"/>
    <s v="AFUH5D4EYPVUKL6RIODLMEAZDVEA,AG75QN74MJP35SGZVQCK7S24TBPQ,AFR3PNU34Q3NU4MZDAQTEVQGYJNA,AFEGTYZ3KEHM3T6Q47CE2F3QDTZA,AFJE6BAJEFG4B2OMCFXYFXBSWR5Q"/>
    <n v="20"/>
    <n v="1"/>
    <x v="4"/>
    <n v="3.3"/>
    <n v="31"/>
    <x v="1"/>
    <n v="999"/>
    <s v="0 - 5,000"/>
    <s v="11% - 30%"/>
    <n v="1"/>
    <x v="46"/>
  </r>
  <r>
    <x v="1261"/>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n v="279"/>
    <n v="699"/>
    <x v="13"/>
    <x v="4"/>
    <x v="1068"/>
    <s v="AG72HBSOIRQFGJN2NY3GPAEEHZTA,AGXAO67Z7IZENINTB4FWJ53Y3V3Q,AHGR7SEDTEDIYX573IXYTQL3OWUA,AHYDO3OKLMDU6UJQ6YTMQWNUITPA,AGSZKOHJZVCRZGZDDCDPNSHZLOOQ,AE4PB3GAZFWQPTCFXFFJMMZOSU5A,AH7GI2ERU3IXB3L3UMCM7UFQT6XQ,AEJDGQU75PMFGJILLZKBUARMLQOQ"/>
    <n v="3"/>
    <n v="1"/>
    <x v="4"/>
    <n v="4.3"/>
    <n v="31"/>
    <x v="0"/>
    <n v="699"/>
    <s v="0 - 5,000"/>
    <s v="51%-90%"/>
    <n v="0"/>
    <x v="23"/>
  </r>
  <r>
    <x v="1262"/>
    <s v="Macmillan Aquafresh 5 Micron PS-05 10&quot; in PP Spun Filter Candle Set for All Type RO Water Purifier 10 inch (4)"/>
    <s v="Home&amp;Kitchen|Kitchen&amp;HomeAppliances|WaterPurifiers&amp;Accessories|WaterPurifierAccessories"/>
    <n v="215"/>
    <n v="1499"/>
    <x v="40"/>
    <x v="2"/>
    <x v="1069"/>
    <s v="AECTTIBADJRR6PNCGQM3KLJT65XQ,AHH5S3NZXPTNEMV5ACI2OUFQPESQ,AGX67OWD4YQDA7GEIGCMB5DYUJZQ,AHVN4Q73CBYLXS6PD7JYBNQJOXSQ,AHDJXSEX24G3F2AMLX7H4VFW6Q4A,AEF46GENYIQSETB5QV7U3BFPRLWQ,AHU2YNBLYGUZR45OTIEIAG76NCTQ,AGFPDBO7Q4GQBCWMY3OPORD74ROA"/>
    <n v="11"/>
    <n v="1"/>
    <x v="4"/>
    <n v="3.9"/>
    <n v="30"/>
    <x v="1"/>
    <n v="1499"/>
    <s v="0 - 5,000"/>
    <s v="51%-90%"/>
    <n v="0"/>
    <x v="42"/>
  </r>
  <r>
    <x v="1263"/>
    <s v="Havells D'zire 1000 watt Dry Iron With American Heritage Sole Plate, Aerodynamic Design, Easy Grip Temperature Knob &amp; 2 years Warranty. (Mint)"/>
    <s v="Home&amp;Kitchen|Kitchen&amp;HomeAppliances|Vacuum,Cleaning&amp;Ironing|Irons,Steamers&amp;Accessories|Irons|DryIrons"/>
    <n v="889"/>
    <n v="1295"/>
    <x v="39"/>
    <x v="4"/>
    <x v="1070"/>
    <s v="AF4B327ZIB5IJWIFEVY6BWMB75VA,AGDV7VQGI42G6HVOGW2OSWKHBPWA,AGPK4QIB6E5RFJAYZCNS7XRT5OVQ,AHN2VCYDPYHUDXSLFOLGIN5J46XQ,AFYLAHK2PMQOEZJNIM4V7N7ZETYA,AHZBOE4W3PUVBX7VYDBE57VDPMBA,AFQDUFM2UWWPT2WM2ETLFVSEAVUA,AHVI4UXZR4TUQT7MQLVDZXKWTOOA"/>
    <n v="24"/>
    <n v="1"/>
    <x v="4"/>
    <n v="4.3"/>
    <n v="29"/>
    <x v="0"/>
    <n v="1295"/>
    <s v="0 - 5,000"/>
    <s v="31% - 50%"/>
    <n v="0"/>
    <x v="23"/>
  </r>
  <r>
    <x v="1264"/>
    <s v="TE‚Ñ¢ Instant Electric Heating Hot and Cold Water Geyser Tap Water with Digital Display (White)"/>
    <s v="Home&amp;Kitchen|Heating,Cooling&amp;AirQuality|WaterHeaters&amp;Geysers|InstantWaterHeaters"/>
    <n v="1449"/>
    <n v="4999"/>
    <x v="58"/>
    <x v="9"/>
    <x v="984"/>
    <s v="AHCSFNVYY5Z4MC3YQWCKQXN43UKA,AGRXFT44MBP4EAAKW4AUMJ43HASA,AHCJ4SBFDS4JQ3KM3TB6JPV7LCWQ,AEMRVATZMCTFHHWR4RGUBJ6EIY6Q,AEJTHOGZUGNSJ4U35D4JDA254VNA,AEBRKCEYVLKRYEX4DVFRH3UUWPVA,AEULXBJRVQTUU7LYUNJK4VQD2LLA,AEGU57M3ITWK676QUCVQYF4ZMM3Q"/>
    <n v="23"/>
    <n v="1"/>
    <x v="4"/>
    <n v="3.6"/>
    <n v="29"/>
    <x v="1"/>
    <n v="4999"/>
    <s v="0 - 5,000"/>
    <s v="51%-90%"/>
    <n v="1"/>
    <x v="26"/>
  </r>
  <r>
    <x v="1265"/>
    <s v="ZIGMA WinoteK WinoteK Sun Instant Water Geyser, Water Heater, Portable Water Heater, Geysers Made of First Class ABS Plastic, automatic Reset Model, AE10-3 W (Yellow)"/>
    <s v="Home&amp;Kitchen|Heating,Cooling&amp;AirQuality|WaterHeaters&amp;Geysers|InstantWaterHeaters"/>
    <n v="1190"/>
    <n v="2550"/>
    <x v="3"/>
    <x v="11"/>
    <x v="1071"/>
    <s v="AGLUPY33OM375F64CHDCQW3KF64Q,AHL6DKFWYVLNGVHHQMGWVVZY5D4Q,AEV7DR7CDJFYPKCDK2Y5WGUR6BDQ,AFTAR6G52NZQDC6ITEORXUZHXURA,AHFKFHJR6Q3FYXQH42N6O2RHLAYA,AFSIHCK5KXPIX5PVODLGUIIHVWIQ,AGX4KI4YQ2MBM4CMZEFHPLQBGPTA,AGMLCKCSUIFBF3A67WZ7OLGFYRYA"/>
    <n v="23"/>
    <n v="1"/>
    <x v="4"/>
    <n v="3.8"/>
    <n v="28"/>
    <x v="1"/>
    <n v="2550"/>
    <s v="0 - 5,000"/>
    <s v="51%-90%"/>
    <n v="0"/>
    <x v="38"/>
  </r>
  <r>
    <x v="1266"/>
    <s v="KENT 11054 Alkaline Water Filter Pitcher 3.5 L | Chemical-Free Water with Balanced pH Levels 8.0 to 9.5 | Solves Acidity Issue | Equipped with Carbon and Sediment Filter - Grey"/>
    <s v="Home&amp;Kitchen|Kitchen&amp;HomeAppliances|WaterPurifiers&amp;Accessories|WaterFilters&amp;Purifiers"/>
    <n v="1799"/>
    <n v="1950"/>
    <x v="86"/>
    <x v="2"/>
    <x v="1072"/>
    <s v="AFZBWPKSEOJ3ZXAVS7IA5QMLX6SQ,AH4H673QHNMNQEBK6XKODER4TXBA,AFF3RSHZGO4BAR2KYIOVYD3VGZVQ,AFEVGT6SALVKATPAPCZQCUOZFA4Q,AH7MEOSIJPT7Z2WMJI4ROMY3I2QA,AGLKS2YBV32Q5F36ESVSZKN7YZVA,AF3DKAW7MUAW6MB7HC4YEPY6IN3Q,AGVNDZ4Y2VJXWYSIDOP4GXJYF5DQ"/>
    <n v="12"/>
    <n v="1"/>
    <x v="4"/>
    <n v="3.9"/>
    <n v="27"/>
    <x v="1"/>
    <n v="1950"/>
    <s v="0 - 5,000"/>
    <s v="0 %- 10%"/>
    <n v="0"/>
    <x v="42"/>
  </r>
  <r>
    <x v="1267"/>
    <s v="Sujata Dynamix DX Mixer Grinder, 900W, 3 Jars (White)"/>
    <s v="Home&amp;Kitchen|Kitchen&amp;HomeAppliances|SmallKitchenAppliances|MixerGrinders"/>
    <n v="6120"/>
    <n v="8478"/>
    <x v="28"/>
    <x v="13"/>
    <x v="1073"/>
    <s v="AHNCY56JLPCF2AHRH3SO2RIKHYFA,AEBZKKPXROE4RBTBFJ6E5F5BGALA,AHMGJ3N5TJ5YYHGONQ4YANYH6EFA,AFLOWV4SAZ4GJHBZZJLRC3UYJPPA,AHJERQSJBOQHOWKP4BHQUZNAK32A,AF53E744SCKUPF4AKF4LL3VPKRDQ,AF4R7KKPJVNKJC5D3CWKKX2JZAHQ,AFJQMCVVZBRSBACG5CHFJ653CXVA"/>
    <n v="27"/>
    <n v="1"/>
    <x v="4"/>
    <n v="4.5999999999999996"/>
    <n v="27"/>
    <x v="0"/>
    <n v="8478"/>
    <s v="5,001 - 10,000"/>
    <s v="11% - 30%"/>
    <n v="0"/>
    <x v="43"/>
  </r>
  <r>
    <x v="1268"/>
    <s v="Lifelong LLMG74 750 Watt Mixer Grinder with 3 Jars (White and Grey)"/>
    <s v="Home&amp;Kitchen|Kitchen&amp;HomeAppliances|SmallKitchenAppliances|MixerGrinders"/>
    <n v="1799"/>
    <n v="3299"/>
    <x v="32"/>
    <x v="11"/>
    <x v="1074"/>
    <s v="AG7YXM3CTKIWDRFUWCMM5KGHAP3Q,AHAB4O4T3BB2LJCQJ2IULLRC2ELA,AFY3BGO4YZABQCIIIVYMRYDQ3QWQ,AGQHA7FMMURNYMQ2SM2LJV372TTQ,AFFD52Y7MQO7ET2RYGACLHCZTRTA,AGPWQPY5N7CBNPKJ3RLDSLUWKOOQ,AH6WHKS34WZIDXRKN3YKSRQCBLEQ,AFXIU2GNQU5FDRWNQR2RKY5NBG6A"/>
    <n v="27"/>
    <n v="1"/>
    <x v="4"/>
    <n v="3.8"/>
    <n v="27"/>
    <x v="1"/>
    <n v="3299"/>
    <s v="0 - 5,000"/>
    <s v="31% - 50%"/>
    <n v="0"/>
    <x v="38"/>
  </r>
  <r>
    <x v="1269"/>
    <s v="TTK Prestige Limited Orion Mixer Grinder 500 Watts, 3 Jars (1200ml, 1000ml, 500ml) (Red)"/>
    <s v="Home&amp;Kitchen|Kitchen&amp;HomeAppliances|SmallKitchenAppliances|MixerGrinders"/>
    <n v="2199"/>
    <n v="3895"/>
    <x v="15"/>
    <x v="2"/>
    <x v="1075"/>
    <s v="AER7IMDKY6Y2NLWEIAOEOEMWPTQA,AHBJI32NFYYFJRSI2NZ3RGNYYNLA,AFGIZWFPMU77SMMBFMVKCNRBXPOQ,AEHV36BG2B5DD6MRSRAJMEFNF2GQ,AEDONSL33XUU6IK7HCDLQEPV7GGA,AFIXIYJE5BEMYL2TLUYPGAPYPC6A,AGT2K7XLOKTPWOWG32DBORMMK4AQ,AEPSOFO2EJJOVKNXXBISGJWVHCWA"/>
    <n v="27"/>
    <n v="1"/>
    <x v="4"/>
    <n v="3.9"/>
    <n v="27"/>
    <x v="1"/>
    <n v="3895"/>
    <s v="0 - 5,000"/>
    <s v="31% - 50%"/>
    <n v="0"/>
    <x v="42"/>
  </r>
  <r>
    <x v="1270"/>
    <s v="AGARO Regal Electric Rice Cooker, 3L Ceramic Inner Bowl, Cooks Up to 600 Gms Raw Rice, SS Steamer, Preset Cooking Functions, Preset Timer, Keep Warm Function, LED Display, Black"/>
    <s v="Home&amp;Kitchen|Kitchen&amp;HomeAppliances|SmallKitchenAppliances|Rice&amp;PastaCookers"/>
    <n v="3685"/>
    <n v="5495"/>
    <x v="9"/>
    <x v="3"/>
    <x v="903"/>
    <s v="AHD7UBRNLFOB46RIRLFXKJY6N53Q,AETPMOGJUEKAM3X4BMFBSHTDQ3BA,AEUUSCC65BXKCGFTNKBRKYCWIZYQ,AHFSOIYBAXZ3WLROODW5ATRX2XKA,AEKIANKK2HHKU6TJ2U2ERPAMQKKQ,AGGBFQHKXHD3VWPDNLO423V4TCPA,AHSMRFFHYS3UI6RA4KJSF7VDC4MA,AEBEEXG4EBJXPW7PBL4FL62NOGXA"/>
    <n v="5"/>
    <n v="1"/>
    <x v="4"/>
    <n v="4.0999999999999996"/>
    <n v="27"/>
    <x v="0"/>
    <n v="5495"/>
    <s v="5,001 - 10,000"/>
    <s v="31% - 50%"/>
    <n v="1"/>
    <x v="12"/>
  </r>
  <r>
    <x v="1271"/>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n v="649"/>
    <n v="999"/>
    <x v="31"/>
    <x v="9"/>
    <x v="803"/>
    <s v="AH7CVQ6755UNVDKSBS2CKWMHOCZQ,AFMAYVBVIPFZYBTDGWSRCTASMZ2Q"/>
    <n v="12"/>
    <n v="1"/>
    <x v="4"/>
    <n v="3.6"/>
    <n v="27"/>
    <x v="1"/>
    <n v="999"/>
    <s v="0 - 5,000"/>
    <s v="31% - 50%"/>
    <n v="1"/>
    <x v="26"/>
  </r>
  <r>
    <x v="1272"/>
    <s v="Philips HD6975/00 25 Litre Digital Oven Toaster Grill, Grey, 25 liter"/>
    <s v="Home&amp;Kitchen|Kitchen&amp;HomeAppliances|SmallKitchenAppliances|OvenToasterGrills"/>
    <n v="8599"/>
    <n v="8995"/>
    <x v="83"/>
    <x v="5"/>
    <x v="1076"/>
    <s v="AHEZ2YIPI6Z3RJH22BSRYMSPEWOA,AEHUTTWMDAOEZMG66NSX74CVMGQA,AH7T3ST2K7B725YJN7TRBAV7WTXQ,AGM4CQWT4HY2YVGKXBPKH3FFSL7A,AEXAE6XNUYOTIWU4SAWYRHN3TVZA,AFSTYN76L3OSI4XWVZFQ2YIBIL6Q,AFO6ORYOBVJCCFQJXDFUDDVWPNAA,AF5CFHHUVY7M2WGITP23UH6SJ5UQ"/>
    <n v="2"/>
    <n v="1"/>
    <x v="4"/>
    <n v="4.4000000000000004"/>
    <n v="27"/>
    <x v="0"/>
    <n v="8995"/>
    <s v="5,001 - 10,000"/>
    <s v="0 %- 10%"/>
    <n v="0"/>
    <x v="41"/>
  </r>
  <r>
    <x v="1273"/>
    <s v="Usha EI 3710 Heavy Weight 1000-Watt Dry Iron with Golden American Heritage Soleplate, 1.75 Kg(White)"/>
    <s v="Home&amp;Kitchen|Kitchen&amp;HomeAppliances|Vacuum,Cleaning&amp;Ironing|Irons,Steamers&amp;Accessories|Irons|DryIrons"/>
    <n v="1110"/>
    <n v="1599"/>
    <x v="39"/>
    <x v="4"/>
    <x v="1077"/>
    <s v="AG4KXXU3X2W7U5GHPFTQUH7B74QQ,AGVNR5BV6PXJKH2OXB6HYQN5VJCQ,AGPKKHWDHRBTTI6H2PMDX32QHSSA,AEBE2BCPPVJ4IPBU2J5EPU44WQJA,AELG7IFYME5AQB2B576XLNQDAKBA,AFGKUIIJE6RZVXZ3ZZ4SNSTXE4BA,AFT3A5EEJX2ZDXDFARRX2HR5I6BA,AG5W4UZE7KIEFTWZQAPHOOCNBHGA"/>
    <n v="24"/>
    <n v="1"/>
    <x v="4"/>
    <n v="4.3"/>
    <n v="27"/>
    <x v="0"/>
    <n v="1599"/>
    <s v="0 - 5,000"/>
    <s v="31% - 50%"/>
    <n v="0"/>
    <x v="23"/>
  </r>
  <r>
    <x v="1274"/>
    <s v="Campfire Spring Chef Prolix Instant Portable Water Heater Geyser 1Ltr. for Use Home Stainless Steel Baking Rack | Restaurant | Office | Labs | Clinics | Saloon | with Installation Kit (With MCB)"/>
    <s v="Home&amp;Kitchen|Heating,Cooling&amp;AirQuality|WaterHeaters&amp;Geysers|InstantWaterHeaters"/>
    <n v="1499"/>
    <n v="3500"/>
    <x v="48"/>
    <x v="16"/>
    <x v="1078"/>
    <s v="AEVX4JV3C4QR3Y3V3RJXQ2WZAR4Q,AHR5JZBK66QYZSEJ37GM3K2DXDIQ,AEAOSBMIGWQY5HFXDMBRQUE3L52A,AGUEJAHXS2LL652SUQTCM52FOZHQ,AGRMA5YXQJV53ZJHIRAIZTBPJ6DQ,AEVLNW7OEHU23QZWBPF2ZLYHTBHQ,AGD6G2GDZX44OOJJCN4TLROEP7OA"/>
    <n v="23"/>
    <n v="1"/>
    <x v="4"/>
    <n v="4.7"/>
    <n v="27"/>
    <x v="0"/>
    <n v="3500"/>
    <s v="0 - 5,000"/>
    <s v="51%-90%"/>
    <n v="0"/>
    <x v="47"/>
  </r>
  <r>
    <x v="1275"/>
    <s v="Themisto TH-WS20 Digital Kitchen Weighing Scale Stainless Steel (5Kg)"/>
    <s v="Home&amp;Kitchen|Kitchen&amp;HomeAppliances|SmallKitchenAppliances|DigitalKitchenScales"/>
    <n v="759"/>
    <n v="1999"/>
    <x v="33"/>
    <x v="4"/>
    <x v="1079"/>
    <s v="AGTISTATRBDCRY35BAIENJ3YZLXQ,AEV77VMKNNCQ5VIEWG3WOSCCVIBQ,AG23ZRBLDYWQAUQHZH5QYDKSFTPA,AFGW5PT3R6ZAVQR4Y5MWVAKBZAYA,AETYH4YVGJXWRIRQJQUZ7OR5JPNA,AFRYPUMXJ7GTS5G4YBN5B6A6UZIA,AH2AVOZLB7HONYWXE36LNSSH3W5Q,AG6XZKNID4KTQYM4ZI4EYKUIMPCQ"/>
    <n v="10"/>
    <n v="1"/>
    <x v="4"/>
    <n v="4.3"/>
    <n v="26"/>
    <x v="0"/>
    <n v="1999"/>
    <s v="0 - 5,000"/>
    <s v="51%-90%"/>
    <n v="1"/>
    <x v="23"/>
  </r>
  <r>
    <x v="1276"/>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n v="2669"/>
    <n v="3199"/>
    <x v="49"/>
    <x v="2"/>
    <x v="1080"/>
    <s v="AGGOQNG25MN3SQK67LCMYO2ANTNA,AGFGMHAZIHB4LSRP3ICDFTVOEYRQ,AGNDEWYGSKM75CIOKTG7OQ2JLMBA,AFHXOJYSPDBZUBOUC44SVFGLXFYA,AGRACQ6KUYCYWALI5HNKD5QLJ25A,AGQFBYYNUJXJSAWYO5LHEQDFEHKQ,AECNIS47DOPIKSIDCNYXX7B7PIKQ,AGXCVMSWE3C7GSLFIZZQAIPXK23A"/>
    <n v="8"/>
    <n v="1"/>
    <x v="4"/>
    <n v="3.9"/>
    <n v="25"/>
    <x v="1"/>
    <n v="3199"/>
    <s v="0 - 5,000"/>
    <s v="11% - 30%"/>
    <n v="1"/>
    <x v="42"/>
  </r>
  <r>
    <x v="1277"/>
    <s v="Lifelong LLSM120G Sandwich Griller , Classic Pro 750 W Sandwich Maker with 4 Slice Non-Stick Fixed Plates for Sandwiches at Home with 1 Year Warranty (Black)"/>
    <s v="Home&amp;Kitchen|Kitchen&amp;HomeAppliances|SmallKitchenAppliances|SandwichMakers"/>
    <n v="929"/>
    <n v="1300"/>
    <x v="56"/>
    <x v="2"/>
    <x v="1081"/>
    <s v="AGLUHXCJJDHZGCCQWBKUF7NAKL3A,AEE4VC52GEZBJ62O6SCO43EWMT6A,AFOQTS7SC5AGY5QHWAOGODRYPSYQ,AEDWSW43DK26XB4AM4TRHLPEJ3HQ,AEUFRVIZEZ32IEDWOE3KGCZXPRKQ,AGXY2N4QLW5M2KWTEAYKQSRBLOIQ,AFCWPBRLAMVOA6L27EPNMTLS3IYQ,AEJEWDZIQ3OTE47W62ZJ2HFOLRZQ"/>
    <n v="11"/>
    <n v="1"/>
    <x v="4"/>
    <n v="3.9"/>
    <n v="25"/>
    <x v="1"/>
    <n v="1300"/>
    <s v="0 - 5,000"/>
    <s v="11% - 30%"/>
    <n v="0"/>
    <x v="42"/>
  </r>
  <r>
    <x v="1278"/>
    <s v="Kuber Industries Nylon Mesh Laundry Basket|Sturdy Material &amp; Durable Handles|Netted Lightweight Laundry Bag, Size 36 x 36 x 58, Capicity 30 Ltr (Pink)"/>
    <s v="Home&amp;Kitchen|HomeStorage&amp;Organization|LaundryOrganization|LaundryBaskets"/>
    <n v="199"/>
    <n v="399"/>
    <x v="8"/>
    <x v="7"/>
    <x v="1082"/>
    <s v="AFZOUV6DSSLIWTHCEQED5RR6HGHQ,AFL4I5P7WCRS6SYIW4ZNKWADKV2Q,AGFKMDMUPNFM5JWT6BBY2SEVMHMQ,AFKUC4MUHKKVBKYKGLJ3W52G6SVQ,AHBS5ADSTPJ6C5GUYBPG3VBTVX2A,AHUM2M2XXYNDAMBYGMNREX3XIYBQ,AFCQXQUIMMCKM6Y743IKFKIMAYWA,AHSBMJGIRPF66VB6VR76KHJAB3SA"/>
    <n v="13"/>
    <n v="1"/>
    <x v="4"/>
    <n v="3.7"/>
    <n v="25"/>
    <x v="1"/>
    <n v="399"/>
    <s v="0 - 5,000"/>
    <s v="31% - 50%"/>
    <n v="0"/>
    <x v="27"/>
  </r>
  <r>
    <x v="1279"/>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n v="279"/>
    <n v="599"/>
    <x v="3"/>
    <x v="12"/>
    <x v="694"/>
    <s v="AE556ASSODHNECNYDEABP6Q7Z75Q,AESPTUXAQMTJ64NCR4QI5N6WL6HA,AEOVKYUJ6EB3K2D3CALSVWOITV6Q,AEAUQLBFFDELPJFM3F6JAIX4VWKA,AFEQDV6CWBY2Y4WS6ALF2BXU7VAQ,AHRRDBQR6IU4V4XBBLSJRRML3GQA,AH5BI7KKCSC6IZ2AS4XJZSQ7QO3A,AH2OKG3SYK3EHZWPVLNDVBVJCTSQ"/>
    <n v="22"/>
    <n v="1"/>
    <x v="4"/>
    <n v="3.5"/>
    <n v="24"/>
    <x v="1"/>
    <n v="599"/>
    <s v="0 - 5,000"/>
    <s v="51%-90%"/>
    <n v="0"/>
    <x v="40"/>
  </r>
  <r>
    <x v="1280"/>
    <s v="T TOPLINE 180 W Electric Hand Mixer,Hand Blender , Egg Beater, Cake maker , Beater Cream Mix, Food Blender, Beater for Whipping Cream Beater for Cake With 7 -Speed with spatula and oil brush"/>
    <s v="Home&amp;Kitchen|Kitchen&amp;HomeAppliances|SmallKitchenAppliances|HandBlenders"/>
    <n v="549"/>
    <n v="999"/>
    <x v="32"/>
    <x v="1"/>
    <x v="52"/>
    <s v="AEZUK5C5IY67OZ35JX7BP2WBG6JA,AEEVM3YPIPIVWHVUE4HARBANNZHQ,AH634NGKAQR32XMOCSUF6LZB3RWA,AEIVSZGOPMZLJCLU5F6NNB7AXZLA,AGSG3TQTQT32FRNXOONXQ4YWXM3A,AG5B4QNGCUV5VYRNLLOPULVJ5N7Q,AEPZI55CSYXEU74X4FXNAOIP4COA,AEP2DVN55BAR3JCNCHH4VDNORE7Q"/>
    <n v="19"/>
    <n v="1"/>
    <x v="4"/>
    <n v="4"/>
    <n v="23"/>
    <x v="1"/>
    <n v="999"/>
    <s v="0 - 5,000"/>
    <s v="31% - 50%"/>
    <n v="0"/>
    <x v="34"/>
  </r>
  <r>
    <x v="1281"/>
    <s v="Empty Mist Trigger Plastic Spray Bottle for Multi use 200ml Pack of 2"/>
    <s v="Home&amp;Kitchen|HomeStorage&amp;Organization|LaundryOrganization|IroningAccessories|SprayBottles"/>
    <n v="85"/>
    <n v="199"/>
    <x v="48"/>
    <x v="3"/>
    <x v="1083"/>
    <s v="AGV2QERVROHQ3E44IHQIUKCEEO3Q,AE7GOXE6DZEYGOHGHKUAODAOWECQ,AHNY4SVAISG2VQGF2Q4ADDFZIU3A,AHGCRVLMGOBN45HUKZJJX5WK2TMA,AGDLVWA7M4G3IWDMTUODZ2BQEBOQ,AGZNR56VGSBVUSPZ7ACSMX3FFFPA,AHDRIG7FTS342HRYFJSA2PVXEOTA,AF64JDHZPT4WFDN6FBVNFGIAQXQQ"/>
    <n v="2"/>
    <n v="1"/>
    <x v="4"/>
    <n v="4.0999999999999996"/>
    <n v="23"/>
    <x v="0"/>
    <n v="199"/>
    <s v="0 - 5,000"/>
    <s v="51%-90%"/>
    <n v="1"/>
    <x v="12"/>
  </r>
  <r>
    <x v="1282"/>
    <s v="LONAXA Mini Travel Rechargeable Fruit Juicer - USB Electric Fruit &amp; Vegetable Juice Blender/Grinder for Home and Office Use (Multicolor)‚Ä¶"/>
    <s v="Home&amp;Kitchen|Kitchen&amp;HomeAppliances|SmallKitchenAppliances|JuicerMixerGrinders"/>
    <n v="499"/>
    <n v="1299"/>
    <x v="33"/>
    <x v="2"/>
    <x v="1084"/>
    <s v="AHJX6GE7IGMLFM75SMKATV5ZRZ2A,AGTYFIQ3EIVLCEU4GJXBMWRBWDTQ,AHOP3ZSYI4ZWF4GAU6Y7U33ZLTFQ,AGAMVFFHI7EL23RQYBA4JTXR6GLA,AHCBSXZTXE7A6XUG2V4664YZHESQ,AGEXNA5HHXTVUSHJNWFCDPCJOOYA,AGOARXYHOENO6YEI7N64HK5CDQCQ,AGKFFX6PBTWUNBMN53YLUH45U6VQ"/>
    <n v="12"/>
    <n v="1"/>
    <x v="4"/>
    <n v="3.9"/>
    <n v="22"/>
    <x v="1"/>
    <n v="1299"/>
    <s v="0 - 5,000"/>
    <s v="51%-90%"/>
    <n v="1"/>
    <x v="42"/>
  </r>
  <r>
    <x v="1283"/>
    <s v="SUJATA Powermatic Plus, Juicer Mixer Grinder, 900 Watts, 2 Jars (White)"/>
    <s v="Home&amp;Kitchen|Kitchen&amp;HomeAppliances|SmallKitchenAppliances|JuicerMixerGrinders"/>
    <n v="5865"/>
    <n v="7776"/>
    <x v="23"/>
    <x v="5"/>
    <x v="923"/>
    <s v="AFGVIUCA3RTCKMTDTO3XGNTHYFWQ,AE3AF67Y5YK6UG7I6HIVMWU4NWVA,AHPYT77JL5UZQ6QHBEZMYGK6WPRA,AFSXOLLBT7WLD5M6GMY4BKJP3RHQ,AHORF7KU5KCVPIXFW5LRQKGTKVFQ,AEKXXDCFC7X7LKTIFHISM4LZGYXA,AEEWUDXSGNJ3CNRK3PKT5NPCLNJQ,AHGOIGUEHWNGMJV3KAMYFP2CBJPQ"/>
    <n v="12"/>
    <n v="1"/>
    <x v="4"/>
    <n v="4.4000000000000004"/>
    <n v="21"/>
    <x v="0"/>
    <n v="7776"/>
    <s v="5,001 - 10,000"/>
    <s v="11% - 30%"/>
    <n v="0"/>
    <x v="41"/>
  </r>
  <r>
    <x v="1284"/>
    <s v="AGARO Royal Double Layered Kettle, 1.5 Litres, Double Layered Cool Touch , Dry Boiling Protection, Black"/>
    <s v="Home&amp;Kitchen|Kitchen&amp;HomeAppliances|SmallKitchenAppliances|Kettles&amp;HotWaterDispensers|ElectricKettles"/>
    <n v="1260"/>
    <n v="2299"/>
    <x v="32"/>
    <x v="4"/>
    <x v="1085"/>
    <s v="AFBU5FXWPA2YVMWWIMGYMA2AG34A,AGS4PLUFYAXTS4Y7Y4Q6ZT37BYHA,AECLI5ARPX2YOZANEVKSRVV36QJA,AGTOUKATNU32FIJPOWKQKZKPPJ7Q,AFM5HEUWEZMBGCZ3GGAXKAUZASGQ,AHSZV233OGYLM4RVHF7F6YJZM5NQ,AHYBTPEMPO3DK4PDH62ZYMP3LG7Q,AHUECKMZOFXYUTC6M3LUATLL6X7Q"/>
    <n v="19"/>
    <n v="1"/>
    <x v="4"/>
    <n v="4.3"/>
    <n v="21"/>
    <x v="0"/>
    <n v="2299"/>
    <s v="0 - 5,000"/>
    <s v="31% - 50%"/>
    <n v="1"/>
    <x v="23"/>
  </r>
  <r>
    <x v="1285"/>
    <s v="Cafe JEI French Press Coffee and Tea Maker 600ml with 4 Level Filtration System, Heat Resistant Borosilicate Glass (Black, 600ml)"/>
    <s v="Home&amp;Kitchen|Kitchen&amp;HomeAppliances|Coffee,Tea&amp;Espresso|CoffeePresses"/>
    <n v="1099"/>
    <n v="1500"/>
    <x v="35"/>
    <x v="6"/>
    <x v="1086"/>
    <s v="AFRB32NPLQW24ZGJTXRYK6OUI2HA,AG2PGVWTVLRVZRJCJH3YOWP5FNQA,AGWINPX6IU25IAPSX2FK5NO44NBA,AEORIJHEIQAZQL6IQ2R4IMSB457A,AHLGTVWW4EB3Z3HM6JEPVMFXUB5Q,AH57EC5U62WSRLNIPBXDLBCJQ65Q,AFWSPLLT7BYEGPY2VJGQEMRIW3BA,AFMJDR7VSOX3M5WH2WTORPQ37V4Q"/>
    <n v="1"/>
    <n v="1"/>
    <x v="4"/>
    <n v="4.5"/>
    <n v="21"/>
    <x v="0"/>
    <n v="1500"/>
    <s v="0 - 5,000"/>
    <s v="11% - 30%"/>
    <n v="0"/>
    <x v="39"/>
  </r>
  <r>
    <x v="1286"/>
    <s v="Borosil Prime Grill Sandwich Maker (Grey)"/>
    <s v="Home&amp;Kitchen|Kitchen&amp;HomeAppliances|SmallKitchenAppliances|SandwichMakers"/>
    <n v="1928"/>
    <n v="2590"/>
    <x v="55"/>
    <x v="1"/>
    <x v="1087"/>
    <s v="AHYDKTW3WJO4HNGBHBOAFCJ3LOSA,AE3EGXXGRBM43FWMTLQB37JMC7OQ,AGIHOZJO4PWX5Z37R4I4RQXIZWRA,AE3CC3KBP4BWJZJMRJD4W6DYTXUA,AGMKONPE5QC455TBAZN4QNR73KXQ,AFH3GSHTIVQMKDP27TOCVV33JPOA,AED36GWWMN3IDN6MHKBLYHYCTTYQ,AHOIB4NI2LLE52QK6Y3ISJQUH2RA"/>
    <n v="11"/>
    <n v="1"/>
    <x v="4"/>
    <n v="4"/>
    <n v="21"/>
    <x v="1"/>
    <n v="2590"/>
    <s v="0 - 5,000"/>
    <s v="11% - 30%"/>
    <n v="0"/>
    <x v="34"/>
  </r>
  <r>
    <x v="1287"/>
    <s v="Candes 10 Litre Perfecto 5 Star Rated Automatic Instant Storage Electric Water Heater with Special Metal Body Anti Rust Coating With Installation Kit, 2KW Geyser (Ivory)"/>
    <s v="Home&amp;Kitchen|Heating,Cooling&amp;AirQuality|WaterHeaters&amp;Geysers|StorageWaterHeaters"/>
    <n v="3249"/>
    <n v="6299"/>
    <x v="61"/>
    <x v="2"/>
    <x v="1088"/>
    <s v="AE64UCDJJ5GO35UI7VJ2OCCZMGFQ,AHQNBEQHTS5HDSNP3LMLQA4H4YPQ,AEPSO6AT7QUTF6LYRISXUYQKHM7Q,AH4ZZLZF5JO74MJ3E6WURPHAOKVA,AE6X7T342OTM3RULX5KQPVUT7TTA,AFIWBQHKNAVWZTU7RYW3TJLJVPOA,AH6SPM32C4XZBAFVXZXENRZ54LSA,AGWQXJIDWICZWNZWNO7SKP3YFEYQ"/>
    <n v="12"/>
    <n v="1"/>
    <x v="4"/>
    <n v="3.9"/>
    <n v="21"/>
    <x v="1"/>
    <n v="6299"/>
    <s v="5,001 - 10,000"/>
    <s v="31% - 50%"/>
    <n v="0"/>
    <x v="42"/>
  </r>
  <r>
    <x v="1288"/>
    <s v="Prestige PSMFB 800 Watt Sandwich Toaster with Fixed Plates, Black"/>
    <s v="Home&amp;Kitchen|Kitchen&amp;HomeAppliances|SmallKitchenAppliances|SandwichMakers"/>
    <n v="1199"/>
    <n v="1795"/>
    <x v="9"/>
    <x v="0"/>
    <x v="1089"/>
    <s v="AG7XS62BBYTJDLOVUFYPSQ2DZZZA,AHIQFVEC26UUHE433ZSICDBIB36Q,AGEPZSRFODWZ4XUTXO2HNWLJIMJA,AG6LT2H74ZN26WM5OVCIJ6O6A3GQ,AGV66D5F6ULOSDAODDACCVNQ3V4Q,AFFCMTSY6Y6SGHYK7FNX2HBZ3NJQ,AHJC3EZMZ4YKHBUHTQEZQ3BQMZJQ,AELGICL2JENHDPFKWMURBPFAUSDQ"/>
    <n v="11"/>
    <n v="1"/>
    <x v="4"/>
    <n v="4.2"/>
    <n v="21"/>
    <x v="0"/>
    <n v="1795"/>
    <s v="0 - 5,000"/>
    <s v="31% - 50%"/>
    <n v="0"/>
    <x v="30"/>
  </r>
  <r>
    <x v="1289"/>
    <s v="iBELL MPK120L Premium Stainless Steel Multi Purpose Kettle/Cooker with Inner Pot 1.2 Litre (Silver)"/>
    <s v="Home&amp;Kitchen|Kitchen&amp;HomeAppliances|SmallKitchenAppliances|Kettles&amp;HotWaterDispensers|ElectricKettles"/>
    <n v="1456"/>
    <n v="3190"/>
    <x v="34"/>
    <x v="3"/>
    <x v="1090"/>
    <s v="AF6I3MZF3P2HMDTVRZR77JNTYUCQ,AFEXRCHGLYKM5ZGHJBVX6L5VIOXA,AGVUL37HNVQISEF42ENXXXXMDPRA,AGLL2HRMUMQ5JRZ7Q7DPQLM2MIEQ,AGQQKGDKYF7X7I4LCCCA52XMHQ7A,AEFAWUMPU4OZI76XQ37T5D7JHLEQ,AGXJMJ3ZVCCFNNCTGL4JX2FYEKWA,AHFQU7X3BLUNYBPNEBVXRU7U5QPA"/>
    <n v="19"/>
    <n v="1"/>
    <x v="4"/>
    <n v="4.0999999999999996"/>
    <n v="21"/>
    <x v="0"/>
    <n v="3190"/>
    <s v="0 - 5,000"/>
    <s v="51%-90%"/>
    <n v="0"/>
    <x v="12"/>
  </r>
  <r>
    <x v="1290"/>
    <s v="Maharaja Whiteline Odacio Plus 550-Watt Juicer Mixer Grinder with 3 Jars (Black/Silver)"/>
    <s v="Home&amp;Kitchen|Kitchen&amp;HomeAppliances|SmallKitchenAppliances|JuicerMixerGrinders"/>
    <n v="3349"/>
    <n v="4799"/>
    <x v="77"/>
    <x v="7"/>
    <x v="1091"/>
    <s v="AFGT22JJOXW56REVEYUUUEME2ABA,AGQ7ATXOIGSUWEFDGJLYRLPICJRA,AFIK7KPO3RADGPXCTCIJAVH42RLQ,AHTWRA4ZWELHIXKE22VC65Y5C34Q,AG6Y7W6NMR5NHG7WBAC6A4FL37PQ,AE2FPXNWO4ROL5WOAVLZWUE4OIAQ,AF6X5BYG5LOTGQA6NAX23M6MBIAA,AGB2NK7XN5VYFYWIZMGLT2GOSZAQ"/>
    <n v="12"/>
    <n v="1"/>
    <x v="4"/>
    <n v="3.7"/>
    <n v="20"/>
    <x v="1"/>
    <n v="4799"/>
    <s v="0 - 5,000"/>
    <s v="11% - 30%"/>
    <n v="0"/>
    <x v="27"/>
  </r>
  <r>
    <x v="1291"/>
    <s v="Shakti Technology S3 High Pressure Car Washer Machine 1800 Watts and Pressure 120 Bar for Cleaning Car, Bike &amp; Home"/>
    <s v="Home&amp;Kitchen|Kitchen&amp;HomeAppliances|Vacuum,Cleaning&amp;Ironing|PressureWashers,Steam&amp;WindowCleaners"/>
    <n v="4899"/>
    <n v="8999"/>
    <x v="18"/>
    <x v="3"/>
    <x v="1092"/>
    <s v="AHBJKJCUV3CH6774KEAQSRLKXU4A,AGYYINJ6VW75W5MDDPE6PJR2QPUA,AH7NGYY4AFPLEZ3NC5GNDLENBCQQ,AF7VPS5PMKH5UYES6FA7ZBWEHDBA,AHU6RJTP3WGFQSGLWI322N7QZYWA,AG6OZOGIQT4YSME7I3M7EHU36AMA,AEX23SMNPHAF7B7TZFQDWKF5ONEA,AEZ5ML7WBTQQFSTJQVN5VVYDE5BA"/>
    <n v="3"/>
    <n v="1"/>
    <x v="4"/>
    <n v="4.0999999999999996"/>
    <n v="20"/>
    <x v="0"/>
    <n v="8999"/>
    <s v="5,001 - 10,000"/>
    <s v="31% - 50%"/>
    <n v="1"/>
    <x v="12"/>
  </r>
  <r>
    <x v="1292"/>
    <s v="Cello Quick Boil Popular Electric Kettle 1 Litre 1200 Watts | Stainless Steel body | Boiler for Water, Silver"/>
    <s v="Home&amp;Kitchen|Kitchen&amp;HomeAppliances|SmallKitchenAppliances|Kettles&amp;HotWaterDispensers|Kettle&amp;ToasterSets"/>
    <n v="1199"/>
    <n v="1899"/>
    <x v="42"/>
    <x v="0"/>
    <x v="1093"/>
    <s v="AEBPX652YIDCC2QXOBBBXXZREV5A,AHB35252LHDGWNDLIDUOMDN7RCWQ,AECO65DQ3UZY67KSSN3RSKVWKXYQ,AHD4I5YSPMHXVVRGS4TYHZXV5KJA,AGLW6Q6I2EB54QMWQJTIQIV5WPHA,AF2Y3I2R34UUCFXU4B2SBYXIRIFQ,AFI36ZLFDFH42B4RA7PAXXRQTDAA,AETDNAYCLJMDIBHBHDDOHYNDNFTQ"/>
    <n v="13"/>
    <n v="1"/>
    <x v="4"/>
    <n v="4.2"/>
    <n v="20"/>
    <x v="0"/>
    <n v="1899"/>
    <s v="0 - 5,000"/>
    <s v="31% - 50%"/>
    <n v="0"/>
    <x v="30"/>
  </r>
  <r>
    <x v="1293"/>
    <s v="AGARO Glory Cool Mist Ultrasonic Humidifier, 4.5Litres, For Large Area, Room, Home, Office, Adjustable Mist Output, Ceramic Ball Filter, Ultra Quiet, 360¬∞ Rotatable Nozzle, Auto Shut Off, Grey"/>
    <s v="Home&amp;Kitchen|Heating,Cooling&amp;AirQuality|Humidifiers"/>
    <n v="3290"/>
    <n v="5799"/>
    <x v="1"/>
    <x v="4"/>
    <x v="1094"/>
    <s v="AEOBCJAUHKQ3VOH4XXCLGXUUDXCQ,AFFPSASZUMB7UWM5JQETXHG6LA4A,AGYH7DGFYWVOZIPJG4JTAWZPZ7RQ,AEFUJZ7AZW6MNREF2KOJDSJSYW5Q,AHIKGYNU6WNPXPTNQ754PCL6LKQA,AGZG456A7LZTCMX4PFFQJDOOAHTA,AFEB2FWJDNEWTE53GMSW5WEZ6AUQ,AFQDNUZPX7U57MYDFE6G63KARMJQ"/>
    <n v="3"/>
    <n v="1"/>
    <x v="4"/>
    <n v="4.3"/>
    <n v="20"/>
    <x v="0"/>
    <n v="5799"/>
    <s v="5,001 - 10,000"/>
    <s v="31% - 50%"/>
    <n v="1"/>
    <x v="23"/>
  </r>
  <r>
    <x v="1294"/>
    <s v="Wolpin 1 Lint Roller with 60 Sheets Remove Clothes Lint Dog Hair Dust (19 x 13 cm) Orange"/>
    <s v="Home&amp;Kitchen|Kitchen&amp;HomeAppliances|Vacuum,Cleaning&amp;Ironing|Irons,Steamers&amp;Accessories|LintShavers"/>
    <n v="179"/>
    <n v="799"/>
    <x v="38"/>
    <x v="9"/>
    <x v="1095"/>
    <s v="AHWLTHKYKXVQESLJVESM5URXROEA,AFEFEZTZWJLYZGIVR7HLHRI3W5IQ,AFZLSCVPVJVKTHLW27QNQ7NCKILQ,AEAX5Y7DTTQZQWVZQMUAJ5OCQWXQ,AH22UNUP6EJE65PJ6DWGBZL2A3OQ,AEMRAWUZLEF3OUDOHGY6R2K5J6QA,AFCZVT5Q2S2GGB4UUZE6ZFHFJDYA,AENBJYCQHVQ53U7RS7BITRH7MDJQ"/>
    <n v="22"/>
    <n v="1"/>
    <x v="4"/>
    <n v="3.6"/>
    <n v="20"/>
    <x v="1"/>
    <n v="799"/>
    <s v="0 - 5,000"/>
    <s v="51%-90%"/>
    <n v="1"/>
    <x v="26"/>
  </r>
  <r>
    <x v="1295"/>
    <s v="Abode Kitchen Essential Measuring Cup &amp; Spoon for Spices | for Cooking and Baking Cake | Multipurpose Tablespoon Cups with Ring Holder | (Black)"/>
    <s v="Home&amp;Kitchen|Kitchen&amp;HomeAppliances|Coffee,Tea&amp;Espresso|CoffeeMakerAccessories|MeasuringSpoons"/>
    <n v="149"/>
    <n v="300"/>
    <x v="8"/>
    <x v="3"/>
    <x v="1096"/>
    <s v="AHLSYCYRDNSLULX4Q5KSDKLBPP6Q,AHLTVQ6ZLVJWC4WDVY7SLO34XJCA,AFFUD4FDZRW3XZWBLQZSWI7AGFVQ,AH5LM3I7HGYK3YAX2ZANUO2KCZ4Q,AFH5ZTE3LQMVPCB6QL2KFB52KQBQ,AHOBQSYNMOKA7BB6ZZLLDWPMBUYQ,AHRW66EALO2DVLGGMFXH72MZZFEA,AH2TJNSBMF5HQIGCT7GTQEQDVXTQ"/>
    <n v="3"/>
    <n v="1"/>
    <x v="4"/>
    <n v="4.0999999999999996"/>
    <n v="19"/>
    <x v="0"/>
    <n v="300"/>
    <s v="0 - 5,000"/>
    <s v="31% - 50%"/>
    <n v="0"/>
    <x v="12"/>
  </r>
  <r>
    <x v="1296"/>
    <s v="Sujata Supermix, Mixer Grinder, 900 Watts, 3 Jars (White)"/>
    <s v="Home&amp;Kitchen|Kitchen&amp;HomeAppliances|SmallKitchenAppliances|MixerGrinders"/>
    <n v="5490"/>
    <n v="7200"/>
    <x v="66"/>
    <x v="6"/>
    <x v="1097"/>
    <s v="AEZWAAKKFCXMULYUT7J5ZD3RGU5A,AFFU3N2R3CXUIL4HQJUM2FTMZDYA,AHR75VP33NISTO46J4HNQS5CGPLA,AEZLJ6HCUWVZCDN2QPW4AE7HGRJQ,AFIWT3CLAKB55S43VYSJ53PPBPQA,AF576I7SULY4ATULSJBW7KGAK4VQ,AFZCIFS5Q5VKKUK7X3MAEIUK4WYQ,AGHU5JLUIGVJY4VSZ43QHW2Q64VQ"/>
    <n v="27"/>
    <n v="1"/>
    <x v="4"/>
    <n v="4.5"/>
    <n v="18"/>
    <x v="0"/>
    <n v="7200"/>
    <s v="5,001 - 10,000"/>
    <s v="11% - 30%"/>
    <n v="0"/>
    <x v="39"/>
  </r>
  <r>
    <x v="1297"/>
    <s v="CARDEX Digital Kitchen Weighing Machine Multipurpose Electronic Weight Scale With Back Lite LCD Display for Measuring Food, Cake, Vegetable, Fruit (KITCHEN SCALE)"/>
    <s v="Home&amp;Kitchen|Kitchen&amp;HomeAppliances|SmallKitchenAppliances|DigitalKitchenScales"/>
    <n v="379"/>
    <n v="389"/>
    <x v="90"/>
    <x v="0"/>
    <x v="1098"/>
    <s v="AFSITWWNNRRRYZ6LBPGPBIZAQDXQ,AEKOYL2NITTWDV2725B6QLTUYGBQ,AH5FY7IIP3DJVNWTYOJ46P5M3WAQ,AGWXGUALH6VESAYTZGWBZBUDTWFA,AEH37ZM7QT7HC7PJUDD2OMJUQ3ZQ,AHQ6V572IRATWTVUSX4ZHTEOJ6LA,AFP7UACKVYT7LCUSAEQ43ALJK5BQ,AEG2WHR5FSYCEYGD3KEKGENVLP7Q"/>
    <n v="10"/>
    <n v="1"/>
    <x v="4"/>
    <n v="4.2"/>
    <n v="18"/>
    <x v="0"/>
    <n v="389"/>
    <s v="0 - 5,000"/>
    <s v="0 %- 10%"/>
    <n v="0"/>
    <x v="30"/>
  </r>
  <r>
    <x v="1298"/>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n v="8699"/>
    <n v="13049"/>
    <x v="9"/>
    <x v="4"/>
    <x v="1099"/>
    <s v="AFPPIAJJ3UPHOS4GKNCSCB6WEVKQ,AGA7WBYRWAQ3J3OQ3DWKJUZK3ICA,AFOTWKP3UAWSJWRUK25NQLUAM6QA,AFN56JFPWCIQUPBWBBKRTB5ACQFQ,AF5KBBY2ZAPSPXB6U7B4VLO2VT6A,AFDH62TEDBX5SJ3FSKZSAX33DH2Q,AH2SDDRNAZIYHVJYBDDCBH4KRQNQ,AG7SOO7BTPB4YXKS4G5UITCFX4GQ"/>
    <n v="12"/>
    <n v="1"/>
    <x v="4"/>
    <n v="4.3"/>
    <n v="18"/>
    <x v="0"/>
    <n v="13049"/>
    <s v="10,001 - 20,000"/>
    <s v="31% - 50%"/>
    <n v="0"/>
    <x v="23"/>
  </r>
  <r>
    <x v="1299"/>
    <s v="Bajaj Rex DLX 750 W 4 Jars Mixer Grinder, White and Blue"/>
    <s v="Home&amp;Kitchen|Kitchen&amp;HomeAppliances|SmallKitchenAppliances|MixerGrinders"/>
    <n v="3041.67"/>
    <n v="5999"/>
    <x v="76"/>
    <x v="1"/>
    <x v="1100"/>
    <s v="AHHBMYHNLEWTUVSATQ2JSLH6N7LQ,AGIBUV2VEAGMLKIACL7LEE2P2RQQ,AFNF7FSMSFXXMWH5IKX37LUXMG4A,AHGGMK5IGT2IKSYYR62ABGCO4HZA,AE3FL6OXMXKQCWOBJCDYMJWNA4EA,AHU44INII7PA363NXXQYT4LH7FSQ,AGSGVTPC7VEW2IQVST3XMCNBZCDQ,AHPVM7CXQYY2UPGMQCIN3CYZMCBA"/>
    <n v="27"/>
    <n v="1"/>
    <x v="4"/>
    <n v="4"/>
    <n v="18"/>
    <x v="1"/>
    <n v="5999"/>
    <s v="5,001 - 10,000"/>
    <s v="31% - 50%"/>
    <n v="1"/>
    <x v="34"/>
  </r>
  <r>
    <x v="1300"/>
    <s v="KENT 16051 Hand Blender 300 W | 5 Variable Speed Control | Multiple Beaters &amp; Dough Hooks | Turbo Function"/>
    <s v="Home&amp;Kitchen|Kitchen&amp;HomeAppliances|SmallKitchenAppliances|HandBlenders"/>
    <n v="1745"/>
    <n v="2400"/>
    <x v="35"/>
    <x v="0"/>
    <x v="1101"/>
    <s v="AENNXW426LQ63GMKZIY7YEECRBUQ,AGAQKYRZFYPLG7NL3P5PPBBAWIRQ,AHDPIFU3ZXS54PZ2TX26RCZQ4HLA,AGIMQYYJFZUX57YLHEQKRD4MEZMQ,AHESRTFWPTZDAFJBW47UFMLQLEMA,AE4X4RZZDN6H2D7NHKZ66VLDES7A,AFUT5RC32UT3SXTXUMYXYLS2Z3OQ,AFDIQRC5FKMI2FC442TCIH7FID6Q"/>
    <n v="19"/>
    <n v="1"/>
    <x v="4"/>
    <n v="4.2"/>
    <n v="18"/>
    <x v="0"/>
    <n v="2400"/>
    <s v="0 - 5,000"/>
    <s v="11% - 30%"/>
    <n v="0"/>
    <x v="30"/>
  </r>
  <r>
    <x v="1301"/>
    <s v="Prestige PIC 15.0+ 1900-Watt Induction Cooktop (Black)"/>
    <s v="Home&amp;Kitchen|Kitchen&amp;HomeAppliances|SmallKitchenAppliances|InductionCooktop"/>
    <n v="3180"/>
    <n v="5295"/>
    <x v="54"/>
    <x v="0"/>
    <x v="1102"/>
    <s v="AHSGCVKHDAXRUG4R7V3RB6WYLZCQ,AHFTHBS5KCQWNQIYBUXWLMS6VJNA,AGQAZKHJRJ44EBAFG5NLJWB6VORA,AHZO434YNBOOY33A2IHP3RCV6FOQ,AGNUIVLVQZXACC7UBK6KUYONSKFQ,AFHTHDZC4BOFGJAGPN5EGVLT76NQ,AGR7ZWKS6IANTUZJ26FNMG74IUOA,AF2NMGMO6GOFFYU3TYVZYX6KU25Q"/>
    <n v="10"/>
    <n v="1"/>
    <x v="4"/>
    <n v="4.2"/>
    <n v="18"/>
    <x v="0"/>
    <n v="5295"/>
    <s v="5,001 - 10,000"/>
    <s v="31% - 50%"/>
    <n v="0"/>
    <x v="30"/>
  </r>
  <r>
    <x v="1302"/>
    <s v="Aqua d pure Active Copper 12-L RO+UV Water Filter Purifier for Home, Kitchen Fully Automatic UF+TDS Controller"/>
    <s v="Home&amp;Kitchen|Kitchen&amp;HomeAppliances|WaterPurifiers&amp;Accessories|WaterFilters&amp;Purifiers"/>
    <n v="4999"/>
    <n v="24999"/>
    <x v="27"/>
    <x v="6"/>
    <x v="1103"/>
    <s v="AHXO56F7SD2DIP32TF2DYFXQRYLA,AF2JRVSNIBOLEQ7JJAMEDYI6KFNA,AG2KZIEWJBPZO4LANZZXK7YITI7Q,AE6HZIWCKGIK6A5E2O3FKGEOXWMQ,AF3K2H5T4WJA34CWHVX5GP7UR5BA,AF5B57TLTYLJQ2ZKIKWG7Z3X33UA,AHQRQ7SYZACJCC7C24RA7UIAJQDA,AHAJEE66NTLWNOEFHFRCXAEWBCIA"/>
    <n v="12"/>
    <n v="1"/>
    <x v="4"/>
    <n v="4.5"/>
    <n v="18"/>
    <x v="0"/>
    <n v="24999"/>
    <s v="20,001 - 50,000"/>
    <s v="51%-90%"/>
    <n v="1"/>
    <x v="39"/>
  </r>
  <r>
    <x v="1303"/>
    <s v="PrettyKrafts Laundry Square Shape Basket Bag/Foldable/Multipurpose/Carry Handles/Slanting Lid for Home, Cloth Storage,(Single) Jute Grey"/>
    <s v="Home&amp;Kitchen|HomeStorage&amp;Organization|LaundryOrganization|LaundryBaskets"/>
    <n v="390"/>
    <n v="799"/>
    <x v="24"/>
    <x v="11"/>
    <x v="1103"/>
    <s v="AGW2ESCSKYPOEDCQW2H3CYYA3QBQ,AFWNPTLGMCGHXXZKYKCF2C7BLBFA,AHSBHHTVA7JAYRS6BXGOSRKYHO5A,AGBPYYXPYFPYEL5GPMNEFGUBHUIA,AFLAE4TFD7YC22INZXE2MTEVRBQA,AFJ5MWRUWPXTC7NZYKXRXMNOKV6Q,AFBKPWYCMY4EJHOAHFRWNEUOPCMQ,AH4YHJP32KW47POTN2WRWIKJV4WA"/>
    <n v="13"/>
    <n v="1"/>
    <x v="4"/>
    <n v="3.8"/>
    <n v="17"/>
    <x v="1"/>
    <n v="799"/>
    <s v="0 - 5,000"/>
    <s v="51%-90%"/>
    <n v="1"/>
    <x v="38"/>
  </r>
  <r>
    <x v="1304"/>
    <s v="Libra Roti Maker Electric Automatic | chapati Maker Electric Automatic | roti Maker Machine with 900 Watts for Making Roti/Chapati/Parathas - Stainless Steel"/>
    <s v="Home&amp;Kitchen|Kitchen&amp;HomeAppliances|SmallKitchenAppliances|RotiMakers"/>
    <n v="1999"/>
    <n v="2999"/>
    <x v="9"/>
    <x v="5"/>
    <x v="583"/>
    <s v="AH3ZSUV53ESBP32X2A35F2JJQGZA,AEFLSGZLX2IZ46ZHEXXAGLAWX5XQ,AFPSNIOJFCYMXZ4Y5KYAYOYMCHMQ,AFXDV4IJ5XF3PUIJXXTBDPB2QWNA,AEVP7TTOWOQMU24YS23JQSIHG5EA,AFIB2L4BUCFPIG5U73AN2BVJ3QSQ,AEI3YYFPUCPXOK5MAJVB2CKZHBYQ,AFWTLKVVJSYFOHJGGWNK67SCX4NQ"/>
    <n v="1"/>
    <n v="1"/>
    <x v="4"/>
    <n v="4.4000000000000004"/>
    <n v="16"/>
    <x v="0"/>
    <n v="2999"/>
    <s v="0 - 5,000"/>
    <s v="31% - 50%"/>
    <n v="1"/>
    <x v="41"/>
  </r>
  <r>
    <x v="1305"/>
    <s v="Glen 3 in 1 Electric Multi Cooker - Steam, Cook &amp; Egg Boiler with 350 W (SA 3035MC) - 350 Watts"/>
    <s v="Home&amp;Kitchen|Kitchen&amp;HomeAppliances|SmallKitchenAppliances|EggBoilers"/>
    <n v="1624"/>
    <n v="2495"/>
    <x v="31"/>
    <x v="3"/>
    <x v="1104"/>
    <s v="AEANG43WACMLOHWRIT6NS5P2SEYQ,AET5DGQJSXDH3XCLPQBTUPRXW6FA,AHS2NCPC5DU6FFUEWEJ2DVCWBFLQ,AHYAZBKFP25QVIQLCDEJ6UDI52SA,AFSPVLIMFSGKQR6ETXLQ23M53NGQ,AE2TW6ATJ4SP2DNK4TH4DFYENOBA,AHIXHFFI5L4PB2TCIFILOKL2JQQA,AFPXOI3VE6B3BVBLXEM2LPXNSX7Q"/>
    <n v="11"/>
    <n v="1"/>
    <x v="4"/>
    <n v="4.0999999999999996"/>
    <n v="16"/>
    <x v="0"/>
    <n v="2495"/>
    <s v="0 - 5,000"/>
    <s v="31% - 50%"/>
    <n v="1"/>
    <x v="12"/>
  </r>
  <r>
    <x v="1306"/>
    <s v="Dynore Stainless Steel Set of 4 Measuring Cup and 4 Measuring Spoon"/>
    <s v="Home&amp;Kitchen|Kitchen&amp;HomeAppliances|Coffee,Tea&amp;Espresso|CoffeeMakerAccessories|MeasuringSpoons"/>
    <n v="184"/>
    <n v="450"/>
    <x v="53"/>
    <x v="0"/>
    <x v="400"/>
    <s v="AF4T2X4ERS7QGU6JMK3GRNIMH2AQ,AGVN4E6XEWZFGGBQRKLBDQDRJW4A,AF3LTXGROTRPTNO747RCWCTEONUQ,AEIM7QAPGI5IXJG5XRJCLPBNDNZQ,AGWGB5WLNQZEBFOISXW562TNCKNQ,AFBZ5YXV5MZWW3BL6D74PJDKEM7Q,AFAQNP7A3V3LBMYSP2GNUNTQIZ2Q,AHYFD4V3SISZ2UMN2RLAF472Q4IQ"/>
    <n v="3"/>
    <n v="1"/>
    <x v="4"/>
    <n v="4.2"/>
    <n v="16"/>
    <x v="0"/>
    <n v="450"/>
    <s v="0 - 5,000"/>
    <s v="51%-90%"/>
    <n v="0"/>
    <x v="30"/>
  </r>
  <r>
    <x v="130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n v="445"/>
    <n v="999"/>
    <x v="10"/>
    <x v="4"/>
    <x v="1105"/>
    <s v="AERJZJB2VKDQ53SXTPGMBWV7Q7VQ,AGG6QX23VMVZKIKG4SJU4UBNM4SA,AHX2T2DQRBQPRTNZ64BQE5C7PKDQ,AGAOBZI6ANRCGVDMCJXTSAKF4GHQ,AE5NYBPJTJOSK4VJU4OTM75E4OBQ,AEVRANATL7R2NNKWWLDL5XHSG66A,AH3SY72KQ65HR7YHYZ2MINDATYKA,AHFEHKYNESEZDPVMXT7UVI6U6KLA"/>
    <n v="22"/>
    <n v="1"/>
    <x v="4"/>
    <n v="4.3"/>
    <n v="15"/>
    <x v="0"/>
    <n v="999"/>
    <s v="0 - 5,000"/>
    <s v="51%-90%"/>
    <n v="1"/>
    <x v="23"/>
  </r>
  <r>
    <x v="1308"/>
    <s v="Monitor AC Stand/Heavy Duty Air Conditioner Outdoor Unit Mounting Bracket"/>
    <s v="Home&amp;Kitchen|Heating,Cooling&amp;AirQuality|Parts&amp;Accessories|FanParts&amp;Accessories"/>
    <n v="699"/>
    <n v="1690"/>
    <x v="53"/>
    <x v="3"/>
    <x v="1106"/>
    <s v="AHXCBTJQZHWSZ45OSYZA4PGMC4UQ,AFKCVK2XABWVJXQC4AHL37WW2FPA,AHVWDCCSUSY33GE2QNV5BUQ5OB5Q,AELWEKQLTYE7G73II3CIQS726XKA,AG47744WDABVHDCDS7565VQQMQEQ,AFU3SQTJRUHU6A5SSPEXSO2YZWJA,AFOAABE5YGL22LDEWBCJFVDBHS5Q,AGVMPCT4JBSS73OFHXFO7ETF5DOQ"/>
    <n v="1"/>
    <n v="1"/>
    <x v="4"/>
    <n v="4.0999999999999996"/>
    <n v="14"/>
    <x v="0"/>
    <n v="1690"/>
    <s v="0 - 5,000"/>
    <s v="51%-90%"/>
    <n v="0"/>
    <x v="12"/>
  </r>
  <r>
    <x v="1309"/>
    <s v="iBELL Induction Cooktop, 2000W with Auto Shut Off and Overheat Protection, BIS Certified, Black"/>
    <s v="Home&amp;Kitchen|Kitchen&amp;HomeAppliances|SmallKitchenAppliances|InductionCooktop"/>
    <n v="1601"/>
    <n v="3890"/>
    <x v="53"/>
    <x v="0"/>
    <x v="1107"/>
    <s v="AGHRHCHAT6IPHIIAOXM2GKHOUCCA,AGAOWLGAUJ7WGZNAEUHHSWYYORAQ,AEVQJEWD6UXEKBEG7RAJA62DJZEA,AGNWSHTGWUQFVMEEWNPCPYUDI2WQ,AEYG24SMQANBEU3UKLVWZEYOPW3A,AH4HN4GYUN2DR2DRBIX2P2SSQM2A,AGNHDWQOX4UYZVQ4IZVKARWE2Y7A,AFQDUDTKYRT5XACIAVGGUJGMTIJA"/>
    <n v="10"/>
    <n v="1"/>
    <x v="4"/>
    <n v="4.2"/>
    <n v="13"/>
    <x v="0"/>
    <n v="3890"/>
    <s v="0 - 5,000"/>
    <s v="51%-90%"/>
    <n v="1"/>
    <x v="30"/>
  </r>
  <r>
    <x v="1310"/>
    <s v="KENT POWP-Sediment Filter 10'' Thread WCAP"/>
    <s v="Home&amp;Kitchen|Kitchen&amp;HomeAppliances|WaterPurifiers&amp;Accessories|WaterPurifierAccessories"/>
    <n v="231"/>
    <n v="260"/>
    <x v="68"/>
    <x v="3"/>
    <x v="142"/>
    <s v="AFJLDRIDWU5X34BNJZSWOG3FHLRA,AHXKIRJTURRXQ7DQD7U4NARBKULQ,AFQO7DAL3YEZNXXLN7TFQIWVO3IQ,AEYEAXP3BZLJKEWT5IPHCOH2KTXA,AFDGNLHZOGP6EQITYFRG7NVKFJWQ,AHRMTJI2P2FYQXZF7P6PE3DCVGSA,AEPVE4Q7HRVR3QMCG6ESOSXYDQDA,AFX24UUAJRY7IISDXX3BFEDKLDBA"/>
    <n v="11"/>
    <n v="1"/>
    <x v="4"/>
    <n v="4.0999999999999996"/>
    <n v="12"/>
    <x v="0"/>
    <n v="260"/>
    <s v="0 - 5,000"/>
    <s v="11% - 30%"/>
    <n v="1"/>
    <x v="12"/>
  </r>
  <r>
    <x v="1311"/>
    <s v="LACOPINE Mini Pocket Size Lint Roller (White)"/>
    <s v="Home&amp;Kitchen|Kitchen&amp;HomeAppliances|Vacuum,Cleaning&amp;Ironing|Irons,Steamers&amp;Accessories|LintShavers"/>
    <n v="369"/>
    <n v="599"/>
    <x v="16"/>
    <x v="2"/>
    <x v="1108"/>
    <s v="AFD544VTKFVTUBCBN3HKF2KO33TA,AFGRUPW5QB7WCNB6QKBQJWLRD4SQ,AGRR6GRZAAPRWPGGLWWM6CDWN7RA,AGJGG57T4EJP24EKCE3C2CK4NW7A,AHVU5PK5OI6FPAUBWIMRVJI6R6TQ,AHMOWP3T2SGVWPONQFVMQF7VXWKQ,AEZVTURO3RCW36HWUQCQOZNUVTUA,AHW4IKM2QWQX22HWYCOLRRSLHPGA"/>
    <n v="22"/>
    <n v="1"/>
    <x v="4"/>
    <n v="3.9"/>
    <n v="12"/>
    <x v="1"/>
    <n v="599"/>
    <s v="0 - 5,000"/>
    <s v="31% - 50%"/>
    <n v="1"/>
    <x v="42"/>
  </r>
  <r>
    <x v="1312"/>
    <s v="iBELL SEK170BM Premium Electric Kettle, 1.7 Litre, Stainless Steel with Coating,1500W Auto Cut-Off, Silver with Black"/>
    <s v="Home&amp;Kitchen|Kitchen&amp;HomeAppliances|SmallKitchenAppliances|Kettles&amp;HotWaterDispensers|ElectricKettles"/>
    <n v="809"/>
    <n v="1950"/>
    <x v="53"/>
    <x v="2"/>
    <x v="1109"/>
    <s v="AHVVQSZB3JHHISCLVRS6TQ3C4U5Q,AGZBGKOW4VXFSEF7XEZVSQ64QYPA,AHCWZE3EM52ZUVKJW7SOXP6VR6LA,AEVLA6TQL2TPG77DKRJJZAW4TAFA,AFNNCGL5JBORWSOVSUZOR3QLDPXA,AFZG5KAKVPLZDANPRWUKN5BWXD2A,AE4CX4G4C5JU6S4MBHE5YZO3AHXA,AGA33ZYLMIQ3HBG5ACKY5VEETEUA"/>
    <n v="19"/>
    <n v="1"/>
    <x v="4"/>
    <n v="3.9"/>
    <n v="12"/>
    <x v="1"/>
    <n v="1950"/>
    <s v="0 - 5,000"/>
    <s v="51%-90%"/>
    <n v="1"/>
    <x v="42"/>
  </r>
  <r>
    <x v="1313"/>
    <s v="Activa Easy Mix Nutri Mixer Grinder 500 Watt | Long Lasting Shock Proof ABS Body | Heavy Duty Motor With Nano - Grinding Technology"/>
    <s v="Home&amp;Kitchen|Kitchen&amp;HomeAppliances|SmallKitchenAppliances|MixerGrinders"/>
    <n v="1199"/>
    <n v="2990"/>
    <x v="13"/>
    <x v="11"/>
    <x v="1110"/>
    <s v="AHL4FIBWH6TPOJZ476FTXTHNENWA,AEXAHI5CKWRYPNEQ44TTTRH2P2BA,AHQEKWKDWXOSWBYR3NWYXYNBHMEA,AHPBB6JQ4LLIUNNIDVY4JLISWOKA,AGHFLMM7R26ILT3NQZCK66RG6LSQ,AGMXXCHBISHJY74CBGESRTYDPFXQ,AEE3AO34SPLLZWYEDMWH5JJWGQNQ,AFXCPBDKDKLHFF6T4IBIOSNWH6SA"/>
    <n v="27"/>
    <n v="1"/>
    <x v="4"/>
    <n v="3.8"/>
    <n v="11"/>
    <x v="1"/>
    <n v="2990"/>
    <s v="0 - 5,000"/>
    <s v="51%-90%"/>
    <n v="1"/>
    <x v="38"/>
  </r>
  <r>
    <x v="1314"/>
    <s v="Sujata Dynamix, Mixer Grinder, 900 Watts, 3 Jars (White)"/>
    <s v="Home&amp;Kitchen|Kitchen&amp;HomeAppliances|SmallKitchenAppliances|MixerGrinders"/>
    <n v="6120"/>
    <n v="8073"/>
    <x v="66"/>
    <x v="13"/>
    <x v="1111"/>
    <s v="AGS4ODHNPY3TQGAIJFDY4I33URHA,AFFSSRKP2H3OGXCIJXFM4EJPPYOA,AFZ3M7CZNIRAIQ7MRL5IOMSSDREA,AGCI75IEZFCJRJTO6PEM5QECBNEA,AGCDE6OVTHMBS6JH5ML2LK6ITAEQ,AG3NJTJII7WAT5XWQ2K5AATDZTXQ,AGVNPLKC3QPYKKS6K6WXYP4LCCAQ,AGHEWBWCR2RQ6TTCX6RYM2Q4TZAQ"/>
    <n v="27"/>
    <n v="1"/>
    <x v="4"/>
    <n v="4.5999999999999996"/>
    <n v="10"/>
    <x v="0"/>
    <n v="8073"/>
    <s v="5,001 - 10,000"/>
    <s v="11% - 30%"/>
    <n v="0"/>
    <x v="43"/>
  </r>
  <r>
    <x v="1315"/>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n v="1799"/>
    <n v="2599"/>
    <x v="39"/>
    <x v="9"/>
    <x v="1112"/>
    <s v="AE7FJN3NTELV6LEGHCJEF3KVHDTQ,AHKROJWBVJVV7IKLAA25VSE6D3DQ,AGVKMZBRHV3SFV4YC5BYJPTXY6CQ,AFFWY6CWXFXPQZ6FP4RDR3FHTCUA,AFHIHV565WL46UIVDWGV5UZHZFXA,AGPWCDNDTSD6WCMHDWECMEE7WQTQ,AEMUKHRIKGIUXS6PTQTYDTMGPNMA,AERBIKQOWRHZIFLPTJF2KBWMMN3Q"/>
    <n v="12"/>
    <n v="1"/>
    <x v="4"/>
    <n v="3.6"/>
    <n v="10"/>
    <x v="1"/>
    <n v="2599"/>
    <s v="0 - 5,000"/>
    <s v="31% - 50%"/>
    <n v="1"/>
    <x v="26"/>
  </r>
  <r>
    <x v="1316"/>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n v="18999"/>
    <n v="29999"/>
    <x v="42"/>
    <x v="3"/>
    <x v="1113"/>
    <s v="AG33A6XPV67G77FOMXFCNTTPNT4Q,AEOZ6IIJSUVKY2DNOQELNMP5IOQQ,AHCYUIAHUVSXADLSWJDVSHMJFLJA,AHGEW4CMLQ7VCFGGWB3DZNZKG34Q,AH4RT3Y2GD6IHEFNW3U3YFR2GG5Q,AE3PDSVEERSBHPUPUMIXEGBQCB5A,AE5HUIXKA7KHNJP7S6ON4CEY4R4Q,AFWLTMPGTO2JIFW3KVLCHQRKKT7A"/>
    <n v="2"/>
    <n v="1"/>
    <x v="4"/>
    <n v="4.0999999999999996"/>
    <n v="10"/>
    <x v="0"/>
    <n v="29999"/>
    <s v="20,001 - 50,000"/>
    <s v="31% - 50%"/>
    <n v="0"/>
    <x v="12"/>
  </r>
  <r>
    <x v="1317"/>
    <s v="Havells Ventil Air DX 200mm Exhaust Fan (White)"/>
    <s v="Home&amp;Kitchen|Heating,Cooling&amp;AirQuality|Fans|ExhaustFans"/>
    <n v="1999"/>
    <n v="2360"/>
    <x v="59"/>
    <x v="0"/>
    <x v="1114"/>
    <s v="AFOFEXFKGILFV2MXRWKIQNUBGBIQ,AFF6RNKHPURFSB5UIHSDV57IS3QA,AF6JFHLKQS4FIBNZL2RXHSP2JWBQ,AEPPIQQURP47JFRUYVS6AA2SM4AA,AHUKPJSLGRSR3QF4RCUALWBOTCBQ,AFV32V72IHKH2ZAH2IEVBKFU3Q4Q,AGKHS73PPCIKJQ7QX235SKK7YMHQ,AFZXGY75HWOEPDLC22OUNIQJR2QA"/>
    <n v="3"/>
    <n v="1"/>
    <x v="4"/>
    <n v="4.2"/>
    <n v="10"/>
    <x v="0"/>
    <n v="2360"/>
    <s v="0 - 5,000"/>
    <s v="11% - 30%"/>
    <n v="0"/>
    <x v="30"/>
  </r>
  <r>
    <x v="1318"/>
    <s v="AGARO Royal Stand 1000W Mixer with 5L SS Bowl and 8 Speed Setting, Includes Whisking Cone, Mixing Beater &amp; Dough Hook, and Splash Guard, 2 Years Warranty, (Black), Medium (33554)"/>
    <s v="Home&amp;Kitchen|Kitchen&amp;HomeAppliances|SmallKitchenAppliances|StandMixers"/>
    <n v="5999"/>
    <n v="11495"/>
    <x v="61"/>
    <x v="4"/>
    <x v="1115"/>
    <s v="AE33HJDC2ZFONU6UHWESJ4GJ25ZQ,AFFYMSNEPTYBAA3XSKSKTTKL4IMQ,AFWLEJQMVZSV4NECM7C4TABYGHOQ,AHJGMKHBETYL4Z62HIET2F5A26LA,AH3NI5PJBOIMZUQC5QQ5KXDHDXDQ,AHYFYPIPAAEIIOCW7BEE7UHNOGHA,AGVTOMJQZYE44OZJMCZQTAQSHWHQ,AF3X5V6QWE5IUSPU5AHGCLIYQMAA"/>
    <n v="1"/>
    <n v="1"/>
    <x v="4"/>
    <n v="4.3"/>
    <n v="10"/>
    <x v="0"/>
    <n v="11495"/>
    <s v="10,001 - 20,000"/>
    <s v="31% - 50%"/>
    <n v="1"/>
    <x v="23"/>
  </r>
  <r>
    <x v="1319"/>
    <s v="Crompton Highspeed Markle Prime 1200 mm (48 inch) Anti-Dust Ceiling Fan with Energy Efficient 55W Motor (Burgundy)"/>
    <s v="Home&amp;Kitchen|Heating,Cooling&amp;AirQuality|Fans|CeilingFans"/>
    <n v="2599"/>
    <n v="4780"/>
    <x v="18"/>
    <x v="2"/>
    <x v="1116"/>
    <s v="AHVZ5IAOQDTXLG7AYCDLY5WD5PHA,AHS3LX2IOLEOR2UHJYGGCX2NI6HQ,AEVSZHH3OHO4MIVQF6SGZDVVRFVA,AHKH6KARYAE2LBQTRJTOQQ4A2KHQ,AHMI2FIEMNMACC3DTD5FDHX344EQ,AHWRUBKKFE6ZTAPAAR5RCSTAPQUA,AFGD7XWANZCPZOJOTM5PO7TCC4SA,AFWULLB4WTCWUBS3KIZWV7RMFAAA"/>
    <n v="11"/>
    <n v="1"/>
    <x v="4"/>
    <n v="3.9"/>
    <n v="10"/>
    <x v="1"/>
    <n v="4780"/>
    <s v="0 - 5,000"/>
    <s v="31% - 50%"/>
    <n v="1"/>
    <x v="42"/>
  </r>
  <r>
    <x v="1320"/>
    <s v="Lifelong LLWM105 750-Watt Belgian Waffle Maker for Home| Makes 2 Square Shape Waffles| Non-stick Plates| Easy to Use¬†with Indicator Lights (1 Year Warranty, Black)"/>
    <s v="Home&amp;Kitchen|Kitchen&amp;HomeAppliances|SmallKitchenAppliances|WaffleMakers&amp;Irons"/>
    <n v="1199"/>
    <n v="2400"/>
    <x v="8"/>
    <x v="2"/>
    <x v="1117"/>
    <s v="AHV7VFXJYDBTWGFGTXFVC65CQIVQ,AGW6QL436PWO4PTS75F4GYFM6TPQ,AEET56DWLVEJJRK3CQLKWYUG5W4A,AGBRFUHELLXUZJTMN2XOV5IHEUVA,AGRGKOV4SZL6UI3OMEMDQKJUOMWA,AH72U56SHLQV4MOIZHY7OJODJUAA,AFSWFVAHMN3MNN457KL457SXEXOA,AHHOQFQAQ5UY2BHG4MLKV7M6LOFA"/>
    <n v="3"/>
    <n v="1"/>
    <x v="4"/>
    <n v="3.9"/>
    <n v="10"/>
    <x v="1"/>
    <n v="2400"/>
    <s v="0 - 5,000"/>
    <s v="31% - 50%"/>
    <n v="0"/>
    <x v="42"/>
  </r>
  <r>
    <x v="1321"/>
    <s v="Kuber Industries Waterproof Round Laundry Bag/Hamper|Polka Dots Print Print with Handles|Foldable Bin &amp; 45 Liter Capicity|Size 37 x 37 x 49, Pack of 1(Black &amp; White)- CTKTC044992"/>
    <s v="Home&amp;Kitchen|HomeStorage&amp;Organization|LaundryOrganization|LaundryBaskets"/>
    <n v="219"/>
    <n v="249"/>
    <x v="89"/>
    <x v="1"/>
    <x v="1118"/>
    <s v="AEBNUYHIR7GVMMLJXH5ONPDIJF7Q,AGPI7NG4ZSTCPPICRFVFF3BZZKJA,AF2ZSXZS5476YN4AMMKPGHYPSUNA,AGI5JYP2PTBS5BOW72RQ5IOS5WDA,AHLV2WM2F4G6ZNVZQ5QFP54YKIYQ,AFQBR22IILK5VURY2SHERMQK4GQA,AE5MAL4I5X3GDH2YF3MSDC5BPQCA,AG3VYIAF4Y62PHDG5OAJK2KF4X3A"/>
    <n v="13"/>
    <n v="1"/>
    <x v="4"/>
    <n v="4"/>
    <n v="9"/>
    <x v="1"/>
    <n v="249"/>
    <s v="0 - 5,000"/>
    <s v="11% - 30%"/>
    <n v="0"/>
    <x v="34"/>
  </r>
  <r>
    <x v="1322"/>
    <s v="Portable, Handy Compact Plug-in Portable Digital Electric Heater Fan Wall-Outlet Handy Air Warmer Blower Adjustable Timer Digital Display Heater for Home/Office/Camper (Black, 400 Watts)"/>
    <s v="Home&amp;Kitchen|Heating,Cooling&amp;AirQuality|RoomHeaters|FanHeaters"/>
    <n v="799"/>
    <n v="1199"/>
    <x v="9"/>
    <x v="5"/>
    <x v="1119"/>
    <s v="AEFNT7TWJYDOX5RL3Y5YW77IZT5A,AETQ6J6XGXAXMOQCY3VCPLOJ6WFQ,AFHA226SDRCFNI2A6W5IBCVKEOCQ,AH7CI34EC4Z364IYMFO6LBNA67VQ,AGN4KBBUYAKJFPC3QCNLXJ24Z4YA,AFKFBTTWJBF4ZULRAQ5HQ6JUUMUA,AGECQN4Y2J63ODHOTCU6EK3MX5ZA,AEEGGJUP3XKWMPAPJDTY5TEICVNQ"/>
    <n v="20"/>
    <n v="1"/>
    <x v="4"/>
    <n v="4.4000000000000004"/>
    <n v="9"/>
    <x v="0"/>
    <n v="1199"/>
    <s v="0 - 5,000"/>
    <s v="31% - 50%"/>
    <n v="1"/>
    <x v="41"/>
  </r>
  <r>
    <x v="1323"/>
    <s v="Karcher WD3 EU Wet and Dry Vacuum Cleaner, 1000 Watts Powerful Suction, 17 L Capacity, Blower Function, Easy Filter Removal for Home and Garden Cleaning¬† (Yellow/Black)"/>
    <s v="Home&amp;Kitchen|Kitchen&amp;HomeAppliances|Vacuum,Cleaning&amp;Ironing|Vacuums&amp;FloorCare|Vacuums|Wet-DryVacuums"/>
    <n v="6199"/>
    <n v="10999"/>
    <x v="15"/>
    <x v="0"/>
    <x v="1120"/>
    <s v="AHFX5HMDRZADFXH5XYJLGRDZFM3Q,AEAK4OYOCJC43VRIH3NDSRTPNIAA,AHT6ZEDKJSMRZZ5QDQDQ77KPIX5A,AH4JTC3HW6JOKBIRQQD65TQA6YVQ,AE2LOPNSKMI6BX2SCFLMGUOITKIA,AFAMW5VFGUDWD5EG3XOVTETFW3KQ,AHBRVKDGN2EY76OONE7QQSLLBEVQ,AGE5HMZHE7YBYMEAQJ5B4CP7HG7A"/>
    <n v="6"/>
    <n v="1"/>
    <x v="4"/>
    <n v="4.2"/>
    <n v="9"/>
    <x v="0"/>
    <n v="10999"/>
    <s v="10,001 - 20,000"/>
    <s v="31% - 50%"/>
    <n v="0"/>
    <x v="30"/>
  </r>
  <r>
    <x v="1324"/>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n v="6790"/>
    <n v="10995"/>
    <x v="16"/>
    <x v="6"/>
    <x v="1121"/>
    <s v="AGYYUWOUJKKTMI5CXTJHL6S5YKXQ,AFNA3KTCXDH5PVLFM3OD2T6CGYVA,AE3CY2RS5BHE5G25RBAQFUY2FDCQ,AEENNI7W6SOEI77V5T55AFK62DUQ,AG37OII7FSO3PNOBDK34OCKYHFMQ,AFPINFUHYQXL62GQ5WIJIIAOGBTQ,AGNI5MF4JAOPSC4YENVQ66JSXMOQ,AFHAHH2DM5FFTGWJWMQBFMPZJE4A"/>
    <n v="5"/>
    <n v="1"/>
    <x v="4"/>
    <n v="4.5"/>
    <n v="9"/>
    <x v="0"/>
    <n v="10995"/>
    <s v="10,001 - 20,000"/>
    <s v="31% - 50%"/>
    <n v="0"/>
    <x v="39"/>
  </r>
  <r>
    <x v="1325"/>
    <s v="AmazonBasics High Speed 55 Watt Oscillating Pedestal Fan, 400mm Sweep Length, White (Without Remote)"/>
    <s v="Home&amp;Kitchen|Heating,Cooling&amp;AirQuality|Fans|PedestalFans"/>
    <n v="1982.84"/>
    <n v="3300"/>
    <x v="54"/>
    <x v="3"/>
    <x v="1122"/>
    <s v="AGWWAYI5PN6JJ6UDW7QGDYYH5LHQ,AHFV5ARR3PS2ARXNE6ZUZWY4WTSA,AHRCI5GQKXZVJF3CJZTTJPDLVAMQ,AGAX7R5GL5K2RGHQSQTDMPYC72PA,AGYHKR66NKJAPKDC55IEHLPVQBHQ,AHGV2ZMWXKZRSG46I5AFRD5GBFPA,AF2Y6OLJTC5NXEHBTQINTOFXPV3A,AHLVFDJW36WQI2EAJURC4Q4525JA"/>
    <n v="1"/>
    <n v="1"/>
    <x v="4"/>
    <n v="4.0999999999999996"/>
    <n v="9"/>
    <x v="0"/>
    <n v="3300"/>
    <s v="0 - 5,000"/>
    <s v="31% - 50%"/>
    <n v="0"/>
    <x v="12"/>
  </r>
  <r>
    <x v="1326"/>
    <s v="Eco Crystal J 5 inch Cartridge (Pack of 2)"/>
    <s v="Home&amp;Kitchen|Kitchen&amp;HomeAppliances|WaterPurifiers&amp;Accessories|WaterPurifierAccessories"/>
    <n v="199"/>
    <n v="400"/>
    <x v="8"/>
    <x v="3"/>
    <x v="1123"/>
    <s v="AEPLCTMJT4PB45KID6LD2QCXWFRA,AFTPT6SDAPBP56ITOKZY3442VXDQ,AEAXGTO24BDGSEOOQZQD66GYWOMQ,AGRFU2E5332IPYIHMDTNR5CLRAFQ,AER6BVYOQILND5BWBPLW23VBZUHQ,AH3WCF4HQWRGOSXW5I3L4QNGT6EQ,AHM3BXOUUDTBKLOHL25BC3ROQRXQ,AHZKJ2F3AH7NRAMA5QYV5DKOBMAA"/>
    <n v="11"/>
    <n v="1"/>
    <x v="4"/>
    <n v="4.0999999999999996"/>
    <n v="9"/>
    <x v="0"/>
    <n v="400"/>
    <s v="0 - 5,000"/>
    <s v="31% - 50%"/>
    <n v="0"/>
    <x v="12"/>
  </r>
  <r>
    <x v="1327"/>
    <s v="Borosil Rio 1.5 L Electric Kettle, Stainless Steel Inner Body, Boil Water For Tea, Coffee, Soup, Silver"/>
    <s v="Home&amp;Kitchen|Kitchen&amp;HomeAppliances|SmallKitchenAppliances|Kettles&amp;HotWaterDispensers|ElectricKettles"/>
    <n v="1180"/>
    <n v="1440"/>
    <x v="75"/>
    <x v="0"/>
    <x v="1124"/>
    <s v="AFQWELRSJ2U4E2GUXWDKEGNYOGJA,AEHD5BWCDLH2JHNRTU4CYG77GKXQ,AHFBHTJ6XSO77AL7PDKEF2O2QAFQ,AEAAA47F4XDSXNLTFKAEKQXYDDCA,AHETDOMLHXT6JQVMKG2U7NOSSZOA,AGK7SKRMUPZU3HWIBRGRQPBO6ATQ,AGEO4GF6QGKGSKFR3TPV2QB5RO6Q,AGV7SFITZ2DQMTXD57LWEKIXHE6Q"/>
    <n v="19"/>
    <n v="1"/>
    <x v="4"/>
    <n v="4.2"/>
    <n v="8"/>
    <x v="0"/>
    <n v="1440"/>
    <s v="0 - 5,000"/>
    <s v="11% - 30%"/>
    <n v="0"/>
    <x v="30"/>
  </r>
  <r>
    <x v="1328"/>
    <s v="Havells Ambrose 1200mm Ceiling Fan (Pearl White Wood)"/>
    <s v="Home&amp;Kitchen|Heating,Cooling&amp;AirQuality|Fans|CeilingFans"/>
    <n v="2199"/>
    <n v="3045"/>
    <x v="28"/>
    <x v="0"/>
    <x v="1125"/>
    <s v="AEDWGHRREZFUGG26RHCC755HN7HA,AEHCKIGIFLT2FLLRLX7SPCJESYGQ,AE7SGVKTAI4S2KFUR322Y2MCWYFQ,AG5BGJGG7C2RVJR4EFQIISIJ2YYQ,AHKUTOCV35GQXKKER66MS7NYIUXQ,AHNDAZGEJUCDIFQ5CVONDFNJQHOA,AHHQSBPLDA34RFVGLUJTK7JWFWXQ,AHQNLR3YPZ4EQS27FI6K5K3JCMIQ"/>
    <n v="11"/>
    <n v="1"/>
    <x v="4"/>
    <n v="4.2"/>
    <n v="8"/>
    <x v="0"/>
    <n v="3045"/>
    <s v="0 - 5,000"/>
    <s v="11% - 30%"/>
    <n v="0"/>
    <x v="30"/>
  </r>
  <r>
    <x v="1329"/>
    <s v="PHILIPS Drip Coffee Maker HD7432/20, 0.6 L, Ideal for 2-7 cups, Black, Medium"/>
    <s v="Home&amp;Kitchen|Kitchen&amp;HomeAppliances|Coffee,Tea&amp;Espresso|DripCoffeeMachines"/>
    <n v="2999"/>
    <n v="3595"/>
    <x v="49"/>
    <x v="1"/>
    <x v="1126"/>
    <s v="AHIVX7Y7GNWVU36D4RNPEFSHHQCA,AHJDB2E42D2O4IUV5IV5HDN75O3Q,AHQASZSLIQF46BI7YVMMTXZIXXUQ,AH3Q23KAOXY4OMDBKJR4DIU7RIEA,AHJDQ4YHS7U7JGX6HJY5OU5IBVGA,AFWQOENTTFZVSVZPJGTHXDV7G5JQ,AFJRZNL7J4OL63FWNNUFK5PPJZGQ,AG4KR7KOATA2RKEX5D2NQICRFZ3Q"/>
    <n v="5"/>
    <n v="1"/>
    <x v="4"/>
    <n v="4"/>
    <n v="8"/>
    <x v="1"/>
    <n v="3595"/>
    <s v="0 - 5,000"/>
    <s v="11% - 30%"/>
    <n v="1"/>
    <x v="34"/>
  </r>
  <r>
    <x v="1330"/>
    <s v="Eureka Forbes Euroclean Paper Vacuum Cleaner Dust Bags for Excel, Ace, 300, Jet Models - Set of 10"/>
    <s v="Home&amp;Kitchen|Kitchen&amp;HomeAppliances|Vacuum,Cleaning&amp;Ironing|Vacuums&amp;FloorCare|VacuumAccessories|VacuumBags|HandheldBags"/>
    <n v="253"/>
    <n v="500"/>
    <x v="76"/>
    <x v="4"/>
    <x v="1127"/>
    <s v="AEAHCVLMYLKLICSIKCTUS54NVQ2A,AFRIWQJKFSDZKTRTU5RSBKSQMIVA,AHFQXP2EQZOT7NTNHK5TMB6QA5QQ,AGLL6YL7RHHSDDGKWQO7ZIG3TXDQ,AGT4T2NBHXL5XVSRRCKSIGW7LDJA,AEAZZCC5KRGSGXGTGBRNK2O6IDAQ,AGBESE5F5QORNV2B6HE4UL4AMZ7Q,AE7QJ5FKTIU6K26GFQWGMXKO2MGQ"/>
    <n v="1"/>
    <n v="1"/>
    <x v="4"/>
    <n v="4.3"/>
    <n v="8"/>
    <x v="0"/>
    <n v="500"/>
    <s v="0 - 5,000"/>
    <s v="31% - 50%"/>
    <n v="0"/>
    <x v="23"/>
  </r>
  <r>
    <x v="1331"/>
    <s v="Larrito wooden Cool Mist Humidifiers Essential Oil Diffuser Aroma Air Humidifier with Colorful Change for Car, Office, Babies, humidifiers for home, air humidifier for room (WOODEN HUMIDIFIRE-A)"/>
    <s v="Home&amp;Kitchen|Heating,Cooling&amp;AirQuality|Humidifiers"/>
    <n v="499"/>
    <n v="799"/>
    <x v="16"/>
    <x v="9"/>
    <x v="1083"/>
    <s v="AHKMDKVJS3O2FONH6P2GLWKV7BGA,AF34WPWTTDCKLYAOTG56T2KNCBRQ,AG4L77PETD6JPT4LLTVG4WDS72PQ,AFK7BE52MSABKTBBCCFFW6SINUYQ,AFZAJPI7LJPDCOSMY6ASVRJOECMQ,AHYIUARUTB7FHBZNQDO2RVV72XFA,AGJW572HJZWB6REZMBNPGF2PEYPQ,AGTPLNZTYUEFVBGKKKMV5O66LJIQ"/>
    <n v="3"/>
    <n v="1"/>
    <x v="4"/>
    <n v="3.6"/>
    <n v="8"/>
    <x v="1"/>
    <n v="799"/>
    <s v="0 - 5,000"/>
    <s v="31% - 50%"/>
    <n v="1"/>
    <x v="26"/>
  </r>
  <r>
    <x v="1332"/>
    <s v="Hilton Quartz Heater 400/800-Watt ISI 2 Rods Multi Mode Heater Long Lasting Quick Heating Extremely Warm (Grey)"/>
    <s v="Home&amp;Kitchen|Heating,Cooling&amp;AirQuality|RoomHeaters|ElectricHeaters"/>
    <n v="1149"/>
    <n v="1899"/>
    <x v="17"/>
    <x v="12"/>
    <x v="121"/>
    <s v="AGYWNEMMI425KXXTZCVB7FOQBWNA,AHFXBNDCOX7XWOQ3AG6PTK6LOF2A,AHLPIV7SYJYC4OPSLCRAC3YVJ2YA,AFNXN32OITFCDL37ZNCO5GVSWGBA,AEHYZUICPG76APEFLWIJM2VEL44A,AHN7KDVM3CXUADMOVMT45XTTPQQA,AFPPFPKUIMU7J2Q5XECEA2OAWGQQ,AH2NDKEF6SAXWMINDMG7S6YD7IMQ"/>
    <n v="20"/>
    <n v="1"/>
    <x v="4"/>
    <n v="3.5"/>
    <n v="8"/>
    <x v="1"/>
    <n v="1899"/>
    <s v="0 - 5,000"/>
    <s v="31% - 50%"/>
    <n v="1"/>
    <x v="40"/>
  </r>
  <r>
    <x v="1333"/>
    <s v="Syska SDI-07 1000 W Stellar with Golden American Heritage Soleplate Dry Iron (Blue)"/>
    <s v="Home&amp;Kitchen|Kitchen&amp;HomeAppliances|Vacuum,Cleaning&amp;Ironing|Irons,Steamers&amp;Accessories|Irons|DryIrons"/>
    <n v="457"/>
    <n v="799"/>
    <x v="1"/>
    <x v="4"/>
    <x v="1128"/>
    <s v="AEACEPNVLWUZDAPOTC4PB6YMDU4A,AH4HHPHQEEW6TGP4SIWHZPZAUM3Q,AHQOM5PWAU6KFW3HTQIT4BOV2XEQ,AERKVDGB67MRPUA7EHTNJYGY7JAA,AF6MFZXNYSO5M47G6B3UUTJAINPQ,AF2EXNHBVW22JUI2M3SOSBOLFKTA,AGIJXNFC5UX7UAPUWQCEFE2IN43A,AFU2G5BSSM76EG3V5K6ZIZ3NVIRQ"/>
    <n v="24"/>
    <n v="1"/>
    <x v="4"/>
    <n v="4.3"/>
    <n v="8"/>
    <x v="0"/>
    <n v="799"/>
    <s v="0 - 5,000"/>
    <s v="31% - 50%"/>
    <n v="0"/>
    <x v="23"/>
  </r>
  <r>
    <x v="1334"/>
    <s v="IKEA Milk Frother for Your Milk, Coffee,(Cold and hot Drinks), Black"/>
    <s v="Home&amp;Kitchen|Kitchen&amp;HomeAppliances|Coffee,Tea&amp;Espresso|MilkFrothers"/>
    <n v="229"/>
    <n v="399"/>
    <x v="1"/>
    <x v="9"/>
    <x v="1129"/>
    <s v="AE4755NP2P2WIA3W6UZ4GBQUMYJQ,AGWJM4UXHNXL35HZ2RI6VJSH5KLQ,AH5Y43O2IZ3KNXE766GJMNEVTYZQ,AFQEZSS2I5IGAKZY3Y3CGDZLCJIA,AGHZSEUC44TVE5MU6KPGKEPS6ORA,AEJHCNCKOWWSZBGYQZF34SCZVKZQ,AEOAQQUIW5XQW2XAAIMHD34MNHAA,AEHANMVD4Q7UEQ2XXSW7XW72EJKQ"/>
    <n v="3"/>
    <n v="1"/>
    <x v="4"/>
    <n v="3.6"/>
    <n v="8"/>
    <x v="1"/>
    <n v="399"/>
    <s v="0 - 5,000"/>
    <s v="31% - 50%"/>
    <n v="1"/>
    <x v="26"/>
  </r>
  <r>
    <x v="1335"/>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n v="199"/>
    <n v="699"/>
    <x v="22"/>
    <x v="25"/>
    <x v="1130"/>
    <s v="AF6LRVDRKYWPTZXZLQERZ3LXCWDA,AG7FU75LA5ONPMNEVH6X47PHPHYA,AG3YRWMWYEW3G2WELWCNIU2H7HQQ,AGXZDH5CDJHVZVCYA6555BIZIWTQ,AEP6P6MBRADJL3SDICYEMQUWXVEA,AEVOU4VDGD6M5VOUU47DZ7JRABEA,AGA3BZEL7AM75FQS67KO32HQKWHQ,AHYU5NW2HTBFSIBPELM5BWRVFHDQ"/>
    <n v="11"/>
    <n v="1"/>
    <x v="4"/>
    <n v="2.9"/>
    <n v="8"/>
    <x v="2"/>
    <n v="699"/>
    <s v="0 - 5,000"/>
    <s v="51%-90%"/>
    <n v="1"/>
    <x v="64"/>
  </r>
  <r>
    <x v="1336"/>
    <s v="Kitchengenix's Mini Waffle Maker 4 Inch- 350 Watts: Stainless Steel Non-Stick Electric Iron Machine for Individual Belgian Waffles, Pan Cakes, Paninis or Other Snacks (Red)"/>
    <s v="Home&amp;Kitchen|Kitchen&amp;HomeAppliances|SmallKitchenAppliances|WaffleMakers&amp;Irons"/>
    <n v="899"/>
    <n v="1999"/>
    <x v="10"/>
    <x v="0"/>
    <x v="1131"/>
    <s v="AGG6B7ZD5FGH7KFHMESWE3VMHGBQ,AFEETHDN6SAGGKCZIRQGUDEOI2CA,AGTEW64WBNTZFGCWJFDWLOYQQXWA,AF3B6IE43CRY3EPVX6IXI2L453KQ,AH4F52IVOKDLXOGFBNZTNC3FHSJQ,AHNXK47JHYPTN7OEUHPGH4KKQUWA,AH3WE6333SFYEWEFIND2BCGNGJLA,AFHMVP4622IBCZIZ2BQ2DQYMRXYQ"/>
    <n v="3"/>
    <n v="1"/>
    <x v="4"/>
    <n v="4.2"/>
    <n v="7"/>
    <x v="0"/>
    <n v="1999"/>
    <s v="0 - 5,000"/>
    <s v="51%-90%"/>
    <n v="1"/>
    <x v="30"/>
  </r>
  <r>
    <x v="1337"/>
    <s v="Bajaj HM-01 Powerful 250W Hand Mixer, Black"/>
    <s v="Home&amp;Kitchen|Kitchen&amp;HomeAppliances|SmallKitchenAppliances|HandMixers"/>
    <n v="1499"/>
    <n v="2199"/>
    <x v="44"/>
    <x v="5"/>
    <x v="1132"/>
    <s v="AF7UYUVEZZUXIIOJWWI776NZPTRQ,AH6UCH7MNAI4EDGZ2Q52KI4MDDBA,AHAC5FGED7HOO5GSKRTNCX7RMQFA,AFCQT3WCIYIHW4QJCMZSEXJ2A6QQ,AFNH4WZFYWT7D2WDKDIWY4YTR3CQ,AFKSVLIYFZUL6NT2QFBSXMWYZUCQ,AGXUG6UVU2G7J3OXP4REN3VZCE6Q,AHRFHGMEBL54OW7P2XZGYOFE7WKQ"/>
    <n v="3"/>
    <n v="1"/>
    <x v="4"/>
    <n v="4.4000000000000004"/>
    <n v="6"/>
    <x v="0"/>
    <n v="2199"/>
    <s v="0 - 5,000"/>
    <s v="31% - 50%"/>
    <n v="0"/>
    <x v="41"/>
  </r>
  <r>
    <x v="1338"/>
    <s v="KNOWZA Electric Handheld Milk Wand Mixer Frother for Latte Coffee Hot Milk, Milk Frother for Coffee, Egg Beater, Hand Blender, Coffee Beater (BLACK COFFEE BEATER)"/>
    <s v="Home&amp;Kitchen|Kitchen&amp;HomeAppliances|SmallKitchenAppliances|HandBlenders"/>
    <n v="426"/>
    <n v="999"/>
    <x v="48"/>
    <x v="3"/>
    <x v="1133"/>
    <s v="AGK7PREKINHWXGPFNGY22DD3HBKA,AH4R4F2GBWKTYFEROXDJIFWWCTBA,AGCUJWCPKIL2XXCLVNXIIA7HHRRA,AGBHIIDMDAHDT54JKNQNZ4VK2S3A,AG3TNZMW4L6MIHXZG4BLGEXDGJPA,AFAK7LP652JWFHXYGYD6DRPSUTVA,AHLDPH6DDZRW4YJZSSOINP64R23Q,AFC3FOLK4BMVVGOHLENHL5ZUXK5Q"/>
    <n v="19"/>
    <n v="1"/>
    <x v="4"/>
    <n v="4.0999999999999996"/>
    <n v="6"/>
    <x v="0"/>
    <n v="999"/>
    <s v="0 - 5,000"/>
    <s v="51%-90%"/>
    <n v="1"/>
    <x v="12"/>
  </r>
  <r>
    <x v="1339"/>
    <s v="Usha Hc 812 T Thermo Fan Room Heater"/>
    <s v="Home&amp;Kitchen|Heating,Cooling&amp;AirQuality|RoomHeaters|FanHeaters"/>
    <n v="2320"/>
    <n v="3290"/>
    <x v="56"/>
    <x v="11"/>
    <x v="1134"/>
    <s v="AHURA5DMKF4YWCDDT44ACQDCBJAQ,AEQS4LQQWZZFTAEDZWPGCLOHIY4A,AGURD6PDFJNKIME6ZWOELPMKRYPA,AG7YGYMECZTW3ZHP6BK4BNREWP6Q,AFXUNDGJZ2S2L33AQDVM4G4PFA5A,AGRI64OJMOPQH24IHN2A5IB6LQAQ,AGNFSGP5VLI35V7BNL2K3XXHGG4A,AEC273TXQHQG4ZDMVD5VILLPYQAQ"/>
    <n v="20"/>
    <n v="1"/>
    <x v="4"/>
    <n v="3.8"/>
    <n v="5"/>
    <x v="1"/>
    <n v="3290"/>
    <s v="0 - 5,000"/>
    <s v="11% - 30%"/>
    <n v="1"/>
    <x v="38"/>
  </r>
  <r>
    <x v="1340"/>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n v="1563"/>
    <n v="3098"/>
    <x v="8"/>
    <x v="12"/>
    <x v="1135"/>
    <s v="AEHOZYTOH5VUWA2Z7OB672WX4F5A,AEF3QNOCDEMLINRVML6H7XIGWYPQ,AHX4KZVASMGQQOST4T2RAQUZTLCA,AFW6K3O37RXWAJP5JDCSPNPENYDQ,AHELMAOGW7CMAPA6PJOO3INMBRBQ,AE4DX3LKPJLQMTSMMVZISY3Z4LAA,AEZVKCBQBC3W5IQIFD4ZFTL6IFAQ,AHX47N6TUNADPXMMQKVASVBNIHJA"/>
    <n v="4"/>
    <n v="1"/>
    <x v="4"/>
    <n v="3.5"/>
    <n v="5"/>
    <x v="1"/>
    <n v="3098"/>
    <s v="0 - 5,000"/>
    <s v="31% - 50%"/>
    <n v="0"/>
    <x v="40"/>
  </r>
  <r>
    <x v="1341"/>
    <s v="USHA 1212 PTC with Adjustable Thermostat Fan Heater (Black/Brown, 1500-Watts)."/>
    <s v="Home&amp;Kitchen|Heating,Cooling&amp;AirQuality|RoomHeaters|ElectricHeaters"/>
    <n v="3487.77"/>
    <n v="4990"/>
    <x v="77"/>
    <x v="3"/>
    <x v="1136"/>
    <s v="AECFYIUCHSZXDLACTYPEUSM5DIKA,AF546S43YKYCJWRD7WSYO2ITLIYQ,AFLIE3ETZWXFSR27QFUUOHKSUR7A,AF4PRU3C3T6I4MXOKQSUH56QVIHA,AECDY7FOZSIRF26RIVPKPTJBAR2A,AFPDX4B54JY4ZIBKARJPJUUPPBWQ,AFPKIF7E3TYXUT52HM46PVZ7LIVA,AF6SB3YM3WFAJT5QWKS44BGB5RNA"/>
    <n v="20"/>
    <n v="1"/>
    <x v="4"/>
    <n v="4.0999999999999996"/>
    <n v="4"/>
    <x v="0"/>
    <n v="4990"/>
    <s v="0 - 5,000"/>
    <s v="11% - 30%"/>
    <n v="0"/>
    <x v="12"/>
  </r>
  <r>
    <x v="1342"/>
    <s v="4 in 1 Handheld Electric Vegetable Cutter Set,Wireless Food Processor Electric Food Chopper for Garlic Chili Pepper Onion Ginger Celery Meat with Brush"/>
    <s v="Home&amp;Kitchen|Kitchen&amp;HomeAppliances|SmallKitchenAppliances|MiniFoodProcessors&amp;Choppers"/>
    <n v="498"/>
    <n v="1200"/>
    <x v="53"/>
    <x v="14"/>
    <x v="1137"/>
    <s v="AFCTMQKPVJI6Y2JPIGDKRKIAV43A,AF6XUHN32GSFA7LFG7MHGNXSKBEQ,AE7CCWXTUAVBDTLXQJEP7M5M7FPA,AH6PG4VBSGWZNZWULXHBO772JP6A,AFLHQI5WLHXYFRFITHAHJL5PSDSQ,AGDIZUYGIWBTV55BOB2GOTNY6ZTQ"/>
    <n v="8"/>
    <n v="1"/>
    <x v="4"/>
    <n v="3.2"/>
    <n v="4"/>
    <x v="1"/>
    <n v="1200"/>
    <s v="0 - 5,000"/>
    <s v="51%-90%"/>
    <n v="1"/>
    <x v="44"/>
  </r>
  <r>
    <x v="1343"/>
    <s v="Philips HD9306/06 1.5-Litre Electric Kettle (Multicolor)"/>
    <s v="Home&amp;Kitchen|Kitchen&amp;HomeAppliances|SmallKitchenAppliances|Kettles&amp;HotWaterDispensers|ElectricKettles"/>
    <n v="2695"/>
    <n v="2695"/>
    <x v="26"/>
    <x v="5"/>
    <x v="1138"/>
    <s v="AHYXOMUJUKZHBWHP43ZAB265EDGA,AG4C27NTZZ7HTG6W3ADZYHAUEZCA,AFYACVFEH3NFVZ5LGOPEBKBCLSSQ,AHTHUJC6TX2WAQ5SO24MVWJONMEQ,AHIJ2RAFZZHMUPJJKYHE2CU7ZNEQ,AENGHEFJVZDD5IE57TJ62DY7CY2A,AHOKBMECKUGAAX2ERFRKMQZNSR4Q,AE4PHOB4VRRT6W2L4E5TT4QROAWA"/>
    <n v="19"/>
    <n v="1"/>
    <x v="4"/>
    <n v="4.4000000000000004"/>
    <n v="3"/>
    <x v="0"/>
    <n v="2695"/>
    <s v="0 - 5,000"/>
    <s v="0 %- 10%"/>
    <n v="0"/>
    <x v="41"/>
  </r>
  <r>
    <x v="1344"/>
    <s v="Libra Room Heater for Home, Room Heaters Home for Winter, Electric Heater with 2000 Watts Power as per IS Specification for Small to Medium Rooms - FH12 (Grey)"/>
    <s v="Home&amp;Kitchen|Heating,Cooling&amp;AirQuality|RoomHeaters|ElectricHeaters"/>
    <n v="949"/>
    <n v="2299"/>
    <x v="53"/>
    <x v="9"/>
    <x v="926"/>
    <s v="AE5FZ5B3EEES45Q26PNUBTJ5DRYA,AGL2B432J2VDHOSUWTQ6KOAS6AMQ,AFWPWQ32B7BLW23MWYFHGYLNGUCA,AFNUTTGM5CBUQEYWPEQ57UABIHAQ,AFYLL7VANUJZ6M4L3277TRRERA5Q,AH3VEJH6HMUCM37ZZNCMRNPY6S3A,AE4BFRYLLJQRZJLJ755OH7DYIE4A,AF2LCSDV3YQRDO3B3ZTEEFLFNLLQ"/>
    <n v="20"/>
    <n v="1"/>
    <x v="4"/>
    <n v="3.6"/>
    <n v="3"/>
    <x v="1"/>
    <n v="2299"/>
    <s v="0 - 5,000"/>
    <s v="51%-90%"/>
    <n v="1"/>
    <x v="26"/>
  </r>
  <r>
    <x v="1345"/>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n v="199"/>
    <n v="999"/>
    <x v="27"/>
    <x v="19"/>
    <x v="1017"/>
    <s v="AFPKVN5KLHB4MHSYDS25Q5MIWWKQ"/>
    <n v="22"/>
    <n v="1"/>
    <x v="4"/>
    <n v="3.1"/>
    <n v="2"/>
    <x v="1"/>
    <n v="999"/>
    <s v="0 - 5,000"/>
    <s v="51%-90%"/>
    <n v="1"/>
    <x v="58"/>
  </r>
  <r>
    <x v="1346"/>
    <s v="Noir Aqua - 5pcs PP Spun Filter + 1 Spanner | for All Types of RO Water purifiers (5 Piece, White, 10 Inch, 5 Micron) - RO Spun Filter Cartridge Sponge Replacement Water Filter Candle"/>
    <s v="Home&amp;Kitchen|Kitchen&amp;HomeAppliances|WaterPurifiers&amp;Accessories|WaterPurifierAccessories"/>
    <n v="379"/>
    <n v="919"/>
    <x v="53"/>
    <x v="1"/>
    <x v="1139"/>
    <s v="AHITFY6AHALOFOHOZEOC6XBP4FEA,AFRABBODZJZQB6Z4U5FLWEWBAFCA,AHECHWNSEMINYA7KJCRNVT5HCJ7A,AHZE7X4JEEFGO55ORGHVUFLEKD3Q,AG6T7YJGBNIZFYN3IETCMEP4ASJA,AE5JV64MRH475HD7BRHX43UG5U4A,AES5H357DGWET4IZXLW4IEQ4QYIQ,AEB3GRL6Q7FDMQSWGOPRAZ3VUL7Q"/>
    <n v="11"/>
    <n v="1"/>
    <x v="4"/>
    <n v="4"/>
    <n v="1"/>
    <x v="1"/>
    <n v="919"/>
    <s v="0 - 5,000"/>
    <s v="51%-90%"/>
    <n v="0"/>
    <x v="34"/>
  </r>
  <r>
    <x v="1347"/>
    <s v="Prestige Delight PRWO Electric Rice Cooker (1 L, White)"/>
    <s v="Home&amp;Kitchen|Kitchen&amp;HomeAppliances|SmallKitchenAppliances|Rice&amp;PastaCookers"/>
    <n v="2280"/>
    <n v="3045"/>
    <x v="23"/>
    <x v="3"/>
    <x v="1140"/>
    <s v="AFG5FM3NEMOL6BNFRV2NK5FNJCHQ,AGEINTRN6Z563RMLHIZEHMNU5UOA,AHOV63EYPKKFN2RY43FLDEO5XSYA,AECUT2M2ZMO76YUEXUVPCKGFOHMA,AGGQG3GYBNP6LFX4FYECSABC27PA,AG2JLSQXNIT6S4LCGHMOGFTHOOPQ,AHKGLRHEHJ2FLFRMXYW4JTAQIFQA,AED6PKQYUIQOV6YB4NAZTJQ2VCIQ"/>
    <n v="5"/>
    <n v="1"/>
    <x v="4"/>
    <n v="4.0999999999999996"/>
    <n v="0"/>
    <x v="0"/>
    <n v="3045"/>
    <s v="0 - 5,000"/>
    <s v="11% - 30%"/>
    <n v="0"/>
    <x v="12"/>
  </r>
  <r>
    <x v="1348"/>
    <s v="Bajaj Majesty RX10 2000 Watts Heat Convector Room Heater (White, ISI Approved)"/>
    <s v="Home&amp;Kitchen|Heating,Cooling&amp;AirQuality|RoomHeaters|HeatConvectors"/>
    <n v="2219"/>
    <n v="3080"/>
    <x v="28"/>
    <x v="9"/>
    <x v="1141"/>
    <s v="AGVPWCMAHYQWJOQKMUJN4DW3KM5Q,AF4Q3E66MY4SR7YQZSWBBRU5XQKQ,AEM2ZDSQE4QZIGTCTE4HSNZOS7DQ,AEHMIAQFYXW3CY6Z37ABRXSOJRPA,AHJCYSNMFLZM7CA4FGDPU7A4UHYQ,AEQTWNQ6GKTOSJO3ZEPHRTH56VCA,AHIHPBLP6PPV66Y3AWOSYFBVZPFA,AGHBKUHIWVOPUQYFRA6PXIIC6R5Q"/>
    <n v="2"/>
    <n v="1"/>
    <x v="4"/>
    <n v="3.6"/>
    <n v="0"/>
    <x v="1"/>
    <n v="3080"/>
    <s v="0 - 5,000"/>
    <s v="11% - 30%"/>
    <n v="1"/>
    <x v="26"/>
  </r>
  <r>
    <x v="1349"/>
    <s v="Havells Ventil Air DSP 230mm Exhaust Fan (Pista Green)"/>
    <s v="Home&amp;Kitchen|Heating,Cooling&amp;AirQuality|Fans|ExhaustFans"/>
    <n v="1399"/>
    <n v="1890"/>
    <x v="55"/>
    <x v="1"/>
    <x v="1142"/>
    <s v="AF2JQCLSCY3QJATWUNNHUSVUPNQQ,AFDMLUXC5LS5RXDJSJJRHNBURIVQ,AHMWJ32LQF2YEADFPUML4EKXUC3Q,AFXERFNWKFFWECCPZJBRP2N23XJA,AG74HALEHHRAVFNXFHBM75RWZD6Q,AEDOS7O5DUVDYA7EHU6VERPRAFMA,AFKWDCNGBBYBDQBKMFJUVJYY77XQ,AGQCHAIK5FZZOA67FTG7HET7VVJQ"/>
    <n v="3"/>
    <n v="1"/>
    <x v="4"/>
    <n v="4"/>
    <n v="0"/>
    <x v="1"/>
    <n v="1890"/>
    <s v="0 - 5,000"/>
    <s v="11% - 30%"/>
    <n v="0"/>
    <x v="34"/>
  </r>
  <r>
    <x v="1350"/>
    <s v="Borosil Jumbo 1000-Watt Grill Sandwich Maker (Black)"/>
    <s v="Home&amp;Kitchen|Kitchen&amp;HomeAppliances|SmallKitchenAppliances|SandwichMakers"/>
    <n v="2863"/>
    <n v="3690"/>
    <x v="47"/>
    <x v="4"/>
    <x v="1143"/>
    <s v="AFGW5PT3R6ZAVQR4Y5MWVAKBZAYA,AG7QNJ2SCS5VS5VYYBNV4HDSIJ4Q,AFUDGN5MEXLKUULNTM7Y2G5P7TYA,AHXCDNSXAESERITAFELQABFVNLCA,AGRZD6CHLCUNOLMMIMIHUCG7PIFA,AFQZVGSOSOJHKFQQMCEI4725QEKQ,AEALVGXXIP46OZVXKRUXSDWZJMEA,AGEFL3AY7YXEFZA4ZJU3LP7K7OJQ"/>
    <n v="11"/>
    <n v="1"/>
    <x v="4"/>
    <n v="4.3"/>
    <n v="0"/>
    <x v="0"/>
    <n v="3690"/>
    <s v="0 - 5,000"/>
    <s v="11% - 30%"/>
    <n v="0"/>
    <x v="23"/>
  </r>
</pivotCacheRecords>
</file>

<file path=xl/pivotCache/pivotCacheRecords2.xml><?xml version="1.0" encoding="utf-8"?>
<pivotCacheRecords xmlns="http://schemas.openxmlformats.org/spreadsheetml/2006/main" xmlns:r="http://schemas.openxmlformats.org/officeDocument/2006/relationships" count="1465">
  <r>
    <x v="0"/>
    <s v="Wayona Nylon Braided USB to Lightning Fast Charging and Data Sync Cable Compatible for iPhone 13, 12,11, X, 8, 7, 6, 5, iPad Air, Pro, Mini (3 FT Pack of 1, Grey)"/>
    <s v="Computers&amp;Accessories|Accessories&amp;Peripherals|Cables&amp;Accessories|Cables|USBCables"/>
    <n v="399"/>
    <n v="1099"/>
    <n v="0.64"/>
    <n v="4.2"/>
    <n v="24269"/>
    <s v="AG3D6O4STAQKAY2UVGEUV46KN35Q,AHMY5CWJMMK5BJRBBSNLYT3ONILA,AHCTC6ULH4XB6YHDY6PCH2R772LQ,AGYHHIERNXKA6P5T7CZLXKVPT7IQ,AG4OGOFWXJZTQ2HKYIOCOY3KXF2Q,AENGU523SXMOS7JPDTW52PNNVWGQ,AEQJHCVTNINBS4FKTBGQRQTGTE5Q,AFC3FFC5PKFF5PMA52S3VCHOZ5FQ"/>
    <n v="233"/>
    <n v="8"/>
    <x v="0"/>
  </r>
  <r>
    <x v="1"/>
    <s v="Ambrane Unbreakable 60W / 3A Fast Charging 1.5m Braided Type C Cable for Smartphones, Tablets, Laptops &amp; other Type C devices, PD Technology, 480Mbps Data Sync, Quick Charge 3.0 (RCT15A, Black)"/>
    <s v="Computers&amp;Accessories|Accessories&amp;Peripherals|Cables&amp;Accessories|Cables|USBCables"/>
    <n v="199"/>
    <n v="349"/>
    <n v="0.43"/>
    <n v="4"/>
    <n v="43994"/>
    <s v="AECPFYFQVRUWC3KGNLJIOREFP5LQ,AGYYVPDD7YG7FYNBXNGXZJT525AQ,AHONIZU3ICIEHQIGQ6R2VFRSBXOQ,AFPHD2CRPDZMWMBL7WXRSVYWS5JA,AEZ346GX3HJ4O4XNRPHCNHXQURMQ,AEPSWFPNECKO34PUC7I56ITGXR6Q,AHWVEHR5DYLVFTO2KF3IZATFQSWQ,AH4QT33M55677I7ISQOAKEQWACYQ"/>
    <n v="233"/>
    <n v="7"/>
    <x v="0"/>
  </r>
  <r>
    <x v="2"/>
    <s v="Sounce Fast Phone Charging Cable &amp; Data Sync USB Cable Compatible for iPhone 13, 12,11, X, 8, 7, 6, 5, iPad Air, Pro, Mini &amp; iOS Devices"/>
    <s v="Computers&amp;Accessories|Accessories&amp;Peripherals|Cables&amp;Accessories|Cables|USBCables"/>
    <n v="199"/>
    <n v="1899"/>
    <n v="0.9"/>
    <n v="3.9"/>
    <n v="7928"/>
    <s v="AGU3BBQ2V2DDAMOAKGFAWDDQ6QHA,AESFLDV2PT363T2AQLWQOWZ4N3OA,AHTPQRIMGUD4BYR5YIHBH3CCGEFQ,AEUVWXYP5LT7PZLLZENEO2NODPBQ,AHC7MPW55DOO6WNCOQVA2VHOD26A,AFDI6FRPFBTNBG7BAEB7JDJSMKDQ,AFQKCEEEKXCOHTDG4WUN3XPPHJQQ,AHKUUFNMBZIDLSSPA4FEHIO2EC7Q"/>
    <n v="233"/>
    <n v="3"/>
    <x v="0"/>
  </r>
  <r>
    <x v="3"/>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n v="329"/>
    <n v="699"/>
    <n v="0.53"/>
    <n v="4.2"/>
    <n v="94363"/>
    <s v="AEWAZDZZJLQUYVOVGBEUKSLXHQ5A,AG5HTSFRRE6NL3M5SGCUQBP7YSCA,AH725ST5NW2Y4JZPKUNTIJCUK2BA,AHV3TXIFCJPMS4D5JATCEUR266MQ,AGWIGDEMFIIUAOXYY2QATNBSUGHA,AFSTSLQUV4EVEXWKBOLEFHL2H5YQ,AGAKDNBHY2FKX7I4ACRGILU7QL7A,AFNWJUWJRHCC6HN52KMG5AKZY37Q"/>
    <n v="233"/>
    <n v="7"/>
    <x v="0"/>
  </r>
  <r>
    <x v="4"/>
    <s v="Portronics Konnect L 1.2M Fast Charging 3A 8 Pin USB Cable with Charge &amp; Sync Function for iPhone, iPad (Grey)"/>
    <s v="Computers&amp;Accessories|Accessories&amp;Peripherals|Cables&amp;Accessories|Cables|USBCables"/>
    <n v="154"/>
    <n v="399"/>
    <n v="0.61"/>
    <n v="4.2"/>
    <n v="16905"/>
    <s v="AE3Q6KSUK5P75D5HFYHCRAOLODSA,AFUGIFH5ZAFXRDSZHM4QB2KPKFUQ,AFK4NJOLFSJGWLOJIUIAROJF6YVA,AFUOTYRFUXVPEBGIXVZZ7DR3CZUA,AFDLRSXKDZ6U3U3KD46SQLFGZQRA,AH5VLM66SIK7J3IRG4NY7XVOQ55A,AE3MQNNHHLUHXURL5S7IAR7JTGNQ,AFSEOFZY67MYC7UAJU264Z5NFTLA"/>
    <n v="233"/>
    <n v="3"/>
    <x v="0"/>
  </r>
  <r>
    <x v="5"/>
    <s v="pTron Solero TB301 3A Type-C Data and Fast Charging Cable, Made in India, 480Mbps Data Sync, Strong and Durable 1.5-Meter Nylon Braided USB Cable for Type-C Devices for Charging Adapter (Black)"/>
    <s v="Computers&amp;Accessories|Accessories&amp;Peripherals|Cables&amp;Accessories|Cables|USBCables"/>
    <n v="149"/>
    <n v="1000"/>
    <n v="0.85"/>
    <n v="3.9"/>
    <n v="24871"/>
    <s v="AEQ2YMXSZWEOHK2EHTNLOS56YTZQ,AGRVINWECNY7323CWFXZYYIZOFTQ,AHBAT6VLOXWGYDL57KHCNCLPXAKA,AF7NDY2H6JVYTSQOZP76GCATQ34Q,AFV7ZA733ZLME4KNLZPMPCBUNPPA,AHFAAPSY2MJ5HYOU2VQDJ7AQY4NQ,AH2WGV2PEBUTICRPBEEVKF24G5LA,AEP4MK3EKOBDKTGPJTRN5RBDIODA"/>
    <n v="233"/>
    <n v="4"/>
    <x v="0"/>
  </r>
  <r>
    <x v="6"/>
    <s v="boAt Micro USB 55 Tangle-free, Sturdy Micro USB Cable with 3A Fast Charging &amp; 480mbps Data Transmission (Black)"/>
    <s v="Computers&amp;Accessories|Accessories&amp;Peripherals|Cables&amp;Accessories|Cables|USBCables"/>
    <n v="176.63"/>
    <n v="499"/>
    <n v="0.65"/>
    <n v="4.0999999999999996"/>
    <n v="15188"/>
    <s v="AG7C6DAADCTRQJG2BRS3RIKDT52Q,AFU7BOMPVJ7Q3TTA4G67RASTGYIQ,AER5ZGIXXVYG3AWZTRZT7M2BYCEA,AHE76XQSOLGOP5ZEKTIW6KUPDWBQ,AGXTMB2XHZBEWZ2UIX7ODZ4XTU6Q,AHNM2XVU745EDPNGUOAG74PTSNRA,AH5RWQ4S72IVLZD6O75OPCFIVDXQ,AG322TYKVPLPBDXE7ABEUK5QTALQ"/>
    <n v="233"/>
    <n v="3"/>
    <x v="0"/>
  </r>
  <r>
    <x v="7"/>
    <s v="MI Usb Type-C Cable Smartphone (Black)"/>
    <s v="Computers&amp;Accessories|Accessories&amp;Peripherals|Cables&amp;Accessories|Cables|USBCables"/>
    <n v="229"/>
    <n v="299"/>
    <n v="0.23"/>
    <n v="4.3"/>
    <n v="30411"/>
    <s v="AHW6E5LQ2BDYOIVLAJGDH45J5V5Q,AF74RSGCHPZITVFSZN76K6GKPICA,AHDD7ZNB47QA2JLYU53HD4ML3VNQ,AHV3ELGDSOWBYUQLXSPDCSHBQRHQ,AEJU4L3ZM2GTILSJZZSNSF6VUOIA,AFVD66VQMSHPDT3A6HBBBGKRXBZA,AELKHQXVSSG6NHXLFJLLNEFRQQUQ,AGYSMAC6V6RFJJOHG2FIRPOZ6CSQ"/>
    <n v="233"/>
    <n v="4"/>
    <x v="0"/>
  </r>
  <r>
    <x v="8"/>
    <s v="TP-Link USB WiFi Adapter for PC(TL-WN725N), N150 Wireless Network Adapter for Desktop - Nano Size WiFi Dongle Compatible with Windows 11/10/7/8/8.1/XP/ Mac OS 10.9-10.15 Linux Kernel 2.6.18-4.4.3"/>
    <s v="Computers&amp;Accessories|NetworkingDevices|NetworkAdapters|WirelessUSBAdapters"/>
    <n v="499"/>
    <n v="999"/>
    <n v="0.5"/>
    <n v="4.2"/>
    <n v="179691"/>
    <s v="AGV3IEFANZCKECFGUM42MRH5FNOA,AEBO7NWCNXKT4AESAN443HQH35FQ,AE7GD3VRRYQEAHDR7FXJIR23INYA,AHPAW24BI5X2GCX5M2LHI72VSJJQ,AE2VXY4CFO36MDSIMPG43XHNF4GA,AHHQEKUNVETALN7DTRHUQ2WAWEKQ,AFMIFTNTUD5PIHGONWOTRMMZ5EBA,AHOJBIZVVIIFJKRREY4B6ESVA4KA"/>
    <n v="18"/>
    <n v="3"/>
    <x v="0"/>
  </r>
  <r>
    <x v="9"/>
    <s v="Ambrane Unbreakable 60W / 3A Fast Charging 1.5m Braided Micro USB Cable for Smartphones, Tablets, Laptops &amp; Other Micro USB Devices, 480Mbps Data Sync, Quick Charge 3.0 (RCM15, Black)"/>
    <s v="Computers&amp;Accessories|Accessories&amp;Peripherals|Cables&amp;Accessories|Cables|USBCables"/>
    <n v="199"/>
    <n v="299"/>
    <n v="0.33"/>
    <n v="4"/>
    <n v="43994"/>
    <s v="AECPFYFQVRUWC3KGNLJIOREFP5LQ,AGYYVPDD7YG7FYNBXNGXZJT525AQ,AHONIZU3ICIEHQIGQ6R2VFRSBXOQ,AFPHD2CRPDZMWMBL7WXRSVYWS5JA,AEZ346GX3HJ4O4XNRPHCNHXQURMQ,AEPSWFPNECKO34PUC7I56ITGXR6Q,AHWVEHR5DYLVFTO2KF3IZATFQSWQ,AH4QT33M55677I7ISQOAKEQWACYQ"/>
    <n v="233"/>
    <n v="7"/>
    <x v="0"/>
  </r>
  <r>
    <x v="10"/>
    <s v="Portronics Konnect L POR-1081 Fast Charging 3A Type-C Cable 1.2Meter with Charge &amp; Sync Function for All Type-C Devices (Grey)"/>
    <s v="Computers&amp;Accessories|Accessories&amp;Peripherals|Cables&amp;Accessories|Cables|USBCables"/>
    <n v="154"/>
    <n v="339"/>
    <n v="0.55000000000000004"/>
    <n v="4.3"/>
    <n v="13391"/>
    <s v="AGYLPKPZHVYKKZHOTHCTYVEDAJ4A,AGTTU64JMX722LYCN3SOWLFPKPAQ,AFWD4ZTM7473CDWARHCDQKK73MTA,AEXCQM3FDLX3YL3UJWWUIAIUJT4A,AHUKYUWRUVRTB3IQGISXWTSPAWLQ,AFWW4UEXAJH7EAB5LTMKMSGLUN2Q,AFM5JL37WY7G6MLQUI4WAXUJME7Q,AFECO24WYFOU2KL7C3DMHTEHRU7Q"/>
    <n v="233"/>
    <n v="3"/>
    <x v="0"/>
  </r>
  <r>
    <x v="11"/>
    <s v="boAt Rugged v3 Extra Tough Unbreakable Braided Micro USB Cable 1.5 Meter (Black)"/>
    <s v="Computers&amp;Accessories|Accessories&amp;Peripherals|Cables&amp;Accessories|Cables|USBCables"/>
    <n v="299"/>
    <n v="799"/>
    <n v="0.63"/>
    <n v="4.2"/>
    <n v="94363"/>
    <s v="AEWAZDZZJLQUYVOVGBEUKSLXHQ5A,AG5HTSFRRE6NL3M5SGCUQBP7YSCA,AH725ST5NW2Y4JZPKUNTIJCUK2BA,AHV3TXIFCJPMS4D5JATCEUR266MQ,AGWIGDEMFIIUAOXYY2QATNBSUGHA,AFSTSLQUV4EVEXWKBOLEFHL2H5YQ,AGAKDNBHY2FKX7I4ACRGILU7QL7A,AFNWJUWJRHCC6HN52KMG5AKZY37Q"/>
    <n v="233"/>
    <n v="7"/>
    <x v="0"/>
  </r>
  <r>
    <x v="12"/>
    <s v="AmazonBasics Flexible Premium HDMI Cable (Black, 4K@60Hz, 18Gbps), 3-Foot"/>
    <s v="Electronics|HomeTheater,TV&amp;Video|Accessories|Cables|HDMICables"/>
    <n v="219"/>
    <n v="700"/>
    <n v="0.69"/>
    <n v="4.4000000000000004"/>
    <n v="426973"/>
    <s v="AEYJ5I6JZZPOJB6MGWRQOHRQLPSQ,AFY5TVFOMVHGBPBTIJODYDQRZM5Q,AE3O6366WGEQAANKJ76QETTUQQTQ,AEQIJCPWSBCDKUO5VROXXHWX3PPA,AGVIAQK2HQ47P7UVXHW2NBAEU7YQ,AE3D5CJ2GDUP5SQ3AAYMVAGDTX7A,AH77IQRYD54XCRMCO7XEAIAYCLPA,AEA2HQHMFG3ZGJFOLLJQ65WKIZUQ"/>
    <n v="24"/>
    <n v="4"/>
    <x v="1"/>
  </r>
  <r>
    <x v="13"/>
    <s v="Portronics Konnect CL 20W POR-1067 Type-C to 8 Pin USB 1.2M Cable with Power Delivery &amp; 3A Quick Charge Support, Nylon Braided for All Type-C and 8 Pin Devices, Green"/>
    <s v="Computers&amp;Accessories|Accessories&amp;Peripherals|Cables&amp;Accessories|Cables|USBCables"/>
    <n v="350"/>
    <n v="899"/>
    <n v="0.61"/>
    <n v="4.2"/>
    <n v="2262"/>
    <s v="AGUAYQHARAKR2VZTRP276KAGETKQ,AFKTST2773VUOKUHE7FCR6QCAURQ,AEGLHOQOWUUUQEDV6EWXTSHIUE7A,AEHQYGI5L4FFALBMC5XMT5KXSZCA,AHJFXFGDAXEHIG2ZLUWVMZ3LWPBA,AEP4CW3UI7AJ7XM7PAAKVCB6U3ZA,AHIWCPCQ2Z4HWEM7V4HGTLVZQM6Q,AHT4JDEYWRIQGCA2WAQJ6E2POHCQ"/>
    <n v="233"/>
    <n v="3"/>
    <x v="0"/>
  </r>
  <r>
    <x v="14"/>
    <s v="Portronics Konnect L 1.2M POR-1401 Fast Charging 3A 8 Pin USB Cable with Charge &amp; Sync Function (White)"/>
    <s v="Computers&amp;Accessories|Accessories&amp;Peripherals|Cables&amp;Accessories|Cables|USBCables"/>
    <n v="159"/>
    <n v="399"/>
    <n v="0.6"/>
    <n v="4.0999999999999996"/>
    <n v="4768"/>
    <s v="AF2XXVO7JUBUVAOBTJ3MNH4DGUFQ,AH6VDJLLPBXKCWXMLBKMBCQ2ESGA,AE642RIGZIT2VPQJOLNUZ34QVWJQ,AFLHNKQH5UQZU3ATISKSMRE2KEDQ,AF2L4MCRCIDOOREQJN7QPQ4QBZCA,AGKLZ4SUHAU47KJXDVHBBEWJODUA,AHESCOYXLCXB56F4JO45X4CZQCYA,AGGHDE6KFZHEDUDJBD5R27AYMEWA"/>
    <n v="233"/>
    <n v="3"/>
    <x v="0"/>
  </r>
  <r>
    <x v="15"/>
    <s v="MI Braided USB Type-C Cable for Charging Adapter (Red)"/>
    <s v="Computers&amp;Accessories|Accessories&amp;Peripherals|Cables&amp;Accessories|Cables|USBCables"/>
    <n v="349"/>
    <n v="399"/>
    <n v="0.13"/>
    <n v="4.4000000000000004"/>
    <n v="18757"/>
    <s v="AGSGSRTEZBQY64WO2HKQTV7TWFSA,AEYD5HVYAJ23CR6PTWOOIKUOIDHA,AFRMNW6TDHDZBP2UHF2K3MEAEYUA,AHICHCW6EC3BNV2IDAEAJPBG4HZQ,AGWFKE7RNP6EVC4JFLFSL76EEVVQ,AGEOQQHGNELZNEUKJAJUA7NTPBLA,AFS3QBSOMCE2FAZFUYZ3NBFQDLMQ,AGJYG6ZWCWD74WNE6Y37XZ2VUSMA"/>
    <n v="233"/>
    <n v="3"/>
    <x v="0"/>
  </r>
  <r>
    <x v="16"/>
    <s v="MI 80 cm (32 inches) 5A Series HD Ready Smart Android LED TV L32M7-5AIN (Black)"/>
    <s v="Electronics|HomeTheater,TV&amp;Video|Televisions|SmartTelevisions"/>
    <n v="13999"/>
    <n v="24999"/>
    <n v="0.44"/>
    <n v="4.2"/>
    <n v="32840"/>
    <s v="AHEVOQADJSSRX7DS325HSFLMP7VQ,AG7XYZRCSKX6G2OLO7DVZWIZ3PUQ,AE2THTCCQLBIUSWPF4CPXC6GGP7Q,AHUJZOV34DFEN55QQ5XOYKVKHV6Q,AELX4DI77ZHURZTDLYFU7XMP7R6Q,AE2ODWBBOBD2SITDDIEJ644OSRFQ,AFLW4WXYQ3G6HU5LBQORDDZO3FOQ,AGGRC2P6M43GDEWCAHGYAILCSKTQ"/>
    <n v="63"/>
    <n v="5"/>
    <x v="1"/>
  </r>
  <r>
    <x v="17"/>
    <s v="Ambrane Unbreakable 60W / 3A Fast Charging 1.5m Braided Type C to Type C Cable for Smartphones, Tablets, Laptops &amp; Other Type C Devices, PD Technology, 480Mbps Data Sync (RCTT15, Black)"/>
    <s v="Computers&amp;Accessories|Accessories&amp;Peripherals|Cables&amp;Accessories|Cables|USBCables"/>
    <n v="249"/>
    <n v="399"/>
    <n v="0.38"/>
    <n v="4"/>
    <n v="43994"/>
    <s v="AECPFYFQVRUWC3KGNLJIOREFP5LQ,AGYYVPDD7YG7FYNBXNGXZJT525AQ,AHONIZU3ICIEHQIGQ6R2VFRSBXOQ,AFPHD2CRPDZMWMBL7WXRSVYWS5JA,AEZ346GX3HJ4O4XNRPHCNHXQURMQ,AEPSWFPNECKO34PUC7I56ITGXR6Q,AHWVEHR5DYLVFTO2KF3IZATFQSWQ,AH4QT33M55677I7ISQOAKEQWACYQ"/>
    <n v="233"/>
    <n v="7"/>
    <x v="0"/>
  </r>
  <r>
    <x v="18"/>
    <s v="boAt Type C A325 Tangle-free, Sturdy Type C Cable with 3A Rapid Charging &amp; 480mbps Data Transmission(Black)"/>
    <s v="Computers&amp;Accessories|Accessories&amp;Peripherals|Cables&amp;Accessories|Cables|USBCables"/>
    <n v="199"/>
    <n v="499"/>
    <n v="0.6"/>
    <n v="4.0999999999999996"/>
    <n v="13045"/>
    <s v="AFB5KJR4Q5FICAHBOPDPUTB3O7QQ,AHW3QBHDOUMXODZ4EAMHD5JMDIDQ,AGXRGH7DLS3RVFS5KWU4PGR3H3GQ,AFLIHOX2HH7S2OJAD63UAHKMY34Q,AEHBE4U3HD6G2TMSHKE7TNZYOWCA,AFHKIURZM4R62UEXTOCZLI2FPQ6A,AEW6K4E5A4RUWRFFUDINQE5WWBSQ,AG4LMDCRAAKD4U2FZ6B6N75KTHXA"/>
    <n v="233"/>
    <n v="1"/>
    <x v="0"/>
  </r>
  <r>
    <x v="19"/>
    <s v="LG 80 cm (32 inches) HD Ready Smart LED TV 32LM563BPTC (Dark Iron Gray)"/>
    <s v="Electronics|HomeTheater,TV&amp;Video|Televisions|SmartTelevisions"/>
    <n v="13490"/>
    <n v="21990"/>
    <n v="0.39"/>
    <n v="4.3"/>
    <n v="11976"/>
    <s v="AHBNKB74LGTYUOKPAJBSKNFV45CA,AFIECTV45ADX5YPTE2VU6ORRHTGQ,AFDUJI7KG7VMZF4JGJHV4DBCA4OA,AEUWKSX5ZL7DWOOYVDOWJKBHOVXA,AHEJW5MYVFOQBEXD6BIUBB3PJBPQ,AEM2Y22BKLFYL5BK7SC56Q75ODOQ,AHWDVB4OO4S3YS5RYQZIDBNV6BUQ,AFCEDQXVCB4LUUBWXRJS6KRU62FQ"/>
    <n v="63"/>
    <n v="2"/>
    <x v="1"/>
  </r>
  <r>
    <x v="20"/>
    <s v="Duracell USB Lightning Apple Certified (Mfi) Braided Sync &amp; Charge Cable For Iphone, Ipad And Ipod. Fast Charging Lightning Cable, 3.9 Feet (1.2M) - Black"/>
    <s v="Computers&amp;Accessories|Accessories&amp;Peripherals|Cables&amp;Accessories|Cables|USBCables"/>
    <n v="970"/>
    <n v="1799"/>
    <n v="0.46"/>
    <n v="4.5"/>
    <n v="815"/>
    <s v="AFNYIBWKJLJQKY4BGK77ZOTVMORA,AFCTNNMP2LZLY5466YJ5AY3JE5ZA,AG3XBWOAL65DJSBHJ7LQ2K54HJKQ,AF2ZFMLJS4UBCGZO4FMJTEPP6MHA,AFBZMRHC4GXUU7KNAK4OBKORDF6Q,AHSIQL276K7X2UP72QOOOWNVRSXA,AF3D6X5NQWOBOEVVH2Y37N55AKZQ,AFWOTSQXCQJLZ653Y7ACEZADKGYQ"/>
    <n v="233"/>
    <n v="3"/>
    <x v="0"/>
  </r>
  <r>
    <x v="21"/>
    <s v="tizum HDMI to VGA Adapter Cable 1080P for Projector, Computer, Laptop, TV, Projectors &amp; TV"/>
    <s v="Electronics|HomeTheater,TV&amp;Video|Accessories|Cables|HDMICables"/>
    <n v="279"/>
    <n v="499"/>
    <n v="0.44"/>
    <n v="3.7"/>
    <n v="10962"/>
    <s v="AEO5FHWNOSFBT554DKQAG4ICBGFQ,AGIQ5Y7Q4MKZ542KKVFZLAIZV6GQ,AFD53TWXXCPJAYQJ7REZPW34AKKQ,AHBMHE56M3IAD7Z4KXUKREAZX3WQ,AFR4YULNFZZC5DJOWH2KNFAOM6BQ,AEP5UMK4KDMGZGBHBLZDB2R37OMA,AHLKQWAPXICPCSCIPIF6C6FOENOQ,AHTBS46SCEBGWK4SUH3FOQEORR3Q"/>
    <n v="24"/>
    <n v="2"/>
    <x v="1"/>
  </r>
  <r>
    <x v="22"/>
    <s v="Samsung 80 cm (32 Inches) Wondertainment Series HD Ready LED Smart TV UA32T4340BKXXL (Glossy Black)"/>
    <s v="Electronics|HomeTheater,TV&amp;Video|Televisions|SmartTelevisions"/>
    <n v="13490"/>
    <n v="22900"/>
    <n v="0.41"/>
    <n v="4.3"/>
    <n v="16299"/>
    <s v="AHEVO4Q5NM4YXMG2HDDXC5XMBGRQ,AFZPH7ZAWX5VDY3HOBNYRDGIDBVA,AFURD6VVHRG4HZ36KXGXYUTVUDLA,AHJF5BZJNDLXJXSW74ZPLHGO7GUA,AFUS52CHEA75E2YGQ6SYGP3PKBGA,AGS3YC22FW2PCSH3I7ODDXETZ6BA,AGGI2H2AGOIX6IBDJRWULYUP5DPQ,AG4TU4LCQXF2XTLMMGMFTNWL3OOA"/>
    <n v="63"/>
    <n v="3"/>
    <x v="1"/>
  </r>
  <r>
    <x v="23"/>
    <s v="Flix Micro Usb Cable For Smartphone (Black)"/>
    <s v="Computers&amp;Accessories|Accessories&amp;Peripherals|Cables&amp;Accessories|Cables|USBCables"/>
    <n v="59"/>
    <n v="199"/>
    <n v="0.7"/>
    <n v="4"/>
    <n v="9378"/>
    <s v="AHIKJUDTVJ4T6DV6IUGFYZ5LXMPA,AE55KTFVNXYFD5FPYWP2OUPEYNPQ,AEBWA5I4QFCA3P3OBEPMELBGN4GQ,AHMGAC6QM62UXNEOCZIHLHSXPP2Q,AFHROSCGIXUPV3FYQ7H5QOD46Q7Q,AEAMIR3CMSA32IDEINSJKHRNANTA,AF355FTXYAKFH5NYPRTE7SL3WO3Q,AG5DWPD54QGSLWJ6QUFERLPNAX4Q"/>
    <n v="233"/>
    <n v="10"/>
    <x v="0"/>
  </r>
  <r>
    <x v="24"/>
    <s v="Acer 80 cm (32 inches) I Series HD Ready Android Smart LED TV AR32AR2841HDFL (Black)"/>
    <s v="Electronics|HomeTheater,TV&amp;Video|Televisions|SmartTelevisions"/>
    <n v="11499"/>
    <n v="19990"/>
    <n v="0.42"/>
    <n v="4.3"/>
    <n v="4703"/>
    <s v="AFSMISGEYDYIP3Z42UTQU4AKOYZQ,AF5ILQY4KFDTO5XHHBJ42W5DXCZQ,AFBK3X6D3AHEHSYYXPL4L6JEMSLQ,AFNB6YVNGE6IT3AWQVSIG2TJ5L3Q,AGGKMIGXUM3JRNVY7HZ3JHPJ7WTQ,AFMECPERM2GI2XQJSBWEPZKODISQ,AETPKXNOTUEX5GH7WL7XQHDR5M7Q,AERFCJ6BOMVO5YW5XM5Z2ESOIK3A"/>
    <n v="63"/>
    <n v="5"/>
    <x v="1"/>
  </r>
  <r>
    <x v="25"/>
    <s v="Tizum High Speed HDMI Cable with Ethernet | Supports 3D 4K | for All HDMI Devices Laptop Computer Gaming Console TV Set Top Box (1.5 Meter/ 5 Feet)"/>
    <s v="Electronics|HomeTheater,TV&amp;Video|Accessories|Cables|HDMICables"/>
    <n v="199"/>
    <n v="699"/>
    <n v="0.72"/>
    <n v="4.2"/>
    <n v="12153"/>
    <s v="AGVUE2NFN2MQEOQ4PR525B2ZI5PQ,AFO4M4BQ2WS7A3LPKJY45B5C7DYQ,AG6CREU25N6P2H7RCHNIU6GGJ5BA,AHFITGJEF76CXALJZLYP6OIC4EOA,AG54MN24SX3EMMON4AMBUNL74K3Q,AF3GETWWBGMLASY2KKNNBS2VO6DQ,AHEIPXMFMVWHNPLGUXUIV5XNP2SA,AFWQRBBVJWYTYUFQHUJE63S6VXJQ"/>
    <n v="24"/>
    <n v="3"/>
    <x v="1"/>
  </r>
  <r>
    <x v="26"/>
    <s v="OnePlus 80 cm (32 inches) Y Series HD Ready LED Smart Android TV 32Y1 (Black)"/>
    <s v="Electronics|HomeTheater,TV&amp;Video|Televisions|SmartTelevisions"/>
    <n v="14999"/>
    <n v="19999"/>
    <n v="0.25"/>
    <n v="4.2"/>
    <n v="34899"/>
    <s v="AFUT7ANZTZYGLXU65EQ2D5OP6UMA,AGT7YYJVUC6ZHRKQHVUQZMDNLXEA,AE7OMK3IQJR2U2JZE2HQ4BKSPA6A,AGCRCU432TIF4J2EL7GBEWOIULGQ,AERQBL3BISJQVHO3RLOOA4HKZX5A,AHIWNZ2HBQAHVE4OWODM6WH4PMOQ,AH2347WTE3DZ3TIZUB5LCLZPAYEQ,AHIH3QL5XONYJWEXF7VKLFHZBDJA"/>
    <n v="63"/>
    <n v="3"/>
    <x v="1"/>
  </r>
  <r>
    <x v="27"/>
    <s v="Ambrane Unbreakable 3 in 1 Fast Charging Braided Multipurpose Cable for Speaker with 2.1 A Speed - 1.25 meter, Black"/>
    <s v="Computers&amp;Accessories|Accessories&amp;Peripherals|Cables&amp;Accessories|Cables|USBCables"/>
    <n v="299"/>
    <n v="399"/>
    <n v="0.25"/>
    <n v="4"/>
    <n v="2766"/>
    <s v="AFYR53OTBUX2RNAKUZHUJ4RFJJNQ,AHR735YWWYFTQI5VGEEYP3DZPB6Q,AEO5NTPVZBDP7EHO2NOJ3Q6QPN3A,AF7S5C6MJ7XPJ26E3U3Z5TIWHRMA,AGY65IJP7XREWO3GUDT46474CYKA,AE2E632GMYL5U2ESNXOX5UT5D34A,AFHE44JRHYO42EGIWNM2GC75ZIJA,AEMJJHRL3DAOOLBWHIDSFW56MJWQ"/>
    <n v="233"/>
    <n v="2"/>
    <x v="0"/>
  </r>
  <r>
    <x v="28"/>
    <s v="Duracell USB C To Lightning Apple Certified (Mfi) Braided Sync &amp; Charge Cable For Iphone, Ipad And Ipod. Fast Charging Lightning Cable, 3.9 Feet (1.2M) - Black"/>
    <s v="Computers&amp;Accessories|Accessories&amp;Peripherals|Cables&amp;Accessories|Cables|USBCables"/>
    <n v="970"/>
    <n v="1999"/>
    <n v="0.51"/>
    <n v="4.4000000000000004"/>
    <n v="184"/>
    <s v="AHZWJCVEIEI76H2VGMUSN5D735IQ,AH2DFUHFTG4CKQFVGZSB4JHXSAWA,AGYTSAUTXMOPROERNJPXNEB2XWNQ,AF5JWNCDVWTXOFCICR6IYNOEQENQ,AEEFM3W6RGC2KDYG5B6N7VQXR4QA,AGRT55DXEGF2EOL63HOKKKBB2KFA,AF6R7AMFHIWTMNFF6WPGFDOF7Z5A,AEGXNM3XGAHJGUJ7MIFPE7QFMJHA"/>
    <n v="233"/>
    <n v="3"/>
    <x v="0"/>
  </r>
  <r>
    <x v="29"/>
    <s v="boAt A400 USB Type-C to USB-A 2.0 Male Data Cable, 2 Meter (Black)"/>
    <s v="Computers&amp;Accessories|Accessories&amp;Peripherals|Cables&amp;Accessories|Cables|USBCables"/>
    <n v="299"/>
    <n v="999"/>
    <n v="0.7"/>
    <n v="4.3"/>
    <n v="20850"/>
    <s v="AFA332YHUPB6I7KMME7SOFX5RKQQ,AH3LHRL5P4YAVOQQCH72G2PJFXSA,AGUUHLF34AIEIOE5KULXXVWKBCMA,AHWY6IG3PXBBJMLVFMHHKM25BVCQ,AEOKB3ECJUM6UQOBFKMEMQVVHL4A,AEYA6LQE25O2P6C7XV62XM3YV2EQ,AHMKSLALVS62JUHSHAI3FUXWDYYA,AFZIZOK5KDBOB5QCHUQRR2ZWUYKA"/>
    <n v="233"/>
    <n v="4"/>
    <x v="0"/>
  </r>
  <r>
    <x v="30"/>
    <s v="AmazonBasics USB 2.0 - A-Male to A-Female Extension Cable for Personal Computer, Printer (Black, 9.8 Feet/3 Meters)"/>
    <s v="Computers&amp;Accessories|Accessories&amp;Peripherals|Cables&amp;Accessories|Cables|USBCables"/>
    <n v="199"/>
    <n v="750"/>
    <n v="0.73"/>
    <n v="4.5"/>
    <n v="74976"/>
    <s v="AGBX233C7B7D7YZEL7ZLFWMQKFDQ,AFKSU4D3IE4KNDBVVBEA3AHDD2YQ,AHJK4PVBRGDX4N5LYA4EKHULJOPQ,AFW6NV5N3FUXV3CNUACPSYC5AB3Q,AGOCMOZJWGI5VHFT2RZLTQFZLKPQ,AGX3GCRGFU4IHAJZRUP655EEGSQA,AEG5JOZOUBWEAZOGQQR6YDVPTL6A,AGUQYXAUPX5VOWYZTIWXMUIGVGCQ"/>
    <n v="233"/>
    <n v="3"/>
    <x v="0"/>
  </r>
  <r>
    <x v="31"/>
    <s v="Ambrane 60W / 3A Type C Fast Charging Unbreakable 1.5m L Shaped Braided Cable, PD Technology, 480Mbps Data Transfer for Smartphones, Tablet, Laptops &amp; other type c devices (ABLC10, Black)"/>
    <s v="Computers&amp;Accessories|Accessories&amp;Peripherals|Cables&amp;Accessories|Cables|USBCables"/>
    <n v="179"/>
    <n v="499"/>
    <n v="0.64"/>
    <n v="4"/>
    <n v="1934"/>
    <s v="AGHYCMV7RJ5D76UEZDZJPPEUGU5Q,AGKG3U55NSBTQ4QBDCGLUGSEEICA,AEK7TJPOW2SWCHCQOA7OEGXDZPCA,AH4QNGP7K2SO6FBWTS4Y274VHV6A,AH6CX2UTCOW6LXS74QK3TCQOHRIQ,AG4T75DAKCNZ6EPYPMKBGV6J54JQ,AF4GBAADHEMI3ZLPBAIZWYWN7GJA,AGOMXFNBIQBEWLN4JDC65FDPTBDQ"/>
    <n v="233"/>
    <n v="2"/>
    <x v="0"/>
  </r>
  <r>
    <x v="32"/>
    <s v="Zoul USB C 60W Fast Charging 3A 6ft/2M Long Type C Nylon Braided Data Cable Quick Charger Cable QC 3.0 for Samsung Galaxy M31S M30 S10 S9 S20 Plus, Note 10 9 8, A20e A40 A50 A70 (2M, Grey)"/>
    <s v="Computers&amp;Accessories|Accessories&amp;Peripherals|Cables&amp;Accessories|Cables|USBCables"/>
    <n v="389"/>
    <n v="1099"/>
    <n v="0.65"/>
    <n v="4.3"/>
    <n v="974"/>
    <s v="AHMKXORT3VNMB75C3EUBYMFYELFQ,AEKJRELVNMICYPOYTKMVF52YX2WQ,AHQPBXZSJ3XZILPJVXE4BN7ZL26A,AGELSEJKLWPVNPXQ7DGK63PEQF5A,AGGBXJFPXZVOJMMB6MMQOPLCJWGA,AEWA5TH6PMRZXMFY5MHCIU2MNFHA,AHPDFQLNLMNV5X4QNH6J7IUMREAQ,AGKQKPUOEC3LQR7GHBQYAHPTU4SA"/>
    <n v="233"/>
    <n v="3"/>
    <x v="0"/>
  </r>
  <r>
    <x v="33"/>
    <s v="Samsung Original Type C to C Cable - 3.28 Feet (1 Meter), White"/>
    <s v="Computers&amp;Accessories|Accessories&amp;Peripherals|Cables&amp;Accessories|Cables|USBCables"/>
    <n v="599"/>
    <n v="599"/>
    <n v="0"/>
    <n v="4.3"/>
    <n v="355"/>
    <s v="AEQWVGESA7TDGK7KZ4DAJQGYH32A,AECGAMNNIMW5QOPOBXRYQAKMQGEA,AEA5X2W76STDCKVMFZ2WP7H7QFUA,AEWMPOUFVOFZ3WMJGHLOYQ7VGUJQ,AGLVW6SUWTW35HT5AYQR4CKA5IOA,AFSU7KWDY4KGQSFFCRXJ4IPJREAQ,AHS7DI2FACP3P3FNVH7263NLW2TA,AELNHGVCLQTWAEFDH244JJZZSVAQ"/>
    <n v="233"/>
    <n v="2"/>
    <x v="0"/>
  </r>
  <r>
    <x v="3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n v="199"/>
    <n v="999"/>
    <n v="0.8"/>
    <n v="3.9"/>
    <n v="1075"/>
    <s v="AF477BP57JM7Z4JD4PYB2K33R6AQ,AGTDD34Y77OB36JNYQWQDN7MHECQ,AG7POKBSWQUO4VOYD4HDWYKMMJ4Q,AFZS6H2ZFJEJHRWIJ3IYL7V6KRPA,AHCYM2ECKI2MNOIDHDG4PT6IIN6A,AECZ4IP3TBM4EUG52BZAOQV3EKIA,AH6RQDXZYKAUPNBOYC4NAZERTFOQ,AFTVETL4HGH4KRUF4NXGJUEDPBAQ"/>
    <n v="233"/>
    <n v="5"/>
    <x v="0"/>
  </r>
  <r>
    <x v="35"/>
    <s v="pTron Solero MB301 3A Micro USB Data &amp; Charging Cable, Made in India, 480Mbps Data Sync, Strong &amp; Durable 1.5-Meter Nylon Braided USB Cable for Micro USB Devices - (Black)"/>
    <s v="Computers&amp;Accessories|Accessories&amp;Peripherals|Cables&amp;Accessories|Cables|USBCables"/>
    <n v="99"/>
    <n v="666.66"/>
    <n v="0.85"/>
    <n v="3.9"/>
    <n v="24871"/>
    <s v="AEQ2YMXSZWEOHK2EHTNLOS56YTZQ,AGRVINWECNY7323CWFXZYYIZOFTQ,AHBAT6VLOXWGYDL57KHCNCLPXAKA,AF7NDY2H6JVYTSQOZP76GCATQ34Q,AFV7ZA733ZLME4KNLZPMPCBUNPPA,AHFAAPSY2MJ5HYOU2VQDJ7AQY4NQ,AH2WGV2PEBUTICRPBEEVKF24G5LA,AEP4MK3EKOBDKTGPJTRN5RBDIODA"/>
    <n v="233"/>
    <n v="4"/>
    <x v="0"/>
  </r>
  <r>
    <x v="36"/>
    <s v="Amazonbasics Nylon Braided Usb-C To Lightning Cable, Fast Charging Mfi Certified Smartphone, Iphone Charger (6-Foot, Dark Grey)"/>
    <s v="Computers&amp;Accessories|Accessories&amp;Peripherals|Cables&amp;Accessories|Cables|USBCables"/>
    <n v="899"/>
    <n v="1900"/>
    <n v="0.53"/>
    <n v="4.4000000000000004"/>
    <n v="13552"/>
    <s v="AF2IRSQZKMBGX44YDNUPYRHWXOZQ,AF6VSSXOI3Y4PZCNRJ3L27NCXPYA,AHQKC4MLLVOPBTKJFDBGTXFRKLYQ,AGX5ELLH3KJJ4CY2DJJOXDSOEI6Q,AGJ23TWSY6YFMAVSEAOAUEWO4QLQ,AFOHB4M2RWSUQ3SSZWPMD2FPH6PQ,AFVHKKOI25DAQSETPL7Z5W5SIVUA,AE55WJERHR4C7SEAIWX4JJHFSZBA"/>
    <n v="233"/>
    <n v="5"/>
    <x v="0"/>
  </r>
  <r>
    <x v="37"/>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n v="199"/>
    <n v="999"/>
    <n v="0.8"/>
    <n v="4"/>
    <n v="576"/>
    <s v="AHUH7OYN3LAUATF5EGA575WCDI6A,AFQRX6TAM6CHKARXIXR25X4Y2K2A,AFIAYICSN46TZ373SYU2DLQH7MHQ,AE7O44O3ZCU6YCS56X4UBNSMN2DA,AG7KTA6KY5FALZELPIEMQBXP6TYA,AFW2YA3CWHADWVPZJRCSYJJ2O3YA,AGOGMKLERURWSCD4RIH53WPEVTWA,AHXAYZML25KY3YMOTME234UUGWXQ"/>
    <n v="233"/>
    <n v="2"/>
    <x v="0"/>
  </r>
  <r>
    <x v="38"/>
    <s v="OnePlus 126 cm (50 inches) Y Series 4K Ultra HD Smart Android LED TV 50Y1S Pro (Black)"/>
    <s v="Electronics|HomeTheater,TV&amp;Video|Televisions|SmartTelevisions"/>
    <n v="32999"/>
    <n v="45999"/>
    <n v="0.28000000000000003"/>
    <n v="4.2"/>
    <n v="7298"/>
    <s v="AGDOVGWZKEQ3M6DA2GHV6WUZT5SA,AGEUXHN7U2Q26CM6TFOTW7GZXFXQ,AHYXZVXUY3QTBP7IBFIUBSZVH2XQ,AGO4OKG6KVBAAE52Q62JBKHRDFFQ,AGOARJLTS744KQC3BTKT5KQVOJUA,AF6XISKAQXTX3Q5RUF2M2VKOJ66A,AEP6PYK2DLTD5UCMURSUNUE4IE5A,AHJSNMHQQWE6LMFRATH5LLJBQQXQ"/>
    <n v="63"/>
    <n v="2"/>
    <x v="1"/>
  </r>
  <r>
    <x v="39"/>
    <s v="Duracell Type C To Type C 5A (100W) Braided Sync &amp; Fast Charging Cable, 3.9 Feet (1.2M). USB C to C Cable, Supports PD &amp; QC 3.0 Charging, 5 GBPS Data Transmission ‚Äì Black"/>
    <s v="Computers&amp;Accessories|Accessories&amp;Peripherals|Cables&amp;Accessories|Cables|USBCables"/>
    <n v="970"/>
    <n v="1999"/>
    <n v="0.51"/>
    <n v="4.2"/>
    <n v="462"/>
    <s v="AHRUMHBZ7IAQPLH4W5Y3A6HLQFVA,AGSJW5TCLJEKW4HAJAA4XRRNDAWQ,AFPK3KEV3ZSEJ7K6U6C3LERQ2E7A,AE43YOKQNGCH4SSBHBYFXDSPX6YA,AF6UDET5A7UZVF6X6PLTCNPAG2JA,AG4NQECOQ6XL3YXY2ARSILF65W6Q,AGQKQGF2M565PCZ2RPUYM7HIWH3Q,AF5PAF6QWH67HHLGCH6LBYQJPPUQ"/>
    <n v="233"/>
    <n v="2"/>
    <x v="0"/>
  </r>
  <r>
    <x v="40"/>
    <s v="AmazonBasics USB 2.0 Cable - A-Male to B-Male - for Personal Computer, Printer- 6 Feet (1.8 Meters), Black"/>
    <s v="Computers&amp;Accessories|Accessories&amp;Peripherals|Cables&amp;Accessories|Cables|USBCables"/>
    <n v="209"/>
    <n v="695"/>
    <n v="0.7"/>
    <n v="4.5"/>
    <n v="107687"/>
    <s v="AEYHTCWWZYU3JQBU6SLNFFT3OMVQ,AENQPV63OVBZHJ7L7V37M2ADFY7Q,AH7J7BCTWAMK2REWT4AMA2V5DPUQ,AFZSC27UUKDN5VYQVMAPYZNQTULA,AHM56NVJXROPTI5WICZITI4YAZAA,AEWZZXQWEU2QSVBCT7AJQ3FXMZWA,AFBLTBDVC23HRPXW2OQ2JDV3BNNQ,AGCX23QVQFBCYCAUWQNM4YHMKMQA"/>
    <n v="233"/>
    <n v="2"/>
    <x v="0"/>
  </r>
  <r>
    <x v="41"/>
    <s v="Mi 108 cm (43 inches) Full HD Android LED TV 4C | L43M6-INC (Black)"/>
    <s v="Electronics|HomeTheater,TV&amp;Video|Televisions|SmartTelevisions"/>
    <n v="19999"/>
    <n v="34999"/>
    <n v="0.43"/>
    <n v="4.3"/>
    <n v="27151"/>
    <s v="AHB43CZ4RHLJ5S6CBOWX6MEI7J4Q,AHP24JLRZ2DTLBEX22A6DVUJDSBA,AGLKKKJCKHZ32S7MCK46JWDZ2A3A,AHXCZCBKCKFAOJJ2GOCQS3OKPQOQ,AHZ4UBDUCUMY6IGCR67LB4P5RBXA,AHCGV72I3RKXOSSUNK3SQOB677NA,AFTCOTLY72MCSV5WHMHSZ67ZZG6A,AEF55HUCR2L3DMBXVV4SGD55JKIQ"/>
    <n v="63"/>
    <n v="1"/>
    <x v="1"/>
  </r>
  <r>
    <x v="42"/>
    <s v="Wayona Nylon Braided 3A Lightning to USB A Syncing and Fast Charging Data Cable for iPhone, Ipad (3 FT Pack of 1, Black)"/>
    <s v="Computers&amp;Accessories|Accessories&amp;Peripherals|Cables&amp;Accessories|Cables|USBCables"/>
    <n v="399"/>
    <n v="1099"/>
    <n v="0.64"/>
    <n v="4.2"/>
    <n v="24269"/>
    <s v="AG3D6O4STAQKAY2UVGEUV46KN35Q,AHMY5CWJMMK5BJRBBSNLYT3ONILA,AHCTC6ULH4XB6YHDY6PCH2R772LQ,AGYHHIERNXKA6P5T7CZLXKVPT7IQ,AG4OGOFWXJZTQ2HKYIOCOY3KXF2Q,AENGU523SXMOS7JPDTW52PNNVWGQ,AEQJHCVTNINBS4FKTBGQRQTGTE5Q,AFC3FFC5PKFF5PMA52S3VCHOZ5FQ"/>
    <n v="233"/>
    <n v="8"/>
    <x v="0"/>
  </r>
  <r>
    <x v="43"/>
    <s v="TP-Link Nano AC600 USB Wi-Fi Adapter(Archer T2U Nano)- 2.4G/5G Dual Band Wireless Network Adapter for PC Desktop Laptop, Mini Travel Size, Supports Windows 11,10, 8.1, 8, 7, XP/Mac OS 10.9-10.15"/>
    <s v="Computers&amp;Accessories|NetworkingDevices|NetworkAdapters|WirelessUSBAdapters"/>
    <n v="999"/>
    <n v="1599"/>
    <n v="0.38"/>
    <n v="4.3"/>
    <n v="12093"/>
    <s v="AEM356PVXFHAXWV56KDO75FS5WPA,AHVTFTBEBRRJCG72ZG7ABDNQSAOA,AHFTFGF2YB5ZEUB3NC3KOBGZBG5Q,AEI36WUCG27UYFAGDF7HX74VEGIA,AGW3NGXVSGUB34Q5V6ACANURQMGQ,AEIMBDWSM42YEDEE6476WUXFZJHQ,AHM5MCT3ZO5Q2MBYZUDB6UI5AXLA,AFTPXYKUNENYJVDOC55L2CJXPXFQ"/>
    <n v="18"/>
    <n v="2"/>
    <x v="0"/>
  </r>
  <r>
    <x v="44"/>
    <s v="FLiX (Beetel USB to Micro USB PVC Data Sync &amp; 2A Fast Charging Cable, Made in India, 480Mbps Data Sync, Solid Cable, 1 Meter Long USB Cable for Micro USB Devices (White)(XCD-M11)"/>
    <s v="Computers&amp;Accessories|Accessories&amp;Peripherals|Cables&amp;Accessories|Cables|USBCables"/>
    <n v="59"/>
    <n v="199"/>
    <n v="0.7"/>
    <n v="4"/>
    <n v="9378"/>
    <s v="AHIKJUDTVJ4T6DV6IUGFYZ5LXMPA,AE55KTFVNXYFD5FPYWP2OUPEYNPQ,AEBWA5I4QFCA3P3OBEPMELBGN4GQ,AHMGAC6QM62UXNEOCZIHLHSXPP2Q,AFHROSCGIXUPV3FYQ7H5QOD46Q7Q,AEAMIR3CMSA32IDEINSJKHRNANTA,AF355FTXYAKFH5NYPRTE7SL3WO3Q,AG5DWPD54QGSLWJ6QUFERLPNAX4Q"/>
    <n v="233"/>
    <n v="10"/>
    <x v="0"/>
  </r>
  <r>
    <x v="45"/>
    <s v="Wecool Nylon Braided Multifunction Fast Charging Cable For Android Smartphone, Ios And Type C Usb Devices, 3 In 1 Charging Cable, 3A, (3 Feet) (Black)"/>
    <s v="Computers&amp;Accessories|Accessories&amp;Peripherals|Cables&amp;Accessories|Cables|USBCables"/>
    <n v="333"/>
    <n v="999"/>
    <n v="0.67"/>
    <n v="3.3"/>
    <n v="9792"/>
    <s v="AE47XF2766XJOEOI42DVP2HMB4YQ,AH6JPV326WGUKC2J4EGVP3IN6ZLA,AF4X3QT4KW3DV2HUMQVSOJDISOOQ,AG46FAHE6KV3OQCLJYKRDZWNNYGQ,AFG6OH7UYU5ZITX4NE2KQR3DX5SA,AFCZMUBZNRVRW2EJJKK5PN2YQZVQ,AHDMHAUOY75NWLNOF3X4UPNKXFSQ,AHWCWBYXHX4QO7ZOFUYIUFTTAJIQ"/>
    <n v="233"/>
    <n v="2"/>
    <x v="0"/>
  </r>
  <r>
    <x v="46"/>
    <s v="D-Link DWA-131 300 Mbps Wireless Nano USB Adapter (Black)"/>
    <s v="Computers&amp;Accessories|NetworkingDevices|NetworkAdapters|WirelessUSBAdapters"/>
    <n v="507"/>
    <n v="1208"/>
    <n v="0.57999999999999996"/>
    <n v="4.0999999999999996"/>
    <n v="8131"/>
    <s v="AGA2PZGWMQIRA46VYOTICFE7KCBA,AHI2QJ4CLTCQWACDIC2LDFJPDAPA,AEXAFY7V2ZRZI2GD2J6KDOWBZUBQ,AHAEBXTXQDY355AGFMFX3Z2VAAUQ,AETRIARSUFSMNG5LFJZMW6CBJMMQ,AEHQQTEDMSXRGSBDDEIH3JF4AOMQ,AGMG74N6WQGI376W7GEJJ4XD3ARQ,AG7QMBEFFY2LJJKKEVWMJU2BMNRQ"/>
    <n v="18"/>
    <n v="2"/>
    <x v="0"/>
  </r>
  <r>
    <x v="47"/>
    <s v="Amazon Basics High-Speed HDMI Cable, 6 Feet - Supports Ethernet, 3D, 4K video,Black"/>
    <s v="Electronics|HomeTheater,TV&amp;Video|Accessories|Cables|HDMICables"/>
    <n v="309"/>
    <n v="475"/>
    <n v="0.35"/>
    <n v="4.4000000000000004"/>
    <n v="426973"/>
    <s v="AEYJ5I6JZZPOJB6MGWRQOHRQLPSQ,AFY5TVFOMVHGBPBTIJODYDQRZM5Q,AE3O6366WGEQAANKJ76QETTUQQTQ,AEQIJCPWSBCDKUO5VROXXHWX3PPA,AGVIAQK2HQ47P7UVXHW2NBAEU7YQ,AE3D5CJ2GDUP5SQ3AAYMVAGDTX7A,AH77IQRYD54XCRMCO7XEAIAYCLPA,AEA2HQHMFG3ZGJFOLLJQ65WKIZUQ"/>
    <n v="24"/>
    <n v="4"/>
    <x v="1"/>
  </r>
  <r>
    <x v="48"/>
    <s v="7SEVEN¬Æ Compatible for Samsung Smart 4K Ultra HD TV Monitor Remote Control Replacement of Original Samsung TV Remote for LED OLED UHD QLED and Suitable for 6 7 8 Series Samsung TV with Hot Keys BN59-01259E"/>
    <s v="Electronics|HomeTheater,TV&amp;Video|Accessories|RemoteControls"/>
    <n v="399"/>
    <n v="999"/>
    <n v="0.6"/>
    <n v="3.6"/>
    <n v="493"/>
    <s v="AH5G2FWQ6AJBXK2IDCA22BNQTT2A,AEEV73PQDYYMSQSW46LQMZ526YVQ,AHWB25RGISH5XJ2YQCR4J6FDBPOQ,AE2PYPC3OF2HEF4NCE63FBFFFOMQ,AHYUM6XUA4K6V4QEAPT5MLQQIDPA,AG6U2ZW7UGA562DK4W6NVANEMKDA,AFALQ6JKOEKVRVI3BZ2G5PJ63HQQ,AGAXJLX3K3I7WQKQA4Q4NT2IJ2WQ"/>
    <n v="49"/>
    <n v="1"/>
    <x v="1"/>
  </r>
  <r>
    <x v="49"/>
    <s v="Amazonbasics Micro Usb Fast Charging Cable For Android Smartphone,Personal Computer,Printer With Gold Plated Connectors (6 Feet, Black)"/>
    <s v="Computers&amp;Accessories|Accessories&amp;Peripherals|Cables&amp;Accessories|Cables|USBCables"/>
    <n v="199"/>
    <n v="395"/>
    <n v="0.5"/>
    <n v="4.2"/>
    <n v="92595"/>
    <s v="AF7IXQKBUL6NEIQG4R53LMJJUGXQ,AFODI4XXHXHBFFUHK7N5LVKWEXTQ,AGNONTMQDE5KLLDEEB57Z3C5WAEA,AFW6NV5N3FUXV3CNUACPSYC5AB3Q,AEW6KBDGJEWIOQKAW3FP74GMV6TA,AEGT7WPGXXMSH5J3LZLL6CPJ7QMQ,AEKCUG7WMX6KMP6VFBWI3ICW5CBQ,AF2544C4RGIBQX7Y4JMKMSMXMRRQ"/>
    <n v="233"/>
    <n v="3"/>
    <x v="0"/>
  </r>
  <r>
    <x v="50"/>
    <s v="TP-Link AC600 600 Mbps WiFi Wireless Network USB Adapter for Desktop PC with 2.4GHz/5GHz High Gain Dual Band 5dBi Antenna Wi-Fi, Supports Windows 11/10/8.1/8/7/XP, Mac OS 10.15 and earlier (Archer T2U Plus)"/>
    <s v="Computers&amp;Accessories|NetworkingDevices|NetworkAdapters|WirelessUSBAdapters"/>
    <n v="1199"/>
    <n v="2199"/>
    <n v="0.45"/>
    <n v="4.4000000000000004"/>
    <n v="24780"/>
    <s v="AHDFR3PDKEBV72HXRL3RJJLS3YYA,AHYUZ2BLKNN6UJLFYWCXCEFZTOVQ,AHBST4ZJ5665DV2TCR4W4J2OI3DA,AGHPOFCHZ73Q2Q2IFTCJLUSEL2NQ,AHOMYGLSLJLCOT7Z24PZSVJY3LJQ,AESJE2EZD7S7WOYBN7RE7ZF3J2MA,AF23GXF525XSMXPJBEHP4SPKOZNQ,AFX5NHAAOUKKENAT6GWNKY3X5YTQ"/>
    <n v="18"/>
    <n v="3"/>
    <x v="0"/>
  </r>
  <r>
    <x v="51"/>
    <s v="AmazonBasics Micro USB Fast Charging Cable for Android Phones with Gold Plated Connectors (3 Feet, Black)"/>
    <s v="Computers&amp;Accessories|Accessories&amp;Peripherals|Cables&amp;Accessories|Cables|USBCables"/>
    <n v="179"/>
    <n v="500"/>
    <n v="0.64"/>
    <n v="4.2"/>
    <n v="92595"/>
    <s v="AF7IXQKBUL6NEIQG4R53LMJJUGXQ,AFODI4XXHXHBFFUHK7N5LVKWEXTQ,AGNONTMQDE5KLLDEEB57Z3C5WAEA,AFW6NV5N3FUXV3CNUACPSYC5AB3Q,AEW6KBDGJEWIOQKAW3FP74GMV6TA,AEGT7WPGXXMSH5J3LZLL6CPJ7QMQ,AEKCUG7WMX6KMP6VFBWI3ICW5CBQ,AF2544C4RGIBQX7Y4JMKMSMXMRRQ"/>
    <n v="233"/>
    <n v="3"/>
    <x v="0"/>
  </r>
  <r>
    <x v="52"/>
    <s v="AmazonBasics New Release Nylon USB-A to Lightning Cable Cord, Fast Charging MFi Certified Charger for Apple iPhone, iPad (6-Ft, Rose Gold)"/>
    <s v="Computers&amp;Accessories|Accessories&amp;Peripherals|Cables&amp;Accessories|Cables|USBCables"/>
    <n v="799"/>
    <n v="2100"/>
    <n v="0.62"/>
    <n v="4.3"/>
    <n v="8188"/>
    <s v="AFWJSD4AVIM6DC3YA63G2QPENQSQ,AGKSW3FNH3REYN3OKPKJN4KWXLMQ,AEI7HJU4RFV6NR5WSRDQV5ZSRYSA,AGFN3SLEECW6DYL2CVGLIHJCVVHA,AGY7ZX7WDDSGAZJBPPS3MCIL7U7A,AEX422U2J6S45PAKDJIFJB7WNVLQ,AEHU6ETDR7HVQOGLKITDETHZEO7A,AE7VL5JTR7ZZ67UPBM6KP2NYEOYQ"/>
    <n v="233"/>
    <n v="3"/>
    <x v="0"/>
  </r>
  <r>
    <x v="53"/>
    <s v="VW 80 cm (32 inches) Frameless Series HD Ready LED TV VW32A (Black)"/>
    <s v="Electronics|HomeTheater,TV&amp;Video|Televisions|StandardTelevisions"/>
    <n v="6999"/>
    <n v="12999"/>
    <n v="0.46"/>
    <n v="4.2"/>
    <n v="4003"/>
    <s v="AFIU4APGHOFMXEOVMSQMYKMZ46QQ,AEOFYPCJJQYCKISUR6EC66IZH23Q,AFZSMXS2MILXOSTT2ZEJDE3W7TLQ,AFREYXJZFUSZT7YHDJ4JOF67O6VQ,AGMQDZGGSEBXX4KBJOBAGIFI36OA,AHJ7INNUX3KZSEZRJKFMRJAX7TZA,AGYTCTSUZJJZTK2XVADTQI5MYUFQ,AFZHLQMILG47ZESR5TLNB5QK66HQ"/>
    <n v="6"/>
    <n v="2"/>
    <x v="1"/>
  </r>
  <r>
    <x v="54"/>
    <s v="Ambrane Unbreakable 3A Fast Charging Braided Type C Cable    1.5 Meter (RCT15, Blue) Supports QC 2.0/3.0 Charging"/>
    <s v="Computers&amp;Accessories|Accessories&amp;Peripherals|Cables&amp;Accessories|Cables|USBCables"/>
    <n v="199"/>
    <n v="349"/>
    <n v="0.43"/>
    <n v="4.0999999999999996"/>
    <n v="314"/>
    <s v="AF36YUJUEUU3SA42PFAULM2F5RYA,AESE26BMILSD6E4AVO3YM76G4UPA,AFFB6IUQ46CEIYZ2U7OAYVKAL5RQ,AGHGLXUVEHN4NFA3CCYIUFWBIC4A,AELBYFRFAGLMXQQJKVDUWO7QX2VQ,AHF4A3ZGP7G6JLXAAJ77O2QDJSEQ,AEGZCGGDNS4ZRNPG3CDULRVB5Z5A,AE4YGDAAZX7ZDDGP4BTONW72CMIA"/>
    <n v="233"/>
    <n v="2"/>
    <x v="0"/>
  </r>
  <r>
    <x v="55"/>
    <s v="Tata Sky Universal Remote"/>
    <s v="Electronics|HomeTheater,TV&amp;Video|Accessories|RemoteControls"/>
    <n v="230"/>
    <n v="499"/>
    <n v="0.54"/>
    <n v="3.7"/>
    <n v="2960"/>
    <s v="AEOM4KLP4SKKVSOCAMP7ORLGPGUA,AE4VKQV43AJEZDWE4WVJWFDY6RVA,AGAUULKME2K6WYOHPLL5XT5XLQGA,AFP5TMKVX6PTNYNMLHFCVDXCTN4A,AGNYTWD4ORSSUWNGICU3TRNRMRIA,AGQCT5HPQJXUN2FVZNCBSEQIYDPQ,AHWMHRT7TOMXLYI3XYM4K4OY3NEQ,AEXIFRBO4546MRMJHYKE2AH26VCQ"/>
    <n v="49"/>
    <n v="1"/>
    <x v="1"/>
  </r>
  <r>
    <x v="56"/>
    <s v="TP-LINK WiFi Dongle 300 Mbps Mini Wireless Network USB Wi-Fi Adapter for PC Desktop Laptop(Supports Windows 11/10/8.1/8/7/XP, Mac OS 10.9-10.15 and Linux, WPS, Soft AP Mode, USB 2.0) (TL-WN823N),Black"/>
    <s v="Computers&amp;Accessories|NetworkingDevices|NetworkAdapters|WirelessUSBAdapters"/>
    <n v="649"/>
    <n v="1399"/>
    <n v="0.54"/>
    <n v="4.2"/>
    <n v="179691"/>
    <s v="AGV3IEFANZCKECFGUM42MRH5FNOA,AEBO7NWCNXKT4AESAN443HQH35FQ,AE7GD3VRRYQEAHDR7FXJIR23INYA,AHPAW24BI5X2GCX5M2LHI72VSJJQ,AE2VXY4CFO36MDSIMPG43XHNF4GA,AHHQEKUNVETALN7DTRHUQ2WAWEKQ,AFMIFTNTUD5PIHGONWOTRMMZ5EBA,AHOJBIZVVIIFJKRREY4B6ESVA4KA"/>
    <n v="18"/>
    <n v="3"/>
    <x v="0"/>
  </r>
  <r>
    <x v="57"/>
    <s v="OnePlus 80 cm (32 inches) Y Series HD Ready Smart Android LED TV 32 Y1S (Black)"/>
    <s v="Electronics|HomeTheater,TV&amp;Video|Televisions|SmartTelevisions"/>
    <n v="15999"/>
    <n v="21999"/>
    <n v="0.27"/>
    <n v="4.2"/>
    <n v="34899"/>
    <s v="AFUT7ANZTZYGLXU65EQ2D5OP6UMA,AGT7YYJVUC6ZHRKQHVUQZMDNLXEA,AE7OMK3IQJR2U2JZE2HQ4BKSPA6A,AGCRCU432TIF4J2EL7GBEWOIULGQ,AERQBL3BISJQVHO3RLOOA4HKZX5A,AHIWNZ2HBQAHVE4OWODM6WH4PMOQ,AH2347WTE3DZ3TIZUB5LCLZPAYEQ,AHIH3QL5XONYJWEXF7VKLFHZBDJA"/>
    <n v="63"/>
    <n v="3"/>
    <x v="1"/>
  </r>
  <r>
    <x v="58"/>
    <s v="Wecool Unbreakable 3 in 1 Charging Cable with 3A Speed, Fast Charging Multi Purpose Cable 1.25 Mtr Long, Type C cable, Micro Usb Cable and Cable for iPhone, White"/>
    <s v="Computers&amp;Accessories|Accessories&amp;Peripherals|Cables&amp;Accessories|Cables|USBCables"/>
    <n v="348"/>
    <n v="1499"/>
    <n v="0.77"/>
    <n v="4.2"/>
    <n v="656"/>
    <s v="AGH3POHLPXABF3I4ASSGTRXAUPPA,AEHVZHMJQYG456XUPYSWK7PWAJAA,AFBPPGDHU5S2IR5WEPYWGR4ABK4Q,AGEYWCB2JWQR7C3RF2SEK26PTK2A,AGWXGUALH6VESAYTZGWBZBUDTWFA,AHCG74BCEDINDMRYYF2QPYY3OHJQ,AHHGEASO3BOC2ET23MDU64DKQ5OQ,AF7TKY6E2EO7NSSPHFYFGE4FJDOA"/>
    <n v="233"/>
    <n v="2"/>
    <x v="0"/>
  </r>
  <r>
    <x v="59"/>
    <s v="Portronics Konnect L 1.2Mtr, Fast Charging 3A Micro USB Cable with Charge &amp; Sync Function (Grey)"/>
    <s v="Computers&amp;Accessories|Accessories&amp;Peripherals|Cables&amp;Accessories|Cables|USBCables"/>
    <n v="154"/>
    <n v="349"/>
    <n v="0.56000000000000005"/>
    <n v="4.3"/>
    <n v="7064"/>
    <s v="AFDCSF36NJYXASQOJCQWFQTN7SDQ,AGHRDOQP7F74DK6KEXSY2NLLKZVQ,AF7HUEJWED3ZUCLTT2MNQDL5BQOA,AH62QNZEYJYC6LNXAJ4BXL6JZZEQ,AFMQH2YLIY5ST5VNIUADLQYIUNAA,AF5TLUDL3JKYZS74QEAMDMPXC3ZQ,AF57UETI4YHWNPSAOF2OVMNVV2JQ,AHNI4LKKPLQLDFCWJZ24SX4BGT7Q"/>
    <n v="233"/>
    <n v="2"/>
    <x v="0"/>
  </r>
  <r>
    <x v="60"/>
    <s v="Airtel DigitalTV DTH Television, Setup Box Remote Compatible for SD and HD Recording (Black)"/>
    <s v="Electronics|HomeTheater,TV&amp;Video|Accessories|RemoteControls"/>
    <n v="179"/>
    <n v="799"/>
    <n v="0.78"/>
    <n v="3.7"/>
    <n v="2201"/>
    <s v="AED54H4JXQGZT6GANH6PJN4SNU7Q,AF652OHBGHAEER2HLOH45T6E65CQ,AFJLA3VGFKFSX3VC6UC4ZAYVR4DQ,AFGQN6RWDATMEVHEO5POPH6VYFRQ,AENYOOBQJZGYT4GNQRR3YEKI7KAQ,AHKZN2KHHR7CQWCGJDX26C5TBHXQ,AHMJ5EEDULQII3FGSNR7PSHQABVA,AEA4764BEJKLL5UEYQ75K6TRRD3A"/>
    <n v="49"/>
    <n v="1"/>
    <x v="1"/>
  </r>
  <r>
    <x v="61"/>
    <s v="Samsung 108 cm (43 inches) Crystal 4K Neo Series Ultra HD Smart LED TV UA43AUE65AKXXL (Black)"/>
    <s v="Electronics|HomeTheater,TV&amp;Video|Televisions|SmartTelevisions"/>
    <n v="32990"/>
    <n v="47900"/>
    <n v="0.31"/>
    <n v="4.3"/>
    <n v="7109"/>
    <s v="AHDIDVECFGA6OQRNUBPUO6366UGQ,AFSII6HTAHTHGXERUNDOISNWZUNQ,AF64ON4HPPVD43H6PK3CHPTTYSSQ,AELNBR4H6235Y7NVYNCGNABDIDFQ,AF35OXRSRJ335IGMNW5FYCJDLHOA,AE3CFONNMANNC5QPYIAXV67EUYUQ,AHCWRQHRUAVMTMUH5NYNB3P4NWEA,AGKZVBLHK472MSGAAUABFRZL7SYQ"/>
    <n v="63"/>
    <n v="4"/>
    <x v="1"/>
  </r>
  <r>
    <x v="62"/>
    <s v="Lapster 1.5 mtr USB 2.0 Type A Male to USB A Male Cable for computer and laptop"/>
    <s v="Computers&amp;Accessories|Accessories&amp;Peripherals|Cables&amp;Accessories|Cables|USBCables"/>
    <n v="139"/>
    <n v="999"/>
    <n v="0.86"/>
    <n v="4"/>
    <n v="1313"/>
    <s v="AF42EMTPEJAL4LNEPPX77TN77UHA,AHBMZRY43T2GTYDVNFMUVASIBTPA,AECCRE6ZTCPFGPVWDNY3IYYHCMOQ,AHOURK4XKLPPC4VHEDJ25NP64NPQ,AFC5K7RQQYKFB5PV47KAX2CHVIIQ,AHEVOBT5PFXMIS5A7GAXRG52XARQ,AHNOMOD65QU6QKFP3AMH5QPGQO6A,AGN2VH6RTYG5CM3YVH34VGYJFO4A"/>
    <n v="233"/>
    <n v="3"/>
    <x v="0"/>
  </r>
  <r>
    <x v="63"/>
    <s v="AmazonBasics USB Type-C to USB Type-C 2.0 Cable - 3 Feet Laptop (0.9 Meters) - White"/>
    <s v="Computers&amp;Accessories|Accessories&amp;Peripherals|Cables&amp;Accessories|Cables|USBCables"/>
    <n v="329"/>
    <n v="845"/>
    <n v="0.61"/>
    <n v="4.2"/>
    <n v="29746"/>
    <s v="AEITVIFC7WZAEQDIVWPB4KUGKLRQ,AHQVFZCGAMMHEBBOY4SXBSRF3ZDQ,AECB6RAIS3NCSRCNMUWNZAQARNMA,AE43KS43Y6L62UBGG6K64AD5OISA,AGCBWB4YSTCDFAERTYIJ52KVW6EQ,AGPWASWUND4PQYWAP6ICZEPQCWZA,AFHT4L657CBTBKZ2UZEYQBAROXNA,AFQEZSS2I5IGAKZY3Y3CGDZLCJIA"/>
    <n v="233"/>
    <n v="3"/>
    <x v="0"/>
  </r>
  <r>
    <x v="64"/>
    <s v="Redmi 80 cm (32 inches) Android 11 Series HD Ready Smart LED TV | L32M6-RA/L32M7-RA (Black)"/>
    <s v="Electronics|HomeTheater,TV&amp;Video|Televisions|SmartTelevisions"/>
    <n v="13999"/>
    <n v="24999"/>
    <n v="0.44"/>
    <n v="4.2"/>
    <n v="45238"/>
    <s v="AG6WSLLXZY52HSQUY5PRCXTCYQYQ,AHGJ2DNFP3OJWO73XW2R7TDXI7WA,AGIC6PASSVB4T3KTZHK6ADD23GCA,AH4TEK5IQCC2BSF2KSQNKQEXAPLA,AFJIYRZTBOJBOWYQ5RNA36DBBXOA,AGCRWRS4RJYVGVKINV3VAR4CGDWA,AEGPWBXEAWPF6XRT7EZJOYJQA6DQ,AF5BU6DZ446HN4DTCO7W7AWXBJBA"/>
    <n v="63"/>
    <n v="4"/>
    <x v="1"/>
  </r>
  <r>
    <x v="65"/>
    <s v="Amazon Basics High-Speed HDMI Cable, 6 Feet (2-Pack),Black"/>
    <s v="Electronics|HomeTheater,TV&amp;Video|Accessories|Cables|HDMICables"/>
    <n v="309"/>
    <n v="1400"/>
    <n v="0.78"/>
    <n v="4.4000000000000004"/>
    <n v="426973"/>
    <s v="AEYJ5I6JZZPOJB6MGWRQOHRQLPSQ,AFY5TVFOMVHGBPBTIJODYDQRZM5Q,AE3O6366WGEQAANKJ76QETTUQQTQ,AEQIJCPWSBCDKUO5VROXXHWX3PPA,AGVIAQK2HQ47P7UVXHW2NBAEU7YQ,AE3D5CJ2GDUP5SQ3AAYMVAGDTX7A,AH77IQRYD54XCRMCO7XEAIAYCLPA,AEA2HQHMFG3ZGJFOLLJQ65WKIZUQ"/>
    <n v="24"/>
    <n v="4"/>
    <x v="1"/>
  </r>
  <r>
    <x v="66"/>
    <s v="Portronics Konnect L 20W PD Quick Charge Type-C to 8-Pin USB Mobile Charging Cable, 1.2M, Tangle Resistant, Fast Data Sync(Grey)"/>
    <s v="Computers&amp;Accessories|Accessories&amp;Peripherals|Cables&amp;Accessories|Cables|USBCables"/>
    <n v="263"/>
    <n v="699"/>
    <n v="0.62"/>
    <n v="4.0999999999999996"/>
    <n v="450"/>
    <s v="AF6SKHWKK53BMAI6UVJA5FJMLK3A,AHIWSTMUSIYZAZQAMOLMPJHR7NMA,AHYDC5KBSNP2LD5ZV5SXO3CQSCDQ,AGACLGW4IBQOHLA6UJBIUNGVBRMQ,AGFX4BFHOC6FXDFPD2O24RCD32NQ,AGMXX5UGO3VXFAN2HOVYOWQYTRYA,AGNGZAPY5HMB7OOQAXQ3MH5OLVSA,AHR4VQLVSWORK3A35U3QA6IOEEBA"/>
    <n v="233"/>
    <n v="2"/>
    <x v="0"/>
  </r>
  <r>
    <x v="67"/>
    <s v="Acer 80 cm (32 inches) N Series HD Ready TV AR32NSV53HD (Black)"/>
    <s v="Electronics|HomeTheater,TV&amp;Video|Televisions|StandardTelevisions"/>
    <n v="7999"/>
    <n v="14990"/>
    <n v="0.47"/>
    <n v="4.3"/>
    <n v="457"/>
    <s v="AFXQSBDW6232K22UMJWF5PMYX5RQ,AG4IENR3HNMEINBTJS3PET6VQY3Q,AEYIYXI67FZ3H57OBTA2BGZBGTHQ,AFUSP4NL7DIIS7CADTLDHGFLNOMQ,AEJG6XAZFMVQ7NRKCXG3ZCC3DIVA,AFIS3N547NISE4TGX3YU6F4X2AGQ,AGIJM2HE6GKI3I75OJ7PODHPP67Q,AGNXWXFWLOYZAYJ5PRIM2NB57E4A"/>
    <n v="6"/>
    <n v="1"/>
    <x v="1"/>
  </r>
  <r>
    <x v="68"/>
    <s v="Model-P4 6 Way Swivel Tilt Wall Mount 32-55-inch Full Motion Cantilever for LED,LCD and Plasma TV's"/>
    <s v="Electronics|HomeTheater,TV&amp;Video|Accessories|TVMounts,Stands&amp;Turntables|TVWall&amp;CeilingMounts"/>
    <n v="1599"/>
    <n v="2999"/>
    <n v="0.47"/>
    <n v="4.2"/>
    <n v="2727"/>
    <s v="AGZU6C2XL3X2B4NEWLQJDSJ75QGA,AHY62YAUHMMGFKSBGCECVGKXY2UQ,AEMGDIDXCHHDMTAJHRNXBUWISFQQ,AHQNYNRXESALGWMUFS6ITFGOVGMQ,AH7GOHZT6M5G6ELWPDTVZVKRZ7ZA,AEHIRIOGHJKVTFYHFZVQ322CMZMA,AFUU5Q42TD7WLXRGKOBMRGUZWRFQ,AFUV6WMMWSY6UM3P6ATQ6SME3H7A"/>
    <n v="6"/>
    <n v="1"/>
    <x v="1"/>
  </r>
  <r>
    <x v="69"/>
    <s v="Amazon Basics USB Type-C to USB-A 2.0 Male Fast Charging Cable for Laptop - 3 Feet (0.9 Meters), Black"/>
    <s v="Computers&amp;Accessories|Accessories&amp;Peripherals|Cables&amp;Accessories|Cables|USBCables"/>
    <n v="219"/>
    <n v="700"/>
    <n v="0.69"/>
    <n v="4.3"/>
    <n v="20053"/>
    <s v="AHVZCQP5SYIVGZJK4LRP55ZXWETA,AF6YDBL3KYIK3LBKKDIHUMOLKN4Q,AHKL2U5BIK4ZODWORRJ5RWNLL2TQ,AFKZHMXRXMRTVZLMHATTD53AVKRA,AGFTWXF3QWIHMPN7SMTSHB6HNJ7Q,AE4G376L73UNPWICYOSYO2KNXYJA,AHGFA5MNVOFDMIL3322YZ6IOA5VA,AGUR3CFYVZUMDJQIESKOIQOGV7AA"/>
    <n v="233"/>
    <n v="3"/>
    <x v="0"/>
  </r>
  <r>
    <x v="70"/>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n v="349"/>
    <n v="899"/>
    <n v="0.61"/>
    <n v="4.5"/>
    <n v="149"/>
    <s v="AEOIHOJD3O5MYSVWZOBDUJGYWZGQ,AF6LAYTAGSTBKL2QUF3WFB6OMCPQ,AHKXH7KSF7CPJCJMHB6B35VPTETA,AFELQLNWTS4QJNCCA4ZDTWHVORJQ,AGGE54AKRMX2XMQWQQTSUOPL7CHA,AG7ZAJNX4XZ5LTA4NLWBHTCX2V5A,AGYSVNZMQT5LOVKHSCYDE7OAPKVA,AHAI6EM7F7W3GV3SUIDSKWTBJOSA"/>
    <n v="233"/>
    <n v="2"/>
    <x v="0"/>
  </r>
  <r>
    <x v="71"/>
    <s v="CEDO 65W OnePlus Dash Warp Charge Cable, USB A to Type C Data Sync Fast Charging Cable Compatible with One Plus 3 /3T /5 /5T /6 /6T /7 /7T /7 pro &amp; for All Type C Devices - 1 Meter, Red"/>
    <s v="Computers&amp;Accessories|Accessories&amp;Peripherals|Cables&amp;Accessories|Cables|USBCables"/>
    <n v="349"/>
    <n v="599"/>
    <n v="0.42"/>
    <n v="4.0999999999999996"/>
    <n v="210"/>
    <s v="AGE6O2NLNA3NUGORPU4SDK2S23QQ,AEXZDEFVFQ3LW6DKHRGXLPWF63DQ,AHU4FNYTFWSGG5TMN53LED2U7X2Q,AEH463ZLT7U67XS3DWK2Y27GLVWQ,AGOXDFXDUHGRNK5JD2YNYIZ72AEQ,AEDLXBJM6UISEM4SXR6YUIY4KNCQ,AGHUNVKMP4YTSSYUDMEX3JJJ5I3Q,AH5IBUYCUMQE3ZLKBJ3PLWNMXDIQ"/>
    <n v="233"/>
    <n v="2"/>
    <x v="0"/>
  </r>
  <r>
    <x v="72"/>
    <s v="Redmi 108 cm (43 inches) 4K Ultra HD Android Smart LED TV X43 | L43R7-7AIN (Black)"/>
    <s v="Electronics|HomeTheater,TV&amp;Video|Televisions|SmartTelevisions"/>
    <n v="26999"/>
    <n v="42999"/>
    <n v="0.37"/>
    <n v="4.2"/>
    <n v="45238"/>
    <s v="AG6WSLLXZY52HSQUY5PRCXTCYQYQ,AHGJ2DNFP3OJWO73XW2R7TDXI7WA,AGIC6PASSVB4T3KTZHK6ADD23GCA,AH4TEK5IQCC2BSF2KSQNKQEXAPLA,AFJIYRZTBOJBOWYQ5RNA36DBBXOA,AGCRWRS4RJYVGVKINV3VAR4CGDWA,AEGPWBXEAWPF6XRT7EZJOYJQA6DQ,AF5BU6DZ446HN4DTCO7W7AWXBJBA"/>
    <n v="63"/>
    <n v="4"/>
    <x v="1"/>
  </r>
  <r>
    <x v="73"/>
    <s v="Pinnaclz Original Combo of 2 Micro USB Fast Charging Cable, USB Charging Cable for Data Transfer Perfect for Android Smart Phones White 1.2 Meter Made in India (Pack of 2)"/>
    <s v="Computers&amp;Accessories|Accessories&amp;Peripherals|Cables&amp;Accessories|Cables|USBCables"/>
    <n v="115"/>
    <n v="499"/>
    <n v="0.77"/>
    <n v="4"/>
    <n v="7732"/>
    <s v="AEGZSNGSJJAEMJ3RRNVZTKUILOHA,AGX46OTZ7C4VDXH4UA7ZAZIZUMYQ,AEDLLY6JXNCVYIW227SBCPVYHNUA,AGTJ44UNO6K5X567YLQPYGN3TV4Q,AFYCBABBI2GCQRSCKIRHPLQNO72A,AG55XGEMTFKS7BXQTNFKHFTMMW5A,AGQYGAK76B74HUWOOUOFTXH2LAZA,AHFHIY2KE5PQIJ6H7PKV6N7OLIZA"/>
    <n v="233"/>
    <n v="4"/>
    <x v="0"/>
  </r>
  <r>
    <x v="74"/>
    <s v="boAt Type C A750 Stress Resistant, Tangle-free, Sturdy Flat Cable with 6.5A Fast Charging &amp; 480Mbps Data Transmission, 10000+ Bends Lifespan and Extended 1.5m Length(Rebellious Black)"/>
    <s v="Computers&amp;Accessories|Accessories&amp;Peripherals|Cables&amp;Accessories|Cables|USBCables"/>
    <n v="399"/>
    <n v="999"/>
    <n v="0.6"/>
    <n v="4.0999999999999996"/>
    <n v="1780"/>
    <s v="AFJVYK4FXVGRSTSLGVUE5JGB2NVA,AEVJIJSEUXPBRKOQ2PB4JNBUTFRA,AGRLDCPA7VJZZTV4GUIODVQ3DTHA,AEUDATTJUCKFQ5ETVLUU57ZZ3XXQ,AEGR6ZYWXPEZWM7JUEBWQHAOPS2A,AEETOHX32FYDRI6SIAW7L76Q2NHQ,AELSOXQRZBOFSSY4HJUR4Y7ASQBA,AFJ6ALITTDOSUNPSFLRGDVIAEWBQ"/>
    <n v="233"/>
    <n v="3"/>
    <x v="0"/>
  </r>
  <r>
    <x v="75"/>
    <s v="Ambrane 2 in 1 Type-C &amp; Micro USB Cable with 60W / 3A Fast Charging, 480 mbps High Data, PD Technology &amp; Quick Charge 3.0, Compatible with All Type-C &amp; Micro USB Devices (ABDC-10, Black)"/>
    <s v="Computers&amp;Accessories|Accessories&amp;Peripherals|Cables&amp;Accessories|Cables|USBCables"/>
    <n v="199"/>
    <n v="499"/>
    <n v="0.6"/>
    <n v="4.0999999999999996"/>
    <n v="602"/>
    <s v="AHH2TIJJ2IGD5H3DJO3FROUHRRSQ,AF37X7ZH7JPA6H5Q64NV6QFIBCYA,AFKT7LV4XE6XJ2VTHCBHPQECW2RQ,AE7GGDNBOHD2JQ2X5JPD666SAQOQ,AENNAVVG4GBJKDQKJXQUEKQKTXGQ,AFPSO7EYQBYVEJGD4TAT7YFCM6UQ,AFV5W5BR6PKGHPIG3J6TNFK7BSXQ,AHILALAA7Q6SQRTFJVLT75P37FXQ"/>
    <n v="233"/>
    <n v="3"/>
    <x v="0"/>
  </r>
  <r>
    <x v="76"/>
    <s v="Ambrane 60W / 3A Fast Charging Output Cable with Type-C to USB for Mobile, Neckband, True Wireless Earphone Charging, 480mbps Data Sync Speed, 1m Length (ACT - AZ10, Black)"/>
    <s v="Computers&amp;Accessories|Accessories&amp;Peripherals|Cables&amp;Accessories|Cables|USBCables"/>
    <n v="179"/>
    <n v="399"/>
    <n v="0.55000000000000004"/>
    <n v="4"/>
    <n v="1423"/>
    <s v="AGU76WKSU62DUNTPCMTC4FCUNRTQ,AEOVR6JEQTAC77BXE5AJMWJGG5PA,AFIFHW5QMFMTWXNZ2JORBMINL3CQ,AG36G3XPHERLKRDG7XYQ2IWJWPIQ,AFEOAY5PB4XEYIOL6DY5WJBOYSKQ,AF2EHSXFZWWS2YEN22DV2ZCJDZZA,AGUFRJ5TPSUUBZBNRWHDRJV4VMQA,AGYEIMSVEDOLA2OV3DIOGX2IMCBA"/>
    <n v="233"/>
    <n v="5"/>
    <x v="0"/>
  </r>
  <r>
    <x v="77"/>
    <s v="TCL 80 cm (32 inches) HD Ready Certified Android Smart LED TV 32S5205 (Black)"/>
    <s v="Electronics|HomeTheater,TV&amp;Video|Televisions|SmartTelevisions"/>
    <n v="10901"/>
    <n v="30990"/>
    <n v="0.65"/>
    <n v="4.0999999999999996"/>
    <n v="398"/>
    <s v="AFRONQAZPYZARLWLDQM2VXS7ZTIQ,AGA5INGXTDEODK7X55L4WXF6DJNQ,AHTI2CPD7SANQV7GK4FHIKCWJ7VA,AFUYGZVKVTGAEIOV2UCYF5JPXSCA,AHFVYKQ2L4PSG4EKGA4GLQKQT2NA,AENTXYVP4NNTWTHTYFRTOOY2MEAA,AGJS36PNW27URDEUJGCT2OLR3Z6A,AFG6LFTPXXKNHXVGXPDM6P3CCAHA"/>
    <n v="63"/>
    <n v="1"/>
    <x v="1"/>
  </r>
  <r>
    <x v="78"/>
    <s v="SWAPKART Fast Charging Cable and Data Sync USB Cable Compatible for iPhone 6/6S/7/7+/8/8+/10/11, 12, 13 Pro max iPad Air/Mini, iPod and iOS Devices (White)"/>
    <s v="Computers&amp;Accessories|Accessories&amp;Peripherals|Cables&amp;Accessories|Cables|USBCables"/>
    <n v="209"/>
    <n v="499"/>
    <n v="0.57999999999999996"/>
    <n v="3.9"/>
    <n v="536"/>
    <s v="AEBHZQJ4R2TZ57GOCSTMIP53F4JQ,AHSESHUAGEFQ62M3KYV3EK5K77FQ,AFB3MTOE4VW2XO6RTJGIWJYH5OBQ,AF7CJCAKRIAY4BVN77BTSZYXXIZA,AHW6UBYJXSPOMQVGP74VQ74BO55Q,AGIAEJN4RPI6Z5ABV733VJMBUZLA,AHUELVJPFM3FEIMF2DE7OTNQD5VQ,AHPVTM2FDYB3YW3MXB523JWJTLQA"/>
    <n v="233"/>
    <n v="2"/>
    <x v="0"/>
  </r>
  <r>
    <x v="79"/>
    <s v="Firestick Remote"/>
    <s v="Electronics|HomeTheater,TV&amp;Video|Accessories|RemoteControls"/>
    <n v="1434"/>
    <n v="3999"/>
    <n v="0.64"/>
    <n v="4"/>
    <n v="32"/>
    <s v="AEC5PUIW4OSIDDQED7WLXG2S7TOQ,AGVXOHPJT64ZRYKHIDKVJSJGK6CQ,AFQHWSQ7JR7VCM4SWXXIOB4V3VDA,AFXWZKJCBIHCQFOR2RFYUE7UQDSA,AGD7VGYGPRKMQY3XXC4U3XIDF5CQ,AH23AKG5YNJYJ4Y6OYI5H6UBQMLQ,AGKNJPIVMVEHKL6ZFBAQ3CTFZ2KQ,AFR7B35PQ2DLHGMFBSCRIUUVLRWQ"/>
    <n v="49"/>
    <n v="1"/>
    <x v="1"/>
  </r>
  <r>
    <x v="80"/>
    <s v="Wayona Usb Nylon Braided Data Sync And Charging Cable For Iphone, Ipad Tablet (Red, Black)"/>
    <s v="Computers&amp;Accessories|Accessories&amp;Peripherals|Cables&amp;Accessories|Cables|USBCables"/>
    <n v="399"/>
    <n v="1099"/>
    <n v="0.64"/>
    <n v="4.2"/>
    <n v="24269"/>
    <s v="AG3D6O4STAQKAY2UVGEUV46KN35Q,AHMY5CWJMMK5BJRBBSNLYT3ONILA,AHCTC6ULH4XB6YHDY6PCH2R772LQ,AGYHHIERNXKA6P5T7CZLXKVPT7IQ,AG4OGOFWXJZTQ2HKYIOCOY3KXF2Q,AENGU523SXMOS7JPDTW52PNNVWGQ,AEQJHCVTNINBS4FKTBGQRQTGTE5Q,AFC3FFC5PKFF5PMA52S3VCHOZ5FQ"/>
    <n v="233"/>
    <n v="8"/>
    <x v="0"/>
  </r>
  <r>
    <x v="81"/>
    <s v="Flix (Beetel) Usb To Type C Pvc Data Sync And 2A 480Mbps Data Sync, Tough Fast Charging Long Cable For Usb Type C Devices, Charging Adapter (White, 1 Meter) - Xcd-C12"/>
    <s v="Computers&amp;Accessories|Accessories&amp;Peripherals|Cables&amp;Accessories|Cables|USBCables"/>
    <n v="139"/>
    <n v="249"/>
    <n v="0.44"/>
    <n v="4"/>
    <n v="9378"/>
    <s v="AHIKJUDTVJ4T6DV6IUGFYZ5LXMPA,AE55KTFVNXYFD5FPYWP2OUPEYNPQ,AEBWA5I4QFCA3P3OBEPMELBGN4GQ,AHMGAC6QM62UXNEOCZIHLHSXPP2Q,AFHROSCGIXUPV3FYQ7H5QOD46Q7Q,AEAMIR3CMSA32IDEINSJKHRNANTA,AF355FTXYAKFH5NYPRTE7SL3WO3Q,AG5DWPD54QGSLWJ6QUFERLPNAX4Q"/>
    <n v="233"/>
    <n v="10"/>
    <x v="0"/>
  </r>
  <r>
    <x v="82"/>
    <s v="SKYWALL 81.28 cm (32 inches) HD Ready Smart LED TV 32SWELS-PRO (Black)"/>
    <s v="Electronics|HomeTheater,TV&amp;Video|Televisions|SmartTelevisions"/>
    <n v="7299"/>
    <n v="19125"/>
    <n v="0.62"/>
    <n v="3.4"/>
    <n v="902"/>
    <s v="AFZBEV4BOWGRSEH2PK7D65ZW66PA,AFXQ3YGENWMRX36NXEBSR2ROPG5Q,AHD5PGE5RBBE2T3G427T32V7OROA,AELM6ILLTWBSXJXOKMNA2GM3DTKQ,AFXYY4Z4QM34XOLVVYKZSNZGBBBA,AFHZLQ2Q3GSCQCWMF4N66DXXVJCQ,AF62LB4BMTMNZXCHTSXSEKCXZFLQ,AE5KLF5JEOL4PMUGKERILYLPDSNA"/>
    <n v="63"/>
    <n v="1"/>
    <x v="1"/>
  </r>
  <r>
    <x v="83"/>
    <s v="boAt A 350 Type C Cable for Smartphone, Charging Adapter (1.5m, Carbon Black)"/>
    <s v="Computers&amp;Accessories|Accessories&amp;Peripherals|Cables&amp;Accessories|Cables|USBCables"/>
    <n v="299"/>
    <n v="799"/>
    <n v="0.63"/>
    <n v="4.4000000000000004"/>
    <n v="28791"/>
    <s v="AHDJJLKORMH72SSEBWOVAKE66EHA,AHEONKS6KOZ4SIOZNOLYFGQBXU4A,AEUPILALWUFFD34CNWRYX4PFQKSA,AEKWBYGLEXUNRAJKVPO6HMF52W7A,AETM4APJU6TQILR5HKP3CSPYQL5A,AFOGCVLE7W7ZM5OW3XW7JXCNSIVA,AFLFHQMJXDKP4FNRZVNDLBCI7ULA,AGLH5KPYCT4MGPQ34MNWKLR6NXEA"/>
    <n v="233"/>
    <n v="2"/>
    <x v="0"/>
  </r>
  <r>
    <x v="84"/>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n v="325"/>
    <n v="1299"/>
    <n v="0.75"/>
    <n v="4.2"/>
    <n v="10576"/>
    <s v="AEXK37TSBFHSP2TYE63YPKETWQ7Q,AEKMVX2VDNNX4ZFXI67SGKMJGZAQ,AFEIIEKX6JEHS3CPGCSIYLGCNKFA,AFDYUQAM7Y56P4R5CREI5OBPHSLA,AGEPZSRFODWZ4XUTXO2HNWLJIMJA,AH25HG24NISHLQPFOZA77WS5CUFQ,AFZ7US7H622UBLYL4ZX2XEHT7FHQ,AFDDH5QGUJ2NHJZBIAPEQVUIQCKA"/>
    <n v="233"/>
    <n v="3"/>
    <x v="0"/>
  </r>
  <r>
    <x v="85"/>
    <s v="OnePlus 108 cm (43 inches) Y Series 4K Ultra HD Smart Android LED TV 43Y1S Pro (Black)"/>
    <s v="Electronics|HomeTheater,TV&amp;Video|Televisions|SmartTelevisions"/>
    <n v="29999"/>
    <n v="39999"/>
    <n v="0.25"/>
    <n v="4.2"/>
    <n v="7298"/>
    <s v="AGDOVGWZKEQ3M6DA2GHV6WUZT5SA,AGEUXHN7U2Q26CM6TFOTW7GZXFXQ,AHYXZVXUY3QTBP7IBFIUBSZVH2XQ,AGO4OKG6KVBAAE52Q62JBKHRDFFQ,AGOARJLTS744KQC3BTKT5KQVOJUA,AF6XISKAQXTX3Q5RUF2M2VKOJ66A,AEP6PYK2DLTD5UCMURSUNUE4IE5A,AHJSNMHQQWE6LMFRATH5LLJBQQXQ"/>
    <n v="63"/>
    <n v="2"/>
    <x v="1"/>
  </r>
  <r>
    <x v="86"/>
    <s v="Acer 127 cm (50 inches) I Series 4K Ultra HD Android Smart LED TV AR50AR2851UDFL (Black)"/>
    <s v="Electronics|HomeTheater,TV&amp;Video|Televisions|SmartTelevisions"/>
    <n v="27999"/>
    <n v="40990"/>
    <n v="0.32"/>
    <n v="4.3"/>
    <n v="4703"/>
    <s v="AFSMISGEYDYIP3Z42UTQU4AKOYZQ,AF5ILQY4KFDTO5XHHBJ42W5DXCZQ,AFBK3X6D3AHEHSYYXPL4L6JEMSLQ,AFNB6YVNGE6IT3AWQVSIG2TJ5L3Q,AGGKMIGXUM3JRNVY7HZ3JHPJ7WTQ,AFMECPERM2GI2XQJSBWEPZKODISQ,AETPKXNOTUEX5GH7WL7XQHDR5M7Q,AERFCJ6BOMVO5YW5XM5Z2ESOIK3A"/>
    <n v="63"/>
    <n v="5"/>
    <x v="1"/>
  </r>
  <r>
    <x v="87"/>
    <s v="Samsung 108 cm (43 inches) Crystal 4K Series Ultra HD Smart LED TV UA43AUE60AKLXL (Black)"/>
    <s v="Electronics|HomeTheater,TV&amp;Video|Televisions|SmartTelevisions"/>
    <n v="30990"/>
    <n v="52900"/>
    <n v="0.41"/>
    <n v="4.3"/>
    <n v="7109"/>
    <s v="AHDIDVECFGA6OQRNUBPUO6366UGQ,AFSII6HTAHTHGXERUNDOISNWZUNQ,AF64ON4HPPVD43H6PK3CHPTTYSSQ,AELNBR4H6235Y7NVYNCGNABDIDFQ,AF35OXRSRJ335IGMNW5FYCJDLHOA,AE3CFONNMANNC5QPYIAXV67EUYUQ,AHCWRQHRUAVMTMUH5NYNB3P4NWEA,AGKZVBLHK472MSGAAUABFRZL7SYQ"/>
    <n v="63"/>
    <n v="4"/>
    <x v="1"/>
  </r>
  <r>
    <x v="88"/>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n v="199"/>
    <n v="999"/>
    <n v="0.8"/>
    <n v="4.5"/>
    <n v="127"/>
    <s v="AHFENRYJG4LPXDTUGEMG335VICSQ,AGSV37DJ5QTUYOXFJNPD4W7GXVFA,AGDEVIAYABTMIJLTYWTUS5M5VBTA,AFKDGUQ5TMGT3PXBDHAWPRE5CACQ,AHWENSYYF2QDH3EX4REMVGBEMMLQ,AGJOGZAGBMX7PBCUAILD2YIM5MAA,AF5EHUH4GWB7JZ3PZ53Z2DOYK5WQ,AHHT4VWMFYSASNW6RH2Q65C6YNDA"/>
    <n v="233"/>
    <n v="2"/>
    <x v="0"/>
  </r>
  <r>
    <x v="89"/>
    <s v="Wayona Nylon Braided (2 Pack) Lightning Fast Usb Data Cable Fast Charger Cord For Iphone, Ipad Tablet (3 Ft Pack Of 2, Grey)"/>
    <s v="Computers&amp;Accessories|Accessories&amp;Peripherals|Cables&amp;Accessories|Cables|USBCables"/>
    <n v="649"/>
    <n v="1999"/>
    <n v="0.68"/>
    <n v="4.2"/>
    <n v="24269"/>
    <s v="AG3D6O4STAQKAY2UVGEUV46KN35Q,AHMY5CWJMMK5BJRBBSNLYT3ONILA,AHCTC6ULH4XB6YHDY6PCH2R772LQ,AGYHHIERNXKA6P5T7CZLXKVPT7IQ,AG4OGOFWXJZTQ2HKYIOCOY3KXF2Q,AENGU523SXMOS7JPDTW52PNNVWGQ,AEQJHCVTNINBS4FKTBGQRQTGTE5Q,AFC3FFC5PKFF5PMA52S3VCHOZ5FQ"/>
    <n v="233"/>
    <n v="8"/>
    <x v="0"/>
  </r>
  <r>
    <x v="90"/>
    <s v="Gizga Essentials USB WiFi Adapter for PC, 150 Mbps Wireless Network Adapter for Desktop - Nano Size WiFi Dongle Compatible with Windows, Mac OS &amp; Linux Kernel | WPA/WPA2 Encryption Standards| Black"/>
    <s v="Computers&amp;Accessories|NetworkingDevices|NetworkAdapters|WirelessUSBAdapters"/>
    <n v="269"/>
    <n v="800"/>
    <n v="0.66"/>
    <n v="3.6"/>
    <n v="10134"/>
    <s v="AGMJ6TDLOVZIR5ZU65TLJFSLG2BQ,AGPK7U5SHXBYBXEWBTRCIAZSB6LQ,AHXYETFF4XMSAI4VAHP24XL5SSTA,AGMUJCTMBNQBOGHL6UPSSF4KSNUA,AGEUQD256CS42A6PDKDB75VZRADA,AHGA46UDDADBRAB5FOHX6XY2DBVQ,AHUVYZMQ6PWI54UXP7SLLS4ZU46A,AHVS66CFEP5AXDC35N4ME4SU4X5Q"/>
    <n v="18"/>
    <n v="2"/>
    <x v="0"/>
  </r>
  <r>
    <x v="91"/>
    <s v="OnePlus 108 cm (43 inches) Y Series Full HD Smart Android LED TV 43 Y1S (Black)"/>
    <s v="Electronics|HomeTheater,TV&amp;Video|Televisions|SmartTelevisions"/>
    <n v="24999"/>
    <n v="31999"/>
    <n v="0.22"/>
    <n v="4.2"/>
    <n v="34899"/>
    <s v="AFUT7ANZTZYGLXU65EQ2D5OP6UMA,AGT7YYJVUC6ZHRKQHVUQZMDNLXEA,AE7OMK3IQJR2U2JZE2HQ4BKSPA6A,AGCRCU432TIF4J2EL7GBEWOIULGQ,AERQBL3BISJQVHO3RLOOA4HKZX5A,AHIWNZ2HBQAHVE4OWODM6WH4PMOQ,AH2347WTE3DZ3TIZUB5LCLZPAYEQ,AHIH3QL5XONYJWEXF7VKLFHZBDJA"/>
    <n v="63"/>
    <n v="3"/>
    <x v="1"/>
  </r>
  <r>
    <x v="92"/>
    <s v="boAt Deuce USB 300 2 in 1 Type-C &amp; Micro USB Stress Resistant, Sturdy Cable with 3A Fast Charging &amp; 480mbps Data Transmission, 10000+ Bends Lifespan and Extended 1.5m Length(Mercurial Black)"/>
    <s v="Computers&amp;Accessories|Accessories&amp;Peripherals|Cables&amp;Accessories|Cables|USBCables"/>
    <n v="299"/>
    <n v="699"/>
    <n v="0.56999999999999995"/>
    <n v="4.2"/>
    <n v="94363"/>
    <s v="AEWAZDZZJLQUYVOVGBEUKSLXHQ5A,AG5HTSFRRE6NL3M5SGCUQBP7YSCA,AH725ST5NW2Y4JZPKUNTIJCUK2BA,AHV3TXIFCJPMS4D5JATCEUR266MQ,AGWIGDEMFIIUAOXYY2QATNBSUGHA,AFSTSLQUV4EVEXWKBOLEFHL2H5YQ,AGAKDNBHY2FKX7I4ACRGILU7QL7A,AFNWJUWJRHCC6HN52KMG5AKZY37Q"/>
    <n v="233"/>
    <n v="7"/>
    <x v="0"/>
  </r>
  <r>
    <x v="93"/>
    <s v="Lapster USB 3.0 A to Micro B SuperSpeed for hard disk cable - short cable"/>
    <s v="Computers&amp;Accessories|Accessories&amp;Peripherals|Cables&amp;Accessories|Cables|USBCables"/>
    <n v="199"/>
    <n v="999"/>
    <n v="0.8"/>
    <n v="4.0999999999999996"/>
    <n v="425"/>
    <s v="AEC4ANXPPWN4RV5YG4JXEVPUXTHA,AGDQOOPS6XJBBWHH34E4NJJUCN6Q,AE7QAFZ3XNWF3O4BK4WIGFB3JGIQ,AFVQ5YGAAENELAHUFPH2MAVYIWTQ,AHTWP7R2AL6U4QIX73CNJ7Y7BBDQ,AEHQERYQKTKY5OMTF5KOWEIVCSQA,AGHYPI3NVH2LTDBF4N7QXV5CQEVA,AHCA5SEFUQQWPNVIGU2QCAWNMDKA"/>
    <n v="233"/>
    <n v="1"/>
    <x v="0"/>
  </r>
  <r>
    <x v="94"/>
    <s v="TCL 100 cm (40 inches) Full HD Certified Android R Smart LED TV 40S6505 (Black)"/>
    <s v="Electronics|HomeTheater,TV&amp;Video|Televisions|SmartTelevisions"/>
    <n v="18990"/>
    <n v="40990"/>
    <n v="0.54"/>
    <n v="4.2"/>
    <n v="6659"/>
    <s v="AGACKHUULXIV2SLNKKA6GWQOP7JQ,AHX6DQRYIJWTTXZ22B35O624OAYQ,AEH6JRDO3GFF5AKVH7SZUP2UPNZA,AH4UFMXJR52M6C4NX7QU4XASBENQ,AFVGMSHRL5NQJERZVEKY4JTQ26VQ,AEQH7UPNWWVMWQAZ2TKCXLZNLVLA,AF2IITAFGAYGRB5HXE2INA4YXL5Q,AEXRM3SMHD5HJC5BMNDNQSEMGLYA"/>
    <n v="63"/>
    <n v="1"/>
    <x v="1"/>
  </r>
  <r>
    <x v="95"/>
    <s v="ZEBRONICS ZEB-USB150WF1 WiFi USB Mini Adapter Supports 150 Mbps Wireless Data, Comes with Advanced Security WPA/WPA2 encryption Standards"/>
    <s v="Computers&amp;Accessories|NetworkingDevices|NetworkAdapters|WirelessUSBAdapters"/>
    <n v="290"/>
    <n v="349"/>
    <n v="0.17"/>
    <n v="3.7"/>
    <n v="1977"/>
    <s v="AFOYOG3YKIOLPTLR3RZNRGUHHEAQ,AENFRNJLSQPJICHCPKWOMUBY6RZQ,AGFJSRWCBODKCJT6UZRNZJGS7REA,AGEJSKUSIVTSJWJU7VP34MUN2TAQ,AG4MIJFPUX7ACHTA37OTFR2POWAQ,AGKBVK7XMXHCSEHT2ENTPCTVRBIA,AGGNPDA4Y5XGITWNNOOODFOYXUDA,AEUAAKEA5FFOZ66HNIUQI3OJQDQA"/>
    <n v="18"/>
    <n v="1"/>
    <x v="0"/>
  </r>
  <r>
    <x v="96"/>
    <s v="LOHAYA Remote Compatible for Mi Smart LED TV 4A Remote Control (32&quot;/43&quot;) [ Compatible for Mi Tv Remote Control ] [ Compatible for Mi Smart LED Tv Remote Control ]"/>
    <s v="Electronics|HomeTheater,TV&amp;Video|Accessories|RemoteControls"/>
    <n v="249"/>
    <n v="799"/>
    <n v="0.69"/>
    <n v="3.8"/>
    <n v="1079"/>
    <s v="AGDR4WFX53YFXTBXAHC65MMBDERA,AFOEBFZC6LMNNTBEC22LCUGEO5QA,AGDWLF5AV4ORJG6IXPD65BSQ4WHQ,AERP2HDU5NDVDVWH2VDXZY3ITHRQ,AFLUBMW56L2YZFC7R3RZVLC7YGAA,AEVQ23BWUEEHRN4SPRKHA57N6SOQ,AGYFSXQSHFHYAB4GM2SRCFCQBFQA,AFYFP2TSUS4LLHR6CY5NJQZZIG7Q"/>
    <n v="49"/>
    <n v="1"/>
    <x v="1"/>
  </r>
  <r>
    <x v="97"/>
    <s v="Gilary Multi Charging Cable, 3 in 1 Nylon Braided Fast Charging Cable for iPhone Micro USB Type C Mobile Phone | Colour May Vary |"/>
    <s v="Computers&amp;Accessories|Accessories&amp;Peripherals|Cables&amp;Accessories|Cables|USBCables"/>
    <n v="345"/>
    <n v="999"/>
    <n v="0.65"/>
    <n v="3.7"/>
    <n v="1097"/>
    <s v="AH5JH2QLZDYXTHIDXBBLTDHQUALA,AGY6OOO6NIXEY5CJIHB4LUUUQJLQ,AHCJ2GWM5V4XDOBLR4UU2RV4ERKA,AFBURR5C3CR7XL4WPXXV5ZEDDZPA,AFWFYPM37ORBVNKGLW4EETQML7TQ,AHFT6MCOAFZXAUNCYQYPBI7YYF4A,AHA2QGFQYDUQ57OW7ATIM3QVTIIA,AFI5YRB4PKR26ECAXNTMOWMXMEQA"/>
    <n v="233"/>
    <n v="1"/>
    <x v="0"/>
  </r>
  <r>
    <x v="98"/>
    <s v="TP-Link UE300 USB 3.0 to RJ45 Gigabit Ethernet Network Adapter - Plug and Play"/>
    <s v="Computers&amp;Accessories|NetworkingDevices|NetworkAdapters|WirelessUSBAdapters"/>
    <n v="1099"/>
    <n v="1899"/>
    <n v="0.42"/>
    <n v="4.5"/>
    <n v="22420"/>
    <s v="AHQC27SWWMUOTO3W7NGIG7KPX2AQ,AH3ZNJWSAOEWIBD3NFLGHZZOOMIQ,AFAFMRV4L35642NQMP3WELYPQ6ZQ,AG6GKJFYOVO2OJCRV73FBUIBAJLQ,AEWU6OTDLIVY6F2UAY2UYYQSGOPQ,AFOPBEQ5YUOBWJ7TBDFITQFZSN3Q,AETRLRK4QNNUXN3RRQ7BWMBAFXCA,AFXO2ER7GFIH4WDPPZX6LRZX3X7Q"/>
    <n v="18"/>
    <n v="2"/>
    <x v="0"/>
  </r>
  <r>
    <x v="99"/>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n v="719"/>
    <n v="1499"/>
    <n v="0.52"/>
    <n v="4.0999999999999996"/>
    <n v="1045"/>
    <s v="AFKENW6K3CFMTD3EGXQCUGK5XWWA,AHW52L6QGPO7TTN7LC3B5JVJNRDQ,AGDOSBSPQWBNRA3G4IV3YWOVIOXQ,AFOTDDBZZITX2HTAZ7HBQ3I4BZYA,AEEXKG5AG3K2ZV5EDWTS44RP245Q,AGHPERSZ5ZUKU6VDRTYPQ3IOGQUQ,AHY6R6FREC2FHKQYBVIBR3XJKPVA,AFCKW7CNBDUGWITOVBVJGAQYTW6A"/>
    <n v="233"/>
    <n v="2"/>
    <x v="0"/>
  </r>
  <r>
    <x v="100"/>
    <s v="Dealfreez Case Compatible with Fire TV Stick 3rd Gen 2021 Full Wrap Silicone Remote Cover Anti-Lost with Loop (D-Black)"/>
    <s v="Electronics|HomeTheater,TV&amp;Video|Accessories|RemoteControls"/>
    <n v="349"/>
    <n v="1499"/>
    <n v="0.77"/>
    <n v="4.3"/>
    <n v="4145"/>
    <s v="AHDC2HUUNEL6GRJRX5TTOVKITONQ,AEBMIYML42WN2LWWZ4VIYP6IYPJA,AGMWSX5A6BMRWUFEIC4KPWXAJ4YQ,AGIBHP2JIWGT67DQJYQTYMAXKTQA,AE53NI5ENHBJCJOCII2GH6FLUOUA,AFI7P52BGRV2NZVRGTJLLCBGJC6Q,AHJ7V4RXBRFQB2OARDFFSNWHNIRQ,AGKCX7P476LO5R2Q3HYVXO2BCSFQ"/>
    <n v="49"/>
    <n v="1"/>
    <x v="1"/>
  </r>
  <r>
    <x v="101"/>
    <s v="Amazon Basics New Release Nylon USB-A to Lightning Cable Cord, Fast Charging MFi Certified Charger for Apple iPhone, iPad (3-Ft, Rose Gold)"/>
    <s v="Computers&amp;Accessories|Accessories&amp;Peripherals|Cables&amp;Accessories|Cables|USBCables"/>
    <n v="849"/>
    <n v="1809"/>
    <n v="0.53"/>
    <n v="4.3"/>
    <n v="6547"/>
    <s v="AGD3F3J523RVZPEJGZE7WPFJXONA,AFAKUEWJWYAKREBPXLV2MNKZXMLA,AGM4RYZ46NPKH7I2SDZXAUHSB52A,AHNAIWL3HMBBFWPLJWSHF5XIGJLQ,AELBEUEZY4ZDRRUYDKANK4BUZOHQ,AEVI32AU5HIKNCR3VPGFHSFDOL2Q,AH2YUV5UZMGORXEBW3SJV4N3V2FQ,AHUJ3IACIKHRFAYWD3TAKH3SXKZA"/>
    <n v="233"/>
    <n v="1"/>
    <x v="0"/>
  </r>
  <r>
    <x v="102"/>
    <s v="Isoelite Remote Compatible for Samsung LED/LCD Remote Control Works with All Samsung LED/LCD TV Model No :- BN59-607A (Please Match The Image with Your Old Remote)"/>
    <s v="Electronics|HomeTheater,TV&amp;Video|Accessories|RemoteControls"/>
    <n v="299"/>
    <n v="899"/>
    <n v="0.67"/>
    <n v="4"/>
    <n v="1588"/>
    <s v="AGHKFSJFKP7E3JJOXV3C6UPGZKQA,AFAZO5BDXQFTNM5IUP2X6F5XIIVQ,AFAZO3VRRBIL6DP5UI4B2UDILGRQ,AEBEUDL2VRUKJQ3R52K2SQR5JHJQ,AEYPXWWAKKOQEX2Z6HKEVFCYZ4EA,AHMURR4YBS77BA3QJ43PBIRDLLSA,AFAH6ZDWWYSXCWPETRIORFGRILAA,AGRSOPDTA7U5B4WO5BHUCRZI5KRQ"/>
    <n v="49"/>
    <n v="1"/>
    <x v="1"/>
  </r>
  <r>
    <x v="103"/>
    <s v="MI 100 cm (40 inches) 5A Series Full HD Smart Android LED TV with 24W Dolby Audio &amp; Metal Bezel-Less Frame (Black) (2022 Model)"/>
    <s v="Electronics|HomeTheater,TV&amp;Video|Televisions|SmartTelevisions"/>
    <n v="21999"/>
    <n v="29999"/>
    <n v="0.27"/>
    <n v="4.2"/>
    <n v="32840"/>
    <s v="AHEVOQADJSSRX7DS325HSFLMP7VQ,AG7XYZRCSKX6G2OLO7DVZWIZ3PUQ,AE2THTCCQLBIUSWPF4CPXC6GGP7Q,AHUJZOV34DFEN55QQ5XOYKVKHV6Q,AELX4DI77ZHURZTDLYFU7XMP7R6Q,AE2ODWBBOBD2SITDDIEJ644OSRFQ,AFLW4WXYQ3G6HU5LBQORDDZO3FOQ,AGGRC2P6M43GDEWCAHGYAILCSKTQ"/>
    <n v="63"/>
    <n v="5"/>
    <x v="1"/>
  </r>
  <r>
    <x v="104"/>
    <s v="Wayona Nylon Braided USB Data Sync and Fast Charging 3A Short Power Bank Cable For iPhones, iPad Air, iPad mini, iPod Nano and iPod Touch (Grey)"/>
    <s v="Computers&amp;Accessories|Accessories&amp;Peripherals|Cables&amp;Accessories|Cables|USBCables"/>
    <n v="349"/>
    <n v="999"/>
    <n v="0.65"/>
    <n v="4.2"/>
    <n v="13120"/>
    <s v="AGKNFVSMZCSEFHPASWFBOIYKRZJA,AERBQW23ELEQZRWXWOW5EFQ2AA7Q,AE6T7WGZSJSYC6C44JF6AJLJDOCA,AFAI5BPCMNB5QLJ2T5WCKGA5U2DQ,AGFEJBFF3L7ZFO3MWAWARDIZZ4QA,AFGPABA7HWGCWXXWZV5QOIOZY77A,AHYITN5O5VRJ4GJVYGJW3W6TRM2A,AG67C3ZJMVIGQPZOJS5PISM3QF6A"/>
    <n v="233"/>
    <n v="2"/>
    <x v="0"/>
  </r>
  <r>
    <x v="105"/>
    <s v="Wayona Type C To Type C Long Fast Charging Cable Type C Charger Cord Compatible With Samsung S22 S20 S20 Fe 2022 S22 Ultra S21 Ultra A70 A51 A53 A33 A73 M51 M31 M33 M53 (Grey, 2M, 65W, 6Ft)"/>
    <s v="Computers&amp;Accessories|Accessories&amp;Peripherals|Cables&amp;Accessories|Cables|USBCables"/>
    <n v="399"/>
    <n v="999"/>
    <n v="0.6"/>
    <n v="4.3"/>
    <n v="2806"/>
    <s v="AHL2CPZ63TFC3VB3RUVZVPFC2YZA,AG6X53SP2LB733ON4RXI3T7Y354A,AGR6UE4GCJKWO64UOIRUNFUGTL7A,AEIDO6I6DOUJAKJX6VR6C2PC6ETQ,AGI2Y5SCA6G6LPHLNAJOLCNAMEJQ,AFRCI27IITJW4I7XDL5GNZUQPZTQ,AHVKJVDTF5KCHA5NBPFC7QJAMHJQ,AEAOO4M764H7IQUU3CTHRMQBB4SQ"/>
    <n v="233"/>
    <n v="4"/>
    <x v="0"/>
  </r>
  <r>
    <x v="106"/>
    <s v="Wayona Nylon Braided 2M / 6Ft Fast Charge Usb To Lightning Data Sync And Charging Cable For Iphone, Ipad Tablet (6 Ft Pack Of 1, Grey)"/>
    <s v="Computers&amp;Accessories|Accessories&amp;Peripherals|Cables&amp;Accessories|Cables|USBCables"/>
    <n v="449"/>
    <n v="1299"/>
    <n v="0.65"/>
    <n v="4.2"/>
    <n v="24269"/>
    <s v="AG3D6O4STAQKAY2UVGEUV46KN35Q,AHMY5CWJMMK5BJRBBSNLYT3ONILA,AHCTC6ULH4XB6YHDY6PCH2R772LQ,AGYHHIERNXKA6P5T7CZLXKVPT7IQ,AG4OGOFWXJZTQ2HKYIOCOY3KXF2Q,AENGU523SXMOS7JPDTW52PNNVWGQ,AEQJHCVTNINBS4FKTBGQRQTGTE5Q,AFC3FFC5PKFF5PMA52S3VCHOZ5FQ"/>
    <n v="233"/>
    <n v="8"/>
    <x v="0"/>
  </r>
  <r>
    <x v="107"/>
    <s v="CROSSVOLT Compatible Dash/Warp Data Sync Fast Charging Cable Supported for All C Type Devices (Cable)"/>
    <s v="Computers&amp;Accessories|Accessories&amp;Peripherals|Cables&amp;Accessories|Cables|USBCables"/>
    <n v="299"/>
    <n v="999"/>
    <n v="0.7"/>
    <n v="4.3"/>
    <n v="766"/>
    <s v="AEIFMHDK4ETHLYWSV6TUFNSJU4MQ,AE7BNHD6PZQQD7K3OKFEPFHTISSA,AHPZFIJWLON23LU5RFVBJO4BNM7Q,AEV2GXFIZ3KD7EEKOE5URJQD6IFQ,AGOKXS4TP2M6LTNG5HAEMLCKI2IA,AF5KJPHP55XSZUUXSC5OJUBJ5RVA,AF4TCPZK5Q3JFGYV4MBARJLS54PQ,AH6AGSQLLH54UPSZGMXTOGESIEBQ"/>
    <n v="233"/>
    <n v="1"/>
    <x v="0"/>
  </r>
  <r>
    <x v="108"/>
    <s v="VU 139 cm (55 inches) The GloLED Series 4K Smart LED Google TV 55GloLED (Grey)"/>
    <s v="Electronics|HomeTheater,TV&amp;Video|Televisions|SmartTelevisions"/>
    <n v="37999"/>
    <n v="65000"/>
    <n v="0.42"/>
    <n v="4.3"/>
    <n v="3587"/>
    <s v="AHY6AK5LXBTGXDDXSU57ISMDW55Q,AGULFHMPCHCL32WCIP4GEGWFVZEQ,AFVZXMXYRXVM3VBDLGX45W34GQ4Q,AFT4N4FD4G7EYIOZIYP6KBRGU66A"/>
    <n v="63"/>
    <n v="2"/>
    <x v="1"/>
  </r>
  <r>
    <x v="109"/>
    <s v="PTron Solero T241 2.4A Type-C Data &amp; Charging USB Cable, Made in India, 480Mbps Data Sync, Durable 1-Meter Long USB Cable for Type-C USB Devices for Charging Adapter (Black)"/>
    <s v="Computers&amp;Accessories|Accessories&amp;Peripherals|Cables&amp;Accessories|Cables|USBCables"/>
    <n v="99"/>
    <n v="800"/>
    <n v="0.88"/>
    <n v="3.9"/>
    <n v="24871"/>
    <s v="AEQ2YMXSZWEOHK2EHTNLOS56YTZQ,AGRVINWECNY7323CWFXZYYIZOFTQ,AHBAT6VLOXWGYDL57KHCNCLPXAKA,AF7NDY2H6JVYTSQOZP76GCATQ34Q,AFV7ZA733ZLME4KNLZPMPCBUNPPA,AHFAAPSY2MJ5HYOU2VQDJ7AQY4NQ,AH2WGV2PEBUTICRPBEEVKF24G5LA,AEP4MK3EKOBDKTGPJTRN5RBDIODA"/>
    <n v="233"/>
    <n v="4"/>
    <x v="0"/>
  </r>
  <r>
    <x v="110"/>
    <s v="Croma 80 cm (32 Inches) HD Ready LED TV (CREL7369, Black) (2021 Model)"/>
    <s v="Electronics|HomeTheater,TV&amp;Video|Televisions|StandardTelevisions"/>
    <n v="7390"/>
    <n v="20000"/>
    <n v="0.63"/>
    <n v="4.0999999999999996"/>
    <n v="2581"/>
    <s v="AFCMYWUZMOK6KHPFLL4DTRV2KHWA,AEF55HUCR2L3DMBXVV4SGD55JKIQ,AGOYWHMRBO7PSZ7ZPV3UH243H6AA,AHJFTFOH2F6NXLGSEFSVCLQQLTZA,AG3TB7ROWWPT3OD5SN5ZVSBYZ2NA,AH5MDQC5CNEJHNNNCBFSXIDCO6RQ,AEU4DZ5TUTNBTJHIYUDYHWXTSNSQ,AEVV7FGCQH4N4HDNGHICKQHTMMRA"/>
    <n v="6"/>
    <n v="1"/>
    <x v="1"/>
  </r>
  <r>
    <x v="111"/>
    <s v="boAt Laptop, Smartphone Type-c A400 Male Data Cable (Carbon Black)"/>
    <s v="Computers&amp;Accessories|Accessories&amp;Peripherals|Cables&amp;Accessories|Cables|USBCables"/>
    <n v="273.10000000000002"/>
    <n v="999"/>
    <n v="0.73"/>
    <n v="4.3"/>
    <n v="20850"/>
    <s v="AFA332YHUPB6I7KMME7SOFX5RKQQ,AH3LHRL5P4YAVOQQCH72G2PJFXSA,AGUUHLF34AIEIOE5KULXXVWKBCMA,AHWY6IG3PXBBJMLVFMHHKM25BVCQ,AEOKB3ECJUM6UQOBFKMEMQVVHL4A,AEYA6LQE25O2P6C7XV62XM3YV2EQ,AHMKSLALVS62JUHSHAI3FUXWDYYA,AFZIZOK5KDBOB5QCHUQRR2ZWUYKA"/>
    <n v="233"/>
    <n v="4"/>
    <x v="0"/>
  </r>
  <r>
    <x v="112"/>
    <s v="LG 80 cm (32 inches) HD Ready Smart LED TV 32LQ576BPSA (Ceramic Black)"/>
    <s v="Electronics|HomeTheater,TV&amp;Video|Televisions|SmartTelevisions"/>
    <n v="15990"/>
    <n v="23990"/>
    <n v="0.33"/>
    <n v="4.3"/>
    <n v="1035"/>
    <s v="AE4KODYP3MGRZS2JI6V7ZWVI5CHA,AEEETBDP73H6344UQ5FJSUBNR63A,AEHKKIS4WKMVCADF6Y3HMR5IRM7Q,AHQWAOSKNRUVK7GN5FZJL3UYLV2A,AFJDUYYD5BCY5PU522GYHMVIS4VQ,AFQRUDMIIMRA32Y3JBUQNWFREEUQ,AGSMSIDW4O7QLQGWYZQQMDHWGR4Q,AED3V5KQXHYOPY3IL2CUQITIZFHQ"/>
    <n v="63"/>
    <n v="1"/>
    <x v="1"/>
  </r>
  <r>
    <x v="113"/>
    <s v="boAt Type C A750 Stress Resistant, Tangle-free, Sturdy Flat Cable with 6.5A Fast Charging &amp; 480Mbps Data Transmission, 10000+ Bends Lifespan and Extended 1.5m Length(Radiant Red)"/>
    <s v="Computers&amp;Accessories|Accessories&amp;Peripherals|Cables&amp;Accessories|Cables|USBCables"/>
    <n v="399"/>
    <n v="999"/>
    <n v="0.6"/>
    <n v="4.0999999999999996"/>
    <n v="1780"/>
    <s v="AFJVYK4FXVGRSTSLGVUE5JGB2NVA,AEVJIJSEUXPBRKOQ2PB4JNBUTFRA,AGRLDCPA7VJZZTV4GUIODVQ3DTHA,AEUDATTJUCKFQ5ETVLUU57ZZ3XXQ,AEGR6ZYWXPEZWM7JUEBWQHAOPS2A,AEETOHX32FYDRI6SIAW7L76Q2NHQ,AELSOXQRZBOFSSY4HJUR4Y7ASQBA,AFJ6ALITTDOSUNPSFLRGDVIAEWBQ"/>
    <n v="233"/>
    <n v="3"/>
    <x v="0"/>
  </r>
  <r>
    <x v="114"/>
    <s v="Cotbolt Silicone Protective Case Cover for LG an MR21GA Magic Remote Shockproof for LG Smart TV Remote 2021 Protective Skin Waterproof Anti Lost (Black) (Remote Not Included)"/>
    <s v="Electronics|HomeTheater,TV&amp;Video|Accessories|RemoteControls"/>
    <n v="399"/>
    <n v="1999"/>
    <n v="0.8"/>
    <n v="4.5"/>
    <n v="505"/>
    <s v="AG47CSNDLDSLE7BQWBCUPL4IMBZQ,AERVJSFWEB7B63J46ZBDVGL4HEPA,AH7UKBIDDPO4XM2ZIT5IFSGEAIDA,AFVUB7JIZ754R5LHBFCOBLWFL67A,AF2XIRDLVIWFTUBDJMEWJOLB76OA,AFRLBEKPIN22S4K4PBHUJ5PQPI6A,AEMQUDDYUEXPRJ2C64I33YVVSQXA,AFHNMLRH3T77DAFEJ6UUIVBTMB3A"/>
    <n v="49"/>
    <n v="1"/>
    <x v="1"/>
  </r>
  <r>
    <x v="115"/>
    <s v="Portronics Konnect L POR-1403 Fast Charging 3A Type-C Cable 1.2 Meter with Charge &amp; Sync Function for All Type-C Devices (White)"/>
    <s v="Computers&amp;Accessories|Accessories&amp;Peripherals|Cables&amp;Accessories|Cables|USBCables"/>
    <n v="210"/>
    <n v="399"/>
    <n v="0.47"/>
    <n v="4.0999999999999996"/>
    <n v="1717"/>
    <s v="AGNRJFR7GTAKNDLEQNVGQMRVURVQ,AGKFJL7J7K55WKEOE2PSU5WEXEAA,AFDHJS4AKUMVMWYEP5HW33C5NQHQ,AHA46ZPX4RCAEYAPE2XW7RQES5IA,AH4LJDHSBLPNJYLQGQ53EQ6DBVZA,AFHWTIWTNOD6HUF5VGHUIVQB3VKA,AGM6RW6V2RSFD5F6ILCN44YX4Y7Q,AHIMDVA5GYWGVLVSZBG3ZFVKF5VA"/>
    <n v="233"/>
    <n v="1"/>
    <x v="0"/>
  </r>
  <r>
    <x v="116"/>
    <s v="Electvision Remote Control Compatible with Amazon Fire tv Stick (Pairing Manual Will be Back Side Remote Control)(P)"/>
    <s v="Electronics|HomeTheater,TV&amp;Video|Accessories|RemoteControls"/>
    <n v="1299"/>
    <n v="1999"/>
    <n v="0.35"/>
    <n v="3.6"/>
    <n v="590"/>
    <s v="AFYFQI7B55R5LXO2D3JPD6FBNUCA,AEE6KWTJSN7EKGJ2TWFZCA6EGWJA,AHTJBJPYGGEWZQWQT7QJT2DPN7ZQ,AG4ZEZKMSPQD52MAAXWEB2PVXJ2Q,AGLKEDKY645GZ33OFGXHPWWFLXOA,AHOTORDSGF2IWSGTMZVAX56B77IQ,AFSEUS2I77MEWPOCPW77EOU6Y62A,AF6SQCFVW3FHWWPMLKQXFO5N2SJQ"/>
    <n v="49"/>
    <n v="1"/>
    <x v="1"/>
  </r>
  <r>
    <x v="117"/>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n v="347"/>
    <n v="999"/>
    <n v="0.65"/>
    <n v="3.5"/>
    <n v="1121"/>
    <s v="AEZDBVRL3E3S2Q2C7LEY3TTQVVFA,AGASCT5TE6VHAHRFTOBANIS3CEIA,AFHGWFMHIMQWZDC7MDWA55EBUZEQ,AH5QCHOEUTDOJFO6UV2CGMZU5SUQ,AH47N5DDNXGCIUMG3NVONJ6SERZA,AF6N6OWYE2EZASDJCO4BOQD7AFIA,AFET7BHXMVHWJN5AS7AR3VHLW5ZA,AFZL3ATLXN5TG5KBUMLEY2ABSMWA"/>
    <n v="233"/>
    <n v="1"/>
    <x v="0"/>
  </r>
  <r>
    <x v="118"/>
    <s v="Lapster 5 pin mini usb cable, usb b cable,camera cable usb2.0 for External HDDS/Card Readers/Camera etc."/>
    <s v="Computers&amp;Accessories|Accessories&amp;Peripherals|Cables&amp;Accessories|Cables|USBCables"/>
    <n v="149"/>
    <n v="999"/>
    <n v="0.85"/>
    <n v="4"/>
    <n v="1313"/>
    <s v="AF42EMTPEJAL4LNEPPX77TN77UHA,AHBMZRY43T2GTYDVNFMUVASIBTPA,AECCRE6ZTCPFGPVWDNY3IYYHCMOQ,AHOURK4XKLPPC4VHEDJ25NP64NPQ,AFC5K7RQQYKFB5PV47KAX2CHVIIQ,AHEVOBT5PFXMIS5A7GAXRG52XARQ,AHNOMOD65QU6QKFP3AMH5QPGQO6A,AGN2VH6RTYG5CM3YVH34VGYJFO4A"/>
    <n v="233"/>
    <n v="3"/>
    <x v="0"/>
  </r>
  <r>
    <x v="119"/>
    <s v="Portronics Konnect Spydr 31 3-in-1 Multi Functional Cable with 3.0A Output, Tangle Resistant, 1.2M Length, Nylon Braided(Zebra)"/>
    <s v="Computers&amp;Accessories|Accessories&amp;Peripherals|Cables&amp;Accessories|Cables|USBCables"/>
    <n v="228"/>
    <n v="899"/>
    <n v="0.75"/>
    <n v="3.8"/>
    <n v="132"/>
    <s v="AH4LJDHSBLPNJYLQGQ53EQ6DBVZA,AF4BWMWZI7TTQY2YTE2HTHRB3NHQ,AGG22XY7PCKPZDT6352IVLL2H34A,AGTO2SOXJTD3K6T7WPUHCT6SUMKA,AF5CIA2LXA75JJFRVWLKGOLKZIHQ,AFVHCWF76EOX4NMKE2ZUU67CEOBQ,AGUZMT2E4HNC5VF25OWLAUF6KBGA,AE3GY55N5USCMWLS2JIO7CZFS5FQ"/>
    <n v="233"/>
    <n v="1"/>
    <x v="0"/>
  </r>
  <r>
    <x v="120"/>
    <s v="Belkin Apple Certified Lightning To Type C Cable, Tough Unbreakable Braided Fast Charging For Iphone, Ipad, Air Pods, 3.3 Feet (1 Meters)    White"/>
    <s v="Computers&amp;Accessories|Accessories&amp;Peripherals|Cables&amp;Accessories|Cables|USBCables"/>
    <n v="1599"/>
    <n v="1999"/>
    <n v="0.2"/>
    <n v="4.4000000000000004"/>
    <n v="1951"/>
    <s v="AE2JTMRKTUOIVIZWS2WDGTMNTU4Q,AF4QXCB32VC2DVE7O3DGFNQVFFNQ,AGAFYHMPFGVPR3MOS4QAZLAWPW3A,AGNNWLEF6V57TKIFJM7SWHNFAIQQ,AFVIPOPKMOCVCX3CMXUJHMWDIMGA,AH6MFUU725GG4KA3XTALSTU2ILHA,AGQYTSKE2UBYARZYRBADQMX6BJPQ,AG7F66F724JZ2HIJQY7NOU5M5D2Q"/>
    <n v="233"/>
    <n v="2"/>
    <x v="0"/>
  </r>
  <r>
    <x v="121"/>
    <s v="Remote Control Compatible for Amazon Fire Tv Stick Remote Control [ 3rd Gen ](Not Compatible for Fire TV Edition Smart TV) from basesailor"/>
    <s v="Electronics|HomeTheater,TV&amp;Video|Accessories|RemoteControls"/>
    <n v="1499"/>
    <n v="3999"/>
    <n v="0.63"/>
    <n v="3.7"/>
    <n v="37"/>
    <s v="AHY3QEA3CVS57POB64VVMQSPHHHA,AG633F2HW3BKLPJU3JCTLLLHWBHQ,AFU64BXF4ADZXV2SSZXAAAVLB7OQ,AFXDOEANKNDY342TWIUJUYEU55IQ,AEI5OOS434KUVK3SPKYEZMBJUB5A,AERD56GM7L442X34ICEOKG44MK2A,AFH5RGXHECG6OFJEKVIAUWKFYU2Q,AHOEADKKYXTHETSA2WOA6N4MQEVA"/>
    <n v="49"/>
    <n v="1"/>
    <x v="1"/>
  </r>
  <r>
    <x v="122"/>
    <s v="VW 80 cm (32 inches) Playwall Frameless Series HD Ready Android Smart LED TV VW3251 (Black)"/>
    <s v="Electronics|HomeTheater,TV&amp;Video|Televisions|SmartTelevisions"/>
    <n v="8499"/>
    <n v="15999"/>
    <n v="0.47"/>
    <n v="4.3"/>
    <n v="592"/>
    <s v="AHKTEC7ZVRWNAA66KB3V5REUQG6A,AFMYMI6FWPFSDK7KXBHB2D7555OA,AEZTUFS2XNNKJ5ZCNRLE5JWWI4PQ,AGVZ57S4TZDMQTXR67SMTWQOOKRA,AEJWYKZND5DTQQYR26RKWY5FWTOQ,AGBUVENL47YJ3NJFQJS2MKZC7NKA,AFI3EFAYZRL5L5TQXRQBQKWJQJTQ,AEQWP6WIVLFP2L3MSAWW3RENW3XQ"/>
    <n v="63"/>
    <n v="1"/>
    <x v="1"/>
  </r>
  <r>
    <x v="123"/>
    <s v="Hisense 108 cm (43 inches) 4K Ultra HD Smart Certified Android LED TV 43A6GE (Black)"/>
    <s v="Electronics|HomeTheater,TV&amp;Video|Televisions|SmartTelevisions"/>
    <n v="20990"/>
    <n v="44990"/>
    <n v="0.53"/>
    <n v="4.0999999999999996"/>
    <n v="1259"/>
    <s v="AFP334GQV3WBH6XJIX5VITMYOH2A,AHAIKXSSOQ7R5GBPVSBR6VE72QVQ,AHTSXQI7JAQVYVVQE6DK4B2EJSPQ,AH3DODDCISNEXGUHYV4MRDQ3H36Q,AFNNLWHF3B35C5XQN3Y6T77GIJFQ,AHN73IF2MNKIJ2MEMND5ODN7XDFA,AGG44FGU5A2RZMRCILNFIV6SCYDA,AHFQGP45QKIEFKYOCYUH4DP63XGQ"/>
    <n v="63"/>
    <n v="1"/>
    <x v="1"/>
  </r>
  <r>
    <x v="124"/>
    <s v="Redmi 126 cm (50 inches) 4K Ultra HD Android Smart LED TV X50 | L50M6-RA (Black)"/>
    <s v="Electronics|HomeTheater,TV&amp;Video|Televisions|SmartTelevisions"/>
    <n v="32999"/>
    <n v="44999"/>
    <n v="0.27"/>
    <n v="4.2"/>
    <n v="45238"/>
    <s v="AG6WSLLXZY52HSQUY5PRCXTCYQYQ,AHGJ2DNFP3OJWO73XW2R7TDXI7WA,AGIC6PASSVB4T3KTZHK6ADD23GCA,AH4TEK5IQCC2BSF2KSQNKQEXAPLA,AFJIYRZTBOJBOWYQ5RNA36DBBXOA,AGCRWRS4RJYVGVKINV3VAR4CGDWA,AEGPWBXEAWPF6XRT7EZJOYJQA6DQ,AF5BU6DZ446HN4DTCO7W7AWXBJBA"/>
    <n v="63"/>
    <n v="4"/>
    <x v="1"/>
  </r>
  <r>
    <x v="125"/>
    <s v="AmazonBasics 6-Feet DisplayPort (not USB port) to HDMI Cable Black"/>
    <s v="Electronics|HomeTheater,TV&amp;Video|Accessories|Cables|HDMICables"/>
    <n v="799"/>
    <n v="1700"/>
    <n v="0.53"/>
    <n v="4.0999999999999996"/>
    <n v="28638"/>
    <s v="AGLZUIR2UEQJFHZ6KGUGFYPYINNQ,AERVECDPABKJA75A3HLMML7JAQMQ,AEPQHZHEBKKLM6Q7IKBZNILWVCBA,AEXRU5ZQWDY2IGNVAFOF4UJQ6JQQ,AFBB545QU2N2BJW3PGXCROIDXIIQ,AEFANDDI6JRPXAGKHLQH2TV6A53A,AEA6472BE7C24EQJU3GKJNILU27A,AE2PQX6JEE6UW7QB6SNEYP3TAXLQ"/>
    <n v="24"/>
    <n v="1"/>
    <x v="1"/>
  </r>
  <r>
    <x v="126"/>
    <s v="AmazonBasics 3 Feet High Speed HDMI Male to Female 2.0 Extension Cable"/>
    <s v="Electronics|HomeTheater,TV&amp;Video|Accessories|Cables|HDMICables"/>
    <n v="229"/>
    <n v="595"/>
    <n v="0.62"/>
    <n v="4.3"/>
    <n v="12835"/>
    <s v="AFJXTHVSM4WSXPKINO6S6L4OI5CA,AFCTBE5IW6HOJ2ENFG5WZZNRBVJQ,AEQ5OVCZQLS52SKPGHUA2X3GJIYQ,AFVPAVVA7NTHCLGMLLSGV56WS42Q,AH44VG4ASUF7HIFZHFM6WAI4GNQA,AFCOZOXOMZ4PVEU323VFOLNOT6YA,AF2JRH2ISLR6MYBFP37T3NWBIMHQ,AFH2YOAAGY2IP4U62G4VZ6ABXJLQ"/>
    <n v="24"/>
    <n v="1"/>
    <x v="1"/>
  </r>
  <r>
    <x v="127"/>
    <s v="iFFALCON 80 cm (32 inches) HD Ready Smart LED TV¬†32F53 (Black)"/>
    <s v="Electronics|HomeTheater,TV&amp;Video|Televisions|SmartTelevisions"/>
    <n v="9999"/>
    <n v="27990"/>
    <n v="0.64"/>
    <n v="4.2"/>
    <n v="1269"/>
    <s v="AF3IXM2LI57OSMIOBF55GYWRIYKA,AHDY3KBEOCPCYVEOYWZEYYPHAMUA,AFABWJZ3775SMVWMSWGYY4DDN6WQ,AF74JR6NGSLT6D6ZFPER3HOIV3KA,AHLGDWS4WYSZUEJTU2Y67QSUHV6A,AHX37NMZHULN3JJW4ULDOJ2RWYUA,AEVVZCUP5D2P4FWGD3AOPDGJJY4A,AG3NMRPAMYUG6GWM4J2RLJHFIBVQ"/>
    <n v="63"/>
    <n v="1"/>
    <x v="1"/>
  </r>
  <r>
    <x v="128"/>
    <s v="7SEVEN¬Æ Compatible Lg Smart Tv Remote Suitable for Any LG LED OLED LCD UHD Plasma Android Television and AKB75095303 replacement of Original Lg Tv Remote Control"/>
    <s v="Electronics|HomeTheater,TV&amp;Video|Accessories|RemoteControls"/>
    <n v="349"/>
    <n v="599"/>
    <n v="0.42"/>
    <n v="4.2"/>
    <n v="284"/>
    <s v="AFQW4AC4GLYGQC4MXQWMGJM2FWRA,AGLLHPCKRL6U2U6U5XXMJ4V6ANHQ,AE5S2QIJPXDUQT54XGJVGPQJOTSA,AGBA37OJDBIONSXA6OYI5TCIQSUQ,AHZNT25EKPGFYYUQOSYG7E5M7WRQ,AHDNBCY5WEIZQ2ETHEL72TPHNGVQ,AG42FZDSEYZOQV7FJMK7BTG3Z2BQ,AE3EGIT22MVVMLV2BZBQAURWSF2Q"/>
    <n v="49"/>
    <n v="1"/>
    <x v="1"/>
  </r>
  <r>
    <x v="129"/>
    <s v="AmazonBasics 3.5mm to 2-Male RCA Adapter Cable For Tablet, Smartphone (Black, 15 feet)"/>
    <s v="Electronics|HomeTheater,TV&amp;Video|Accessories|Cables|RCACables"/>
    <n v="489"/>
    <n v="1200"/>
    <n v="0.59"/>
    <n v="4.4000000000000004"/>
    <n v="69538"/>
    <s v="AEPML5IRZNUCCZNZDPAXESOPY6OA,AGFWXRZUB5TYEIPWSULPTK7LHSYA,AFUYCL7FL7ZSW4J7EI5DHXNR7NSQ,AEMQ4TSBHCLS2GHF4C4K3CHKM6QA,AENDL564LHLXLMAUI3U3D6KV5R5A,AEHF7TORHRTMJOSTX2KYEILWRDEQ,AFL6MZDS6GWY7546AYCY3Q5L636A,AFV56MGUGR7UTIGTA35IS5TUVXHA"/>
    <n v="2"/>
    <n v="1"/>
    <x v="1"/>
  </r>
  <r>
    <x v="130"/>
    <s v="Acer 109 cm (43 inches) I Series 4K Ultra HD Android Smart LED TV AR43AR2851UDFL (Black)"/>
    <s v="Electronics|HomeTheater,TV&amp;Video|Televisions|SmartTelevisions"/>
    <n v="23999"/>
    <n v="34990"/>
    <n v="0.31"/>
    <n v="4.3"/>
    <n v="4703"/>
    <s v="AFSMISGEYDYIP3Z42UTQU4AKOYZQ,AF5ILQY4KFDTO5XHHBJ42W5DXCZQ,AFBK3X6D3AHEHSYYXPL4L6JEMSLQ,AFNB6YVNGE6IT3AWQVSIG2TJ5L3Q,AGGKMIGXUM3JRNVY7HZ3JHPJ7WTQ,AFMECPERM2GI2XQJSBWEPZKODISQ,AETPKXNOTUEX5GH7WL7XQHDR5M7Q,AERFCJ6BOMVO5YW5XM5Z2ESOIK3A"/>
    <n v="63"/>
    <n v="5"/>
    <x v="1"/>
  </r>
  <r>
    <x v="131"/>
    <s v="Wayona Usb Type C 65W 6Ft/2M Long Fast Charging Cable Compatible For Samsung S22 S20 Fe S21 Ultra A33 A53 A01 A73 A70 A51 M33 M53 M51 M31(2M, Black)"/>
    <s v="Computers&amp;Accessories|Accessories&amp;Peripherals|Cables&amp;Accessories|Cables|USBCables"/>
    <n v="399"/>
    <n v="999"/>
    <n v="0.6"/>
    <n v="4.3"/>
    <n v="2806"/>
    <s v="AHL2CPZ63TFC3VB3RUVZVPFC2YZA,AG6X53SP2LB733ON4RXI3T7Y354A,AGR6UE4GCJKWO64UOIRUNFUGTL7A,AEIDO6I6DOUJAKJX6VR6C2PC6ETQ,AGI2Y5SCA6G6LPHLNAJOLCNAMEJQ,AFRCI27IITJW4I7XDL5GNZUQPZTQ,AHVKJVDTF5KCHA5NBPFC7QJAMHJQ,AEAOO4M764H7IQUU3CTHRMQBB4SQ"/>
    <n v="233"/>
    <n v="4"/>
    <x v="0"/>
  </r>
  <r>
    <x v="132"/>
    <s v="Saifsmart Outlet Wall Mount Hanger Holder for Dot 3rd Gen, Compact Bracket Case Plug and Built-in Cable Management for Kitchen Bathroom, Bedroom (Black)"/>
    <s v="Electronics|HomeAudio|Accessories|SpeakerAccessories|Mounts"/>
    <n v="349"/>
    <n v="1299"/>
    <n v="0.73"/>
    <n v="4"/>
    <n v="3295"/>
    <s v="AFEQNJUAIGTASKXSGSUUOTDMOMDQ,AHLF25KDQCPPRDIZCBICU5XG7ECQ,AF3JF6J5KVUCB7KOGLU6Z3OE4O6A,AGMLLOV22EXPBNLF6VLGFTSABHHA,AHHHCRWKGCWA2BR7WNSBRHPS24JA,AHXCS37DGQHLE7RFQHFYPWGXZICQ,AE4W5ONOAXFJGV2L3AE72XWKSUKA,AFY34GSLURN6WLMJGFOGI5R2B6LA"/>
    <n v="1"/>
    <n v="1"/>
    <x v="1"/>
  </r>
  <r>
    <x v="133"/>
    <s v="MI 2-in-1 USB Type C Cable (Micro USB to Type C) 30cm for Smartphone, Headphone, Laptop (White)"/>
    <s v="Computers&amp;Accessories|Accessories&amp;Peripherals|Cables&amp;Accessories|Cables|USBCables"/>
    <n v="179"/>
    <n v="299"/>
    <n v="0.4"/>
    <n v="3.9"/>
    <n v="81"/>
    <s v="AEDMOT4JJAD7UCEFLEA76Y526CGQ,AHEXPGZ2QS4MXA5LDPULZPVLYBSA,AGZXI6YFQBL7Y6ZH4JOLRETHVDYQ,AEHFMY2XIP7P3MZV6KHQVLCFKWBQ,AGXW34DAO3AACVXOXNHT66PCBGQQ,AH2MVSVVA6YZM7U4DBKDG2XBZM5Q,AG5LI22SGAIXYZAJXUDGHUQXIKOA,AGQEYE3ZA7VXHMGDQLZM3VL7DNZQ"/>
    <n v="233"/>
    <n v="1"/>
    <x v="0"/>
  </r>
  <r>
    <x v="134"/>
    <s v="AmazonBasics New Release ABS USB-A to Lightning Cable Cord, Fast Charging MFi Certified Charger for Apple iPhone, iPad Tablet (3-Ft, White)"/>
    <s v="Computers&amp;Accessories|Accessories&amp;Peripherals|Cables&amp;Accessories|Cables|USBCables"/>
    <n v="689"/>
    <n v="1500"/>
    <n v="0.54"/>
    <n v="4.2"/>
    <n v="42301"/>
    <s v="AH4BURHCF5UQFZR4VJQXBEQCTYVQ,AGSJLPK6HU2FB4HII64NQ3OYFFFA,AGG75KFRXNLCYVRAPA6D4ZBNTNSA,AFMMETRQBRCB7WX5QNQXV6J3TR5A,AHUADIC4LFJHXZK3ZUCM5GZHP7NA,AHJCBBMUJWQGUJTT477TQ75ZTYNQ,AE2SWHFUXPXFJLITBNYV5YGTI5LQ,AEL77P6YFP7P7EZVBDU63TUTGKMQ"/>
    <n v="233"/>
    <n v="1"/>
    <x v="0"/>
  </r>
  <r>
    <x v="135"/>
    <s v="LG 108 cm (43 inches) 4K Ultra HD Smart LED TV 43UQ7500PSF (Ceramic Black)"/>
    <s v="Electronics|HomeTheater,TV&amp;Video|Televisions|SmartTelevisions"/>
    <n v="30990"/>
    <n v="49990"/>
    <n v="0.38"/>
    <n v="4.3"/>
    <n v="1376"/>
    <s v="AFCWL3MX7BP2ZUDD37MEAENZDQ2A,AGGFXDLCFZMTLJJDR3ZFKEOXCFLQ,AHEBPCKZFBKQMB6FXQLRP72OG4ZQ,AF2V6W7LKARBMZQLFL44AY6KYOCA,AGGGM5HE2PLQKZV33JOD6K2TYPQQ,AG5VQTV5OVY2Q42ZQPWXTRU2PSLQ,AFZ5KWM4MSPU25YIO2CYGGSNYV6Q,AE6THY5M7QTHCQRZ6PIUENS3NY4A"/>
    <n v="63"/>
    <n v="2"/>
    <x v="1"/>
  </r>
  <r>
    <x v="136"/>
    <s v="pTron Solero 331 3.4Amps Multifunction Fast Charging Cable, 3-in-1 USB Cable Micro USB/Type-C/iOS, Made in India, Durable &amp; Strong &amp; Tangle-free 118cm in Length (Black)"/>
    <s v="Computers&amp;Accessories|Accessories&amp;Peripherals|Cables&amp;Accessories|Cables|USBCables"/>
    <n v="249"/>
    <n v="931"/>
    <n v="0.73"/>
    <n v="3.9"/>
    <n v="1075"/>
    <s v="AF477BP57JM7Z4JD4PYB2K33R6AQ,AGTDD34Y77OB36JNYQWQDN7MHECQ,AG7POKBSWQUO4VOYD4HDWYKMMJ4Q,AFZS6H2ZFJEJHRWIJ3IYL7V6KRPA,AHCYM2ECKI2MNOIDHDG4PT6IIN6A,AECZ4IP3TBM4EUG52BZAOQV3EKIA,AH6RQDXZYKAUPNBOYC4NAZERTFOQ,AFTVETL4HGH4KRUF4NXGJUEDPBAQ"/>
    <n v="233"/>
    <n v="5"/>
    <x v="0"/>
  </r>
  <r>
    <x v="137"/>
    <s v="10k 8k 4k HDMI Cable, Certified 48Gbps 1ms Ultra High Speed HDMI 2.1 Cable 4k 120Hz 144Hz 2k 165Hz 8k 60Hz Dynamic HDR ARC eARC DTS:X Compatible for Mac Gaming PC Soundbar TV Monitor Laptop PS5 4 Xbox"/>
    <s v="Electronics|HomeTheater,TV&amp;Video|Accessories|Cables|HDMICables"/>
    <n v="999"/>
    <n v="2399"/>
    <n v="0.57999999999999996"/>
    <n v="4.5999999999999996"/>
    <n v="3664"/>
    <s v="AFO7T5DJCA34LXNLPEMNTUPHBA3Q,AEOKQXQO42VI27RS7S6H6RDJTJWQ,AGMHQJ2A77R33DA4XP3ZHYOMOTHQ"/>
    <n v="24"/>
    <n v="1"/>
    <x v="1"/>
  </r>
  <r>
    <x v="138"/>
    <s v="LRIPL Compatible Sony Bravia LCD/led Remote Works with Almost All Sony led/LCD tv's"/>
    <s v="Electronics|HomeTheater,TV&amp;Video|Accessories|RemoteControls"/>
    <n v="399"/>
    <n v="399"/>
    <n v="0"/>
    <n v="3.9"/>
    <n v="1951"/>
    <s v="AELO5I776X3QUOQZ7AEEFC565CYA,AEJNUCP6WR35MUUPR3D4P23EDVQQ,AGM52TVEKBJENHQAN4Q22ODCL5AA,AGQ55X6WU4XM455UMFRGQZ7RYEYA,AHMJ5HV6F5PZFFLBC4NQ7JCHYA6A,AGJRCXYSPMLOJNP22GLBKWRCYDYQ,AGSEKYY3BOZSIPCZ3LHAML2SOC4A,AFWGX2JJIVSYWDL5QHQ3TLM3IIDA"/>
    <n v="49"/>
    <n v="1"/>
    <x v="1"/>
  </r>
  <r>
    <x v="139"/>
    <s v="boAt Type-c A400 Type-c to USB A Cable for All Type C Phones (Lg nexus 5x), 1Mtr(Black)"/>
    <s v="Computers&amp;Accessories|Accessories&amp;Peripherals|Cables&amp;Accessories|Cables|USBCables"/>
    <n v="349"/>
    <n v="699"/>
    <n v="0.5"/>
    <n v="4.3"/>
    <n v="20850"/>
    <s v="AFA332YHUPB6I7KMME7SOFX5RKQQ,AH3LHRL5P4YAVOQQCH72G2PJFXSA,AGUUHLF34AIEIOE5KULXXVWKBCMA,AHWY6IG3PXBBJMLVFMHHKM25BVCQ,AEOKB3ECJUM6UQOBFKMEMQVVHL4A,AEYA6LQE25O2P6C7XV62XM3YV2EQ,AHMKSLALVS62JUHSHAI3FUXWDYYA,AFZIZOK5KDBOB5QCHUQRR2ZWUYKA"/>
    <n v="233"/>
    <n v="4"/>
    <x v="0"/>
  </r>
  <r>
    <x v="140"/>
    <s v="Zoul Type C to Type C Fast Charging Cable 65W 2M/6ft USB C Nylon Braided Cord Compatible with MacBook Oneplus 9 9R Samsung Galaxy S21 Ultra S20+ (2M, Black)"/>
    <s v="Computers&amp;Accessories|Accessories&amp;Peripherals|Cables&amp;Accessories|Cables|USBCables"/>
    <n v="399"/>
    <n v="1099"/>
    <n v="0.64"/>
    <n v="4.0999999999999996"/>
    <n v="2685"/>
    <s v="AFAQLRAKYASFXOQP7MS6SZK4STIQ,AGGQ72HVXMSQN3ZPGCFUB47QYUVQ,AH5Q2T67DWA5P5DG3FGMWEZ2ES3Q,AHSQNNZHM5HQAGN5EY2JJAA3EWGQ,AEZ3OTGG6TXB5HGKYC3OIELYECPA,AGVBLW36Z5EAOHMLSSU23UQMTUDQ,AGHPFBXJ7QGWVIHXEUBS5Z7F52WQ,AGOWRLSBPAVLJONO6CNUFO3QABZQ"/>
    <n v="233"/>
    <n v="2"/>
    <x v="0"/>
  </r>
  <r>
    <x v="141"/>
    <s v="TP-LINK AC1300 Archer T3U Plus High Gain USB 3.0 Wi-Fi Dongle, Wireless Dual Band MU-MIMO WiFi Adapter with High Gain Antenna, Supports Windows 11/10/8.1/8/7/XP/MacOS"/>
    <s v="Computers&amp;Accessories|NetworkingDevices|NetworkAdapters|WirelessUSBAdapters"/>
    <n v="1699"/>
    <n v="2999"/>
    <n v="0.43"/>
    <n v="4.4000000000000004"/>
    <n v="24780"/>
    <s v="AHDFR3PDKEBV72HXRL3RJJLS3YYA,AHYUZ2BLKNN6UJLFYWCXCEFZTOVQ,AHBST4ZJ5665DV2TCR4W4J2OI3DA,AGHPOFCHZ73Q2Q2IFTCJLUSEL2NQ,AHOMYGLSLJLCOT7Z24PZSVJY3LJQ,AESJE2EZD7S7WOYBN7RE7ZF3J2MA,AF23GXF525XSMXPJBEHP4SPKOZNQ,AFX5NHAAOUKKENAT6GWNKY3X5YTQ"/>
    <n v="18"/>
    <n v="3"/>
    <x v="0"/>
  </r>
  <r>
    <x v="142"/>
    <s v="LRIPL Mi Remote Control with Netflix &amp; Prime Video Button Compatible for Mi 4X LED Android Smart TV 4A Remote Control (32&quot;/43&quot;) with Voice Command (Pairing Required)"/>
    <s v="Electronics|HomeTheater,TV&amp;Video|Accessories|RemoteControls"/>
    <n v="655"/>
    <n v="1099"/>
    <n v="0.4"/>
    <n v="3.2"/>
    <n v="285"/>
    <s v="AHGHFJXREBY4F2LI3M6SFLSWC75Q,AFZWM3VVEIMWNFSTQNIUSWJ324KA,AHYHIMJX4LAYXAK6QRQ62U7GPDVA,AGX5JLHABEDQENBZXYQGHW3ICZYA,AF7QASLC5FT2C3DGXD4YW2FMZ5ZQ,AHNCIGFMABVRKLCNTAARDL6N25NA,AGLWM3KQXUEEG5QUPOMKI72IIOZQ,AEU5DHNTPNICV4DYIEYANIV36C4Q"/>
    <n v="49"/>
    <n v="1"/>
    <x v="1"/>
  </r>
  <r>
    <x v="143"/>
    <s v="TP-Link Nano USB WiFi Dongle 150Mbps High Gain Wireless Network Wi-Fi Adapter for PC Desktop and Laptops, Supports Windows 10/8.1/8/7/XP, Linux, Mac OS X (TL-WN722N)"/>
    <s v="Computers&amp;Accessories|NetworkingDevices|NetworkAdapters|WirelessUSBAdapters"/>
    <n v="749"/>
    <n v="1339"/>
    <n v="0.44"/>
    <n v="4.2"/>
    <n v="179692"/>
    <s v="AGV3IEFANZCKECFGUM42MRH5FNOA,AEBO7NWCNXKT4AESAN443HQH35FQ,AE7GD3VRRYQEAHDR7FXJIR23INYA,AHPAW24BI5X2GCX5M2LHI72VSJJQ,AE2VXY4CFO36MDSIMPG43XHNF4GA,AHHQEKUNVETALN7DTRHUQ2WAWEKQ,AFMIFTNTUD5PIHGONWOTRMMZ5EBA,AHOJBIZVVIIFJKRREY4B6ESVA4KA"/>
    <n v="18"/>
    <n v="3"/>
    <x v="0"/>
  </r>
  <r>
    <x v="144"/>
    <s v="Kodak 80 cm (32 inches) HD Ready Certified Android LED TV 32HDX7XPRO (Black)"/>
    <s v="Electronics|HomeTheater,TV&amp;Video|Televisions|SmartTelevisions"/>
    <n v="9999"/>
    <n v="12999"/>
    <n v="0.23"/>
    <n v="4.2"/>
    <n v="6088"/>
    <s v="AHXA44TFJADWFEA3DHLJWVUKZVDQ,AFTNE6LMFIWK3AULQAUWK6LP2ZIQ,AE442FMTBZA5GS5MDBKIB76GQDXQ,AECJGIPE6J5ODC5P7L6WXI4XBNYQ,AHATM4XWKOTU6FWTFVAS5TP6X2VQ,AFTFEMRWKEHE2R2QRRVOQFTETUUQ,AHUAVHWF66PF66YDJXGRXJASHYUQ,AGL76XCJ2EWY36ABPD25DHZRMQMA"/>
    <n v="63"/>
    <n v="1"/>
    <x v="1"/>
  </r>
  <r>
    <x v="145"/>
    <s v="Airtel DigitalTV DTH Remote SD/HD/HD Recording Compatible for Television (Shining Black )"/>
    <s v="Electronics|HomeTheater,TV&amp;Video|Accessories|RemoteControls"/>
    <n v="195"/>
    <n v="499"/>
    <n v="0.61"/>
    <n v="3.7"/>
    <n v="1383"/>
    <s v="AGD2H2SMDLQK62MH7BFWQ2INBP2A,AELIUKITTHS3MSGTSB3B3YCAUMQQ,AHPYAYHRORO3DMJ7DSUHSGSBLDBQ,AENIRZYQ7D6LIUFYMTCNZ3E7ITMA,AH5WOB4H6TNTIVWLGHXDBTVBKZ3Q,AEEDBX6NJS6TW3AY6TG3DUN4TI5A,AG7BWK54SGYY2Z2QHMB5VD2JXDJQ,AFKOJLBHQLFZ3EZYM3QQRATTZ37A"/>
    <n v="49"/>
    <n v="1"/>
    <x v="1"/>
  </r>
  <r>
    <x v="146"/>
    <s v="AmazonBasics New Release Nylon USB-A to Lightning Cable Cord, MFi Certified Charger for Apple iPhone, iPad, Silver, 6-Ft"/>
    <s v="Computers&amp;Accessories|Accessories&amp;Peripherals|Cables&amp;Accessories|Cables|USBCables"/>
    <n v="999"/>
    <n v="2100"/>
    <n v="0.52"/>
    <n v="4.5"/>
    <n v="5492"/>
    <s v="AECPQWPXGTZOXEYOPZXTZQ5ZG23Q,AFSSY7GGVWHL2TLE5ESRJXJJEK4Q,AEII2B5GAPQWGZCTI2PIMOEFJMRA,AGIJABWDG4M75P6SIANOPH6CGIVQ,AHXNYKCNRYNZPT4HEFZT6JUXRDOA,AFT36LVR44MBK7LQ2WQZOYCZUS2Q,AEVBWSNHEFMTADA24TBEUGDGLZMQ,AF36ZMROXP35IOQKSQ6BK4FEPNAQ"/>
    <n v="233"/>
    <n v="1"/>
    <x v="0"/>
  </r>
  <r>
    <x v="147"/>
    <s v="Ambrane Fast 100W Output Cable with Type-C to Type-C for Mobile, Laptop, Macbook &amp; Table Charging, 480mbps Data Sync Speed, Braided Cable, 1.5m Length (ABCC-100, Black-Grey)"/>
    <s v="Computers&amp;Accessories|Accessories&amp;Peripherals|Cables&amp;Accessories|Cables|USBCables"/>
    <n v="499"/>
    <n v="899"/>
    <n v="0.44"/>
    <n v="4.2"/>
    <n v="919"/>
    <s v="AFPP23GZ4AVHPQZCTP3HRAABLJLA,AHRMZ6CNNUQLTLK7V4NXSXQSUOPQ,AHYNWZDQUEHA3LHM2UGWGPEF5RZQ,AGJ4SX7KMBI7JTCLN2M2NDKHLBYQ,AHG274KYTUFW4U6M4Q3RXSY3PFLA,AGUDFIEXE7SNZX63QNMDTVSNXB3A,AGDFLPE27MVR57QZ5JFVGQXDDKSA,AG6CUGEEGHQL2ZZ3VHASUJTHLORA"/>
    <n v="233"/>
    <n v="1"/>
    <x v="0"/>
  </r>
  <r>
    <x v="148"/>
    <s v="BlueRigger Digital Optical Audio Toslink Cable (3.3 Feet / 1 Meter) With 8 Channel (7.1) Audio Support (for Home Theatre, Xbox, Playstation etc.)"/>
    <s v="Electronics|HomeTheater,TV&amp;Video|Accessories|Cables|OpticalCables"/>
    <n v="416"/>
    <n v="599"/>
    <n v="0.31"/>
    <n v="4.2"/>
    <n v="30023"/>
    <s v="AG44ZU44LAA7BHECDW5VB2ZMEP2A,AGP33PWKFF63FWCVM7D7LPQHFGLQ,AGVLBEJH5PAT5HSTWGHSFXU5D5ZA,AFTC5SKWCK3WMQKPPUNHEUCBJVLA,AGICMMOTS42OFSDTZOVJ4C5P3LEA,AE3GIVX24R4R67DU2MXLX24XYCIQ,AEL5WI53X4OUCZBTBH5Z7SNT63YA,AHLCFOXSW7PKG6NWJAYZXJJBHCPQ"/>
    <n v="3"/>
    <n v="2"/>
    <x v="1"/>
  </r>
  <r>
    <x v="149"/>
    <s v="Duracell Type-C To Micro 1.2M braided Sync &amp; Charge Cable, USB C to Micro Fast Charge Compatible for fast data transmission (Black)"/>
    <s v="Computers&amp;Accessories|Accessories&amp;Peripherals|Cables&amp;Accessories|Cables|USBCables"/>
    <n v="368"/>
    <n v="699"/>
    <n v="0.47"/>
    <n v="4.2"/>
    <n v="387"/>
    <s v="AG7TJLDLH3HOUPRBUFW6KNUEGO4A,AHTSVFP4GVBBXB6O7JU5FW3NXEJA,AEREO7C5GLYYYV6YXK7X4UCCQTJQ,AFBZOBNNEXP2HLRKXMCEFD2RNT4A,AEKKXMW4QXQMXXIHMC3AM533RJIA,AHBAU2TXR72GFAVHGD4E7OTABKDA,AHK4GT7INMZPE5QFGOPVQPQWOCHA,AHLCHZOJ35AVEE6DYVVH6XR5D2MQ"/>
    <n v="233"/>
    <n v="1"/>
    <x v="0"/>
  </r>
  <r>
    <x v="150"/>
    <s v="VU 138 cm (55 inches) Premium Series 4K Ultra HD Smart IPS LED TV 55UT (Black)"/>
    <s v="Electronics|HomeTheater,TV&amp;Video|Televisions|SmartTelevisions"/>
    <n v="29990"/>
    <n v="65000"/>
    <n v="0.54"/>
    <n v="4.0999999999999996"/>
    <n v="211"/>
    <s v="AEH3MURR76DG3TEX3NXIJVJTKBLA,AGGEFVVI6ZRLVEJHVX6PO5M4CWRA,AGB7DCNVNZ4VY6G33RD333OROE2A,AE5333EQIF5YVB2LAEVCWPH2U5DQ,AEAKVP53B3LBTLJOVAQZUWEF6PYQ,AGH36QL5SGTNWTOYS6O2342SONMA,AG34JWBUWQ3VHVME53EOCLAPIZ4Q,AEZWHWXROPZON2GRB234DUWXQTHQ"/>
    <n v="63"/>
    <n v="1"/>
    <x v="1"/>
  </r>
  <r>
    <x v="151"/>
    <s v="Zoul USB Type C Fast Charging 3A Nylon Braided Data Cable Quick Charger Cable QC 3.0 for Samsung Galaxy M31s M30 S10 S9 S20 Plus, Note 10 9 8, A20e A40 A50 A70 (1M, Grey)"/>
    <s v="Computers&amp;Accessories|Accessories&amp;Peripherals|Cables&amp;Accessories|Cables|USBCables"/>
    <n v="339"/>
    <n v="1099"/>
    <n v="0.69"/>
    <n v="4.3"/>
    <n v="974"/>
    <s v="AHMKXORT3VNMB75C3EUBYMFYELFQ,AEKJRELVNMICYPOYTKMVF52YX2WQ,AHQPBXZSJ3XZILPJVXE4BN7ZL26A,AGELSEJKLWPVNPXQ7DGK63PEQF5A,AGGBXJFPXZVOJMMB6MMQOPLCJWGA,AEWA5TH6PMRZXMFY5MHCIU2MNFHA,AHPDFQLNLMNV5X4QNH6J7IUMREAQ,AGKQKPUOEC3LQR7GHBQYAHPTU4SA"/>
    <n v="233"/>
    <n v="3"/>
    <x v="0"/>
  </r>
  <r>
    <x v="152"/>
    <s v="Samsung 80 cm (32 inches) Wondertainment Series HD Ready LED Smart TV UA32TE40AAKBXL (Titan Gray)"/>
    <s v="Electronics|HomeTheater,TV&amp;Video|Televisions|SmartTelevisions"/>
    <n v="15490"/>
    <n v="20900"/>
    <n v="0.26"/>
    <n v="4.3"/>
    <n v="16299"/>
    <s v="AHEVO4Q5NM4YXMG2HDDXC5XMBGRQ,AFZPH7ZAWX5VDY3HOBNYRDGIDBVA,AFURD6VVHRG4HZ36KXGXYUTVUDLA,AHJF5BZJNDLXJXSW74ZPLHGO7GUA,AFUS52CHEA75E2YGQ6SYGP3PKBGA,AGS3YC22FW2PCSH3I7ODDXETZ6BA,AGGI2H2AGOIX6IBDJRWULYUP5DPQ,AG4TU4LCQXF2XTLMMGMFTNWL3OOA"/>
    <n v="63"/>
    <n v="3"/>
    <x v="1"/>
  </r>
  <r>
    <x v="153"/>
    <s v="MI Xiaomi USB Type C HYperCharge Cable 6A 100cm Sturdy and Durable Black Supports 120W HyperCharging"/>
    <s v="Computers&amp;Accessories|Accessories&amp;Peripherals|Cables&amp;Accessories|Cables|USBCables"/>
    <n v="499"/>
    <n v="1299"/>
    <n v="0.62"/>
    <n v="4.3"/>
    <n v="30411"/>
    <s v="AHW6E5LQ2BDYOIVLAJGDH45J5V5Q,AF74RSGCHPZITVFSZN76K6GKPICA,AHDD7ZNB47QA2JLYU53HD4ML3VNQ,AHV3ELGDSOWBYUQLXSPDCSHBQRHQ,AEJU4L3ZM2GTILSJZZSNSF6VUOIA,AFVD66VQMSHPDT3A6HBBBGKRXBZA,AELKHQXVSSG6NHXLFJLLNEFRQQUQ,AGYSMAC6V6RFJJOHG2FIRPOZ6CSQ"/>
    <n v="233"/>
    <n v="4"/>
    <x v="0"/>
  </r>
  <r>
    <x v="154"/>
    <s v="GENERIC Ultra-Mini Bluetooth CSR 4.0 USB Dongle Adapter for Windows Computer ( Black:Golden)"/>
    <s v="Computers&amp;Accessories|NetworkingDevices|NetworkAdapters|WirelessUSBAdapters"/>
    <n v="249"/>
    <n v="399"/>
    <n v="0.38"/>
    <n v="3.4"/>
    <n v="4642"/>
    <s v="AGG2AULXZCI6G44ST3BNAHRWDR5Q,AHR35WVPGLH745QHWRWEJ2WZTTDA,AFNSWRFEYVFT3XIQRXEBUOZKREAA,AG3H2NL3BTX4M4VD4NMTQ4VBKF6A,AFAKHOAYOIRPKEBF376DH5VOHIVQ,AEWNTX64SO54FM25O5FQFFWXIM4Q,AHLOFWN5NO7E32LEZUOVSNQE7IDQ,AEAJEELFQNAUNC3VXCKYR6RQPCJQ"/>
    <n v="18"/>
    <n v="1"/>
    <x v="0"/>
  </r>
  <r>
    <x v="155"/>
    <s v="7SEVEN¬Æ Compatible for Tata Sky Remote Original Set Top¬†HD Box and Suitable for SD Tata Play setup Box Remote Control"/>
    <s v="Electronics|HomeTheater,TV&amp;Video|Accessories|RemoteControls"/>
    <n v="399"/>
    <n v="799"/>
    <n v="0.5"/>
    <n v="4.3"/>
    <n v="12"/>
    <s v="AE242TR3GQ6TYC6W4SJ5UYYKBTYQ"/>
    <n v="49"/>
    <n v="1"/>
    <x v="1"/>
  </r>
  <r>
    <x v="156"/>
    <s v="Belkin Apple Certified Lightning To Type C Cable, Fast Charging For Iphone, Ipad, Air Pods, 3.3 Feet (1 Meters)    White"/>
    <s v="Computers&amp;Accessories|Accessories&amp;Peripherals|Cables&amp;Accessories|Cables|USBCables"/>
    <n v="1499"/>
    <n v="1999"/>
    <n v="0.25"/>
    <n v="4.4000000000000004"/>
    <n v="1951"/>
    <s v="AE2JTMRKTUOIVIZWS2WDGTMNTU4Q,AF4QXCB32VC2DVE7O3DGFNQVFFNQ,AGAFYHMPFGVPR3MOS4QAZLAWPW3A,AGNNWLEF6V57TKIFJM7SWHNFAIQQ,AFVIPOPKMOCVCX3CMXUJHMWDIMGA,AH6MFUU725GG4KA3XTALSTU2ILHA,AGQYTSKE2UBYARZYRBADQMX6BJPQ,AG7F66F724JZ2HIJQY7NOU5M5D2Q"/>
    <n v="233"/>
    <n v="2"/>
    <x v="0"/>
  </r>
  <r>
    <x v="157"/>
    <s v="EGate i9 Pro-Max 1080p Native Full HD Projector 4k Support | 3600 L (330 ANSI ) | 150&quot; (381 cm) Large Screen | VGA, AV, HDMI, SD Card, USB, Audio Out | (E03i31 / E04i32) Black"/>
    <s v="Electronics|HomeTheater,TV&amp;Video|Projectors"/>
    <n v="9490"/>
    <n v="15990"/>
    <n v="0.41"/>
    <n v="3.9"/>
    <n v="10480"/>
    <s v="AH6QHRMENKX6PFBXHEVDIWEKJSKA,AE5VS52EYPPGCA6BVWXK2NT6NFBA,AGOYOKNFM75VNEGK3DSACVQ6CFUQ,AHGYEGAWBMQGOITR2ZFR7SFSWLGA,AE37UHWDVGTD3RZUERS6DMZ73QIA,AGYYQY3SON5Q4UBPM5NWXQSSLCIA,AG7NSYRU3ZSMSIKJT6P4YIFO6QOA,AHWKKP3N725TNVCGAS3RDM5MNAJQ"/>
    <n v="3"/>
    <n v="1"/>
    <x v="1"/>
  </r>
  <r>
    <x v="158"/>
    <s v="ZEBRONICS HAA2021 HDMI version 2.1 cable with 8K @ 60Hz, 4K @ 120Hz, eARC &amp; CEC support, 3D compatible, 2 meters length, 48Gbps max and Gold-plated connectors"/>
    <s v="Electronics|HomeTheater,TV&amp;Video|Accessories|Cables|HDMICables"/>
    <n v="637"/>
    <n v="1499"/>
    <n v="0.57999999999999996"/>
    <n v="4.0999999999999996"/>
    <n v="24"/>
    <s v="AFWKYTQRPXNGB7RII7ZH7EABC7EA,AFKODCETW6PO3PQ7T2D6SFHRFB4A,AER7Q5G4K2TF5X74DYBJCEEQ3VZQ,AHWVJOF4IVRKFY6RJRSBQ2L6ZXQA,AGQNVTJBYS6YFCNDPYBR3HDTR3AA,AHKU2XWNLBBW2KOKNZIHMUNHUIXQ,AHJBBVKQXUKF5QSQASCVFPWQGSTA"/>
    <n v="24"/>
    <n v="1"/>
    <x v="1"/>
  </r>
  <r>
    <x v="159"/>
    <s v="7SEVEN¬Æ Compatible for Sony Bravia LCD LED UHD OLED QLED 4K Ultra HD TV remote control with YouTube and NETFLIX Hotkeys. Universal Replacement for Original Sony Smart Android tv Remote Control"/>
    <s v="Electronics|HomeTheater,TV&amp;Video|Accessories|RemoteControls"/>
    <n v="399"/>
    <n v="899"/>
    <n v="0.56000000000000005"/>
    <n v="3.9"/>
    <n v="254"/>
    <s v="AFUR3EWCD6OMWNI7EGYK62PDJL6Q,AFVKECCQ756MXVGQDFS3JMEKXUMQ,AGMXRWYEJX5URWOJFL6BVNS33A4Q,AHEHBCTR33JSVI4LYVXGDRE7E6UQ,AHYTRVWVQPG2TVM4E45YUD2753AA,AGDOV2OBW4Q2SW6IIJIZNVB76TXA,AFA3LPNRI5HE56NA7IV3NN4KYJ6Q,AGJX72ZLJFKML3LS6N7WXRA4RF3Q"/>
    <n v="49"/>
    <n v="1"/>
    <x v="1"/>
  </r>
  <r>
    <x v="160"/>
    <s v="AmazonBasics Digital Optical Coax to Analog RCA Audio Converter Adapter with Fiber Cable"/>
    <s v="Electronics|HomeTheater,TV&amp;Video|Accessories|Cables|OpticalCables"/>
    <n v="1089"/>
    <n v="1600"/>
    <n v="0.32"/>
    <n v="4"/>
    <n v="3565"/>
    <s v="AF5XVR5OXJ67BJZGIOYFMQDQIGGQ,AGKGXJAEWW2YJUFZPBBJMTXB5JCA,AHWBGFXMQMPMLIRTEOZC23QT2FWQ,AEVYQ5XCKNYAC4L27BDFVMWT6TCQ,AFNM7CC3WVFADEY2HU4FUG2PQVSA,AG5LTALCLRJRNBK3W4P5EODKPLSA,AGUJKURU5LKSDMIBLC2AYZHJZCHA,AHPJLCH4PJJ5CD53KTXAAXRLV4ZQ"/>
    <n v="3"/>
    <n v="1"/>
    <x v="1"/>
  </r>
  <r>
    <x v="161"/>
    <s v="Wayona Type C Cable Nylon Braided USB C QC 3.0 Fast Charging Short Power Bank Cable for Samsung Galaxy S10e/S10+/S10/S9/S9+/Note 9/S8/Note 8, LG G7 G5 G6, Moto G6 G7 (0.25M, Black)"/>
    <s v="Computers&amp;Accessories|Accessories&amp;Peripherals|Cables&amp;Accessories|Cables|USBCables"/>
    <n v="339"/>
    <n v="999"/>
    <n v="0.66"/>
    <n v="4.3"/>
    <n v="6255"/>
    <s v="AH3ZH5IE4MTFB3T33O3QSGLU4BBA,AEQHHPCXUH4O5BS4VOQNDBTAAORQ,AFMIGQ3PROFIPTSPVGLBI5XEXCDA,AE2YKXGI2XFOVDHNL6FF2RQAZ55A,AFID7FPYXSKYIQ4TXVZRJLDCTNWQ,AEH3VHBR2ECN647RYG3VNMASKBWA,AEZCPNPTW4BIFN7P2QFA3ML4ZKUQ,AHJHV3JIPUMAT274GIFQKJPKXNMA"/>
    <n v="233"/>
    <n v="2"/>
    <x v="0"/>
  </r>
  <r>
    <x v="162"/>
    <s v="Pinnaclz Original Combo of 2 USB Type C Fast Charging Cable, USB C Data Cable for Charging and Data Transfer Smart Phones White 1.2 Meter Made in India (Pack of 2)"/>
    <s v="Computers&amp;Accessories|Accessories&amp;Peripherals|Cables&amp;Accessories|Cables|USBCables"/>
    <n v="149"/>
    <n v="499"/>
    <n v="0.7"/>
    <n v="4"/>
    <n v="7732"/>
    <s v="AEGZSNGSJJAEMJ3RRNVZTKUILOHA,AGX46OTZ7C4VDXH4UA7ZAZIZUMYQ,AEDLLY6JXNCVYIW227SBCPVYHNUA,AGTJ44UNO6K5X567YLQPYGN3TV4Q,AFYCBABBI2GCQRSCKIRHPLQNO72A,AG55XGEMTFKS7BXQTNFKHFTMMW5A,AGQYGAK76B74HUWOOUOFTXH2LAZA,AHFHIY2KE5PQIJ6H7PKV6N7OLIZA"/>
    <n v="233"/>
    <n v="4"/>
    <x v="0"/>
  </r>
  <r>
    <x v="163"/>
    <s v="Ambrane BCL-15 Lightning Cable for Smartphone (1.5m Black)"/>
    <s v="Computers&amp;Accessories|Accessories&amp;Peripherals|Cables&amp;Accessories|Cables|USBCables"/>
    <n v="149"/>
    <n v="399"/>
    <n v="0.63"/>
    <n v="3.9"/>
    <n v="57"/>
    <s v="AFYQPTD6YGHPLNTGAOUBK6JTRVTA,AF7NWNWMLKRURHMLHTZXO6TYO4ZQ,AGUGVM4ITHDG6NIND6XEJSQA5O2Q,AHEXJDFOBBLZVPEDL32XHOAEZ2ZA,AEERA3TDMJGDMFA2NSPWSU5DUYNA,AGPLW74W3HJTC3ICBNN3R6MIHFMA,AFH75FMWPZH6ZQFZREPWZDS7FEKA,AGXSFZZKVHNWYTRTFYE3O766ZHVQ"/>
    <n v="233"/>
    <n v="1"/>
    <x v="0"/>
  </r>
  <r>
    <x v="164"/>
    <s v="Belkin USB C to USB-C Fast Charging Type C Cable, 60W PD, 3.3 feet (1 meter) for Laptop, Personal Computer, Tablet, Smartphone - Black, USB-IF Certified"/>
    <s v="Computers&amp;Accessories|Accessories&amp;Peripherals|Cables&amp;Accessories|Cables|USBCables"/>
    <n v="599"/>
    <n v="849"/>
    <n v="0.28999999999999998"/>
    <n v="4.5"/>
    <n v="577"/>
    <s v="AEMJJNJTRB4DQ2EMQQRJ6N2SC2XA,AFEPOALC3FJQEMM2E5SK2EEZFXGQ,AHZ735URYHBXW26225HDL7K7OB7Q,AF3USN76IP5JHXKWGCXZ4JL5FWTQ,AECUDCUUNINQYLQOYTKNXGMYWIDQ,AFN7F4VMFMSGDUDUIRMKKWLH75QQ,AEXWFIXSKJG3JJO56XGKHSMF3VAQ,AF6HB6GYUYNZ4G4FDTQIGQK76WSQ"/>
    <n v="233"/>
    <n v="1"/>
    <x v="0"/>
  </r>
  <r>
    <x v="165"/>
    <s v="LOHAYA Television Remote Compatible with Samsung Smart LED/LCD/HD TV Remote Control [ Compatible for All Samsung Tv Remote Control ]"/>
    <s v="Electronics|HomeTheater,TV&amp;Video|Accessories|RemoteControls"/>
    <n v="299"/>
    <n v="1199"/>
    <n v="0.75"/>
    <n v="3.9"/>
    <n v="1193"/>
    <s v="AGAVEOWLSMUI7WPD3OHUVNHQ233Q,AHE2QUNIF2AZCEMTCYWKMFNEWDCQ,AGKURQGQGENCRFFBWSO32XS4ZGZQ,AHHE2EJE6HYXFVTGS6KJ37YP3K2A,AEOKRUZ72RVUNHVMWHU5SFP2NXKA,AFLMVNHSWNI2JPAMQKSOKJPAKHMA,AGUHOLJYG2HCK2BYPUP7F5VH23GQ,AH5VFMT4UVRW3RSEXEPXBDEGWBSQ"/>
    <n v="49"/>
    <n v="1"/>
    <x v="1"/>
  </r>
  <r>
    <x v="166"/>
    <s v="Wayona Nylon Braided Lightning USB Data Sync &amp; 3A Charging Cable for iPhones, iPad Air, iPad Mini, iPod Nano and iPod Touch (3 FT Pack of 1, Grey)"/>
    <s v="Computers&amp;Accessories|Accessories&amp;Peripherals|Cables&amp;Accessories|Cables|USBCables"/>
    <n v="399"/>
    <n v="1299"/>
    <n v="0.69"/>
    <n v="4.2"/>
    <n v="13120"/>
    <s v="AGKNFVSMZCSEFHPASWFBOIYKRZJA,AERBQW23ELEQZRWXWOW5EFQ2AA7Q,AE6T7WGZSJSYC6C44JF6AJLJDOCA,AFAI5BPCMNB5QLJ2T5WCKGA5U2DQ,AGFEJBFF3L7ZFO3MWAWARDIZZ4QA,AFGPABA7HWGCWXXWZV5QOIOZY77A,AHYITN5O5VRJ4GJVYGJW3W6TRM2A,AG67C3ZJMVIGQPZOJS5PISM3QF6A"/>
    <n v="233"/>
    <n v="2"/>
    <x v="0"/>
  </r>
  <r>
    <x v="167"/>
    <s v="Electvision Remote Control Compatible with Kodak/Thomson Smart led tv (Without Voice) Before Placing Order for verification Contact Our coustmer Care 7738090464"/>
    <s v="Electronics|HomeTheater,TV&amp;Video|Accessories|RemoteControls"/>
    <n v="339"/>
    <n v="1999"/>
    <n v="0.83"/>
    <n v="4"/>
    <n v="343"/>
    <s v="AGSMOEVIV64A236CLW3B5JHPYQIA,AFRQJEYVSY2LOMYVJL5BXH3RP23A,AFFEO6RPTLDT5MMTV2OVV4H6PEQA,AEFJJHEDW3VJRIQANBUZTZNYCOPQ,AGZT5PONY6EVMJE2FLZV6WDQJ4FA,AHQCJNQP36RHELFJEJ67R6KZ76CQ,AGYEJRMI35FOWDV7JK76YPMMQDDQ,AH4GBZYOUGBQQ2XQQHY6WKQZTIKQ"/>
    <n v="49"/>
    <n v="1"/>
    <x v="1"/>
  </r>
  <r>
    <x v="168"/>
    <s v="Acer 80 cm (32 inches) S Series HD Ready Android Smart LED TV AR32AR2841HDSB (Black)"/>
    <s v="Electronics|HomeTheater,TV&amp;Video|Televisions|SmartTelevisions"/>
    <n v="12499"/>
    <n v="22990"/>
    <n v="0.46"/>
    <n v="4.3"/>
    <n v="1611"/>
    <s v="AEJGEJAGW7MDJMBVY7KB7KBKIYYQ,AEWP2ARX3R62X4MJMBO4JOPOMU7A,AHH2JUMVFGEUJXW5SFUOAIRZBVJQ,AEB5LUPJLVMRBV2DQYWOLGIC2OXQ,AEJXPNJR72TG3IKARG3ZCXGKY3UA,AFTIMMFTREPXAX7JBY4O4JOW7MSQ,AFRT52TVMDMKOXEASI2BPC7TACFA,AEDPXMYWKEF2FFU4P7JUPNRVWU3A"/>
    <n v="63"/>
    <n v="2"/>
    <x v="1"/>
  </r>
  <r>
    <x v="169"/>
    <s v="realme 10W Fast Charging Micro-USB Cable (Braided, Black)"/>
    <s v="Computers&amp;Accessories|Accessories&amp;Peripherals|Cables&amp;Accessories|Cables|USBCables"/>
    <n v="249"/>
    <n v="399"/>
    <n v="0.38"/>
    <n v="4"/>
    <n v="6558"/>
    <s v="AHPG3AAPVL7HKSID4IPJ5MDAMAJA,AFBWMQUWPLCXK5D4A35AZBEZVRNA,AH6RSKPDRXTY7FU32MGPKOFN4PAQ,AHFXY4LR6WSLCD65WDSXNI3FXMIQ,AHLZWB73EYRXKYYJMEGIUMTZ7BYQ,AGBA6KKPYVJU2TU52GK575YXMSCA,AFLFEMT6PKT5TYRSSFSGKZH76GJQ,AHEGXONYVJHACY73DVEU4O5AH4SA"/>
    <n v="233"/>
    <n v="1"/>
    <x v="0"/>
  </r>
  <r>
    <x v="170"/>
    <s v="TP-Link AC1300 USB WiFi Adapter (Archer T3U) - 2.4G/5G Dual Band Mini Wireless Network Adapter for PC Desktop, MU-MIMO Wi-Fi Dongle, USB 3.0, Supports Windows 11,10, 8.1, 8, 7, XP/Mac OS 10.15 and earlier"/>
    <s v="Computers&amp;Accessories|NetworkingDevices|NetworkAdapters|WirelessUSBAdapters"/>
    <n v="1399"/>
    <n v="2499"/>
    <n v="0.44"/>
    <n v="4.4000000000000004"/>
    <n v="23169"/>
    <s v="AGYAPOCHJTBVSKV3GSONJ7VXL3PA,AGZOJCTR6UIB4LRZ4Y7HTXOXSKVA,AFSJHOXX5LIYZEVAMQ4SXKCYHWQA,AFUAHYLSRN2FHN55BF4DN2KIACBA,AFGPRRCCLCHA7EEQRXPRLTJPAQ7A,AGZJ7DR6QX66HBTFZ4IRO5RGM6VA,AEWYTXQFQRBUHADGAXC4CPPNDBYQ,AEGCMA54O4ML7L2XAVP4BCKXBHLQ"/>
    <n v="18"/>
    <n v="1"/>
    <x v="0"/>
  </r>
  <r>
    <x v="171"/>
    <s v="Acer 139 cm (55 inches) I Series 4K Ultra HD Android Smart LED TV AR55AR2851UDFL (Black)"/>
    <s v="Electronics|HomeTheater,TV&amp;Video|Televisions|SmartTelevisions"/>
    <n v="32999"/>
    <n v="47990"/>
    <n v="0.31"/>
    <n v="4.3"/>
    <n v="4703"/>
    <s v="AFSMISGEYDYIP3Z42UTQU4AKOYZQ,AF5ILQY4KFDTO5XHHBJ42W5DXCZQ,AFBK3X6D3AHEHSYYXPL4L6JEMSLQ,AFNB6YVNGE6IT3AWQVSIG2TJ5L3Q,AGGKMIGXUM3JRNVY7HZ3JHPJ7WTQ,AFMECPERM2GI2XQJSBWEPZKODISQ,AETPKXNOTUEX5GH7WL7XQHDR5M7Q,AERFCJ6BOMVO5YW5XM5Z2ESOIK3A"/>
    <n v="63"/>
    <n v="5"/>
    <x v="1"/>
  </r>
  <r>
    <x v="172"/>
    <s v="Ambrane 60W / 3A Fast Charging Output Cable with Micro to USB for Mobile, Neckband, True Wireless Earphone Charging, 480mbps Data Sync Speed, 1m Length (ACM - AZ1, Black)"/>
    <s v="Computers&amp;Accessories|Accessories&amp;Peripherals|Cables&amp;Accessories|Cables|USBCables"/>
    <n v="149"/>
    <n v="399"/>
    <n v="0.63"/>
    <n v="4"/>
    <n v="1423"/>
    <s v="AGU76WKSU62DUNTPCMTC4FCUNRTQ,AEOVR6JEQTAC77BXE5AJMWJGG5PA,AFIFHW5QMFMTWXNZ2JORBMINL3CQ,AG36G3XPHERLKRDG7XYQ2IWJWPIQ,AFEOAY5PB4XEYIOL6DY5WJBOYSKQ,AF2EHSXFZWWS2YEN22DV2ZCJDZZA,AGUFRJ5TPSUUBZBNRWHDRJV4VMQA,AGYEIMSVEDOLA2OV3DIOGX2IMCBA"/>
    <n v="233"/>
    <n v="5"/>
    <x v="0"/>
  </r>
  <r>
    <x v="173"/>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n v="325"/>
    <n v="999"/>
    <n v="0.67"/>
    <n v="4.3"/>
    <n v="2651"/>
    <s v="AFVNMGQ2XHQL55BFESLIHGPCW6LA,AFRUZM3EU3T6M7HFW6MUXQKJBZCQ,AHJB3PWCLPLMFBNCOPP5AM3TSXOQ,AEXFWMXY2NPLRI3QKEROSZZJWUAA,AHSN2AJ6A7NQLUJMH7YBD6WG7L5Q,AHKEHV7YSGK2ZCMEUQYS6LJNURKA,AGLZGGJLEO2WGEMX4KZCFNEJX64A,AHTHJF5RGJRHAKXOHA6Q2ZFKXOWA"/>
    <n v="233"/>
    <n v="2"/>
    <x v="0"/>
  </r>
  <r>
    <x v="174"/>
    <s v="Syncwire LTG to USB Cable for Fast Charging Compatible with Phone 5/ 5C/ 5S/ 6/ 6S/ 7/8/ X/XR/XS Max/ 11/12/ 13 Series and Pad Air/Mini, Pod &amp; Other Devices (1.1 Meter, White)"/>
    <s v="Computers&amp;Accessories|Accessories&amp;Peripherals|Cables&amp;Accessories|Cables|USBCables"/>
    <n v="399"/>
    <n v="1999"/>
    <n v="0.8"/>
    <n v="5"/>
    <n v="5"/>
    <s v="AF7EOXYL5K36BDP6PXF6K2TL5TPA,AEN7NV2P5WNHM7EXCWWWES43N3PQ,AFFCNMMFC5VPKDGX5FGNODAS6Z6Q,AFQJM63Q7OMAP62BP3TB4YQEZAXA,AGN5DA5YJ2ZNRT47PCFQTDEDEHNQ"/>
    <n v="233"/>
    <n v="1"/>
    <x v="0"/>
  </r>
  <r>
    <x v="175"/>
    <s v="Skadioo WiFi Adapter for pc | Car Accessories, WiFi Dongle for pc | USB WiFi Adapter for pc | Wi-Fi Receiver 2.4GHz, 802.11b/g/n UNano Size WiFi Dongle Compatible Adapter,WiFi dongle for pc"/>
    <s v="Computers&amp;Accessories|NetworkingDevices|NetworkAdapters|WirelessUSBAdapters"/>
    <n v="199"/>
    <n v="499"/>
    <n v="0.6"/>
    <n v="3.7"/>
    <n v="612"/>
    <s v="AG2Q7FISK54KBSPHF7CNNGZ3GLNA,AFFYX3FR3SF4JOIN7FIPEVVTIRMQ,AFUBGC56G63INVGIAA2OOMZDRLTQ,AEQWGO62V6K2GSMRMFGRW35NBTQA,AF7USQ27RIKU5ABXWZG2WFECW7JQ,AGZT5FACORYIGQP6G2H2CS6HEMTQ,AFUQWSUM2FGNLHU45YUKN3QAEFHQ,AHVGMS3MGWLQZG2IR34ENSS4UX4Q"/>
    <n v="18"/>
    <n v="1"/>
    <x v="0"/>
  </r>
  <r>
    <x v="176"/>
    <s v="FLiX (Beetel USB to Type C PVC Data Sync &amp; 15W(3A) TPE Fast Charging Cable, Made in India, 480Mbps Data Sync, 1 Meter Long cable for all Andriod &amp; all Type C Devices (Black)(XCD - FPC02)"/>
    <s v="Computers&amp;Accessories|Accessories&amp;Peripherals|Cables&amp;Accessories|Cables|USBCables"/>
    <n v="88"/>
    <n v="299"/>
    <n v="0.71"/>
    <n v="4"/>
    <n v="9378"/>
    <s v="AHIKJUDTVJ4T6DV6IUGFYZ5LXMPA,AE55KTFVNXYFD5FPYWP2OUPEYNPQ,AEBWA5I4QFCA3P3OBEPMELBGN4GQ,AHMGAC6QM62UXNEOCZIHLHSXPP2Q,AFHROSCGIXUPV3FYQ7H5QOD46Q7Q,AEAMIR3CMSA32IDEINSJKHRNANTA,AF355FTXYAKFH5NYPRTE7SL3WO3Q,AG5DWPD54QGSLWJ6QUFERLPNAX4Q"/>
    <n v="233"/>
    <n v="10"/>
    <x v="0"/>
  </r>
  <r>
    <x v="177"/>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n v="399"/>
    <n v="1099"/>
    <n v="0.64"/>
    <n v="4.0999999999999996"/>
    <n v="2685"/>
    <s v="AFAQLRAKYASFXOQP7MS6SZK4STIQ,AGGQ72HVXMSQN3ZPGCFUB47QYUVQ,AH5Q2T67DWA5P5DG3FGMWEZ2ES3Q,AHSQNNZHM5HQAGN5EY2JJAA3EWGQ,AEZ3OTGG6TXB5HGKYC3OIELYECPA,AGVBLW36Z5EAOHMLSSU23UQMTUDQ,AGHPFBXJ7QGWVIHXEUBS5Z7F52WQ,AGOWRLSBPAVLJONO6CNUFO3QABZQ"/>
    <n v="233"/>
    <n v="2"/>
    <x v="0"/>
  </r>
  <r>
    <x v="178"/>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n v="57.89"/>
    <n v="199"/>
    <n v="0.71"/>
    <n v="4"/>
    <n v="9378"/>
    <s v="AHIKJUDTVJ4T6DV6IUGFYZ5LXMPA,AE55KTFVNXYFD5FPYWP2OUPEYNPQ,AEBWA5I4QFCA3P3OBEPMELBGN4GQ,AHMGAC6QM62UXNEOCZIHLHSXPP2Q,AFHROSCGIXUPV3FYQ7H5QOD46Q7Q,AEAMIR3CMSA32IDEINSJKHRNANTA,AF355FTXYAKFH5NYPRTE7SL3WO3Q,AG5DWPD54QGSLWJ6QUFERLPNAX4Q"/>
    <n v="233"/>
    <n v="10"/>
    <x v="0"/>
  </r>
  <r>
    <x v="179"/>
    <s v="7SEVEN¬Æ Bluetooth Voice Command Remote for Xiaomi Redmi Mi Smart TV with Netflix &amp; Prime Video Hot Keys XMRM-00A"/>
    <s v="Electronics|HomeTheater,TV&amp;Video|Accessories|RemoteControls"/>
    <n v="799"/>
    <n v="1999"/>
    <n v="0.6"/>
    <n v="3.3"/>
    <n v="576"/>
    <s v="AHSDVZ3ZSHUMFGDLVVGATDIWKHTA,AEYTPTAYCRD42I77UZFV7KVD4GGA,AHSUJTBY4LOJ4QCAXODSHFIFYEHA,AHGI6HOOKQ4KIORVS3SSRROYIXLQ,AHPDJNXQO6ET2TFU5L52BHLTRY4Q,AEXCDW6DBTQ42FQZZ5O4MUVOCWZQ,AFY3G76SQQTSCLM7WVE3JWFEP5DA,AGDK7O4R637II4QUCKENDONJGV4Q"/>
    <n v="49"/>
    <n v="1"/>
    <x v="1"/>
  </r>
  <r>
    <x v="180"/>
    <s v="Sony TV - Remote Compatible for Sony LED Remote Control Works with Sony LED TV by Trend Trail Speed tech &amp; Remote hi Remote &amp; REO India only"/>
    <s v="Electronics|HomeTheater,TV&amp;Video|Accessories|RemoteControls"/>
    <n v="205"/>
    <n v="499"/>
    <n v="0.59"/>
    <n v="3.8"/>
    <n v="313"/>
    <s v="AHMHM5EFODDANIMBHGM2T74BEJHA,AFRL737KHHDPUBLDGKMHQPVCG3SA,AG4E4F2EYMDWT5COA2MPYFF3DY2A,AEACBJY3IOIQP26VSSYJH4IGFDXQ,AFHE3U3LPV6QO6GVKLGXRFCH3YLQ,AH33YNJUF6TNUB2CJTLGAJX4G6DQ,AFQ5SND6JJSAXPAIZSEROSRORP4A,AEFXOSV5LSFQVAI3FYKVECIQ2YKA"/>
    <n v="49"/>
    <n v="1"/>
    <x v="1"/>
  </r>
  <r>
    <x v="181"/>
    <s v="Storite USB 3.0 Cable A to Micro B high Speed Upto 5 Gbps Data Transfer Cable for Portable External Hard Drive - (20cm), Black"/>
    <s v="Computers&amp;Accessories|Accessories&amp;Peripherals|Cables&amp;Accessories|Cables|USBCables"/>
    <n v="299"/>
    <n v="699"/>
    <n v="0.56999999999999995"/>
    <n v="4.0999999999999996"/>
    <n v="2957"/>
    <s v="AFHDJKCENRGUUZD2EYH6VDCJO5SA,AGHWZ6VIDNDWZOTO6YROX62J5CGA,AGFR664PXRCRSQRQDL24BDLOAQSA,AF34O4J6KAXDARBDMH2WQ3K6RVNA,AG6MBOHY6DAS5HA35XTBSFMJZKPA,AHX27HPT4SMOSCOOEJKZYKUIWN2A,AHP5XVXHFNOISFJBZ3NQX75EC5QA,AERIT7L44J4U5ZOSUK2JOSJF67PQ"/>
    <n v="233"/>
    <n v="1"/>
    <x v="0"/>
  </r>
  <r>
    <x v="182"/>
    <s v="boAt LTG 500 Apple MFI Certified for iPhone, iPad and iPod 2Mtr Data Cable(Space Grey)"/>
    <s v="Computers&amp;Accessories|Accessories&amp;Peripherals|Cables&amp;Accessories|Cables|USBCables"/>
    <n v="849"/>
    <n v="999"/>
    <n v="0.15"/>
    <n v="4.0999999999999996"/>
    <n v="6736"/>
    <s v="AHPAC3MT3XXV27WWU7U5AN7RLCXQ,AEC5BUE7IZ7BJDWQBTHSZ5NTBMRA,AFBJVGLPQD4P3VWFKPHEYOYSU3SA,AHNNGQDCQ6UGEBUXIL35RRKQKZZA,AF43XSTGWBWDM3ZV7RRKWMAHPVCQ,AH5JWG7PISZWAT76DY5Y76KRU2OA,AEATXOF4DX2VJQQBD2OLGA6WD2NA,AE4YTBWL7JODU6DEWIW2PTUQ5XPQ"/>
    <n v="233"/>
    <n v="1"/>
    <x v="0"/>
  </r>
  <r>
    <x v="183"/>
    <s v="AmazonBasics USB C to Lightning Aluminum with Nylon Braided MFi Certified Charging Cable (Grey, 1.2 meter)"/>
    <s v="Computers&amp;Accessories|Accessories&amp;Peripherals|Cables&amp;Accessories|Cables|USBCables"/>
    <n v="949"/>
    <n v="1999"/>
    <n v="0.53"/>
    <n v="4.4000000000000004"/>
    <n v="13552"/>
    <s v="AF2IRSQZKMBGX44YDNUPYRHWXOZQ,AF6VSSXOI3Y4PZCNRJ3L27NCXPYA,AHQKC4MLLVOPBTKJFDBGTXFRKLYQ,AGX5ELLH3KJJ4CY2DJJOXDSOEI6Q,AGJ23TWSY6YFMAVSEAOAUEWO4QLQ,AFOHB4M2RWSUQ3SSZWPMD2FPH6PQ,AFVHKKOI25DAQSETPL7Z5W5SIVUA,AE55WJERHR4C7SEAIWX4JJHFSZBA"/>
    <n v="233"/>
    <n v="5"/>
    <x v="0"/>
  </r>
  <r>
    <x v="184"/>
    <s v="AmazonBasics Double Braided Nylon USB Type-C to Type-C 2.0 Cable Smartphone (Dark Grey, 3 feet)"/>
    <s v="Computers&amp;Accessories|Accessories&amp;Peripherals|Cables&amp;Accessories|Cables|USBCables"/>
    <n v="499"/>
    <n v="1200"/>
    <n v="0.57999999999999996"/>
    <n v="4.3"/>
    <n v="5451"/>
    <s v="AGPOYBESW4JLTMELJLGMLV4JKJEA,AGJ2XZ2PPFHMYQ54KPSUGDLHTOIA,AEPLOFVKFHPQH4DFHKQXGKWL24NQ,AEXK3LPRGQWVMCIQZGHHJUBHHAZA,AG3J2PDHKL63SV6RT5SZKPHEJM7A,AHNO42W4KBB6YAKX3VZKVCLI67DQ,AEGCEHUVRPOYDRJHI4UJVB2XY6FA,AEQ5ZXLEZFYS2Q7GBBW6IDJTH5GQ"/>
    <n v="233"/>
    <n v="2"/>
    <x v="0"/>
  </r>
  <r>
    <x v="185"/>
    <s v="Amazon Basics USB 3.0 Cable - A Male to Micro B - 6 Feet (1.8 Meters), Black"/>
    <s v="Computers&amp;Accessories|Accessories&amp;Peripherals|Cables&amp;Accessories|Cables|USBCables"/>
    <n v="299"/>
    <n v="485"/>
    <n v="0.38"/>
    <n v="4.3"/>
    <n v="10911"/>
    <s v="AEWPCJ6MCXV32JXQHYGODOOEIJNA,AGFSVYPXDMWJWF53N4TWY3SNOA2A,AGAI5NULVI4W3QO5HBFOWS5S6TDQ,AGLP2ACOBJSBZ276KMDD733NQQFA,AFERMHRNZA7G7HIN2RS6LAQHZOWQ,AGLZSXEKXHXVIG5UQTP4ZSZ7GLTA,AGZIS7T3EPMSPXWTCFAMAOA5Z6UQ,AER4JCC2IQBXMZOIVCLZCAKLPBTA"/>
    <n v="233"/>
    <n v="1"/>
    <x v="0"/>
  </r>
  <r>
    <x v="186"/>
    <s v="AmazonBasics USB C to Lightning Aluminum with Nylon Braided MFi Certified Charging Cable (Grey, 1.8 meter)"/>
    <s v="Computers&amp;Accessories|Accessories&amp;Peripherals|Cables&amp;Accessories|Cables|USBCables"/>
    <n v="949"/>
    <n v="1999"/>
    <n v="0.53"/>
    <n v="4.4000000000000004"/>
    <n v="13552"/>
    <s v="AF2IRSQZKMBGX44YDNUPYRHWXOZQ,AF6VSSXOI3Y4PZCNRJ3L27NCXPYA,AHQKC4MLLVOPBTKJFDBGTXFRKLYQ,AGX5ELLH3KJJ4CY2DJJOXDSOEI6Q,AGJ23TWSY6YFMAVSEAOAUEWO4QLQ,AFOHB4M2RWSUQ3SSZWPMD2FPH6PQ,AFVHKKOI25DAQSETPL7Z5W5SIVUA,AE55WJERHR4C7SEAIWX4JJHFSZBA"/>
    <n v="233"/>
    <n v="5"/>
    <x v="0"/>
  </r>
  <r>
    <x v="187"/>
    <s v="Wayona Usb C 65W Fast Charging Cable Compatible For Tablets Samsung S22 S20 S10 S20Fe S21 S21 Ultra A70 A51 A71 A50S M31 M51 M31S M53 5G (1M, Black)"/>
    <s v="Computers&amp;Accessories|Accessories&amp;Peripherals|Cables&amp;Accessories|Cables|USBCables"/>
    <n v="379"/>
    <n v="1099"/>
    <n v="0.66"/>
    <n v="4.3"/>
    <n v="2806"/>
    <s v="AHL2CPZ63TFC3VB3RUVZVPFC2YZA,AG6X53SP2LB733ON4RXI3T7Y354A,AGR6UE4GCJKWO64UOIRUNFUGTL7A,AEIDO6I6DOUJAKJX6VR6C2PC6ETQ,AGI2Y5SCA6G6LPHLNAJOLCNAMEJQ,AFRCI27IITJW4I7XDL5GNZUQPZTQ,AHVKJVDTF5KCHA5NBPFC7QJAMHJQ,AEAOO4M764H7IQUU3CTHRMQBB4SQ"/>
    <n v="233"/>
    <n v="4"/>
    <x v="0"/>
  </r>
  <r>
    <x v="188"/>
    <s v="Karbonn 80 cm (32 inches) Millenium Bezel-Less Series HD Ready Smart LED TV KJW32SKHD (Phantom Black)"/>
    <s v="Electronics|HomeTheater,TV&amp;Video|Televisions|SmartTelevisions"/>
    <n v="8990"/>
    <n v="18990"/>
    <n v="0.53"/>
    <n v="3.9"/>
    <n v="350"/>
    <s v="AEG3HYLEKKRSE4WITBF2CB2GIAXQ,AHCMDZCOEHHFNRRHB5JWYUHB4EPQ,AFSJH35U6ND5BYT4CMS3YEXD2SCA,AET7HLYPQNGDUWJNLVPO5KYDMZ4A,AHWVKM3B5KFR7XAANZJTEZB775RA,AHIFXLEEJ4LZAFB52LVWNFMQXH4A,AHA6IGKITMTWNGMDKC5TWWYEONMA,AHALAMTLZTXNZSY6G53NYJFEHLZA"/>
    <n v="63"/>
    <n v="1"/>
    <x v="1"/>
  </r>
  <r>
    <x v="189"/>
    <s v="BlueRigger Digital Optical Audio Toslink Cable (6 Feet / 1.8 Meter) With 8 Channel (7.1) Audio Support (for Home Theatre, Xbox, Playstation etc.)"/>
    <s v="Electronics|HomeTheater,TV&amp;Video|Accessories|Cables|OpticalCables"/>
    <n v="486"/>
    <n v="1999"/>
    <n v="0.76"/>
    <n v="4.2"/>
    <n v="30023"/>
    <s v="AG44ZU44LAA7BHECDW5VB2ZMEP2A,AGP33PWKFF63FWCVM7D7LPQHFGLQ,AGVLBEJH5PAT5HSTWGHSFXU5D5ZA,AFTC5SKWCK3WMQKPPUNHEUCBJVLA,AGICMMOTS42OFSDTZOVJ4C5P3LEA,AE3GIVX24R4R67DU2MXLX24XYCIQ,AEL5WI53X4OUCZBTBH5Z7SNT63YA,AHLCFOXSW7PKG6NWJAYZXJJBHCPQ"/>
    <n v="3"/>
    <n v="2"/>
    <x v="1"/>
  </r>
  <r>
    <x v="190"/>
    <s v="VW 60 cm (24 inches) Premium Series HD Ready LED TV VW24A (Black)"/>
    <s v="Electronics|HomeTheater,TV&amp;Video|Televisions|StandardTelevisions"/>
    <n v="5699"/>
    <n v="11000"/>
    <n v="0.48"/>
    <n v="4.2"/>
    <n v="4003"/>
    <s v="AFIU4APGHOFMXEOVMSQMYKMZ46QQ,AEOFYPCJJQYCKISUR6EC66IZH23Q,AFZSMXS2MILXOSTT2ZEJDE3W7TLQ,AFREYXJZFUSZT7YHDJ4JOF67O6VQ,AGMQDZGGSEBXX4KBJOBAGIFI36OA,AHJ7INNUX3KZSEZRJKFMRJAX7TZA,AGYTCTSUZJJZTK2XVADTQI5MYUFQ,AFZHLQMILG47ZESR5TLNB5QK66HQ"/>
    <n v="6"/>
    <n v="2"/>
    <x v="1"/>
  </r>
  <r>
    <x v="191"/>
    <s v="Amazon Basics USB A to Lightning MFi Certified Charging Cable (White, 1.2 meter)"/>
    <s v="Computers&amp;Accessories|Accessories&amp;Peripherals|Cables&amp;Accessories|Cables|USBCables"/>
    <n v="709"/>
    <n v="1999"/>
    <n v="0.65"/>
    <n v="4.0999999999999996"/>
    <n v="178817"/>
    <s v="AHDZE7UM6PQPAOJPJJ57QUHGGTAA,AGMGMQ6LB27Y52XFBO7LZIGDTRQQ,AHDGOGFRCP4B5THQ5VKLPGAAJE3A,AG7BFEWBPUBPVFTK47EIJDAYUBNQ,AHFXFKDFNJJ3YLNGE4XLHZQ7SSFA,AEWSD3QCFYD5ADR56HDWBWULBNQQ,AFPLVSCWQRLSJS7O5TQZGYIKR22A,AFZMFOHRXE5LIYRCW2W22ECGWLKA"/>
    <n v="233"/>
    <n v="1"/>
    <x v="0"/>
  </r>
  <r>
    <x v="192"/>
    <s v="Samsung 138 cm (55 inches) Crystal 4K Neo Series Ultra HD Smart LED TV UA55AUE65AKXXL (Black)"/>
    <s v="Electronics|HomeTheater,TV&amp;Video|Televisions|SmartTelevisions"/>
    <n v="47990"/>
    <n v="70900"/>
    <n v="0.32"/>
    <n v="4.3"/>
    <n v="7109"/>
    <s v="AHDIDVECFGA6OQRNUBPUO6366UGQ,AFSII6HTAHTHGXERUNDOISNWZUNQ,AF64ON4HPPVD43H6PK3CHPTTYSSQ,AELNBR4H6235Y7NVYNCGNABDIDFQ,AF35OXRSRJ335IGMNW5FYCJDLHOA,AE3CFONNMANNC5QPYIAXV67EUYUQ,AHCWRQHRUAVMTMUH5NYNB3P4NWEA,AGKZVBLHK472MSGAAUABFRZL7SYQ"/>
    <n v="63"/>
    <n v="4"/>
    <x v="1"/>
  </r>
  <r>
    <x v="193"/>
    <s v="LOHAYA Television Remote Compatible for VU LED LCD HD Tv Remote Control Model No :- EN2B27V"/>
    <s v="Electronics|HomeTheater,TV&amp;Video|Accessories|RemoteControls"/>
    <n v="299"/>
    <n v="1199"/>
    <n v="0.75"/>
    <n v="3.7"/>
    <n v="490"/>
    <s v="AHGPOB3Q2BTBR2WJNJCFAYF4XXLQ,AF6JPKFNHA43DUMRZJQVHXDCADLQ,AHYUXACLEPZESEULAWJJLHKCI3YA,AG3RZKI3Q6Y7BRBJE2NFACMPX4AA,AFPCVKEEIWUDAMLHTSLDAJU2M7UA,AHDZ5QFLMIQPV5OENYTUVIYT5W5A,AHW5KSBYWPGUVRIXU5JQFMT4RVXQ,AGVCA4HKBU7PAZKLJRLLCKK3ZXBQ"/>
    <n v="49"/>
    <n v="1"/>
    <x v="1"/>
  </r>
  <r>
    <x v="194"/>
    <s v="Duracell Micro USB 3A Braided Sync &amp; Fast Charging Cable, 3.9 Feet (1.2M). Supports QC 2.0/3.0 Charging, High Speed Data Transmission - Black"/>
    <s v="Computers&amp;Accessories|Accessories&amp;Peripherals|Cables&amp;Accessories|Cables|USBCables"/>
    <n v="320"/>
    <n v="599"/>
    <n v="0.47"/>
    <n v="4.0999999999999996"/>
    <n v="491"/>
    <s v="AGQTTQWEOQLPO3PV6XEDCWZHVFNQ,AGYFG44KAEEQOVYBQRJHPVD32R2A,AGOPG26AJCZ7HH3S6SHL5EYLB2NQ,AFNTWPGFTBDG3Z4KM62YI5AGUEDQ,AF4FBOU77LUPQUR7IBGUCBHELUIA,AEOBRM4MERVEHV4O76DQMSU5CQKA,AEBBA2BEZHS7VHTVPTM33SUFOPLQ,AFU3RKW2HRVHNL6PFIZ7Q3ZYUSOA"/>
    <n v="233"/>
    <n v="1"/>
    <x v="0"/>
  </r>
  <r>
    <x v="195"/>
    <s v="Zebronics CU3100V Fast charging Type C cable with QC 18W support, 3A max capacity, 1 meter braided cable, Data transfer and Superior durability (Braided Black + White)"/>
    <s v="Computers&amp;Accessories|Accessories&amp;Peripherals|Cables&amp;Accessories|Cables|USBCables"/>
    <n v="139"/>
    <n v="549"/>
    <n v="0.75"/>
    <n v="3.9"/>
    <n v="61"/>
    <s v="AFQGGBH7UOPRRK6A4FS6UAHBBR6Q,AHUVPTZIP7GEDM62EIXKJOHXKX7Q,AELXEM4FYSUTAX3MW4N3MMWTA7HQ,AE3JXOT37VQRM3R7KJNLXD35X66Q,AEAXPZESQ6V7SHMWRZTWKF5BVINQ,AHBPQ3SLIIQJFBOG4LVVCOM57WNQ,AEQZHKTTW33WQUHSOP7XXLFKLHUQ,AFXM3NOWH4PAUM3GPYNYHNDSM2RQ"/>
    <n v="233"/>
    <n v="2"/>
    <x v="0"/>
  </r>
  <r>
    <x v="196"/>
    <s v="FLiX (Beetel) USB to iPhone Lightning Textured Pattern Data Sync &amp; 2A Fast Charging Cable, Made in India, 480Mbps Data Sync, Tough Cable, 1 Meter Long USB Cable for Apple Devices (Black)(XCD-L102)"/>
    <s v="Computers&amp;Accessories|Accessories&amp;Peripherals|Cables&amp;Accessories|Cables|USBCables"/>
    <n v="129"/>
    <n v="249"/>
    <n v="0.48"/>
    <n v="4"/>
    <n v="9378"/>
    <s v="AHIKJUDTVJ4T6DV6IUGFYZ5LXMPA,AE55KTFVNXYFD5FPYWP2OUPEYNPQ,AEBWA5I4QFCA3P3OBEPMELBGN4GQ,AHMGAC6QM62UXNEOCZIHLHSXPP2Q,AFHROSCGIXUPV3FYQ7H5QOD46Q7Q,AEAMIR3CMSA32IDEINSJKHRNANTA,AF355FTXYAKFH5NYPRTE7SL3WO3Q,AG5DWPD54QGSLWJ6QUFERLPNAX4Q"/>
    <n v="233"/>
    <n v="10"/>
    <x v="0"/>
  </r>
  <r>
    <x v="197"/>
    <s v="MI 108 cm (43 inches) 5A Series Full HD Smart Android LED TV L43M7-EAIN (Black)"/>
    <s v="Electronics|HomeTheater,TV&amp;Video|Televisions|SmartTelevisions"/>
    <n v="24999"/>
    <n v="35999"/>
    <n v="0.31"/>
    <n v="4.2"/>
    <n v="32840"/>
    <s v="AHEVOQADJSSRX7DS325HSFLMP7VQ,AG7XYZRCSKX6G2OLO7DVZWIZ3PUQ,AE2THTCCQLBIUSWPF4CPXC6GGP7Q,AHUJZOV34DFEN55QQ5XOYKVKHV6Q,AELX4DI77ZHURZTDLYFU7XMP7R6Q,AE2ODWBBOBD2SITDDIEJ644OSRFQ,AFLW4WXYQ3G6HU5LBQORDDZO3FOQ,AGGRC2P6M43GDEWCAHGYAILCSKTQ"/>
    <n v="63"/>
    <n v="5"/>
    <x v="1"/>
  </r>
  <r>
    <x v="198"/>
    <s v="Belkin Apple Certified Lightning to USB Charge and Sync Cable for iPhone, iPad, Air Pods, 39.6 inch (100cm) ‚Äì Black"/>
    <s v="Computers&amp;Accessories|Accessories&amp;Peripherals|Cables&amp;Accessories|Cables|USBCables"/>
    <n v="999"/>
    <n v="1699"/>
    <n v="0.41"/>
    <n v="4.4000000000000004"/>
    <n v="7318"/>
    <s v="AHWC76VEMF5NNLUBQCANCBHLBRNQ,AEYYU3KIHUOI2TXTTMFGIGSO7Q6A,AGHDAMFVW6VIKXBXTJQO532AMIDQ,AEMWRPIH6QNSF63L73AYAG4BO74Q,AHF7VQLRU5JXP6RK73TKZND6LRXQ,AE4CY6H2MUWSFJ66OVTV6RBJCC3Q,AEZ3L5FPOTNXXQQKXUFH4PMJMXSA,AE7R6PIVOLTXM6HWGKPKBI7NBIVQ"/>
    <n v="233"/>
    <n v="2"/>
    <x v="0"/>
  </r>
  <r>
    <x v="199"/>
    <s v="Time Office Scanner Replacement Cable for Startek FM220U (Type C) Ivory"/>
    <s v="Computers&amp;Accessories|Accessories&amp;Peripherals|Cables&amp;Accessories|Cables|USBCables"/>
    <n v="225"/>
    <n v="499"/>
    <n v="0.55000000000000004"/>
    <n v="4.0999999999999996"/>
    <n v="789"/>
    <s v="AEGJWEAXJNRH3OLXI7JE3VRTSNWA,AHYS2KFHX6V5IVVSTAAB4RXD4IHQ,AFTQUQ7MFBNNKFZM644MI322OPQA,AFQCR3ST6ASAGNFKVVXIJTEFH3DQ,AHKS4SN5RP5OHNOUF257Y6Z4QLLQ,AFVI6OGPXJR6553ANNV5WFPS5JWQ,AGNRPHZY2FNQOGUMEZG4RZJK5OZQ,AGA6O6L2CPTO7XPKKLPVCJMMKMAQ"/>
    <n v="233"/>
    <n v="1"/>
    <x v="0"/>
  </r>
  <r>
    <x v="200"/>
    <s v="Caldipree Silicone Case Cover Compatible for 2022 Samsung Smart TV Remote QLED TV BN68-13897A TM2280E (2022-BLACK)"/>
    <s v="Electronics|HomeTheater,TV&amp;Video|Accessories|RemoteControls"/>
    <n v="547"/>
    <n v="2999"/>
    <n v="0.82"/>
    <n v="4.3"/>
    <n v="407"/>
    <s v="AGSP27IDVRXVVRJOLLTCIXFFIOTQ,AEKRTMFO55F2OPZOVRLGDC54LXGA,AF6ZHIURUWRGFOT5DIXQKXESA4BQ,AGLG6I5ESBM5JREGA7MXG77ODXHA,AHESEQ2NNWRCDBHDPB2CWTOLLZQQ,AHOZ3E25NUK65RTQ2KLYE74PTZ7Q,AEO55TYWLKVPVTNYRZZ7DNGZFSQQ,AHMGNDFAZFEDLG2QQBUI6Y5CN6GA"/>
    <n v="49"/>
    <n v="1"/>
    <x v="1"/>
  </r>
  <r>
    <x v="201"/>
    <s v="Storite USB 2.0 A to Mini 5 pin B Cable for External HDDS/Camera/Card Readers 35cm"/>
    <s v="Computers&amp;Accessories|Accessories&amp;Peripherals|Cables&amp;Accessories|Cables|USBCables"/>
    <n v="259"/>
    <n v="699"/>
    <n v="0.63"/>
    <n v="3.8"/>
    <n v="2399"/>
    <s v="AFHX6LN2EGRSLCIKZERTK236KJWA,AGM6VKOVQWLVZW5NXUZ2SW6UHGJA,AGZLCVRZYQW3ADFS7GYJVKYQFE5Q,AEA2DZ4UBGO6GPVDVGEAIAQ2AMRA,AGE6XPOPKNMLZ7ZXBNTS4FQKJVWQ,AHASGLBOKKQJ22ZXE62YX7TBJMLA,AE54UCU6AOZMSSLTEX4RTUZXTI6Q,AE7GKHRXG35GBMJJDCQ2ALF4UQRA"/>
    <n v="233"/>
    <n v="1"/>
    <x v="0"/>
  </r>
  <r>
    <x v="202"/>
    <s v="Universal Remote Control for All Sony TV for All LCD LED and Bravia TVs Remote"/>
    <s v="Electronics|HomeTheater,TV&amp;Video|Accessories|RemoteControls"/>
    <n v="239"/>
    <n v="699"/>
    <n v="0.66"/>
    <n v="4.4000000000000004"/>
    <n v="2640"/>
    <s v="AE22Y3KIS7SE6LI3HE2VS6WWPU4Q,AHWEYO2IJ5I5GDWZAHJK6NGYHFMA,AGYURQ3476BNT4D2O46THXEUY3SA,AFPMBSBIEX45OQ6UCQWPDG55GWLQ,AGWJU3WUQBDQYPSYAJSR3AKBLCOA,AEOVUNFCIFV223O536GVW5JHZKOA"/>
    <n v="49"/>
    <n v="1"/>
    <x v="1"/>
  </r>
  <r>
    <x v="203"/>
    <s v="Cotbolt Silicone Case Cover Compatible for Samsung BN59-01312A QLED 8K 4K Smart TV Remote Shockproof Protective Remote Cover (Black)"/>
    <s v="Electronics|HomeTheater,TV&amp;Video|Accessories|RemoteControls"/>
    <n v="349"/>
    <n v="999"/>
    <n v="0.65"/>
    <n v="4"/>
    <n v="839"/>
    <s v="AHPHVDOD3W672U45KKZQIJZTHLGQ,AGPYJRR7TI32QGUNYSFCA6T4OPMA,AHD3DG7REA3RLWBAR7RRD4FBJWZQ,AFZE7KG2W5XOGLTWA2J4CSAHNXWA,AHCAEA2HVGPCU36JGCIE45OQVG2Q,AH7F2AQYA3MVSXKJW3SJUG2UVLHA,AEUW2HNBJ3RXYHK2OXKXJ2Y3MCZQ,AEB2ODYYKIX6P2T3SP7PADBNKGPQ"/>
    <n v="49"/>
    <n v="1"/>
    <x v="1"/>
  </r>
  <r>
    <x v="204"/>
    <s v="BlueRigger High Speed HDMI Cable with Ethernet - Supports 3D, 4K 60Hz and Audio Return - Latest Version (3 Feet / 0.9 Meter)"/>
    <s v="Electronics|HomeTheater,TV&amp;Video|Accessories|Cables|HDMICables"/>
    <n v="467"/>
    <n v="599"/>
    <n v="0.22"/>
    <n v="4.4000000000000004"/>
    <n v="44054"/>
    <s v="AH3JUIQYDAPZIELYMMCLQIF66NDA,AGM6VKOVQWLVZW5NXUZ2SW6UHGJA,AFLPBF5SMLJA7SIGVIGSREWQQWIQ,AH2S5LLQQULHAD7BHBZ7XSEOEA6Q,AFPTOFOQ3XNIJPY6PP6YDXKKRC7A,AG7VVM3KQOOLBILDBXWV7KTPIMHQ,AENDSRXBY6PDISBBPQBO4QFMPOHA,AGI22WQ2X6RMINFMZWLRXXUNW6JQ"/>
    <n v="24"/>
    <n v="1"/>
    <x v="1"/>
  </r>
  <r>
    <x v="205"/>
    <s v="Amkette 30 Pin to USB Charging &amp; Data Sync Cable for iPhone 3G/3GS/4/4s/iPad 1/2/3, iPod Nano 5th/6th Gen and iPod Touch 3rd/4th Gen -1.5m (Black)"/>
    <s v="Computers&amp;Accessories|Accessories&amp;Peripherals|Cables&amp;Accessories|Cables|USBCables"/>
    <n v="449"/>
    <n v="599"/>
    <n v="0.25"/>
    <n v="4"/>
    <n v="3231"/>
    <s v="AFEJFJOFJO4XQTAUFXZALFURTCUQ,AFAXUU47RN762WSSN4WATCSYAJ4A,AGLOERHFT2VT7MSRJVX7AR4YJKEQ,AG43C22P52ROYFXBHCND6X3QI4PA,AGIC5NIRGP4DCEB4RYQEK5S3IGRA,AE4WAZZ4DGMPHC2IFXOPULQIT6ZA,AH4NTJSGZJU46T6V3HLTRFW27U4A,AEDYRTC4664YWM5FEQVQB3IVCAMA"/>
    <n v="233"/>
    <n v="1"/>
    <x v="0"/>
  </r>
  <r>
    <x v="206"/>
    <s v="TCL 80 cm (32 inches) HD Ready Certified Android Smart LED TV 32S615 (Black)"/>
    <s v="Electronics|HomeTheater,TV&amp;Video|Televisions|SmartTelevisions"/>
    <n v="11990"/>
    <n v="31990"/>
    <n v="0.63"/>
    <n v="4.2"/>
    <n v="64"/>
    <s v="AG6TQFT2J2BQW67NBTLB4X6XYC5A,AGGFJ5HSIY4FHH4F75FFRBJRBBTA,AGMVK4LJDAES7HGNXYGUMBETQYEA,AFELJW5BKK3BPKBH2GJO3MW5H2GA,AEWXS2P3GWY5JZ2B2BZCIXHODFVA,AGCEI7TBUUF5BXSSGXSRVT3HPCAQ,AF5FBSTURBSA7VGB3DPTQVQ6CXOA,AEEL3YZEVV6RI67NSG7M65TCKEDA"/>
    <n v="63"/>
    <n v="1"/>
    <x v="1"/>
  </r>
  <r>
    <x v="207"/>
    <s v="POPIO Type C Dash Charging USB Data Cable for OnePlus Devices"/>
    <s v="Computers&amp;Accessories|Accessories&amp;Peripherals|Cables&amp;Accessories|Cables|USBCables"/>
    <n v="350"/>
    <n v="599"/>
    <n v="0.42"/>
    <n v="3.9"/>
    <n v="8314"/>
    <s v="AFY3XWUSTQABIV5OERXNLAPIZBTA,AFDIP7UX2AVN7Q42UVSPWBZDSKJQ,AF2UJQYDINULS75GB476GZ3F5HKA,AFBYRGPVHQDBRHAQHZYD5JCR2VMQ,AF5MN6PWXNKK5XXQPOD3TDRDO2YQ,AHEKP6OARUMDVOTRLNM73MQ2LYSA,AEV34N6R33BELH7SXLEZFWBCMJ3Q,AE4YIOCA5OVDV3GCCYFIJZ3XEKCA"/>
    <n v="233"/>
    <n v="1"/>
    <x v="0"/>
  </r>
  <r>
    <x v="208"/>
    <s v="MYVN LTG to USB for¬†Fast Charging &amp; Data Sync USB Cable Compatible for iPhone 5/5s/6/6S/7/7+/8/8+/10/11, iPad Air/Mini, iPod and iOS Devices (1 M)"/>
    <s v="Computers&amp;Accessories|Accessories&amp;Peripherals|Cables&amp;Accessories|Cables|USBCables"/>
    <n v="252"/>
    <n v="999"/>
    <n v="0.75"/>
    <n v="3.7"/>
    <n v="2249"/>
    <s v="AF42E36WI766TJEIU3A43B5SKHDA,AFTX5FBSNUBV4KDAAFCLPYVIT7PA,AEQ6GH2IHN2VPIDQTT5LUKGH6GXA,AG3Q4BJZXEPHGTX4QEJZGHQJIDMQ,AFPKII5ZDNUD3OIMHD5FUTKBOGNQ,AFBGSJVXAQRB4AOEX6CFHBBQEVXQ,AHLRNSGTZ5G2HBYEKPABQST4A3NA,AF7X57ZWMMENYXKPBWBXQVLFZ46Q"/>
    <n v="233"/>
    <n v="1"/>
    <x v="0"/>
  </r>
  <r>
    <x v="209"/>
    <s v="Tata Sky Universal Remote Compatible for SD/HD"/>
    <s v="Electronics|HomeTheater,TV&amp;Video|Accessories|RemoteControls"/>
    <n v="204"/>
    <n v="599"/>
    <n v="0.66"/>
    <n v="3.6"/>
    <n v="339"/>
    <s v="AF3XUWT2436N7RHNRA7RNALJB74Q,AEOI5IZQ52FK6IT2FCZNE5LUCBNA,AFHQK5EVOXJQOV6ND7A7RESRSZXQ,AERDX5Z6F4SNHSYXM6Q3RKZHNHRQ,AGLTJEIA65FMSJC555OYU5ZMNOLA,AHRW74XAWDCJR7LLTQZTX6NNTY6A,AHNLND23LRRQQ5HTBQGEKYKUYDJA,AE3WB4ZVEGCMAZMHPCPLCQNKKQHQ"/>
    <n v="49"/>
    <n v="1"/>
    <x v="1"/>
  </r>
  <r>
    <x v="210"/>
    <s v="WZATCO Pixel | Portable LED Projector | Native 720p with Full HD 1080P Support | 2000 Lumens (200 ANSI) | 176&quot; Large Screen | Projector for Home and Outdoor | Compatible with TV Stick, PC, PS4"/>
    <s v="Electronics|HomeTheater,TV&amp;Video|Projectors"/>
    <n v="6490"/>
    <n v="9990"/>
    <n v="0.35"/>
    <n v="4"/>
    <n v="27"/>
    <s v="AGOYJRXFFVVGZDJTZV474WDLAPUA,AFU33Y7EUIZTFCE3QHWISRFUAG2Q,AE6DRYSJVPHBCSHCTRNULSU2D4CA,AHSRHKUU5AZ5ONNHBV3XIT6SOI7Q,AGDJSUUWIZJCPVADFXORM7A6KD6Q,AFTIB5G46ORBIMWQMKAWPGRTLR2Q,AFYDOUCV4JCJESNQ57MXOVGSJ5PQ,AHK23XTCQSYWXJS2PHSGZP7TDHOA"/>
    <n v="3"/>
    <n v="1"/>
    <x v="1"/>
  </r>
  <r>
    <x v="211"/>
    <s v="7SEVEN¬Æ Compatible Tata Sky Remote Control Replacement of Original dth SD HD tata Play Set top Box Remote - IR Learning Universal Remote for Any Brand TV - Pairing Must"/>
    <s v="Electronics|HomeTheater,TV&amp;Video|Accessories|RemoteControls"/>
    <n v="235"/>
    <n v="599"/>
    <n v="0.61"/>
    <n v="3.5"/>
    <n v="197"/>
    <s v="AGUQMWXN662DIDUVJPAO45CEY22A,AGIXLV5PXZOAER6EAYOT5A4CTKYQ,AEG4O3NA4UH2NADX7S54C6AROJVA,AGRTZW7IHUHHMDKJXOAW5EMVUGTQ,AGVN72RV5N6W42CET3JY7ZP7JFXQ,AFNZXOTYIRHPYZ3MYZ7BJC6XA23A,AGSBUA7UPDYWRK4QEA22TGZKGKWA,AFOCJSOFFOYRGY57ZBRKPOXKISXQ"/>
    <n v="49"/>
    <n v="1"/>
    <x v="1"/>
  </r>
  <r>
    <x v="212"/>
    <s v="AmazonBasics USB 2.0 Extension Cable for Personal Computer, Printer, 2-Pack - A-Male to A-Female - 3.3 Feet (1 Meter, Black)"/>
    <s v="Computers&amp;Accessories|Accessories&amp;Peripherals|Cables&amp;Accessories|Cables|USBCables"/>
    <n v="299"/>
    <n v="800"/>
    <n v="0.63"/>
    <n v="4.5"/>
    <n v="74977"/>
    <s v="AGBX233C7B7D7YZEL7ZLFWMQKFDQ,AFKSU4D3IE4KNDBVVBEA3AHDD2YQ,AHJK4PVBRGDX4N5LYA4EKHULJOPQ,AFW6NV5N3FUXV3CNUACPSYC5AB3Q,AGOCMOZJWGI5VHFT2RZLTQFZLKPQ,AGX3GCRGFU4IHAJZRUP655EEGSQA,AEG5JOZOUBWEAZOGQQR6YDVPTL6A,AGUQYXAUPX5VOWYZTIWXMUIGVGCQ"/>
    <n v="233"/>
    <n v="3"/>
    <x v="0"/>
  </r>
  <r>
    <x v="213"/>
    <s v="Amazon Basics USB C to Lightning TPE MFi Certified Charging Cable (White, 1.2 meter)"/>
    <s v="Computers&amp;Accessories|Accessories&amp;Peripherals|Cables&amp;Accessories|Cables|USBCables"/>
    <n v="799"/>
    <n v="1999"/>
    <n v="0.6"/>
    <n v="4.2"/>
    <n v="8583"/>
    <s v="AHXJZSVEOLZI5RBMJNOHPVSA2DNA,AGM3M7VSW4O2MBOMCFV7EQAY5ZLA,AFLTI23AJOP4G45H4KOUBGB64JZQ,AH2GTLVFFJBTLSGZ2CBTOK7C4NAQ,AFJ5KPIQGTPRDIYT4PGZCUN63SHQ,AGFGCIGENNJTFHE6ROZW3R43AI7A,AELDTBTLLQ2OITCG4BQTQWCJ2Z2A,AEBAKTSBJSTQP4QYDTXHO7LZDWTA"/>
    <n v="233"/>
    <n v="1"/>
    <x v="0"/>
  </r>
  <r>
    <x v="214"/>
    <s v="Crypo‚Ñ¢ Universal Remote Compatible with Tata Sky Universal HD &amp; SD Set top Box (Also Works with All TV)"/>
    <s v="Electronics|HomeTheater,TV&amp;Video|Accessories|RemoteControls"/>
    <n v="299"/>
    <n v="999"/>
    <n v="0.7"/>
    <n v="3.8"/>
    <n v="928"/>
    <s v="AGZNXVDF65JCLJDZWWFVCR6TRSZA,AF352RMPRSK6QENB33BZNV3DYI6A,AHXA4FZGPZGXWBJRFZ4V43RPP56A,AHYZHOPWDYWIXWQIZM36GLF34W2Q,AHOGJU7VZMKMUZTXCJXFVGQL4DNQ,AEE5R6QGK7NZBOBH65HH26TGX2XQ,AFUJVPG2FRVCOEAGRTVZIMGXVQXQ,AHEZEZY3JCBBOL45BEUNUPNLKNGQ"/>
    <n v="49"/>
    <n v="1"/>
    <x v="1"/>
  </r>
  <r>
    <x v="215"/>
    <s v="Karbonn 80 cm (32 Inches) Millennium Series HD Ready LED TV KJW32NSHDF (Phantom Black) with Bezel-Less Design"/>
    <s v="Electronics|HomeTheater,TV&amp;Video|Televisions|StandardTelevisions"/>
    <n v="6999"/>
    <n v="16990"/>
    <n v="0.59"/>
    <n v="3.8"/>
    <n v="110"/>
    <s v="AG54KGAZMF7BPHMMR7QDFEV2U5UA,AGHHUYG4PCLACIML5VUOGDIFX2HA,AEGJTZ4QRK6UHU3EGUOFPFKVATWQ,AE3CEODJYJIUKTIQXGNWKTY5OH2A,AHAQNYD2MHN2DRPBGNIMCFSFVEVQ,AGVWKWY3A3XF527UOPOYXAI7HD5A,AGE5XDFN2XQVXGTDAWUYFKASXVXQ,AHNBZ52QCESB2BGL4VTHG2ULVKGQ"/>
    <n v="6"/>
    <n v="1"/>
    <x v="1"/>
  </r>
  <r>
    <x v="216"/>
    <s v="OnePlus 138.7 cm (55 inches) U Series 4K LED Smart Android TV 55U1S (Black)"/>
    <s v="Electronics|HomeTheater,TV&amp;Video|Televisions|SmartTelevisions"/>
    <n v="42999"/>
    <n v="59999"/>
    <n v="0.28000000000000003"/>
    <n v="4.0999999999999996"/>
    <n v="6753"/>
    <s v="AG3QTVXT2ODRVKOQJJRDV5KA2F2A,AGEYM57JOHPNX77ZYVSXPTX4FVNA,AHH557DUFIPFPRKDZ3K76U2DJ35Q,AE5WEK33Q53BHDQAPWRPVEN5OPZA,AGFDV2VE2PFK2W7FQZXLEPHK2BAA,AFOOUANHTKWSTZRG3HSE3TR7L5CQ,AEV7X32J6CUVHXXRZJ7EI7XSXYVA,AG7MREPON3XAAGY4WT4YGA7DZWCA"/>
    <n v="63"/>
    <n v="2"/>
    <x v="1"/>
  </r>
  <r>
    <x v="217"/>
    <s v="Posh 1.5 Meter High Speed Gold Plated HDMI Male to Female Extension Cable (Black)"/>
    <s v="Electronics|HomeTheater,TV&amp;Video|Accessories|Cables|HDMICables"/>
    <n v="173"/>
    <n v="999"/>
    <n v="0.83"/>
    <n v="4.3"/>
    <n v="1237"/>
    <s v="AFGN6I3CNM2SKJXVEEVVXF2DPB5A,AFTMO6CVOY66R3ZORYEHYHDDHL3A,AFQ7YB2KKQJBIXOR2MDT73LJC7AA,AEZVWJFOSHCPWTVTIC7FYUU3YRVQ,AFOPZ6WMCGGEECOXSDATEOFTCUWA,AGYWWYHWWVCHRHGGPXCY2L5IDBRA,AFAZ2MPQWPMDM2OHEIKV7I5JA63A,AHVDHPDYTIGZ2AHWP3IYEBWBNTTA"/>
    <n v="24"/>
    <n v="1"/>
    <x v="1"/>
  </r>
  <r>
    <x v="218"/>
    <s v="Amazon Basics HDMI Coupler,Black"/>
    <s v="Electronics|HomeAudio|Accessories|Adapters"/>
    <n v="209"/>
    <n v="600"/>
    <n v="0.65"/>
    <n v="4.4000000000000004"/>
    <n v="18872"/>
    <s v="AESNQRQGPFRFF3MIKZ6HWY3Z5XPQ,AGPYTMWCOQQUTOWXLIEPZVT3YR6A,AEQNAZMC4QPYMUSM5WKGQ722M3PA,AHWVJOF4IVRKFY6RJRSBQ2L6ZXQA,AE243IWFZJ3BB6E6WMUG52DHWJVA,AGFHZ6AJSZS22WXJ7NGOB6KVSZKQ,AE2VJTZLXNBNDNLTOJERY75Z3UFA,AF5AP7DKNQGWL6YX2IWXG7S3CKXQ"/>
    <n v="1"/>
    <n v="1"/>
    <x v="1"/>
  </r>
  <r>
    <x v="219"/>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n v="848.99"/>
    <n v="1490"/>
    <n v="0.43"/>
    <n v="3.9"/>
    <n v="356"/>
    <s v="AFCGAYGFQB27SUPPS7RARVDFJXVA,AE5Y3XGYJUA7M7JL53MYYBZLXFOA,AED3IJZWBNFRKJVPEX6E7S3J4YCQ,AER7TBTQXSCQP5Z5CWHLOLZZEBNA,AHEGZQDNFSYHYT754XCVROBSADWA,AGN2H42UCVV76T4BIVMIETTUUDHQ,AHE3IWQYPMMY5ZHPSQVBZ4C4KAIA,AFCG3C7XO3W6AMP7AMVY7543HCBA"/>
    <n v="233"/>
    <n v="1"/>
    <x v="0"/>
  </r>
  <r>
    <x v="220"/>
    <s v="Wayona Nylon Braided Usb Syncing And Charging Cable Sync And Charging Cable For Iphone, Ipad (3 Ft, Black) - Pack Of 2"/>
    <s v="Computers&amp;Accessories|Accessories&amp;Peripherals|Cables&amp;Accessories|Cables|USBCables"/>
    <n v="649"/>
    <n v="1999"/>
    <n v="0.68"/>
    <n v="4.2"/>
    <n v="24269"/>
    <s v="AG3D6O4STAQKAY2UVGEUV46KN35Q,AHMY5CWJMMK5BJRBBSNLYT3ONILA,AHCTC6ULH4XB6YHDY6PCH2R772LQ,AGYHHIERNXKA6P5T7CZLXKVPT7IQ,AG4OGOFWXJZTQ2HKYIOCOY3KXF2Q,AENGU523SXMOS7JPDTW52PNNVWGQ,AEQJHCVTNINBS4FKTBGQRQTGTE5Q,AFC3FFC5PKFF5PMA52S3VCHOZ5FQ"/>
    <n v="233"/>
    <n v="8"/>
    <x v="0"/>
  </r>
  <r>
    <x v="221"/>
    <s v="Astigo Compatible Remote for Airtel Digital Set Top Box (Pairing Required with TV Remote)"/>
    <s v="Electronics|HomeTheater,TV&amp;Video|Accessories|RemoteControls"/>
    <n v="299"/>
    <n v="899"/>
    <n v="0.67"/>
    <n v="3.8"/>
    <n v="425"/>
    <s v="AHPRJMHMROWKAHQBSB6YAMELKFDA,AEEUZBBPEPROX4BJYECX33XIBY7A,AG4DG477VEGVKYEYL3VZ2VIT5FWQ,AECB6MUP7WF3B2FO3FIYZWRPHRHQ,AF4AGIM7KGBGDENVGGMTJHGXXN6Q,AFALLWH7RZKCTWUFY6QELC2CPLMQ,AFUW2GDGVFBBFAU4FO7VS247ISKA,AFPD3I2VRSX6HD4LC3UPLAQYJTUQ"/>
    <n v="49"/>
    <n v="1"/>
    <x v="1"/>
  </r>
  <r>
    <x v="222"/>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n v="399"/>
    <n v="799"/>
    <n v="0.5"/>
    <n v="4.0999999999999996"/>
    <n v="1161"/>
    <s v="AHKONLROYYEFMPWU5WN7NC5VZIEQ,AGACP7SH2Y22RU24IBBJZ5ZLKSBQ,AGTRZOFOV7NAURFMATSD2LXQ3ULQ,AHCRNC4ESN6FGR7MNQ6GRNIITZOQ,AHWAA4D6Y3PQJDLJHURM735G4FZA,AGLRLAEJWBUG45Z34UBULC6YPBLA,AEYFBVNWXJABK36ZPTY3MBNKB2SQ,AHMDBWJSOJMUF6TURP2BZMKXD37Q"/>
    <n v="6"/>
    <n v="1"/>
    <x v="1"/>
  </r>
  <r>
    <x v="223"/>
    <s v="Portronics Konnect L 60W PD Type C to Type C Mobile Charging Cable, 1.2M, Fast Data Sync, Tangle Resistant, TPE+Nylon Braided(Grey)"/>
    <s v="Computers&amp;Accessories|Accessories&amp;Peripherals|Cables&amp;Accessories|Cables|USBCables"/>
    <n v="249"/>
    <n v="499"/>
    <n v="0.5"/>
    <n v="4.0999999999999996"/>
    <n v="1508"/>
    <s v="AHX6CSQGEBRWNFP27HRO6OHTKYXQ,AEOBGCGXCAHBMUOYKGJIISS7B2HQ,AHGAPUHNPLZZD7NW74AQPOEYPJIQ,AGKTH6UCTEE5C23YTWWUHXU2RUGQ,AHT5LZB5FO2RBAS6HFZPMSB47FJA,AGSBLSMYBGR27VKHLCERTQ4SXJQQ,AHJXXJ6QZSP5VH7GEUWUNOBETADQ,AE2YKXGI2XFOVDHNL6FF2RQAZ55A"/>
    <n v="233"/>
    <n v="1"/>
    <x v="0"/>
  </r>
  <r>
    <x v="224"/>
    <s v="TATA SKY HD Connection with 1 month basic package and free installation"/>
    <s v="Electronics|HomeTheater,TV&amp;Video|SatelliteEquipment|SatelliteReceivers"/>
    <n v="1249"/>
    <n v="2299"/>
    <n v="0.46"/>
    <n v="4.3"/>
    <n v="7636"/>
    <s v="AFYPWMPR6XXQPAOLMGPWOW6HULQA,AFQTWROEABNVTNGTKSGW64SOWYVA,AHWAXDSNOFZ3KG77JFM6PGWCMC2Q,AH7XCBJFDY3QYRK2DC3EZHKDISJQ,AER66ION6CESF3DUWEL27DWJPDRA,AGRZAB2LJP4QQYHXKK3B7UW6YF2Q,AHDNNVM6ZKF3SF25MNEYWNE3NAMA,AENDUQLHGVQMTIYFLCLSI2O2C4IQ"/>
    <n v="3"/>
    <n v="1"/>
    <x v="1"/>
  </r>
  <r>
    <x v="225"/>
    <s v="Remote Compatible for Samsung LED/LCD Remote Control Works with Samsung LED/LCD TV by Trend Trail"/>
    <s v="Electronics|HomeTheater,TV&amp;Video|Accessories|RemoteControls"/>
    <n v="213"/>
    <n v="499"/>
    <n v="0.56999999999999995"/>
    <n v="3.7"/>
    <n v="246"/>
    <s v="AH2ZL3XW4QRBYIRYW5ILLXDH6A5Q,AG5EFWMU7ZA7UZV5X2B6KZPV4AJQ,AFORSYTI4AZVIRIMM3FZLNVMTYWA,AESO35ZBYCHLAWHSRFTJZGS5EDVQ,AG743FAA5YAG2Y2ORETMSE4FE6KA,AEEGO3RFZPTW2WUQBMW4S3SMZDEQ,AGVIYVV3N3TOZTZRNB5W5LOM7P4A,AGZ2G6SOXDGP7M5FUNMQZHSBJVHQ"/>
    <n v="49"/>
    <n v="1"/>
    <x v="1"/>
  </r>
  <r>
    <x v="226"/>
    <s v="SoniVision SA-D10 SA-D100 SA-D40 Home Theater Systems Remote Compatible with Sony RM-ANU156"/>
    <s v="Electronics|HomeTheater,TV&amp;Video|Accessories|RemoteControls"/>
    <n v="209"/>
    <n v="499"/>
    <n v="0.57999999999999996"/>
    <n v="4"/>
    <n v="479"/>
    <s v="AG4UNVU75Q7SYSAHMQ7XNPAM4Y2A,AES2BOVWXLI3RTOPQEKH3GCKANDQ,AHJ2PBZMYKYL5ZIS3RYNY5RQF5OA,AF3O4UMEWVEAG2555RB7QRZJ3V3Q,AEGSHUH24XRRJI6CKUBKUFVWIQCQ,AH7CBBXDYLF6D4NECP6UOHAD3DJQ,AGKUMIAJEBVE47SWGKSTRQIXQXCQ,AFSKSM4D23GMJJPYXOHYTH25FQQA"/>
    <n v="49"/>
    <n v="1"/>
    <x v="1"/>
  </r>
  <r>
    <x v="227"/>
    <s v="Rts‚Ñ¢ High Speed 3D Full HD 1080p Support (10 Meters) HDMI Male to HDMI Male Cable TV Lead 1.4V for All Hdmi Devices- Black (10M - 30 FEET)"/>
    <s v="Electronics|HomeTheater,TV&amp;Video|Accessories|Cables|HDMICables"/>
    <n v="598"/>
    <n v="4999"/>
    <n v="0.88"/>
    <n v="4.2"/>
    <n v="910"/>
    <s v="AFFPESMMRAITVW75DEFP65LRTM4Q,AGXW55NHIVVAHXW3IGM6BG6HA6OA,AECGYTPJLGUMYHXYFCPA3P4N6E2A,AF2Y52M3AQ36TZ7VAMA5W3KB74JQ,AEXABSTGRXVIXYBPMDGZJVRMBKAQ,AFYNVJPHRZHVCMMJJQWJZEXXEO5Q,AHCJXA3UHPCHDF5PCBIWSKIWHNHQ,AH2PTACPV7AKZGU4RWG4M6WHCECQ"/>
    <n v="24"/>
    <n v="1"/>
    <x v="1"/>
  </r>
  <r>
    <x v="228"/>
    <s v="boAt LTG 500 Apple MFI Certified for iPhone, iPad and iPod 2Mtr Data Cable(Metallic Silver)"/>
    <s v="Computers&amp;Accessories|Accessories&amp;Peripherals|Cables&amp;Accessories|Cables|USBCables"/>
    <n v="799"/>
    <n v="1749"/>
    <n v="0.54"/>
    <n v="4.0999999999999996"/>
    <n v="5626"/>
    <s v="AFM3PEUDKST5I4ABCDADACT6UJCQ,AHIWDTUXZ2KUNE2BAZOWMZVDSS3A,AF6UHDAZK4ZALHNOJKQAZH6HISTA,AFUGI4MVDD6UIXUSOAONN3CJGO5Q,AHIVOVS2S5CODJ473W3ABVHSPSMA,AEC3N2HJPRWIDJRQNOE4CO6JCVUA,AHXODZHY6I6ZB3I5IUMGMLXCX2KQ,AEKIKDXW3S2LXR6V6BAV5LKQSYQA"/>
    <n v="233"/>
    <n v="1"/>
    <x v="0"/>
  </r>
  <r>
    <x v="229"/>
    <s v="Agaro Blaze USBA to micro +Type C 2in1 Braided 1.2M Cable"/>
    <s v="Computers&amp;Accessories|Accessories&amp;Peripherals|Cables&amp;Accessories|Cables|USBCables"/>
    <n v="159"/>
    <n v="595"/>
    <n v="0.73"/>
    <n v="4.3"/>
    <n v="14184"/>
    <s v="AGDDIKK55GNJNHHGBYXRZNFAJVSQ,AGZUZBCBSRL4HEUJ2ESEQI6UQAKA,AGJYX7VFOCTB6NM5OIX76FSPWYGQ,AGU6KMDRGVR2PUUQ63BWULHEYKJQ,AECPFYFQVRUWC3KGNLJIOREFP5LQ,AHINIWK2KZENSZSLBZWEDOZMNEBA,AHWGL6F44GK5FTVW5XKEIHQEIULA,AEBHTXXQFWE7YM6GAR63C4QEJVLA"/>
    <n v="233"/>
    <n v="2"/>
    <x v="0"/>
  </r>
  <r>
    <x v="230"/>
    <s v="AmazonBasics 6 Feet DisplayPort to DisplayPort Cable - (Not HDMI Cable) (Gold)"/>
    <s v="Computers&amp;Accessories|Accessories&amp;Peripherals|Cables&amp;Accessories|Cables|DVICables"/>
    <n v="499"/>
    <n v="1100"/>
    <n v="0.55000000000000004"/>
    <n v="4.4000000000000004"/>
    <n v="25177"/>
    <s v="AHHEVDG5NWTNJRAW4M5FIRKMFEEA,AFLX5QGGOSHYDJV3E42JXTXCRXPQ,AEX4G7GNLVALDJDAZY33RNZ6KIVQ,AFGMGHDUS2Z6ME6PD3XFJM2VKOEQ,AFBJDIUA2EUBVIRXAXLNC7ENHAIQ,AGMYS67M6E6V2W3UP2EVWZBP4WHQ,AFPLFU6EUEEXHU4SCPG6UUBS4HAA,AFAJRPO7FNQVWYXLU5RMHFVJDARQ"/>
    <n v="1"/>
    <n v="1"/>
    <x v="0"/>
  </r>
  <r>
    <x v="231"/>
    <s v="MI 108 cm (43 inches) 5X Series 4K Ultra HD LED Smart Android TV L43M6-ES (Grey)"/>
    <s v="Electronics|HomeTheater,TV&amp;Video|Televisions|SmartTelevisions"/>
    <n v="31999"/>
    <n v="49999"/>
    <n v="0.36"/>
    <n v="4.3"/>
    <n v="21252"/>
    <s v="AGTBGMKWQPUZJ2GA2XPICHD2VTKQ,AF3TVTF3FVMHGLCA2QB2GTUTCUIQ,AH52X5G5PGIEWVC5D7TPBTTVJR2A,AEA6UPUVSSMVOTGA6JN7GFG2AZ7A,AEDU5UVD5ZMYRMBTNQTU7QUFLDVQ,AF4VLR2GRW5ZRKW5QXT6IB6QVLOQ,AESB32BXL4JEWHLRLUHZEDXYSDXQ,AHRYV4OPMCN7H4OTNUBIMFRBBM5A"/>
    <n v="63"/>
    <n v="1"/>
    <x v="1"/>
  </r>
  <r>
    <x v="232"/>
    <s v="Sansui 140cm (55 inches) 4K Ultra HD Certified Android LED TV with Dolby Audio &amp; Dolby Vision JSW55ASUHD (Mystique Black)"/>
    <s v="Electronics|HomeTheater,TV&amp;Video|Televisions|SmartTelevisions"/>
    <n v="32990"/>
    <n v="56790"/>
    <n v="0.42"/>
    <n v="4.3"/>
    <n v="567"/>
    <s v="AEBPRGXBZGLP7GSDVHJW7MDK6TRA,AFNQ27UNGQ2XQXBA5UYOCZAHWYIQ,AFBREMXXTVMEXXEUD4TCXZEJLMKQ,AERGUI5Z2USJIF32DG23QRO7GT5A,AEADA3ZA62TZRABEJAPSEZ5T4JCA,AG7DHUWNNE5O3RNSE4OXWUFCBAAA,AHKVRD7NMI63YUVXHDNUMM424HAQ,AECO2EJCD6W3VMBXILWJE2BPJSDA"/>
    <n v="63"/>
    <n v="1"/>
    <x v="1"/>
  </r>
  <r>
    <x v="233"/>
    <s v="LOHAYA LCD/LED Remote Compatible for Sony Bravia Smart LCD LED UHD OLED QLED 4K Ultra HD TV Remote Control with YouTube &amp; Netflix Function [ Compatible for Sony Tv Remote Control ]"/>
    <s v="Electronics|HomeTheater,TV&amp;Video|Accessories|RemoteControls"/>
    <n v="299"/>
    <n v="1199"/>
    <n v="0.75"/>
    <n v="3.5"/>
    <n v="466"/>
    <s v="AGNQUDW2ISLRVQVYA7AJNMFTZYAA,AEFS33TZ32ZFCNHF4HLNUCSMZQMQ,AGTGQWRENDRGXQODOLIQNYKKMO5Q,AGNUSNVD4OAUBKA6B42FMU63Y2UA,AG46GGA3GD2ZW4IRVXY2LKHWDC3A,AFACTUMKAIA2A6TQX3URLEPJ462Q,AELY7GVE32GK5NPFRFV3R3256BOA,AGWU5ZFZCOMADUNNZLTRCGXDUXSQ"/>
    <n v="49"/>
    <n v="1"/>
    <x v="1"/>
  </r>
  <r>
    <x v="234"/>
    <s v="Zebronics CU3100V Fast charging Type C cable with QC 18W support, 3A max capacity, 1 meter braided cable, Data transfer and Superior durability (Braided Black )"/>
    <s v="Computers&amp;Accessories|Accessories&amp;Peripherals|Cables&amp;Accessories|Cables|USBCables"/>
    <n v="128.31"/>
    <n v="549"/>
    <n v="0.77"/>
    <n v="3.9"/>
    <n v="61"/>
    <s v="AFQGGBH7UOPRRK6A4FS6UAHBBR6Q,AHUVPTZIP7GEDM62EIXKJOHXKX7Q,AELXEM4FYSUTAX3MW4N3MMWTA7HQ,AE3JXOT37VQRM3R7KJNLXD35X66Q,AEAXPZESQ6V7SHMWRZTWKF5BVINQ,AHBPQ3SLIIQJFBOG4LVVCOM57WNQ,AEQZHKTTW33WQUHSOP7XXLFKLHUQ,AFXM3NOWH4PAUM3GPYNYHNDSM2RQ"/>
    <n v="233"/>
    <n v="2"/>
    <x v="0"/>
  </r>
  <r>
    <x v="235"/>
    <s v="Belkin USB C to USB-C Fast Charging Type C Cable, 60W PD, 3.3 feet (1 meter) for Laptop, Personal Computer, Tablet, Smartphone - White, USB-IF Certified"/>
    <s v="Computers&amp;Accessories|Accessories&amp;Peripherals|Cables&amp;Accessories|Cables|USBCables"/>
    <n v="599"/>
    <n v="849"/>
    <n v="0.28999999999999998"/>
    <n v="4.5"/>
    <n v="474"/>
    <s v="AEDY5UAJ26E6AID2QBRV2B3DEOEQ,AET5WYM6TVEQ4CNHACOOJNLSGJ7Q,AGM2WOYSDILMC2GKYLGXCRGBJ6HA,AGYWHZWIYFALU2AID2QZTYWDVXHQ,AEZU34OVX32S5PX6DXWUACRG2ROA,AE3Y3NN5YE2ATKHWKIYW7LZ34WHA,AFNF2PMSUAT5LUDMKF2WFRIS2FAQ,AGYLUDT2Y6QD57KAHL42FFNYRVXQ"/>
    <n v="233"/>
    <n v="1"/>
    <x v="0"/>
  </r>
  <r>
    <x v="236"/>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n v="399"/>
    <n v="899"/>
    <n v="0.56000000000000005"/>
    <n v="3.4"/>
    <n v="431"/>
    <s v="AGKXFGRXVN4CMGMCT5SGOPB6BBIQ,AGNKWLEKAA53Y27KTA5XKMEB6YVQ,AED2NJ6DBAMJR3CHAEJDTLG3NN2A,AEKY5I5PYGA47OZ47KUCV7UIJTEQ,AG2GGBDNSFBCW36UG3RROPBSLVGA,AE3OOUCU4W42ZU6AUODMT6CN6BPA,AGEEX6AISIUVY6D46KUUUETMMY3A,AG6ITVLWPSPIQITY64C7R5ADA2LQ"/>
    <n v="49"/>
    <n v="1"/>
    <x v="1"/>
  </r>
  <r>
    <x v="237"/>
    <s v="Wayona 3in1 Nylon Braided 66W USB Fast Charging Cable with Type C, Lightening and Micro USB Port, Compatible with iPhone, iPad, Samsung Galaxy, OnePlus, Mi, Oppo, Vivo, iQOO, Xiaomi (1M, Black)"/>
    <s v="Computers&amp;Accessories|Accessories&amp;Peripherals|Cables&amp;Accessories|Cables|USBCables"/>
    <n v="449"/>
    <n v="1099"/>
    <n v="0.59"/>
    <n v="4"/>
    <n v="242"/>
    <s v="AHKMDJ4Y4EBQDNX6WV4U6DCESQXQ,AEH2EQBAQVCXDUXSZ255V72TYKOA,AEPH2F2UEIKZG3VT3BVA5FDJIKBA,AGLSWF3XMK3CCO2WJE65T25GIGMA,AFKWGPZEQJSGXGJSTDLUMBLVGKZQ,AHAYLWHOG3ZNEYVTU6NVAYYGJ7FQ,AHXQZSTOU5JDMRAOJUCCQUW2KUBA,AECWPRYCITRCOZR5Y4FNNYESFFBQ"/>
    <n v="233"/>
    <n v="1"/>
    <x v="0"/>
  </r>
  <r>
    <x v="238"/>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n v="254"/>
    <n v="799"/>
    <n v="0.68"/>
    <n v="4"/>
    <n v="2905"/>
    <s v="AHSO2WSPV5UTH5J2K6MN5IZAIOGA,AFM26HOEORAI2OH3PKFIIZQFQHBA,AG37VQORMBEJPZS2AGUCYGIU7G5A,AG6IV4AS3MF5FG3VYPZOG3ACGNLA,AGUJDBWMYYACFUWP3CZ4GCHDS3EQ,AFOYMQ3MI52RO4MV3YTFXONUX3EQ,AEWITOSQKHBLZZOTS5WUBEGE2VOA,AHTEDPLVFC2DNGPOBWOD77MTTHVA"/>
    <n v="233"/>
    <n v="1"/>
    <x v="0"/>
  </r>
  <r>
    <x v="239"/>
    <s v="Amazon Basics 16-Gauge Speaker Wire - 50 Feet"/>
    <s v="Electronics|HomeTheater,TV&amp;Video|Accessories|Cables|SpeakerCables"/>
    <n v="399"/>
    <n v="795"/>
    <n v="0.5"/>
    <n v="4.4000000000000004"/>
    <n v="12091"/>
    <s v="AE4DPKX5AMUCEWM4543JPWAZVA2A,AH2F6TKL4URXVF2VLVALIU3LA37A,AH4TRU2DCGNKR6IR7W2RIZ5VGILQ,AH7JD2XKCXB32VIEPM4ZMZPFOWGQ,AGUN5Y5M3I3FV5N22KYZUKPU46GA,AGUFGA3PLAEHPSQFXRBSE6LUTOIQ,AH3E36EPFQ2YJEZWSCIN3TQKYWLQ,AFXQA7YBNBU7CB6QVQ7MYYUDP3LA"/>
    <n v="1"/>
    <n v="1"/>
    <x v="1"/>
  </r>
  <r>
    <x v="240"/>
    <s v="Ambrane 60W / 3A Fast Charging Output Cable with Type-C to USB for Mobile, Neckband, True Wireless Earphone Charging, 480mbps Data Sync Speed, 1m Length (ACT - AZ10, White)"/>
    <s v="Computers&amp;Accessories|Accessories&amp;Peripherals|Cables&amp;Accessories|Cables|USBCables"/>
    <n v="179"/>
    <n v="399"/>
    <n v="0.55000000000000004"/>
    <n v="4"/>
    <n v="1423"/>
    <s v="AGU76WKSU62DUNTPCMTC4FCUNRTQ,AEOVR6JEQTAC77BXE5AJMWJGG5PA,AFIFHW5QMFMTWXNZ2JORBMINL3CQ,AG36G3XPHERLKRDG7XYQ2IWJWPIQ,AFEOAY5PB4XEYIOL6DY5WJBOYSKQ,AF2EHSXFZWWS2YEN22DV2ZCJDZZA,AGUFRJ5TPSUUBZBNRWHDRJV4VMQA,AGYEIMSVEDOLA2OV3DIOGX2IMCBA"/>
    <n v="233"/>
    <n v="5"/>
    <x v="0"/>
  </r>
  <r>
    <x v="241"/>
    <s v="Wayona Usb Type C To Usb Nylon Braided Quick Charger Fast Charging Short Cable For Smartphone (Samsung Galaxy S21/S20/S10/S9/S9+/Note 9/S8/Note 8, Lg G7 G5 G6, Moto G6 G7) (0.25M,Grey)"/>
    <s v="Computers&amp;Accessories|Accessories&amp;Peripherals|Cables&amp;Accessories|Cables|USBCables"/>
    <n v="339"/>
    <n v="999"/>
    <n v="0.66"/>
    <n v="4.3"/>
    <n v="6255"/>
    <s v="AH3ZH5IE4MTFB3T33O3QSGLU4BBA,AEQHHPCXUH4O5BS4VOQNDBTAAORQ,AFMIGQ3PROFIPTSPVGLBI5XEXCDA,AE2YKXGI2XFOVDHNL6FF2RQAZ55A,AFID7FPYXSKYIQ4TXVZRJLDCTNWQ,AEH3VHBR2ECN647RYG3VNMASKBWA,AEZCPNPTW4BIFN7P2QFA3ML4ZKUQ,AHJHV3JIPUMAT274GIFQKJPKXNMA"/>
    <n v="233"/>
    <n v="2"/>
    <x v="0"/>
  </r>
  <r>
    <x v="242"/>
    <s v="Caprigo Heavy Duty TV Wall Mount Bracket for 14 to 32 Inch LED/HD/Smart TV‚Äôs, Universal Fixed TV Wall Mount Stand (M452)"/>
    <s v="Electronics|HomeTheater,TV&amp;Video|Accessories|TVMounts,Stands&amp;Turntables|TVWall&amp;CeilingMounts"/>
    <n v="399"/>
    <n v="999"/>
    <n v="0.6"/>
    <n v="4"/>
    <n v="1236"/>
    <s v="AHAYLVC4ZJEXYUCSYHJGH233MBWQ,AFG7V27SPMFIYXCYQQCEXQECP3DQ,AGBW7NSPVGAG32OX4IT3BKIV55IA,AFMOEH263F6BBQRI35GPLNWCQ2FA,AE5YB4LKRKHWXAQRGN6CFKCFPRBQ,AH7L5WF4S4D43VOPFKTQUEUWQ62Q,AFMT4A5BNKRGAOUI2GHZZD2I7QUA,AEDJJ4HPMNRLJMCNUIE7KOJM2UWQ"/>
    <n v="6"/>
    <n v="1"/>
    <x v="1"/>
  </r>
  <r>
    <x v="243"/>
    <s v="Smashtronics¬Æ - Case for Firetv Remote, Fire Stick Remote Cover Case, Silicone Cover for TV Firestick 4K/TV 2nd Gen(3rd Gen) Remote Control - Light Weight/Anti Slip/Shockproof (Black)"/>
    <s v="Electronics|HomeTheater,TV&amp;Video|Accessories|RemoteControls"/>
    <n v="199"/>
    <n v="399"/>
    <n v="0.5"/>
    <n v="4.2"/>
    <n v="1335"/>
    <s v="AHGRRV5SETS34URXKM5JR365ZGKA,AFLOF6ZEMEH5APN3LTRVYG5SMEXQ,AH32WM3IUL4YMUFBKPY5O5QJZZHQ,AF2HQ5JLJRRWV5B6ESXAA4NBMTRQ,AHIW4JOFXH53CL6UI7TWL62YE43A,AGJFQ2QSW3V2Y6TMPLTGTACLIH7A,AFXDPNEUR4775WNNLD5LU3EOHWQQ,AGOC7CABWR57JA3HH427FHBRJIJQ"/>
    <n v="49"/>
    <n v="2"/>
    <x v="1"/>
  </r>
  <r>
    <x v="244"/>
    <s v="Electvision Remote Control for led Smart tv Compatible with VU Smart Led (Without Voice)"/>
    <s v="Electronics|HomeTheater,TV&amp;Video|Accessories|RemoteControls"/>
    <n v="349"/>
    <n v="1999"/>
    <n v="0.83"/>
    <n v="3.8"/>
    <n v="197"/>
    <s v="AGTDS5KNVHNHIPGTYNC4NBE7HJSA,AHKSUT5W2N3HKHXSDIRQIGXBO4WQ,AELPYXDN2TYNBVJ7PLH4VHQANCEA,AFIBKGBT5ZOFVXM6MCB6LB7C2Z7Q,AHGSRNN4YIHUG6KHMZ4CGK6KACBA,AEJMFVYN3PZ5YE6GSVTTMQPFCLIQ,AEHBIJNM7L6EIKFCVMEOHPEVFFYQ,AFCSXOI4K7R3TFLHH3BXBS25CYJQ"/>
    <n v="49"/>
    <n v="1"/>
    <x v="1"/>
  </r>
  <r>
    <x v="245"/>
    <s v="Boat A 350 Type C Cable 1.5m(Jet Black)"/>
    <s v="Computers&amp;Accessories|Accessories&amp;Peripherals|Cables&amp;Accessories|Cables|USBCables"/>
    <n v="299"/>
    <n v="798"/>
    <n v="0.63"/>
    <n v="4.4000000000000004"/>
    <n v="28791"/>
    <s v="AHDJJLKORMH72SSEBWOVAKE66EHA,AHEONKS6KOZ4SIOZNOLYFGQBXU4A,AEUPILALWUFFD34CNWRYX4PFQKSA,AEKWBYGLEXUNRAJKVPO6HMF52W7A,AETM4APJU6TQILR5HKP3CSPYQL5A,AFOGCVLE7W7ZM5OW3XW7JXCNSIVA,AFLFHQMJXDKP4FNRZVNDLBCI7ULA,AGLH5KPYCT4MGPQ34MNWKLR6NXEA"/>
    <n v="233"/>
    <n v="2"/>
    <x v="0"/>
  </r>
  <r>
    <x v="246"/>
    <s v="pTron Solero M241 2.4A Micro USB Data &amp; Charging Cable, Made in India, 480Mbps Data Sync, Durable 1-Meter Long USB Cable for Micro USB Devices (White)"/>
    <s v="Computers&amp;Accessories|Accessories&amp;Peripherals|Cables&amp;Accessories|Cables|USBCables"/>
    <n v="89"/>
    <n v="800"/>
    <n v="0.89"/>
    <n v="3.9"/>
    <n v="1075"/>
    <s v="AF477BP57JM7Z4JD4PYB2K33R6AQ,AGTDD34Y77OB36JNYQWQDN7MHECQ,AG7POKBSWQUO4VOYD4HDWYKMMJ4Q,AFZS6H2ZFJEJHRWIJ3IYL7V6KRPA,AHCYM2ECKI2MNOIDHDG4PT6IIN6A,AECZ4IP3TBM4EUG52BZAOQV3EKIA,AH6RQDXZYKAUPNBOYC4NAZERTFOQ,AFTVETL4HGH4KRUF4NXGJUEDPBAQ"/>
    <n v="233"/>
    <n v="5"/>
    <x v="0"/>
  </r>
  <r>
    <x v="247"/>
    <s v="AmazonBasics USB Type-C to USB Type-C 2.0 Cable for Charging Adapter, Smartphone - 9 Feet (2.7 Meters) - White"/>
    <s v="Computers&amp;Accessories|Accessories&amp;Peripherals|Cables&amp;Accessories|Cables|USBCables"/>
    <n v="549"/>
    <n v="995"/>
    <n v="0.45"/>
    <n v="4.2"/>
    <n v="29746"/>
    <s v="AEITVIFC7WZAEQDIVWPB4KUGKLRQ,AHQVFZCGAMMHEBBOY4SXBSRF3ZDQ,AECB6RAIS3NCSRCNMUWNZAQARNMA,AE43KS43Y6L62UBGG6K64AD5OISA,AGCBWB4YSTCDFAERTYIJ52KVW6EQ,AGPWASWUND4PQYWAP6ICZEPQCWZA,AFHT4L657CBTBKZ2UZEYQBAROXNA,AFQEZSS2I5IGAKZY3Y3CGDZLCJIA"/>
    <n v="233"/>
    <n v="3"/>
    <x v="0"/>
  </r>
  <r>
    <x v="24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n v="129"/>
    <n v="1000"/>
    <n v="0.87"/>
    <n v="3.9"/>
    <n v="295"/>
    <s v="AG3TIHPAHFYCX3XQ3TQ2OB5IAJXQ,AEEMOUFPIMWI2J6CNO5W4YVLLIGQ,AGYRJKVCDHOZSCEBLMMF6TJOABGQ,AHBZXXSXDSJOQGRFOU4HWSLI2FUQ,AGK2XZ26O6Z4X2UHLCOQIMBTU5XA,AEOPL2SDEVUZWVK3AE2MQOLZUTTA,AG3BY5SSMLL664AT5KK4UFBUCWZQ,AHEKRSI27SAKA2LRISAOQH56UFLQ"/>
    <n v="233"/>
    <n v="1"/>
    <x v="0"/>
  </r>
  <r>
    <x v="249"/>
    <s v="Sony Bravia 164 cm (65 inches) 4K Ultra HD Smart LED Google TV KD-65X74K (Black)"/>
    <s v="Electronics|HomeTheater,TV&amp;Video|Televisions|SmartTelevisions"/>
    <n v="77990"/>
    <n v="139900"/>
    <n v="0.44"/>
    <n v="4.7"/>
    <n v="5935"/>
    <s v="AF6Z2OYIXRPZJHVYN2MFKKYHPHFQ,AH5SAORYVUN5MGIBLBQIQDGAFADA,AF3OBVMLY5I6X3IFX2DKIFEYMGNA,AGWCIDBY573QQIANSOTHVUOUHBMA,AEMJGJQO5KES5VGOD3CRNVVLYHDA,AF3W6A57ELBWQAPFYDKAHJFQY2BQ,AF3QHAZ5V36AO5PE6AQGFZZSDCCQ,AFC7OZQXZZY74D3R6R3FAOLY5S3Q"/>
    <n v="63"/>
    <n v="1"/>
    <x v="1"/>
  </r>
  <r>
    <x v="250"/>
    <s v="7SEVEN¬Æ Compatible for Mi tv Remote Control Original Suitable with Smart Android 4K LED Non Voice Command Xiaomi Redmi Remote of 4A Model 32 43 55 65 inches"/>
    <s v="Electronics|HomeTheater,TV&amp;Video|Accessories|RemoteControls"/>
    <n v="349"/>
    <n v="799"/>
    <n v="0.56000000000000005"/>
    <n v="3.6"/>
    <n v="323"/>
    <s v="AFTUS3YZBNWUVW7FV7AQ4O532UNQ,AHTIXHSMPKDD2O6YDQPWSJ7KJERQ,AE3M4GJCTIZI347G76JF67K7NODQ,AF2Q3F4YLX6JJEJLMWJCWIRITPWQ,AGDGIO3PXVUTZMX2LAAHXQD454EA,AFDF4RNUYQHNOAENQSBE736YWRUQ,AGBHRLFQXX6FBUH4ID7JWVVNODEA,AGBEFPVSELMIVCSK7GQYP27X3JNA"/>
    <n v="49"/>
    <n v="1"/>
    <x v="1"/>
  </r>
  <r>
    <x v="251"/>
    <s v="7SEVEN¬Æ Compatible Vu Smart Tv Remote Control Suitable for Original 4K Android LED Ultra HD UHD Vu Tv Remote with Non Voice Feature without google assistant"/>
    <s v="Electronics|HomeTheater,TV&amp;Video|Accessories|RemoteControls"/>
    <n v="499"/>
    <n v="899"/>
    <n v="0.44"/>
    <n v="3.7"/>
    <n v="185"/>
    <s v="AFYEHXFPJRMXSQKK7PTK5TRWUQUA,AHF52K4NWNVQ67FHIOFZAGPQ3PFQ,AEOXAUWOA6I56J4RAMFLXBPZH3UA,AFKQJYKMEKQZLVHSLYTHT6MO4CFQ,AFX6NQOSMDSQWMBRDX6NUHNLZEYA,AFE2SDWOCP7HW73DJMCWLFBB63KA,AEN5FDCFERXM4BUXIUA3HTMGS2YA,AFNPTDUJHTDPYEKE7LP7CDDVTKYQ"/>
    <n v="49"/>
    <n v="1"/>
    <x v="1"/>
  </r>
  <r>
    <x v="252"/>
    <s v="Storite High Speed Micro USB 3.0 Cable A to Micro B for External &amp; Desktop Hard Drives 45cm"/>
    <s v="Computers&amp;Accessories|Accessories&amp;Peripherals|Cables&amp;Accessories|Cables|USBCables"/>
    <n v="299"/>
    <n v="799"/>
    <n v="0.63"/>
    <n v="4.2"/>
    <n v="2117"/>
    <s v="AF2544C4RGIBQX7Y4JMKMSMXMRRQ,AE2BZUBJGOBQS2A3U66VXDUV5FRQ,AFLVF7Z2KJ3LC3TT4NUUSQ7PUYGA,AHWKM26UJAUFAYFUDNVFHPLN2ULQ,AHLCTCEPHNLS7KWOQIZORDCV46IA,AGCWLCS2OXJ73TQCTOISQS3NAS2A,AHCYXS5BT4PFEK3FBTJKXPCMXOVQ,AHOAXB3G2AJIRMJ6TAISCKUHR2XQ"/>
    <n v="233"/>
    <n v="1"/>
    <x v="0"/>
  </r>
  <r>
    <x v="253"/>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n v="182"/>
    <n v="599"/>
    <n v="0.7"/>
    <n v="4"/>
    <n v="9378"/>
    <s v="AHIKJUDTVJ4T6DV6IUGFYZ5LXMPA,AE55KTFVNXYFD5FPYWP2OUPEYNPQ,AEBWA5I4QFCA3P3OBEPMELBGN4GQ,AHMGAC6QM62UXNEOCZIHLHSXPP2Q,AFHROSCGIXUPV3FYQ7H5QOD46Q7Q,AEAMIR3CMSA32IDEINSJKHRNANTA,AF355FTXYAKFH5NYPRTE7SL3WO3Q,AG5DWPD54QGSLWJ6QUFERLPNAX4Q"/>
    <n v="233"/>
    <n v="10"/>
    <x v="0"/>
  </r>
  <r>
    <x v="254"/>
    <s v="SVM Products Unbreakable Set Top Box Stand with Dual Remote Holder (Black)"/>
    <s v="Electronics|HomeTheater,TV&amp;Video|Accessories|TVMounts,Stands&amp;Turntables|TVWall&amp;CeilingMounts"/>
    <n v="96"/>
    <n v="399"/>
    <n v="0.76"/>
    <n v="3.6"/>
    <n v="1796"/>
    <s v="AECWBGFECHOEYECHQGPMWRYNKHYQ,AGIWNT5SLEHW7HVLBDY6H32XJ45Q,AECOFAMXWUJ62CI4VQJU5W7NVTZA,AHFBQWP65RDAIAOAYV35FWWX2G5Q,AHCM6KUAHF5H7Q67KH4KOCVDTVQA,AFABD2LOIXHYSDVJ7SQSDEH2MXLA,AEEIGWJVASSHYBL4QVIVIRRLJHKQ,AELPNPI6Q3WXYTFZ3FYVTQCHIV5A"/>
    <n v="6"/>
    <n v="1"/>
    <x v="1"/>
  </r>
  <r>
    <x v="255"/>
    <s v="VU 164 cm (65 inches) The GloLED Series 4K Smart LED Google TV 65GloLED (Grey)"/>
    <s v="Electronics|HomeTheater,TV&amp;Video|Televisions|SmartTelevisions"/>
    <n v="54990"/>
    <n v="85000"/>
    <n v="0.35"/>
    <n v="4.3"/>
    <n v="3587"/>
    <s v="AHY6AK5LXBTGXDDXSU57ISMDW55Q,AGULFHMPCHCL32WCIP4GEGWFVZEQ,AFVZXMXYRXVM3VBDLGX45W34GQ4Q,AFT4N4FD4G7EYIOZIYP6KBRGU66A"/>
    <n v="63"/>
    <n v="2"/>
    <x v="1"/>
  </r>
  <r>
    <x v="256"/>
    <s v="CableCreation RCA to 3.5mm Male Audio Cable, 3.5mm to 2RCA Cable Male RCA Cable,Y Splitter Stereo Jack Cable for Home Theater,Subwoofer, Receiver, Speakers and More (3Feet/0.9Meter,Black)"/>
    <s v="Electronics|HomeTheater,TV&amp;Video|Accessories|Cables|RCACables"/>
    <n v="439"/>
    <n v="758"/>
    <n v="0.42"/>
    <n v="4.2"/>
    <n v="4296"/>
    <s v="AH3JHXC477GL3HYXL4XPOZS5SXRQ,AGRRZMYNQM2QIJEBJO3W773FCOLA,AE3OXM4Y3HH35IJQENWQU5RQFS7A,AFBW4KT3H6ZMT3WZRTRIDEV7K7WA,AE6MJCSRJU3RFLB23P6WJWLZ6GBQ,AE7Y2H4FKICIHTQWHKJTBPPJXTTQ,AGHNCNSJPWIRLZVEL62ATH5PNLKA,AG76ORLKGH52WYE2ATIRZOSVEZXA"/>
    <n v="2"/>
    <n v="1"/>
    <x v="1"/>
  </r>
  <r>
    <x v="257"/>
    <s v="Wayona USB Type C Fast Charging Cable Charger Cord 3A QC 3.0 Data Cable Compatible with Samsung Galaxy S10e S10 S9 S8 S20 Plus, Note 10 9 8, M51 A40 A50 A70, Moto G7 G8 (1M, Grey)"/>
    <s v="Computers&amp;Accessories|Accessories&amp;Peripherals|Cables&amp;Accessories|Cables|USBCables"/>
    <n v="299"/>
    <n v="999"/>
    <n v="0.7"/>
    <n v="4.3"/>
    <n v="2651"/>
    <s v="AFVNMGQ2XHQL55BFESLIHGPCW6LA,AFRUZM3EU3T6M7HFW6MUXQKJBZCQ,AHJB3PWCLPLMFBNCOPP5AM3TSXOQ,AEXFWMXY2NPLRI3QKEROSZZJWUAA,AHSN2AJ6A7NQLUJMH7YBD6WG7L5Q,AHKEHV7YSGK2ZCMEUQYS6LJNURKA,AGLZGGJLEO2WGEMX4KZCFNEJX64A,AHTHJF5RGJRHAKXOHA6Q2ZFKXOWA"/>
    <n v="233"/>
    <n v="2"/>
    <x v="0"/>
  </r>
  <r>
    <x v="258"/>
    <s v="boAt Rugged V3 Braided Micro USB Cable (Pearl White)"/>
    <s v="Computers&amp;Accessories|Accessories&amp;Peripherals|Cables&amp;Accessories|Cables|USBCables"/>
    <n v="299"/>
    <n v="799"/>
    <n v="0.63"/>
    <n v="4.2"/>
    <n v="94363"/>
    <s v="AEWAZDZZJLQUYVOVGBEUKSLXHQ5A,AG5HTSFRRE6NL3M5SGCUQBP7YSCA,AH725ST5NW2Y4JZPKUNTIJCUK2BA,AHV3TXIFCJPMS4D5JATCEUR266MQ,AGWIGDEMFIIUAOXYY2QATNBSUGHA,AFSTSLQUV4EVEXWKBOLEFHL2H5YQ,AGAKDNBHY2FKX7I4ACRGILU7QL7A,AFNWJUWJRHCC6HN52KMG5AKZY37Q"/>
    <n v="233"/>
    <n v="7"/>
    <x v="0"/>
  </r>
  <r>
    <x v="259"/>
    <s v="Amazon Basics USB A to Lightning PVC Molded Nylon MFi Certified Charging Cable (Black, 1.2 meter)"/>
    <s v="Computers&amp;Accessories|Accessories&amp;Peripherals|Cables&amp;Accessories|Cables|USBCables"/>
    <n v="789"/>
    <n v="1999"/>
    <n v="0.61"/>
    <n v="4.2"/>
    <n v="34540"/>
    <s v="AEFJC2FTSOL3UWEG42NAOBRG5VTA,AFLEC3GF7O2FVX6GUCGKKV3TB4OQ,AE7XMCKQKQD4EJTIJ6INOTML43WQ,AGS22KKIZJIISSOCL3BTJ75RG4HA,AFFY22A65MTFPCUSS6I7HLIGXFBQ,AEL536EYPEYQO55ILXXRUTC3UETQ,AFK6DW5LVHZG5WLY6E4ZAQC4QKYQ,AFI2FV3AXQSNQA75L3GDFBY2RZPQ"/>
    <n v="233"/>
    <n v="1"/>
    <x v="0"/>
  </r>
  <r>
    <x v="260"/>
    <s v="AmazonBasics - High-Speed Male to Female HDMI Extension Cable - 6 Feet"/>
    <s v="Electronics|HomeTheater,TV&amp;Video|Accessories|Cables|HDMICables"/>
    <n v="299"/>
    <n v="700"/>
    <n v="0.56999999999999995"/>
    <n v="4.4000000000000004"/>
    <n v="8714"/>
    <s v="AGLYU2PCAJAWMX2SQ7Z44TQCOB5A,AGDRICXTUNSMXWXMHQLN6OCXUMLA,AGSXMG2VUWYJ37O2V2GTTXLBETQA,AFEWCMFADY4UQITWK5LT2T7RG4UA,AGWS7IVUSEUAAU7PS2FBIPJEDX3A,AF34BSUCKPG3GK6ZXXDGJ7VMWZCQ,AF6Z372PW3REL4X6S6TJC6Y3RLIQ,AHEF5MO5EL3COCLOZA23CFG4IKVQ"/>
    <n v="24"/>
    <n v="1"/>
    <x v="1"/>
  </r>
  <r>
    <x v="261"/>
    <s v="Wayona Nylon Braided Usb Type C 3Ft 1M 3A Fast Charger Cable For Samsung Galaxy S9 S8 (Wc3Cb1, Black)"/>
    <s v="Computers&amp;Accessories|Accessories&amp;Peripherals|Cables&amp;Accessories|Cables|USBCables"/>
    <n v="325"/>
    <n v="1099"/>
    <n v="0.7"/>
    <n v="4.2"/>
    <n v="10576"/>
    <s v="AEXK37TSBFHSP2TYE63YPKETWQ7Q,AEKMVX2VDNNX4ZFXI67SGKMJGZAQ,AFEIIEKX6JEHS3CPGCSIYLGCNKFA,AFDYUQAM7Y56P4R5CREI5OBPHSLA,AGEPZSRFODWZ4XUTXO2HNWLJIMJA,AH25HG24NISHLQPFOZA77WS5CUFQ,AFZ7US7H622UBLYL4ZX2XEHT7FHQ,AFDDH5QGUJ2NHJZBIAPEQVUIQCKA"/>
    <n v="233"/>
    <n v="3"/>
    <x v="0"/>
  </r>
  <r>
    <x v="262"/>
    <s v="Belkin Apple Certified Lightning to USB Charge and Sync Tough Braided Cable for iPhone, iPad, Air Pods, 3.3 feet (1 meters) ‚Äì Black"/>
    <s v="Computers&amp;Accessories|Accessories&amp;Peripherals|Cables&amp;Accessories|Cables|USBCables"/>
    <n v="1299"/>
    <n v="1999"/>
    <n v="0.35"/>
    <n v="4.4000000000000004"/>
    <n v="7318"/>
    <s v="AHWC76VEMF5NNLUBQCANCBHLBRNQ,AEYYU3KIHUOI2TXTTMFGIGSO7Q6A,AGHDAMFVW6VIKXBXTJQO532AMIDQ,AEMWRPIH6QNSF63L73AYAG4BO74Q,AHF7VQLRU5JXP6RK73TKZND6LRXQ,AE4CY6H2MUWSFJ66OVTV6RBJCC3Q,AEZ3L5FPOTNXXQQKXUFH4PMJMXSA,AE7R6PIVOLTXM6HWGKPKBI7NBIVQ"/>
    <n v="233"/>
    <n v="2"/>
    <x v="0"/>
  </r>
  <r>
    <x v="263"/>
    <s v="7SEVEN Compatible LG TV Remote Suitable for LG Non Magic Smart tv Remote Control (Mouse &amp; Voice Non-Support) MR20GA Prime Video and Netflix Hotkeys"/>
    <s v="Electronics|HomeTheater,TV&amp;Video|Accessories|RemoteControls"/>
    <n v="790"/>
    <n v="1999"/>
    <n v="0.6"/>
    <n v="3"/>
    <n v="103"/>
    <s v="AH7NTBDGAMGOFFADEVWJL3O4YQ2A,AEJUIUF6CYKRBWLSOPWPE7KMC3RA,AF45WMWXMOPN3ELUJ2H2N63JWKGA,AH6MPOEE6ICQG3RBULF7TOQVMMEA,AH7QLQDC5BMOKDDRGGWSEP3AQ6IQ,AEIXFEXXMTDJNPWUMOIEA34ZLC7Q,AEQV4U4ZGMGZOWC4RQSUQZGHYSHA,AG7DCRRGNMM7FSENOSNAQTVYBHPQ"/>
    <n v="49"/>
    <n v="1"/>
    <x v="1"/>
  </r>
  <r>
    <x v="264"/>
    <s v="Realme Smart TV Stick 4K"/>
    <s v="Electronics|HomeAudio|MediaStreamingDevices|StreamingClients"/>
    <n v="4699"/>
    <n v="4699"/>
    <n v="0"/>
    <n v="4.5"/>
    <n v="224"/>
    <s v="AGIZGHZQQHZLE5L3CHVG7RHBP32Q,AEQ6N6MXEZYWGKZZIWZW2I75WFGQ,AEFAY7OKZJMR544YASL7AUXA7ZOQ,AG2XLW3HTVW2IH3H6AVNZMR3HQYQ"/>
    <n v="1"/>
    <n v="1"/>
    <x v="1"/>
  </r>
  <r>
    <x v="265"/>
    <s v="Acer 100 cm (40 inches) P Series Full HD Android Smart LED TV AR40AR2841FDFL (Black)"/>
    <s v="Electronics|HomeTheater,TV&amp;Video|Televisions|SmartTelevisions"/>
    <n v="18999"/>
    <n v="24990"/>
    <n v="0.24"/>
    <n v="4.3"/>
    <n v="4702"/>
    <s v="AFSMISGEYDYIP3Z42UTQU4AKOYZQ,AF5ILQY4KFDTO5XHHBJ42W5DXCZQ,AFBK3X6D3AHEHSYYXPL4L6JEMSLQ,AFNB6YVNGE6IT3AWQVSIG2TJ5L3Q,AGGKMIGXUM3JRNVY7HZ3JHPJ7WTQ,AFMECPERM2GI2XQJSBWEPZKODISQ,AETPKXNOTUEX5GH7WL7XQHDR5M7Q,AERFCJ6BOMVO5YW5XM5Z2ESOIK3A"/>
    <n v="63"/>
    <n v="5"/>
    <x v="1"/>
  </r>
  <r>
    <x v="266"/>
    <s v="Lapster usb 2.0 mantra cable, mantra mfs 100 data cable (black)"/>
    <s v="Computers&amp;Accessories|Accessories&amp;Peripherals|Cables&amp;Accessories|Cables|USBCables"/>
    <n v="199"/>
    <n v="999"/>
    <n v="0.8"/>
    <n v="4.2"/>
    <n v="85"/>
    <s v="AFHYWVMTDKYPL2TFEVYTCNHJPJZA,AFUKWUHPUS35ZCB4XOG26NR5YBXQ,AFNVGS6M3PUPVK3FR55C5AVSIR7Q,AFWQYEZ5HVIOG5VRTHLIWRYIGD6Q,AGMINKRG5YTFK5A223RNNBJ3ID2Q,AG5YTR237OL7QUWL7BV45DZRDE3A,AFL22C5ES4DZSC6N27NNFSYLU3TQ,AGKD3IUKEWT5HRQB56DORJJVJEWA"/>
    <n v="233"/>
    <n v="1"/>
    <x v="0"/>
  </r>
  <r>
    <x v="267"/>
    <s v="AmazonBasics High-Speed Braided HDMI Cable - 3 Feet - Supports Ethernet, 3D, 4K and Audio Return (Black)"/>
    <s v="Electronics|HomeTheater,TV&amp;Video|Accessories|Cables|HDMICables"/>
    <n v="269"/>
    <n v="650"/>
    <n v="0.59"/>
    <n v="4.4000000000000004"/>
    <n v="35877"/>
    <s v="AEWC3QIWDPNHJSLVO6MS62ERGB3Q,AGHUOIOWEX6YXURWDJ2GKP4N3EGA,AHSL36IV7KOAEVLS3T42EFK465DQ,AEVLT4QCRE27WKCLR5VR4PZBSYYA,AGQ6C3N3XSQHBM6BPN3L4GPDHMYA,AEBISQTRTH3NWC7NFQ4QOZVWLHDQ,AGHLM2F6LPX3PYPF4W6YUX52R5OQ,AF7ZGA2MQVDGPQEW5EUSVLMFVHLQ"/>
    <n v="24"/>
    <n v="1"/>
    <x v="1"/>
  </r>
  <r>
    <x v="268"/>
    <s v="Cubetek 3 in 1 LCD Display V5.0 Bluetooth Transmitter Receiver, Bypass Audio Adapter with Aux, Optical, Dual Link Support for TV, Home Stereo, PC, Headphones, Speakers, Model: CB-BT27"/>
    <s v="Electronics|HomeTheater,TV&amp;Video|AVReceivers&amp;Amplifiers"/>
    <n v="1990"/>
    <n v="3100"/>
    <n v="0.36"/>
    <n v="4"/>
    <n v="897"/>
    <s v="AH2AV6EDMROMZAYJHVBRKP3R3MZQ,AHPYDFW6Y3FIQGD2RJPBFF5QNVRQ,AGC7YKC4IBEXTYNOEMYR2RZMAVCQ,AGV4R2OFUZRBY6VWLPLJ42EQMBNQ,AHM725LQ355H254F5MB47EVAEV6Q,AHTJBZQ46RC3BYJPDCRO7I7SNZQA,AHLJGXR7CFWP5MUJK3F4KZSE5KNA,AGLWAY4KNHP67SQG4DXGZ5PPEY5Q"/>
    <n v="1"/>
    <n v="1"/>
    <x v="1"/>
  </r>
  <r>
    <x v="269"/>
    <s v="KRISONS Thunder Speaker, Multimedia Home Theatre, Floor Standing Speaker, LED Display with Bluetooth, FM, USB, Micro SD Card, AUX Connectivity"/>
    <s v="Electronics|HomeAudio|Speakers|TowerSpeakers"/>
    <n v="2299"/>
    <n v="3999"/>
    <n v="0.43"/>
    <n v="3.8"/>
    <n v="282"/>
    <s v="AEE46IBP3ZPVE6S3HRLREKFHW6WQ,AHCZL4KQ7ZU4CFMWNTQIPSUARIEQ,AG5CLIZS2FGTT6QOMXOTFTVZDKOQ,AHJJEWUNINKPTB27KEAWF4S5QC2Q,AEYJBPPJPJY3GLI7RFGSRG2WMKPQ,AHVWQ47S436EPOQ7TOH4H2UFEVNQ,AFAWTNLFTSBNDJQYBPF3EIG5UJRQ,AFTVEU2XSMJEKMWGXDIR27UEWHXQ"/>
    <n v="1"/>
    <n v="1"/>
    <x v="1"/>
  </r>
  <r>
    <x v="270"/>
    <s v="Acer 139 cm (55 inches) H Series 4K Ultra HD Android Smart LED TV AR55AR2851UDPRO (Black)"/>
    <s v="Electronics|HomeTheater,TV&amp;Video|Televisions|SmartTelevisions"/>
    <n v="35999"/>
    <n v="49990"/>
    <n v="0.28000000000000003"/>
    <n v="4.3"/>
    <n v="1611"/>
    <s v="AEJGEJAGW7MDJMBVY7KB7KBKIYYQ,AEWP2ARX3R62X4MJMBO4JOPOMU7A,AHH2JUMVFGEUJXW5SFUOAIRZBVJQ,AEB5LUPJLVMRBV2DQYWOLGIC2OXQ,AEJXPNJR72TG3IKARG3ZCXGKY3UA,AFTIMMFTREPXAX7JBY4O4JOW7MSQ,AFRT52TVMDMKOXEASI2BPC7TACFA,AEDPXMYWKEF2FFU4P7JUPNRVWU3A"/>
    <n v="63"/>
    <n v="2"/>
    <x v="1"/>
  </r>
  <r>
    <x v="271"/>
    <s v="Dealfreez Case Compatible for Fire TV Stick 4K All Alexa Voice Remote Shockproof Silicone Anti-Lost Cover with Loop (C-Black)"/>
    <s v="Electronics|HomeTheater,TV&amp;Video|Accessories|RemoteControls"/>
    <n v="349"/>
    <n v="999"/>
    <n v="0.65"/>
    <n v="4.2"/>
    <n v="513"/>
    <s v="AF7BXYFKSFYOMLSKCZE4ZVWITELA,AFC3WW5ASWRLFETWSIFW4DUFAXEA,AG3YBDVYC4S2ROATG6F73M2GDOJA,AHSDSN3MIGD4LYSPAEYNR6CLUMSQ,AHF7FOM3HINVCDH3I3HLPB7B7N2A,AH3MKPYMOQYNRPSGQ3ZC3YFHNO3Q,AFKPV2TBH6JBO7XK3E4EMJDEEGTQ,AF4YOKQQSLTSO7QHYQUEF4KD4MIA"/>
    <n v="49"/>
    <n v="1"/>
    <x v="1"/>
  </r>
  <r>
    <x v="272"/>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n v="719"/>
    <n v="1499"/>
    <n v="0.52"/>
    <n v="4.0999999999999996"/>
    <n v="1045"/>
    <s v="AFKENW6K3CFMTD3EGXQCUGK5XWWA,AHW52L6QGPO7TTN7LC3B5JVJNRDQ,AGDOSBSPQWBNRA3G4IV3YWOVIOXQ,AFOTDDBZZITX2HTAZ7HBQ3I4BZYA,AEEXKG5AG3K2ZV5EDWTS44RP245Q,AGHPERSZ5ZUKU6VDRTYPQ3IOGQUQ,AHY6R6FREC2FHKQYBVIBR3XJKPVA,AFCKW7CNBDUGWITOVBVJGAQYTW6A"/>
    <n v="233"/>
    <n v="2"/>
    <x v="0"/>
  </r>
  <r>
    <x v="273"/>
    <s v="VW 80 cm (32 inches) HD Ready Android Smart LED TV VW32PRO (Black)"/>
    <s v="Electronics|HomeTheater,TV&amp;Video|Televisions|SmartTelevisions"/>
    <n v="8999"/>
    <n v="18999"/>
    <n v="0.53"/>
    <n v="4"/>
    <n v="6347"/>
    <s v="AFLOBYPV2H5LSTBAHZWAMF3DHSBQ,AEJBLJCXEPSNHY2ZOQ3DFROYQ3TA,AEL4JOGDAJ63SDCZSTXIVEERDRUQ,AEKXW4AP5AGSAUWNXWEFINI2IMVA,AGWTBZZLBB4NGTUCNSTQON62W2AQ,AECHOPWYQWIMRB5UR6FLCY2AYKYA,AEW3UJPJQKE355K4WCWGR5CUM4GQ,AEATK7D6GACRLCZSW4SNRWKVSYZA"/>
    <n v="63"/>
    <n v="1"/>
    <x v="1"/>
  </r>
  <r>
    <x v="274"/>
    <s v="Airtel Digital TV HD Set Top Box with 1 Month Basic Pack with Recording + Free Standard Installation"/>
    <s v="Electronics|HomeTheater,TV&amp;Video|SatelliteEquipment|SatelliteReceivers"/>
    <n v="917"/>
    <n v="2299"/>
    <n v="0.6"/>
    <n v="4.2"/>
    <n v="3300"/>
    <s v="AGWAYDRCPJOSWY4HN36O4426WURQ,AESC2XA7GTS3MWJPWIDTYCEI2IHQ,AF6FFBO27Q2ZHS3XLEOUHWYQO54A,AEAGYWE74P5OI4Z3ORHAZICQDQRQ,AEPRC35M4Z7QIXQHVEKTQFXGRF5A,AFUZEMCPQIOHL22WG2RGLYM2K5RA,AFNCOFWA5EFVOLGS76TME4OZIVVA,AHBJBV6WJVE3MCI2KEVCYKVO5QDA"/>
    <n v="3"/>
    <n v="1"/>
    <x v="1"/>
  </r>
  <r>
    <x v="275"/>
    <s v="LOHAYA Voice Assistant Remote Compatible for Airtel Xstream Set-Top Box Remote Control with Netflix Function (Black) (Non - Voice)"/>
    <s v="Electronics|HomeTheater,TV&amp;Video|Accessories|RemoteControls"/>
    <n v="399"/>
    <n v="999"/>
    <n v="0.6"/>
    <n v="3.3"/>
    <n v="23"/>
    <s v="AERUC72DWRPOM2EHX3YBTBPKYV7A,AHMH6RNLYI2G65HY7POX4SHBVD3Q,AEHIVP567T6DNMLNZKGOVUENP5YA,AGEE4II4FA6IYCAZ47PLZD7XRPSQ,AFE5HMMFE5Z3EJZYWVIOHHTHDTPA"/>
    <n v="49"/>
    <n v="1"/>
    <x v="1"/>
  </r>
  <r>
    <x v="276"/>
    <s v="Samsung 138 cm (55 inches) Crystal 4K Series Ultra HD Smart LED TV UA55AUE60AKLXL (Black)"/>
    <s v="Electronics|HomeTheater,TV&amp;Video|Televisions|SmartTelevisions"/>
    <n v="45999"/>
    <n v="69900"/>
    <n v="0.34"/>
    <n v="4.3"/>
    <n v="7109"/>
    <s v="AHDIDVECFGA6OQRNUBPUO6366UGQ,AFSII6HTAHTHGXERUNDOISNWZUNQ,AF64ON4HPPVD43H6PK3CHPTTYSSQ,AELNBR4H6235Y7NVYNCGNABDIDFQ,AF35OXRSRJ335IGMNW5FYCJDLHOA,AE3CFONNMANNC5QPYIAXV67EUYUQ,AHCWRQHRUAVMTMUH5NYNB3P4NWEA,AGKZVBLHK472MSGAAUABFRZL7SYQ"/>
    <n v="63"/>
    <n v="4"/>
    <x v="1"/>
  </r>
  <r>
    <x v="277"/>
    <s v="Amazon Brand - Solimo 3A Fast Charging Tough Type C USB Data Cable¬† ‚Äì 1 Meter"/>
    <s v="Computers&amp;Accessories|Accessories&amp;Peripherals|Cables&amp;Accessories|Cables|USBCables"/>
    <n v="119"/>
    <n v="299"/>
    <n v="0.6"/>
    <n v="3.8"/>
    <n v="51"/>
    <s v="AG5P7BKN4M3JH7HW64UV4Y2QZGHA,AHDAOL3TEKGCQABAYFZPBP2ZYFFA,AESBDPT5NJJQVWGWS3PL6R2QOCMA,AHNB5VMFI3KABWXMDVQWOSYUTGFA,AHSRABDEXI6YGGABA5VV6JPKXISA,AHLR63PRHYHZRWZST4RFYKDX7HBA,AGPOF37T2T45CVYABSTSCPILMNZA,AFLXEGOLHUOVKYQTGGKQHW7ROJKQ"/>
    <n v="233"/>
    <n v="1"/>
    <x v="0"/>
  </r>
  <r>
    <x v="278"/>
    <s v="Mi 100 cm (40 inches) Horizon Edition Full HD Android LED TV 4A | L40M6-EI (Black)"/>
    <s v="Electronics|HomeTheater,TV&amp;Video|Televisions|SmartTelevisions"/>
    <n v="21999"/>
    <n v="29999"/>
    <n v="0.27"/>
    <n v="4.2"/>
    <n v="32840"/>
    <s v="AHEVOQADJSSRX7DS325HSFLMP7VQ,AG7XYZRCSKX6G2OLO7DVZWIZ3PUQ,AE2THTCCQLBIUSWPF4CPXC6GGP7Q,AHUJZOV34DFEN55QQ5XOYKVKHV6Q,AELX4DI77ZHURZTDLYFU7XMP7R6Q,AE2ODWBBOBD2SITDDIEJ644OSRFQ,AFLW4WXYQ3G6HU5LBQORDDZO3FOQ,AGGRC2P6M43GDEWCAHGYAILCSKTQ"/>
    <n v="63"/>
    <n v="5"/>
    <x v="1"/>
  </r>
  <r>
    <x v="279"/>
    <s v="Astigo Compatible Remote Control for Mi Smart LED 4A (43&quot;/32&quot;)"/>
    <s v="Electronics|HomeTheater,TV&amp;Video|Accessories|RemoteControls"/>
    <n v="299"/>
    <n v="599"/>
    <n v="0.5"/>
    <n v="3.7"/>
    <n v="708"/>
    <s v="AGYH5QJAFM2JTPYPHRVG23I23RZQ,AHPHDXV7KUK5GISJLFK33FD7NULQ,AEETUTB5Z5Y6IVW4JTMU3MXWSGWQ,AGCBAXARAYJVHBJU33KDND5FOVFA,AHNXGGCOI6LKO2LN6FMM6FCZSHEQ,AGGRPJDBEJ3LJVAGGZBCMB2FP3AA,AFS5JAP2HQ2QBKREEO3BP6BJ2QHA,AHXH52XW3RFMDWRXJ5ET2BI4XQVA"/>
    <n v="49"/>
    <n v="1"/>
    <x v="1"/>
  </r>
  <r>
    <x v="280"/>
    <s v="Toshiba 108 cm (43 inches) V Series Full HD Smart Android LED TV 43V35KP (Silver)"/>
    <s v="Electronics|HomeTheater,TV&amp;Video|Televisions|SmartTelevisions"/>
    <n v="21990"/>
    <n v="34990"/>
    <n v="0.37"/>
    <n v="4.3"/>
    <n v="1657"/>
    <s v="AHFLHYGGLNAPDY7RTZ4NA4OFL22Q,AGXV2Y3T7XYMFK2FO267NVT45SAA,AH3JOYTPESFXSHHS4NH7Q3IUV7XA,AGDGRZRK4YI6KTKSMMU5CLNPQG5Q,AHS3SCERDRS52VXFXJPAQ4CGKGBQ,AEYK3URMJKPW7BVYYOM62ZM7VGCQ,AESHMIQQSCBU4R44OBSD2UGIZEUQ,AFUVXBNSNS67SWSMSPANIXHTHI6A"/>
    <n v="63"/>
    <n v="1"/>
    <x v="1"/>
  </r>
  <r>
    <x v="281"/>
    <s v="Lenovo USB A to Type-C Tangle-free¬†¬†Aramid fiber braided¬†1.2m cable with 4A Fast charging &amp; 480 MBPS data transmission, certified 10000+ bend lifespan, Metallic Grey"/>
    <s v="Computers&amp;Accessories|Accessories&amp;Peripherals|Cables&amp;Accessories|Cables|USBCables"/>
    <n v="417.44"/>
    <n v="670"/>
    <n v="0.38"/>
    <n v="3.9"/>
    <n v="523"/>
    <s v="AHVAHTQWBVQ564OYZLFO3ABDUUMQ,AEL2DJG4RDMKBB4U7T7FB2D4QL6A,AEZLG2GOZ4US63MFG3TTGRIOWQVQ,AH5FQ2OMFSPNFEWKR7XRHAQXYDNA,AHCWB47L2VDCBKURUGKDLNC3BLAA,AHSLVN2FXVPUVWTY5Y2GW5STS5ZA,AEU3NDBYUVLPYDRFVCIY6IPVUA7A,AFH4EKSLJGS4ZDREEEO5PLDGDWUA"/>
    <n v="233"/>
    <n v="1"/>
    <x v="0"/>
  </r>
  <r>
    <x v="282"/>
    <s v="Amazon Brand - Solimo 65W Fast Charging Braided Type C to C Data Cable | Suitable For All Supported Mobile Phones (1 Meter, Black)"/>
    <s v="Computers&amp;Accessories|Accessories&amp;Peripherals|Cables&amp;Accessories|Cables|USBCables"/>
    <n v="199"/>
    <n v="999"/>
    <n v="0.8"/>
    <n v="3"/>
    <n v="0"/>
    <s v="AE7CFHY23VAJT2FI4NZKKP6GS2UQ"/>
    <n v="233"/>
    <n v="1"/>
    <x v="0"/>
  </r>
  <r>
    <x v="283"/>
    <s v="LG 139 cm (55 inches) 4K Ultra HD Smart LED TV 55UQ7500PSF (Ceramic Black)"/>
    <s v="Electronics|HomeTheater,TV&amp;Video|Televisions|SmartTelevisions"/>
    <n v="47990"/>
    <n v="79990"/>
    <n v="0.4"/>
    <n v="4.3"/>
    <n v="1376"/>
    <s v="AFCWL3MX7BP2ZUDD37MEAENZDQ2A,AGGFXDLCFZMTLJJDR3ZFKEOXCFLQ,AHEBPCKZFBKQMB6FXQLRP72OG4ZQ,AF2V6W7LKARBMZQLFL44AY6KYOCA,AGGGM5HE2PLQKZV33JOD6K2TYPQQ,AG5VQTV5OVY2Q42ZQPWXTRU2PSLQ,AFZ5KWM4MSPU25YIO2CYGGSNYV6Q,AE6THY5M7QTHCQRZ6PIUENS3NY4A"/>
    <n v="63"/>
    <n v="2"/>
    <x v="1"/>
  </r>
  <r>
    <x v="284"/>
    <s v="Tata Sky Digital TV HD Setup Box Remote"/>
    <s v="Electronics|HomeTheater,TV&amp;Video|Accessories|RemoteControls"/>
    <n v="215"/>
    <n v="499"/>
    <n v="0.56999999999999995"/>
    <n v="3.5"/>
    <n v="121"/>
    <s v="AHSXEBRVZO6MAYZRN6O6ZGT6TQIQ,AE3WP33376SA5IZT4Z5P25RW5SNA,AEP577REOPX5HAMEECZZKMOYZ3OQ,AHXFU2NP5EL5BNCYY3V2BOWDYX4Q,AEPLVXU6CECEGNG6EUUSHMERYNRA,AEQ7NM325SUT6YB62ZG376GF7O7Q,AEBV2AUCTSN3QJO4LJVJ66HVYSTQ,AHCLG7MIFKVJJEAVPYJPW2OPWWEQ"/>
    <n v="49"/>
    <n v="1"/>
    <x v="1"/>
  </r>
  <r>
    <x v="285"/>
    <s v="pTron Solero T241 2.4A Type-C Data &amp; Charging USB Cable, Made in India, 480Mbps Data Sync, Durable 1-Meter Long USB Cable for Smartphone, Type-C USB Devices (White)"/>
    <s v="Computers&amp;Accessories|Accessories&amp;Peripherals|Cables&amp;Accessories|Cables|USBCables"/>
    <n v="99"/>
    <n v="800"/>
    <n v="0.88"/>
    <n v="3.9"/>
    <n v="1075"/>
    <s v="AF477BP57JM7Z4JD4PYB2K33R6AQ,AGTDD34Y77OB36JNYQWQDN7MHECQ,AG7POKBSWQUO4VOYD4HDWYKMMJ4Q,AFZS6H2ZFJEJHRWIJ3IYL7V6KRPA,AHCYM2ECKI2MNOIDHDG4PT6IIN6A,AECZ4IP3TBM4EUG52BZAOQV3EKIA,AH6RQDXZYKAUPNBOYC4NAZERTFOQ,AFTVETL4HGH4KRUF4NXGJUEDPBAQ"/>
    <n v="233"/>
    <n v="5"/>
    <x v="0"/>
  </r>
  <r>
    <x v="286"/>
    <s v="VU 108 cm (43 inches) Premium Series Full HD Smart LED TV 43GA (Black)"/>
    <s v="Electronics|HomeTheater,TV&amp;Video|Televisions|SmartTelevisions"/>
    <n v="18999"/>
    <n v="35000"/>
    <n v="0.46"/>
    <n v="4"/>
    <n v="1001"/>
    <s v="AHQCV7O3JOMFFMD7EGIZ2NGSU6JQ,AGTB6FEDSOBJNAVZSDSY73YUVTXQ,AFHULRP4IR7O4FQKWKI266O7VZQQ,AFKYLJ2CLPR7FIWD2MBXNIER7R3A,AFJRW562LETJUBBZYVI6VZA35WPQ,AEEMPL2VIRNJTYATMFPHFSHI4IOA,AGKQQC7ST26N5VFAHMURX3R2RAJA,AFICI6GI5DCTRS6JVCYRPATIPXSQ"/>
    <n v="63"/>
    <n v="1"/>
    <x v="1"/>
  </r>
  <r>
    <x v="287"/>
    <s v="Storite Super Speed USB 3.0 Male to Male Cable for Hard Drive Enclosures, Laptop Cooling Pad, DVD Players(60cm,Black)"/>
    <s v="Computers&amp;Accessories|Accessories&amp;Peripherals|Cables&amp;Accessories|Cables|USBCables"/>
    <n v="249"/>
    <n v="999"/>
    <n v="0.75"/>
    <n v="4.3"/>
    <n v="112"/>
    <s v="AEOHCZKNWRXT3H4Q66WMEMB672IA,AGUSIMQLSTJXNHNX4OT5KEJZO2NQ,AFLVRNJ3FWTYVR2QR7LMMAXOR2VQ,AGYNRF4LKWIYRL2EOCVDINQ62RAQ,AHUGZ3YEQ27J3KSESPRFRAKNF3LA,AGBP6M4EOJSBHZTYTH2T4BKNJ7MQ,AECZ7LYEACIXJTSOCFWLHVZLJPEA,AHOHKZ6CPYXLBXPKLZCDT7HHD6CA"/>
    <n v="233"/>
    <n v="1"/>
    <x v="0"/>
  </r>
  <r>
    <x v="288"/>
    <s v="Kodak 80 cm (32 Inches) HD Ready LED TV Kodak 32HDX900S (Black)"/>
    <s v="Electronics|HomeTheater,TV&amp;Video|Televisions|StandardTelevisions"/>
    <n v="7999"/>
    <n v="15999"/>
    <n v="0.5"/>
    <n v="3.8"/>
    <n v="3022"/>
    <s v="AHILWO2P2PT6EKK2HS4EALRJIQ7Q,AGBF4IFXPQPS3KTL2RET4NAYKSZA,AF3WE2A3BJW3ZK2XTUU7GTQ5P2IA,AGWS7K3SXNU4RJUBPYYEVO76HULQ,AGDSPVKPPJG2FSNEYACD45GIJ7WQ,AFSG7IWPY64B6DNMUDVXYCEK4G4A,AGABMXBJYA3LSM5LIRNXL3HMHTLA,AHBNWKWV73LMUFENL6T43ZEP2ASQ"/>
    <n v="6"/>
    <n v="1"/>
    <x v="1"/>
  </r>
  <r>
    <x v="289"/>
    <s v="AmazonBasics Double Braided Nylon USB Type-C to Type-C 2.0 Cable, Charging Adapter, Smartphone 6 feet, Dark Grey"/>
    <s v="Computers&amp;Accessories|Accessories&amp;Peripherals|Cables&amp;Accessories|Cables|USBCables"/>
    <n v="649"/>
    <n v="1600"/>
    <n v="0.59"/>
    <n v="4.3"/>
    <n v="5451"/>
    <s v="AGPOYBESW4JLTMELJLGMLV4JKJEA,AGJ2XZ2PPFHMYQ54KPSUGDLHTOIA,AEPLOFVKFHPQH4DFHKQXGKWL24NQ,AEXK3LPRGQWVMCIQZGHHJUBHHAZA,AG3J2PDHKL63SV6RT5SZKPHEJM7A,AHNO42W4KBB6YAKX3VZKVCLI67DQ,AEGCEHUVRPOYDRJHI4UJVB2XY6FA,AEQ5ZXLEZFYS2Q7GBBW6IDJTH5GQ"/>
    <n v="233"/>
    <n v="2"/>
    <x v="0"/>
  </r>
  <r>
    <x v="290"/>
    <s v="Firestick Remote"/>
    <s v="Electronics|HomeTheater,TV&amp;Video|Accessories|RemoteControls"/>
    <n v="1289"/>
    <n v="2499"/>
    <n v="0.48"/>
    <n v="3.3"/>
    <n v="73"/>
    <s v="AHH74UTDYQPVBMM4HEEMRAU2DNMQ,AEZYVA7F52G2DCIUPCDUKGNHJ6LA,AEZTZPXHRSWDF5D35QHDQE7QJJCA,AHR6VGN4EOF4UK4ZISINZJ4EFUTA,AEPLVJ2BAVC57LGFBTZCH2YBNJMQ,AE7BIR5NP6B6UA6DSJE23BBYJGHQ,AHEJQ5MN7YJB4A3XTDSTTZID3WKQ,AEHR3J2Y6MUL5B3J5KJNJAH24JDQ"/>
    <n v="49"/>
    <n v="1"/>
    <x v="1"/>
  </r>
  <r>
    <x v="291"/>
    <s v="AmazonBasics 10.2 Gbps High-Speed 4K HDMI Cable with Braided Cord (10-Foot, Dark Grey)"/>
    <s v="Electronics|HomeTheater,TV&amp;Video|Accessories|Cables|HDMICables"/>
    <n v="609"/>
    <n v="1500"/>
    <n v="0.59"/>
    <n v="4.5"/>
    <n v="1029"/>
    <s v="AFKKM4SXCCLJDRUQUZ6J4W7HLDYQ,AHHPWPWUPOBG2CH3CD4GHCKZP3VA,AGS3GOEZIOT6QABCS7GSKSRF6ZOA,AE2NS3LUBQ33MFLYXAFBOTZOUO5Q,AFMTLEM5MPBZOB3YBELL32ZO7W6Q,AFNCKSDO4JTIY2GAW4HZDSB5AXYQ,AHB4PR4VAIZKTQDBHC5P3IQ2B72A,AFTGBV2EOMQJUYBEV47YD4UEI24Q"/>
    <n v="24"/>
    <n v="1"/>
    <x v="1"/>
  </r>
  <r>
    <x v="292"/>
    <s v="Hisense 126 cm (50 inches) Bezelless Series 4K Ultra HD Smart LED Google TV 50A6H (Black)"/>
    <s v="Electronics|HomeTheater,TV&amp;Video|Televisions|SmartTelevisions"/>
    <n v="32990"/>
    <n v="54990"/>
    <n v="0.4"/>
    <n v="4.0999999999999996"/>
    <n v="1555"/>
    <s v="AFXA73X6367FW6C7AQNXOTR7BZ3A,AF5B3NOBEX5PXWD4SBDB5KE7JP5A,AET2WYQTCLGU3TB7VHZHJYJ4HMWQ,AF2LCFC5G6OATXBE73BMIXC5PNHA,AFJZOVZXLGXGULVMNOYLFI5TO4GQ,AEYQETW4Z4P4AT5KURWYCVXIV6QA,AH7AIXAIDIIIIZOPOOS4T3B7UI4A,AF537NCMNYM56KBWSILNOUOEI5CA"/>
    <n v="63"/>
    <n v="1"/>
    <x v="1"/>
  </r>
  <r>
    <x v="293"/>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n v="599"/>
    <n v="1999"/>
    <n v="0.7"/>
    <n v="4.2"/>
    <n v="47"/>
    <s v="AH34W5DLRK5DLTLP73YKFLTTKWAQ,AE7KUNNQKS6JSHH7QVFPPRKCS4BQ,AEEWMW6LV5AVBCW6OTUO2TRYKY2A,AFYNKZR2T74OJU2LN2FKK7FM5BLQ,AEE3BW7DUIDZY367EH44OKNKDJDA,AEVZZKWDBY3YYS4AKWTRMY7ILF3Q,AFSFGSG745WPTJKCZ2FOAR2DMFCA,AHFYGVFMNT5FXKSBIHW7ANUJD22Q"/>
    <n v="24"/>
    <n v="1"/>
    <x v="1"/>
  </r>
  <r>
    <x v="294"/>
    <s v="AmazonBasics USB Type-C to Micro-B 2.0 Cable - 6 Inches (15.2 Centimeters) - White"/>
    <s v="Computers&amp;Accessories|Accessories&amp;Peripherals|Cables&amp;Accessories|Cables|USBCables"/>
    <n v="349"/>
    <n v="899"/>
    <n v="0.61"/>
    <n v="4.0999999999999996"/>
    <n v="14896"/>
    <s v="AH42ECAG6LPCU22T5BYN5OXQO74A,AEW6XI52IO3H37U4WJ7TT4MQUIQQ,AGGWS4PPWKSNOVP2LLYNQK2Q7NIA,AG4GACSXM3RJ2UR3NTYNNR4YSHYA,AF7MSVVI52V27OGZ3FTE62QFWNBQ,AHQTTEDMJWGPWIEVA6T6SN2VOJ2Q,AHI3ZFOPJRASPDNKTIADQFUDLCJA,AHLHAY6IT22ZQX7BOBY6TV2PHC5A"/>
    <n v="233"/>
    <n v="1"/>
    <x v="0"/>
  </r>
  <r>
    <x v="295"/>
    <s v="Kodak 139 cm (55 inches) 4K Ultra HD Smart LED TV 55CA0909 (Black)"/>
    <s v="Electronics|HomeTheater,TV&amp;Video|Televisions|SmartTelevisions"/>
    <n v="29999"/>
    <n v="50999"/>
    <n v="0.41"/>
    <n v="4.4000000000000004"/>
    <n v="1712"/>
    <s v="AESPOE5Z2FMNU577LDO7HKJCEDOA,AGMOIJFKHOE7RTSMQPHKM5AO7EPQ,AG5LV4HJ776YMIPUAONDNCHP4VKQ,AFV5EVUA4PJBMGHSXA52AUFPNYFQ,AFHFWBZJFIRZ46VUYROTK4I27C3A,AGFJLPZONY6JLPA2KQ4VNSB23XAA,AHEUTDIM7FTWKGYKMVGV5M5DK66A,AFRR3XZWCZR62FMNGFE563EFHFUA"/>
    <n v="63"/>
    <n v="1"/>
    <x v="1"/>
  </r>
  <r>
    <x v="296"/>
    <s v="Smashtronics¬Æ - Case for Firetv Remote, Fire Stick Remote Cover Case, Silicone Cover for TV Firestick 4K/TV 2nd Gen(3rd Gen) Remote Control - Light Weight/Anti Slip/Shockproof (Black)"/>
    <s v="Electronics|HomeTheater,TV&amp;Video|Accessories|RemoteControls"/>
    <n v="199"/>
    <n v="399"/>
    <n v="0.5"/>
    <n v="4.2"/>
    <n v="1335"/>
    <s v="AHGRRV5SETS34URXKM5JR365ZGKA,AFLOF6ZEMEH5APN3LTRVYG5SMEXQ,AH32WM3IUL4YMUFBKPY5O5QJZZHQ,AF2HQ5JLJRRWV5B6ESXAA4NBMTRQ,AHIW4JOFXH53CL6UI7TWL62YE43A,AGJFQ2QSW3V2Y6TMPLTGTACLIH7A,AFXDPNEUR4775WNNLD5LU3EOHWQQ,AGOC7CABWR57JA3HH427FHBRJIJQ"/>
    <n v="49"/>
    <n v="2"/>
    <x v="1"/>
  </r>
  <r>
    <x v="297"/>
    <s v="7SEVEN¬Æ Suitable Sony Tv Remote Original Bravia for Smart Android Television Compatible for Any Model of LCD LED OLED UHD 4K Universal Sony Remote Control"/>
    <s v="Electronics|HomeTheater,TV&amp;Video|Accessories|RemoteControls"/>
    <n v="349"/>
    <n v="699"/>
    <n v="0.5"/>
    <n v="3.9"/>
    <n v="214"/>
    <s v="AGTN6JPEMBFO4TWE6KBORDHUBFLQ,AFGCP3XJSMEMPBXYIAUFFT67QV5A,AGEBCI52WW5TLSTSVXEQKIUJXNNQ,AEURGK5J5MME7FDPQAWLXQ3NI7KQ,AETRLUIP2W6M5SWB7NYC3MEVREZA,AENQ5OYP5QJ52IWF3GFV6YCUUERQ,AHKUL2YWYC6CI5RC4Y4XYWDU4LKA,AGOCOZTNAN37QJEUVITGZMDAJV6Q"/>
    <n v="49"/>
    <n v="1"/>
    <x v="1"/>
  </r>
  <r>
    <x v="298"/>
    <s v="PROLEGEND¬Æ PL-T002 Universal TV Stand Table Top for Most 22 to 65 inch LCD Flat Screen TV, VESA up to 800 by 400mm"/>
    <s v="Electronics|HomeTheater,TV&amp;Video|Accessories|TVMounts,Stands&amp;Turntables|TVWall&amp;CeilingMounts"/>
    <n v="1850"/>
    <n v="4500"/>
    <n v="0.59"/>
    <n v="4"/>
    <n v="184"/>
    <s v="AFSQ45FBSMOSSRWIPLZFD7UKF6SQ,AEXEH7MY5BLDF6JHEMFGCJFI7GAQ,AG2AMJAUILIEJBYCIPJKKPED66RA,AGGJ3PSUJFRST35YO4YJEXGNAYUA,AG54CPQ6JMC6VNF5AIYM2PF6TOKQ,AHLZ4BAUP3UWCSJILDJRFZTUIHNA,AE6WKGXVWOEVM65BYKLOK56G2UVQ,AHRSILXKLF25Q42JTRAEXSLQFKQQ"/>
    <n v="6"/>
    <n v="1"/>
    <x v="1"/>
  </r>
  <r>
    <x v="299"/>
    <s v="WANBO X1 Pro (Upgraded) | Native 1080P Full HD | Android 9 | Projector for Home | LED Cinema | 350ANSI | 3900 lumens | WiFi Bluetooth | HDMI ARC | Dolby DTS | 4D Keystone Correction (Global Version)"/>
    <s v="Electronics|HomeTheater,TV&amp;Video|Projectors"/>
    <n v="13990"/>
    <n v="28900"/>
    <n v="0.52"/>
    <n v="4.5"/>
    <n v="7"/>
    <s v="AGJUSTWREQRCTY3KJHDL6I2MZDTA,AEHIS3XIFCPQPLDPWVW2LYQDI5FA,AE4QKV65VW3ZO4ZOHL6GVNGFQ53Q,AHPJLEHK52YTIPKAN63FJGMGACEA"/>
    <n v="3"/>
    <n v="1"/>
    <x v="1"/>
  </r>
  <r>
    <x v="300"/>
    <s v="Lava Charging Adapter Elements D3 2A Fast Charging Speed Usb Type C Data Cable, White"/>
    <s v="Computers&amp;Accessories|Accessories&amp;Peripherals|Cables&amp;Accessories|Cables|USBCables"/>
    <n v="129"/>
    <n v="449"/>
    <n v="0.71"/>
    <n v="3.7"/>
    <n v="41"/>
    <s v="AFYOI4QB47I7I4QHNU3PF6ZZCAEA,AECSYXIFB6BFWLLNK6ZEL322DPJQ,AHKFVSIKREMFQWP77YNTYVY6ISVQ,AFVFESCSU53NQCSYPCN3XRE66MIQ,AGIILTCR7DSBPR6GQC54KSRZ6P7A,AGNPYOMLPA6EEFLNFQ6ZZCP3RGXA,AFEYG7JVPH4TT6RU4PT7JJBT5HUA,AFXP7JLR5C35B6IL2IVYWYDMNZVQ"/>
    <n v="233"/>
    <n v="1"/>
    <x v="0"/>
  </r>
  <r>
    <x v="301"/>
    <s v="TIZUM High Speed HDMI Cable Aura -Gold Plated-High Speed Data 10.2Gbps, 3D, 4K, HD 1080P (10 Ft/ 3 M)"/>
    <s v="Electronics|HomeTheater,TV&amp;Video|Accessories|Cables|HDMICables"/>
    <n v="379"/>
    <n v="999"/>
    <n v="0.62"/>
    <n v="4.2"/>
    <n v="12153"/>
    <s v="AGVUE2NFN2MQEOQ4PR525B2ZI5PQ,AFO4M4BQ2WS7A3LPKJY45B5C7DYQ,AG6CREU25N6P2H7RCHNIU6GGJ5BA,AHFITGJEF76CXALJZLYP6OIC4EOA,AG54MN24SX3EMMON4AMBUNL74K3Q,AF3GETWWBGMLASY2KKNNBS2VO6DQ,AHEIPXMFMVWHNPLGUXUIV5XNP2SA,AFWQRBBVJWYTYUFQHUJE63S6VXJQ"/>
    <n v="24"/>
    <n v="3"/>
    <x v="1"/>
  </r>
  <r>
    <x v="302"/>
    <s v="Technotech High Speed HDMI Cable 5 Meter V1.4 - Supports Full HD 1080p (Color May Vary)"/>
    <s v="Electronics|HomeTheater,TV&amp;Video|Accessories|Cables|HDMICables"/>
    <n v="185"/>
    <n v="499"/>
    <n v="0.63"/>
    <n v="4.2"/>
    <n v="25"/>
    <s v="AG6BJSKUOVW6DOSEHJ6OLIDCO5MA,AHW46EWYPFF2DEN5KWQJXNSBGF2A,AF6NCPZJVBXRJBUQIDXQTKRIYDOA,AFN75IAOL4G6LP2VICS6ZGRV34SA,AGTAB4DQVASRJVC7NHMWVEIT3SMA,AEBEAFP5OFFPDEF73JDC2QJUU6YQ,AECKQLXBHYEZN76LUT45XCGPGUHQ"/>
    <n v="24"/>
    <n v="1"/>
    <x v="1"/>
  </r>
  <r>
    <x v="303"/>
    <s v="NK STAR 950 Mbps USB WiFi Adapter Wireless Network Receiver Dongle for Desktop Laptop, (Support- Windows XP/7/8/10 &amp; MAC OS) NOt Support to DVR and HDTV"/>
    <s v="Computers&amp;Accessories|NetworkingDevices|NetworkAdapters|WirelessUSBAdapters"/>
    <n v="218"/>
    <n v="999"/>
    <n v="0.78"/>
    <n v="4.2"/>
    <n v="163"/>
    <s v="AFWESPH2F54JGI3PJYU2NINBVCAQ,AEL2MRRMDYHQPWWAOIPUDDKZPI5A,AGOQL3YF6UXVBS7ED52R33WT2V4A,AHIO55R3HT4HKDOPYPNIDKDONGHQ,AEJGQGJN3LJ3HSID37QXUVSEJ2JQ,AEB67NVL2DZCG3IKQOWI3752NDVA,AGCFDQLGMBIDSFCUH4A32DFOAXMA,AFWR2F4YGS3OG3JB6U64BDM3ELAQ"/>
    <n v="18"/>
    <n v="1"/>
    <x v="0"/>
  </r>
  <r>
    <x v="304"/>
    <s v="LS LAPSTER Quality Assured USB 2.0 morpho cable, morpho device cable for Mso 1300 E3/E2/E Biometric Finger Print Scanner morpho USB cable (Black)"/>
    <s v="Computers&amp;Accessories|Accessories&amp;Peripherals|Cables&amp;Accessories|Cables|USBCables"/>
    <n v="199"/>
    <n v="999"/>
    <n v="0.8"/>
    <n v="4.3"/>
    <n v="87"/>
    <s v="AHCVVEWW2RUKPIMC63N6LXF2DQJQ,AFATPF5UULFKGVJINQIBWJEXL3ZQ,AECJOC7KZPYXOULLW43TTOMQJCPA,AGHWV3HO2KMHJ57FQWMB44DPA3CQ,AESMUJJJV2I6NQ4OMHYNLTW7H3PA,AFKUMZJL5723MB5JTWMAOVXHVXFA,AHHGYTDS6KX64NEIGKWHCG7ZNDCQ,AFH4LWW2SJ3GJZ36UGIO5CSYNQUQ"/>
    <n v="233"/>
    <n v="1"/>
    <x v="0"/>
  </r>
  <r>
    <x v="305"/>
    <s v="Amazon Basics 10.2 Gbps High-Speed 4K HDMI Cable with Braided Cord, 1.8 Meter, Dark Grey"/>
    <s v="Electronics|HomeTheater,TV&amp;Video|Accessories|Cables|HDMICables"/>
    <n v="499"/>
    <n v="900"/>
    <n v="0.45"/>
    <n v="4.4000000000000004"/>
    <n v="2165"/>
    <s v="AGT2U62GEVEA2CAXYALEPKOKBLAQ,AHQ5G6EGXY74B4KQMOZP3VR27OEQ,AGBM6XWLSNKT4IOFPFVWRDJLA5SA,AENSBNWSX3CB2UXZ3NFNR3PADA3Q,AFCHMGFUXDLPXOASREGJC7GTZZHQ,AGIKKX3BWXFOK7ELFIHSH2UH6NYQ,AGPIXFD7PBE4NDKHEUNQ4FBFT4LQ,AFVSDNS5AEWGUFPXMZO5ZUOYOVFQ"/>
    <n v="24"/>
    <n v="1"/>
    <x v="1"/>
  </r>
  <r>
    <x v="306"/>
    <s v="Kodak 126 cm (50 inches) Bezel-Less Design Series 4K Ultra HD Smart Android LED TV 50UHDX7XPROBL (Black)"/>
    <s v="Electronics|HomeTheater,TV&amp;Video|Televisions|SmartTelevisions"/>
    <n v="26999"/>
    <n v="42999"/>
    <n v="0.37"/>
    <n v="4.2"/>
    <n v="1510"/>
    <s v="AH7535IQDY5KVV2I6ASNOZJC4KAA,AHP5TFGAPXAL6K7M7LXIZUC2QMAQ,AGE4EHGVL2UE25LAURR7KYET2ZEQ,AHDAZJHREN222RBVCN5TTXZFFUKQ,AFHMLCTD3ZAK65UCZUDGPLMVRE5Q,AEHBFH46VYKCD4FWZ3AQ5GFSSILQ,AF7NGHQSFHIKMD3KTJGPRZ2SC3GA,AHX44XKUX5DHSXDUZBLZCC5SDUOQ"/>
    <n v="63"/>
    <n v="2"/>
    <x v="1"/>
  </r>
  <r>
    <x v="307"/>
    <s v="ZORBES¬Æ Wall Adapter Holder for Alexa Echo Dot 4th Generation,A Space-Saving Solution with Cord Management for Your Smart Home Speakers -White (Holder Only)"/>
    <s v="Electronics|HomeTheater,TV&amp;Video|Accessories|TVMounts,Stands&amp;Turntables|TVWall&amp;CeilingMounts"/>
    <n v="893"/>
    <n v="1052"/>
    <n v="0.15"/>
    <n v="4.3"/>
    <n v="106"/>
    <s v="AFRFZ7MZMMLKCQJ726M5IWMCUUKA,AHAOEIGBCS2SYKYY2ICAPLIYOGPQ,AE5IZ2UOEQTGU5LA3MHBKWIGQ2GQ,AHJOQPAW3DZ6NX2UWUY2X7BXV3KQ,AFB6MZQQWWOGIDPMRFWMIS6KH2KA,AEQ3IH2E5DAMIRDUFHOTNIEWL23Q,AGQC6MGGRXLF2V7XAYSUI2D26GVQ,AHRPVGGGZJZFR2WRX3YOTB2FI7GQ"/>
    <n v="6"/>
    <n v="1"/>
    <x v="1"/>
  </r>
  <r>
    <x v="308"/>
    <s v="Sansui 80cm (32 inches) HD Ready Smart LED TV JSY32SKHD (BLACK) With Bezel-less Design"/>
    <s v="Electronics|HomeTheater,TV&amp;Video|Televisions|SmartTelevisions"/>
    <n v="10990"/>
    <n v="19990"/>
    <n v="0.45"/>
    <n v="3.7"/>
    <n v="129"/>
    <s v="AEGZAYS4PGUN7JSO2F4KZDPBJTPQ,AGBXHU37JYAN7SI2HJWOHRPONMUA,AHEDSBYCVNXRZQXM3RHURJ2OAVJQ,AHGFMDVEL533SHTU5ZLYSVFYBWTQ,AH7LSWBDB2U6ZL6UJUXR3SH6OVNA,AEGM6LOP4B2ZZYZJQVFSMBGEY63Q,AFT4YEF4C5XN725A4JNN3KOIBN7Q,AFWTJUGLV54OEGCP3BM3ADUOJBMA"/>
    <n v="63"/>
    <n v="1"/>
    <x v="1"/>
  </r>
  <r>
    <x v="309"/>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n v="379"/>
    <n v="1099"/>
    <n v="0.66"/>
    <n v="4.3"/>
    <n v="3049"/>
    <s v="AHLV4POL25DONGJ2Z2BDVAI72QEA,AFGH45ZSJMWCXSPLJSCXHMGAACSA,AGROCLIEK7CWB7EN6KEGYI3OV6AQ,AFKDOXOXP7HNZMXU7N6CLFCUSE3Q,AG5PQBEQ6IWIZNMYDDK4K7NQKWSQ,AE7FMASDWJPQ4VPAOQ4OEI46T72Q,AHJ7NZA7ITERDVQAZREZMU6X74KA,AEEWJRWNATTBY7SQIK5QZEUELLXA"/>
    <n v="233"/>
    <n v="1"/>
    <x v="0"/>
  </r>
  <r>
    <x v="310"/>
    <s v="MI 80 cm (32 inches) HD Ready Smart Android LED TV 5A Pro | L32M7-EAIN (Black)"/>
    <s v="Electronics|HomeTheater,TV&amp;Video|Televisions|SmartTelevisions"/>
    <n v="16999"/>
    <n v="25999"/>
    <n v="0.35"/>
    <n v="4.2"/>
    <n v="32840"/>
    <s v="AHEVOQADJSSRX7DS325HSFLMP7VQ,AG7XYZRCSKX6G2OLO7DVZWIZ3PUQ,AE2THTCCQLBIUSWPF4CPXC6GGP7Q,AHUJZOV34DFEN55QQ5XOYKVKHV6Q,AELX4DI77ZHURZTDLYFU7XMP7R6Q,AE2ODWBBOBD2SITDDIEJ644OSRFQ,AFLW4WXYQ3G6HU5LBQORDDZO3FOQ,AGGRC2P6M43GDEWCAHGYAILCSKTQ"/>
    <n v="63"/>
    <n v="5"/>
    <x v="1"/>
  </r>
  <r>
    <x v="311"/>
    <s v="Bestor ¬Æ 8K Hdmi 2.1 Cable 48Gbps 9.80Ft/Ultra High Speed Hdmi Braided Cord For Roku Tv/Ps5/Hdtv/Blu-Ray Projector, Laptop, Television, Personal Computer, Xbox, Ps4, Ps5, Ps4 Pro (1 M, Grey)"/>
    <s v="Electronics|HomeTheater,TV&amp;Video|Accessories|Cables|HDMICables"/>
    <n v="699"/>
    <n v="1899"/>
    <n v="0.63"/>
    <n v="4.4000000000000004"/>
    <n v="390"/>
    <s v="AG6CREU25N6P2H7RCHNIU6GGJ5BA,AGMMXIU64ISPDGM3NMKNJYCTUKPQ,AERWNTV3FQB42AN6DXOZ24NJGOBQ,AHN62JA33HWZG3PBDEJGF7VUVCAA,AGXYC7N7S7AW24G2FEFDFQ6YP7XQ,AH6JYGGLUQK2H3O53BGJFOUB3KIQ,AGGUXRTUUBYS4F3OJMC6ZARL2GCQ,AEMCWVMV6Y54NDS7ATPFHVTWVAXQ"/>
    <n v="24"/>
    <n v="1"/>
    <x v="1"/>
  </r>
  <r>
    <x v="312"/>
    <s v="Irusu Play VR Plus Virtual Reality Headset with Headphones for Gaming (Black)"/>
    <s v="Electronics|HomeTheater,TV&amp;Video|Accessories|3DGlasses"/>
    <n v="2699"/>
    <n v="3500"/>
    <n v="0.23"/>
    <n v="3.5"/>
    <n v="621"/>
    <s v="AF3KXMJ35ELNULRGLJMSPONWTBLQ,AF2GY2M5UI7P6K2JHL5C6NOTQ6MA,AHHPP7KV72ZCVMFDBEPBQE7KXFKA,AE36KAI4PDY27JY3SBFA62OR6TFQ,AFXXE66PDZJEYLRJFXBVKDQX5WAQ,AH374DUL3BPYKQGLTWIP5UXDB4CA,AEOF5PFDHSQRCVD4E4PHG7ZQDHXA,AGX2PGENWLBTPLJJRL6EC4QZ6UBA"/>
    <n v="1"/>
    <n v="1"/>
    <x v="1"/>
  </r>
  <r>
    <x v="313"/>
    <s v="Amazon Brand - Solimo Fast Charging Braided Type C Data Cable Seam, Suitable For All Supported Mobile Phones (1 Meter, Black)"/>
    <s v="Computers&amp;Accessories|Accessories&amp;Peripherals|Cables&amp;Accessories|Cables|USBCables"/>
    <n v="129"/>
    <n v="599"/>
    <n v="0.78"/>
    <n v="4.0999999999999996"/>
    <n v="265"/>
    <s v="AFSOR5M3BW2YXCRDCQKOL2V65TGA,AFCE74YZAML4IHESYR224MZD4D7Q,AEN4WTJM4LZPL4GF7CQJLZDRUJBA,AFDZ5JKR7YVO5FBAT6XGIZH3P3OA,AGQ6XAIJVAAWQFJO6OA3UYVHJF2Q,AF3CZBMZFMU3N4DAM27ZJR3QVTSQ,AG36CQHXVY6RQJO3OYSVWO6MT4EA,AELYCP5LN46WKAK7WQMEJRNRXJYA"/>
    <n v="233"/>
    <n v="1"/>
    <x v="0"/>
  </r>
  <r>
    <x v="314"/>
    <s v="Synqe USB C to USB C 60W Nylon Braided Fast Charging Type C to Type C Cable Compatible with Samsung Galaxy Note 20/Ultra, S20 S22 S21 S20 FE A73 A53 A33 (2M, Black)"/>
    <s v="Computers&amp;Accessories|Accessories&amp;Peripherals|Cables&amp;Accessories|Cables|USBCables"/>
    <n v="389"/>
    <n v="999"/>
    <n v="0.61"/>
    <n v="4.3"/>
    <n v="838"/>
    <s v="AFZT774FU3LOJGEW7JSAXOD24OBQ,AGSEMC5UI32EZO6GAW4KKT5OVMOQ,AH53RLKODGV2UFIZLUG6BMHDDZNA,AFJJ4SJN2GXTYC7637ZAKSONPJWQ,AFFCEWUI7XY45CEM76XENJ2RUO2A,AHFTNP5NESJTIHQKP47SJV73TNUA,AH352HMRF7DESCSOUBMHUVJQZM7A,AEVN7RMFICHOZR6CD2KNIV7LW4IQ"/>
    <n v="233"/>
    <n v="2"/>
    <x v="0"/>
  </r>
  <r>
    <x v="315"/>
    <s v="Shopoflux Silicone Remote Cover for Mi Smart TV and Mi TV Stick/MI Box S / 3S / MI 4X / 4A Smart LED TV (Black)"/>
    <s v="Electronics|HomeTheater,TV&amp;Video|Accessories|RemoteControls"/>
    <n v="246"/>
    <n v="600"/>
    <n v="0.59"/>
    <n v="4.2"/>
    <n v="143"/>
    <s v="AHNCUNHIZXTMX6V4WVDHJVC6YOHQ,AFQC7LKYCPLAO2WCV74G6AQCPYGA,AELBTZWCD3IGAZLTBXFMB74SLJBQ,AGYOEKFFNLWV5GJKLZ2OLGTI5P4A,AGEUWYJQ2D7U7S2NLLXE6UEOZRKQ,AFDIGTDJTTB72VVFZGILZDH4IROQ,AFTD5POM5OT7DLU3RP5SHEUSLFZA,AGOIORQP7QHLAXDRGTUPAA5TCJEQ"/>
    <n v="49"/>
    <n v="1"/>
    <x v="1"/>
  </r>
  <r>
    <x v="316"/>
    <s v="EYNK Extra Long Micro USB Fast Charging USB Cable | Micro USB Data Cable | Quick Fast Charging Cable | Charger Sync Cable | High Speed Transfer Android Smartphones V8 Cable (2.4 Amp, 3m,) (White)"/>
    <s v="Computers&amp;Accessories|Accessories&amp;Peripherals|Cables&amp;Accessories|Cables|USBCables"/>
    <n v="299"/>
    <n v="799"/>
    <n v="0.63"/>
    <n v="4"/>
    <n v="151"/>
    <s v="AFQXCIIKXSM2VN3IHACSKPZ3PEGQ,AF4ZVWWNBPL33ZOSUV4OCQBKAMMQ,AGLMV6TJSJRZ4MUKZMZ5OAXIII3A,AHJXAF4EZJDUTIRPQ5FW7ROHBBLA,AFPFJW4OK5K6DWROJOKAWSCEKLOA,AFVAWQEMKVO64IW4CBMKCU7NVWAQ,AH6L6S34BGTASSORZMSZ5DCTLU5Q,AGM6EGKUOFBXPCJTFFF2NIGJO3UQ"/>
    <n v="233"/>
    <n v="1"/>
    <x v="0"/>
  </r>
  <r>
    <x v="317"/>
    <s v="LUNAGARIYA¬Æ, Protective Case Compatible with JIO Settop Box Remote Control,PU Leather Cover Holder (Before Placing Order,Please Compare The Dimensions of The Product with Your Remote)"/>
    <s v="Electronics|HomeTheater,TV&amp;Video|Accessories|RemoteControls"/>
    <n v="247"/>
    <n v="399"/>
    <n v="0.38"/>
    <n v="3.9"/>
    <n v="200"/>
    <s v="AHM35ZOWV3MFJWNPDZOGEEHDWCJQ,AFWZ5Q3PHBYL3G3HO24T2Y52ZJWA,AECSY43DVEY6JFCK3RGGCNDWTPDA,AFZE7KG2W5XOGLTWA2J4CSAHNXWA,AHTBRKH2BLRY45MBURKSTKR4UF5A,AEEZYJZPB2KSAO2LICWVJHFBDZYQ,AH7AEVKNO7LX5VXZTSD4ARUUYMEA,AEHOSAW5XG4OCCNCREYA25HGLFGQ"/>
    <n v="49"/>
    <n v="1"/>
    <x v="1"/>
  </r>
  <r>
    <x v="318"/>
    <s v="7SEVEN¬Æ Compatible with Fire Tv Stick Remote with Voice Command Feature Suitable for Second Generation Amazon Fire Tv Stick Remote Only - Pairing Must"/>
    <s v="Electronics|HomeTheater,TV&amp;Video|Accessories|RemoteControls"/>
    <n v="1369"/>
    <n v="2999"/>
    <n v="0.54"/>
    <n v="3.3"/>
    <n v="227"/>
    <s v="AG3J37R72LBQQ44KNHS3X3ZYQK5A,AF4DZ5N3WE57SPWX5PHKFIFPZYAQ,AESMTZYLC25VNVZDJALPOZC3RNAQ,AE56BTAM4RTX2OYG7NBKUYADHE3Q,AHHQN2SYFUS6YB7LD7UTB5FRTYGQ,AHPSG666QPH6YL6GI2LRLFEQSI4Q,AGBGJCAVRX6E476FNYSSOIYPGHPA,AFM5OTAMVBNMRREYZ2PYBYDGIOPQ"/>
    <n v="49"/>
    <n v="1"/>
    <x v="1"/>
  </r>
  <r>
    <x v="319"/>
    <s v="PRUSHTI COVER AND BAGS, Protective Case for Airtel Xstream settop Box Remote Remote Control Pouch Cover Holder PU Leather Cover Holder(only Cover for Selling Purpose)"/>
    <s v="Electronics|HomeTheater,TV&amp;Video|Accessories|RemoteControls"/>
    <n v="199"/>
    <n v="499"/>
    <n v="0.6"/>
    <n v="3.8"/>
    <n v="538"/>
    <s v="AEFVBBYV2B2FDYETNBPLPC5ZBS4A,AFCPUUTQS6WV74RYCXZXCPBZV4YA,AED7TRAUSBC6ZNGG5Y6OIPXINVEA,AGNTLUBEFGL4AL5SN3XMQ3RRDTNA,AFQA55ZPGBR7T7CLIKCCRHEDDDIA,AET5HI2MQ7ULIQI6M246745L3F2Q,AH4U4N56KSPWJ6TCMMGR7X6QLL6Q,AG46WHSZVVRGRYQ5PW3PSOIZQMRA"/>
    <n v="49"/>
    <n v="1"/>
    <x v="1"/>
  </r>
  <r>
    <x v="320"/>
    <s v="Aine HDMI Male to VGA Female Video Converter Adapter Cable (Black)"/>
    <s v="Electronics|HomeTheater,TV&amp;Video|Accessories|Cables|HDMICables"/>
    <n v="299"/>
    <n v="599"/>
    <n v="0.5"/>
    <n v="4"/>
    <n v="171"/>
    <s v="AHUXDK77R5GLFKEDEMYFDNCN2OQQ,AHWMZLQOYRFQBNX5WSQO5G5ULAVA,AG222PEM6CMMGSEWBM2Y4XT3HDOA,AHGWEVW77V3AN6L52PJ7NYI5LTFQ,AFUUKNORZP5UBT6H2Y7FYLPNQRWA,AEX73DBTINDK4QCFTA6LM3TQCWXA,AGHQDGVBDMDTD5LOMLY3AHSYQGIA,AFYTDFPJTAAXZIU6LKLWRFJR2HTA"/>
    <n v="24"/>
    <n v="1"/>
    <x v="1"/>
  </r>
  <r>
    <x v="321"/>
    <s v="Mi 80 cm (32 inches) HD Ready Android Smart LED TV 4A PRO | L32M5-AL (Black)"/>
    <s v="Electronics|HomeTheater,TV&amp;Video|Televisions|SmartTelevisions"/>
    <n v="14999"/>
    <n v="14999"/>
    <n v="0"/>
    <n v="4.3"/>
    <n v="27508"/>
    <s v="AG2CJB47VQE4AVBUYWE7TYPVMYHQ,AF22S3IGZ42YVFNOUDYNCLY4PPQA,AGXGNV2SG2KY4LW4NEOUHYHRYMBA,AEKFLRYWL3QNVPL7XAUSHYTELVEA,AFKK5EPGR2CMH2TV2EUSQM4END4A,AG6KUA5QTEDKKUOCTE2UCBTYFTQA,AET4Z7TNR2S4KEE6OHUGLTJQMNFA,AFULLSOLYZR7NWX4TA6GFPF2UQAQ"/>
    <n v="63"/>
    <n v="1"/>
    <x v="1"/>
  </r>
  <r>
    <x v="322"/>
    <s v="Storite USB 2.0 A to Mini 5 pin B Cable for External HDDS/Camera/Card Readers (150cm - 1.5M)"/>
    <s v="Computers&amp;Accessories|Accessories&amp;Peripherals|Cables&amp;Accessories|Cables|USBCables"/>
    <n v="299"/>
    <n v="699"/>
    <n v="0.56999999999999995"/>
    <n v="3.9"/>
    <n v="1454"/>
    <s v="AEXKMEVDTMU6TP5NMM6O242XCWHA,AHH7XVKA2LEWAG2VZMB624JSNDVA,AFMZTR56AXEJGRYTH4LOKDHD27BA,AF74UYGWHEFR2GCAY6QHBNBXZLJQ,AGMIGAXQAVXGZR4S2UHUNBUGQ76A,AHDVBO5VEZENUC2QNSSZSNYW4ZXQ,AHYDE266M6GFYYUA65OOK6NJSTPQ,AGLDRTUTXKGPR2GM3QZ53LGRKPIA"/>
    <n v="233"/>
    <n v="1"/>
    <x v="0"/>
  </r>
  <r>
    <x v="323"/>
    <s v="TCL 108 cm (43 inches) 4K Ultra HD Certified Android Smart LED TV 43P615 (Black)"/>
    <s v="Electronics|HomeTheater,TV&amp;Video|Televisions|SmartTelevisions"/>
    <n v="24990"/>
    <n v="51990"/>
    <n v="0.52"/>
    <n v="4.2"/>
    <n v="2951"/>
    <s v="AGJ42BXEHWTZHDEWDT6WH6PRY62A,AG2VO7W4S2AZ47V6O75TD7YVUE3A,AGT2DMEHAZSUBARHBTHUFBCJYBPA,AETJUR555HOF4TNUIRWFWKUDO72A,AFZ4C7KMK5UYX5GM55VQD4JRCWUA,AFEGEMHIRS3I5YMTIK7J6PLAAUXA,AFX2XYBWOEXU7XMUUHDSBSBS7UUQ,AH4ICLSEN7RPFV3ZNYHOPGP3CRHQ"/>
    <n v="63"/>
    <n v="1"/>
    <x v="1"/>
  </r>
  <r>
    <x v="324"/>
    <s v="REDTECH USB-C to Lightning Cable 3.3FT, [Apple MFi Certified] Lightning to Type C Fast Charging Cord Compatible with iPhone 14/13/13 pro/Max/12/11/X/XS/XR/8, Supports Power Delivery - White"/>
    <s v="Computers&amp;Accessories|Accessories&amp;Peripherals|Cables&amp;Accessories|Cables|USBCables"/>
    <n v="249"/>
    <n v="999"/>
    <n v="0.75"/>
    <n v="5"/>
    <n v="0"/>
    <s v="AGJC5O5H5BBXWUV7WRIEIOOR3TVQ"/>
    <n v="233"/>
    <n v="1"/>
    <x v="0"/>
  </r>
  <r>
    <x v="325"/>
    <s v="OnePlus 163.8 cm (65 inches) U Series 4K LED Smart Android TV 65U1S (Black)"/>
    <s v="Electronics|HomeTheater,TV&amp;Video|Televisions|SmartTelevisions"/>
    <n v="61999"/>
    <n v="69999"/>
    <n v="0.11"/>
    <n v="4.0999999999999996"/>
    <n v="6753"/>
    <s v="AG3QTVXT2ODRVKOQJJRDV5KA2F2A,AGEYM57JOHPNX77ZYVSXPTX4FVNA,AHH557DUFIPFPRKDZ3K76U2DJ35Q,AE5WEK33Q53BHDQAPWRPVEN5OPZA,AGFDV2VE2PFK2W7FQZXLEPHK2BAA,AFOOUANHTKWSTZRG3HSE3TR7L5CQ,AEV7X32J6CUVHXXRZJ7EI7XSXYVA,AG7MREPON3XAAGY4WT4YGA7DZWCA"/>
    <n v="63"/>
    <n v="2"/>
    <x v="1"/>
  </r>
  <r>
    <x v="326"/>
    <s v="AmazonBasics 108 cm (43 inches) 4K Ultra HD Smart LED Fire TV AB43U20PS (Black)"/>
    <s v="Electronics|HomeTheater,TV&amp;Video|Televisions|SmartTelevisions"/>
    <n v="24499"/>
    <n v="50000"/>
    <n v="0.51"/>
    <n v="3.9"/>
    <n v="3518"/>
    <s v="AEY5PQYPSQDGMJCPRPSLJKFM6ELA,AHNQOEGE6ZB5DB2BZKMI3GXO2YEA"/>
    <n v="63"/>
    <n v="1"/>
    <x v="1"/>
  </r>
  <r>
    <x v="327"/>
    <s v="Kodak 80 cm (32 inches) HD Ready Certified Android Smart LED TV 32HDX7XPROBL (Black)"/>
    <s v="Electronics|HomeTheater,TV&amp;Video|Televisions|SmartTelevisions"/>
    <n v="10499"/>
    <n v="19499"/>
    <n v="0.46"/>
    <n v="4.2"/>
    <n v="1510"/>
    <s v="AH7535IQDY5KVV2I6ASNOZJC4KAA,AHP5TFGAPXAL6K7M7LXIZUC2QMAQ,AGE4EHGVL2UE25LAURR7KYET2ZEQ,AHDAZJHREN222RBVCN5TTXZFFUKQ,AFHMLCTD3ZAK65UCZUDGPLMVRE5Q,AEHBFH46VYKCD4FWZ3AQ5GFSSILQ,AF7NGHQSFHIKMD3KTJGPRZ2SC3GA,AHX44XKUX5DHSXDUZBLZCC5SDUOQ"/>
    <n v="63"/>
    <n v="2"/>
    <x v="1"/>
  </r>
  <r>
    <x v="328"/>
    <s v="Synqe Type C to Type C Short Fast Charging 60W Cable Compatible with Samsung Galaxy Z Fold3 5G, Z Flip3 5G, S22 5G, S22 Ultra, S21, S20, S20FE, A52, A73, A53 (0.25M, Black)"/>
    <s v="Computers&amp;Accessories|Accessories&amp;Peripherals|Cables&amp;Accessories|Cables|USBCables"/>
    <n v="349"/>
    <n v="999"/>
    <n v="0.65"/>
    <n v="4.3"/>
    <n v="838"/>
    <s v="AFZT774FU3LOJGEW7JSAXOD24OBQ,AGSEMC5UI32EZO6GAW4KKT5OVMOQ,AH53RLKODGV2UFIZLUG6BMHDDZNA,AFJJ4SJN2GXTYC7637ZAKSONPJWQ,AFFCEWUI7XY45CEM76XENJ2RUO2A,AHFTNP5NESJTIHQKP47SJV73TNUA,AH352HMRF7DESCSOUBMHUVJQZM7A,AEVN7RMFICHOZR6CD2KNIV7LW4IQ"/>
    <n v="233"/>
    <n v="2"/>
    <x v="0"/>
  </r>
  <r>
    <x v="329"/>
    <s v="Airtel DigitalTV HD Setup Box Remote"/>
    <s v="Electronics|HomeTheater,TV&amp;Video|Accessories|RemoteControls"/>
    <n v="197"/>
    <n v="499"/>
    <n v="0.61"/>
    <n v="3.8"/>
    <n v="136"/>
    <s v="AGL3JTQ3ZE2OROHL44I2WVDP2Y2A,AGQ77RQV2RP2RV3V3ILVPKJZO4PA,AFU5YK2ZGL26FL7JSOUCS4NJIA2Q,AGJCHC5GBZXUFZIJC3YHRLDBF3OA,AEAPKDGJ23GWBHSLTG3OQ4ZD72SA,AHI75BH7J42XPZ3GSVJINRNDIQGQ,AHF5BKRYGMVNIVA4ZZEYP3O4MTWQ,AHUQL2OJQVXUN6KU3XE4NNXDYWXQ"/>
    <n v="49"/>
    <n v="1"/>
    <x v="1"/>
  </r>
  <r>
    <x v="330"/>
    <s v="Airtel Digital TV HD Set Top Box with FTA Pack | Unlimited Entertainment + Recording Feature + Free Standard Installation (6 Months Pack)"/>
    <s v="Electronics|HomeTheater,TV&amp;Video|SatelliteEquipment|SatelliteReceivers"/>
    <n v="1299"/>
    <n v="2499"/>
    <n v="0.48"/>
    <n v="4.3"/>
    <n v="301"/>
    <s v="AGQYZLWPXBTZCFFSJ7N4E5MU6FQA,AGXCSQZYYIGXCSMQD7HKL67TZBRQ,AHBSBZBVPHQ3DNFSVUEISWFKZWEQ,AFZLNTIDI2YFJVCQS4EXCTGWVWEQ,AFCDITQYYSHB5DVHMFMO6M3PV3NA,AEZDOXSJW5A65GIYXQSDYBWNVTCQ,AGJZ4GRH4YOMZSQ7JWZDVPBSW7RA,AHQSA6UQCAE7UBCWEVA4FSRIKTNA"/>
    <n v="3"/>
    <n v="1"/>
    <x v="1"/>
  </r>
  <r>
    <x v="331"/>
    <s v="ESR USB C to Lightning Cable, 10 ft (3 m), MFi-Certified, Braided Nylon Power Delivery Fast Charging for iPhone 14/14 Plus/14 Pro/14 Pro Max, iPhone 13/12/11/X/8 Series, Use with Type-C Chargers, Black"/>
    <s v="Computers&amp;Accessories|Accessories&amp;Peripherals|Cables&amp;Accessories|Cables|USBCables"/>
    <n v="1519"/>
    <n v="1899"/>
    <n v="0.2"/>
    <n v="4.4000000000000004"/>
    <n v="19763"/>
    <s v="AHOYUSKWQFXDLOTRT43FCSHP3WIA,AGUVNZPD7JF3AK422LRYK6R5GOJA,AGVJMKJLZZGBV7VOYJGQ2HZKELXQ,AH7RKVVU3Y2ZGA4WEW5RXKMQWDLA,AGSODW32ZSTEY4AMCL24COIXUV5A,AFK4V6NRIQGVYQCCBMQCSLRG2ZXQ,AEK45RYTIY4GBPAVTYBHIA6OGYDQ,AHVNGU6PZRRCJEDDJMZOTR5K5K4A"/>
    <n v="233"/>
    <n v="1"/>
    <x v="0"/>
  </r>
  <r>
    <x v="332"/>
    <s v="MI 138.8 cm (55 inches) 5X Series 4K Ultra HD LED Smart Android TV L55M6-ES (Grey)"/>
    <s v="Electronics|HomeTheater,TV&amp;Video|Televisions|SmartTelevisions"/>
    <n v="46999"/>
    <n v="69999"/>
    <n v="0.33"/>
    <n v="4.3"/>
    <n v="21252"/>
    <s v="AGTBGMKWQPUZJ2GA2XPICHD2VTKQ,AF3TVTF3FVMHGLCA2QB2GTUTCUIQ,AH52X5G5PGIEWVC5D7TPBTTVJR2A,AEA6UPUVSSMVOTGA6JN7GFG2AZ7A,AEDU5UVD5ZMYRMBTNQTU7QUFLDVQ,AF4VLR2GRW5ZRKW5QXT6IB6QVLOQ,AESB32BXL4JEWHLRLUHZEDXYSDXQ,AFYSLM4L6FC755CARUNV6FXNANLA"/>
    <n v="63"/>
    <n v="1"/>
    <x v="1"/>
  </r>
  <r>
    <x v="333"/>
    <s v="Storite USB Extension Cable USB 3.0 Male to Female Extension Cable High Speed 5GBps Extension Cable Data Transfer for Keyboard, Mouse, Flash Drive, Hard Drive, Printer and More- 1.5M - Blue"/>
    <s v="Computers&amp;Accessories|Accessories&amp;Peripherals|Cables&amp;Accessories|Cables|USBCables"/>
    <n v="299"/>
    <n v="799"/>
    <n v="0.63"/>
    <n v="4.3"/>
    <n v="1902"/>
    <s v="AGHG6WZFWKAYCOJU6QMZHYDRE54A,AFWQNHRUPQTARC3F4UKWPQF4TRSA,AHU3VEDJKG6OTDUXLAHJRKFXZYFQ,AFT4RR5NOUV3SV4DAF4EMMD3U43A,AFWFSLAC7CL5SNIGOEERFGNG74SQ,AFGYFEYGHTS5QRQ6WTYBPJUADAMA,AGSY42AHUKI5KGZBZU3SAGJBWHQQ,AEIEQNRYFSUJ4WYXO4BTUHBCC5IA"/>
    <n v="233"/>
    <n v="1"/>
    <x v="0"/>
  </r>
  <r>
    <x v="334"/>
    <s v="Fire-Boltt Ninja Call Pro Plus 1.83&quot; Smart Watch with Bluetooth Calling, AI Voice Assistance, 100 Sports Modes IP67 Rating, 240*280 Pixel High Resolution"/>
    <s v="Electronics|WearableTechnology|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n v="76"/>
    <n v="5"/>
    <x v="1"/>
  </r>
  <r>
    <x v="335"/>
    <s v="Fire-Boltt Phoenix Smart Watch with Bluetooth Calling 1.3&quot;,120+ Sports Modes, 240*240 PX High Res with SpO2, Heart Rate Monitoring &amp; IP67 Rating"/>
    <s v="Electronics|WearableTechnology|SmartWatches"/>
    <n v="1998"/>
    <n v="9999"/>
    <n v="0.8"/>
    <n v="4.3"/>
    <n v="27696"/>
    <s v="AHUGCKS7YANTMDYINXQG2UDTU4JQ,AGHQ2VHXMPWZV5SV25S5N3OENXSQ,AH3GZWZM5RVOFCJCXRU7QFBAJ5NQ,AGQ2RWOECSEFEQMIGE7VTXP65OKQ,AEVUBEFT2MRH2PRVW53SJEL7H42A,AENY7L4XGCQMI627A27G3NVIBJNA,AHQISETKX3OXMZ4IX3YO7YV4UZ6Q,AGESGUTIYJQOZ7PU563DHLYSPRTQ"/>
    <n v="76"/>
    <n v="4"/>
    <x v="1"/>
  </r>
  <r>
    <x v="336"/>
    <s v="boAt Wave Call Smart Watch, Smart Talk with Advanced Dedicated Bluetooth Calling Chip, 1.69‚Äù HD Display with 550 NITS &amp; 70% Color Gamut, 150+ Watch Faces, Multi-Sport Modes,HR,SpO2, IP68(Active Black)"/>
    <s v="Electronics|WearableTechnology|SmartWatches"/>
    <n v="1999"/>
    <n v="7990"/>
    <n v="0.75"/>
    <n v="3.8"/>
    <n v="17831"/>
    <s v="AHPYDFW6Y3FIQGD2RJPBFF5QNVRQ,AG7DTVYZDY2NWU6V2G4KSIB67TDA,AHNQJPSI4I23HHMRHCCCI7QOBK7A,AHPOQQONRLZMHYLDKYP5SQOKRIEA,AGDD5ACY3AGTMTVBQOC3DMUR6REA,AFZV4ISJSNGDUD5TU3VYMTYQ5JGA,AGKPRGZCV5XK7ZNVLQWUGRB6CVVQ,AE7DX25DQCE7MXLEASO6I3YLWHRQ"/>
    <n v="76"/>
    <n v="5"/>
    <x v="1"/>
  </r>
  <r>
    <x v="337"/>
    <s v="MI Power Bank 3i 20000mAh Lithium Polymer 18W Fast Power Delivery Charging | Input- Type C | Micro USB| Triple Output | Sandstone Black"/>
    <s v="Electronics|Mobiles&amp;Accessories|MobileAccessories|Chargers|PowerBanks"/>
    <n v="2049"/>
    <n v="2199"/>
    <n v="7.0000000000000007E-2"/>
    <n v="4.3"/>
    <n v="178912"/>
    <s v="AG3SQH676VN5EH4NDNGVVLML6RZQ,AFOCDYODRNB2UUBOTDLWKH76GP2A,AE2EO67O5G5BPFX5QGUUBOF22LQQ,AG2W2BFO5CKP4J66NZOAEIBQODVQ,AF7GDUMJMOA6YGT4OT7X2KWFRH4A,AF4VQ3FUD2OLAGRSLKACCEMSMJCQ,AHVGJKIR6HAOI5KIYL2BC52ROWEA,AGUJFMAHKPIMDPBVFWG3LBGVLF4Q"/>
    <n v="12"/>
    <n v="3"/>
    <x v="1"/>
  </r>
  <r>
    <x v="338"/>
    <s v="Redmi A1 (Light Blue, 2GB RAM, 32GB Storage) | Segment Best AI Dual Cam | 5000mAh Battery | Leather Texture Design | Android 12"/>
    <s v="Electronics|Mobiles&amp;Accessories|Smartphones&amp;BasicMobiles|Smartphones"/>
    <n v="6499"/>
    <n v="8999"/>
    <n v="0.28000000000000003"/>
    <n v="4"/>
    <n v="7807"/>
    <s v="AHIBP55ZTOTM3MNBFPQKJIX4TONQ,AGU6ZC6U27UDCAPG7KM7MPQF4OYQ,AGGVIDBKVQ6APEQVNYKXEWBVKGIQ,AEQUX4IJE2NRRE65ON4AAUXNAH6Q,AE6PRC54EJZUTOB4OST65EPVDWIQ,AFN2DMTSHR5SU7A7L3JRLM6E4C5Q,AHPVBTYWVDOZ2JHLMMC3OLMZK34A,AH6I4SYUVW5GTDLCBTUE5673SHFQ"/>
    <n v="68"/>
    <n v="3"/>
    <x v="1"/>
  </r>
  <r>
    <x v="339"/>
    <s v="OnePlus Nord 2T 5G (Jade Fog, 8GB RAM, 128GB Storage)"/>
    <s v="Electronics|Mobiles&amp;Accessories|Smartphones&amp;BasicMobiles|Smartphones"/>
    <n v="28999"/>
    <n v="28999"/>
    <n v="0"/>
    <n v="4.3"/>
    <n v="17415"/>
    <s v="AEREO7C5GLYYYV6YXK7X4UCCQTJQ,AHWISRUJUCJG6UH4FFVSPKDJS2BQ,AFIKGABHNR4JSITY4CNM6TMO54EA,AHTWYLMZUCB6QUCNPXWZ2PCKDGRQ,AGBIS5BRLLI652XO3V53YOJMZXXA,AFUT3A3MXCM4JN4XUGMFUMFDBACQ,AHNV3R7QZYE5QVEV7QEEBFO37HTA,AGSZW5C5GBRQXPA2MZ5XNZ7LCRQA"/>
    <n v="68"/>
    <n v="3"/>
    <x v="1"/>
  </r>
  <r>
    <x v="340"/>
    <s v="OnePlus Nord 2T 5G (Gray Shadow, 8GB RAM, 128GB Storage)"/>
    <s v="Electronics|Mobiles&amp;Accessories|Smartphones&amp;BasicMobiles|Smartphones"/>
    <n v="28999"/>
    <n v="28999"/>
    <n v="0"/>
    <n v="4.3"/>
    <n v="17415"/>
    <s v="AEREO7C5GLYYYV6YXK7X4UCCQTJQ,AHWISRUJUCJG6UH4FFVSPKDJS2BQ,AFIKGABHNR4JSITY4CNM6TMO54EA,AHTWYLMZUCB6QUCNPXWZ2PCKDGRQ,AGBIS5BRLLI652XO3V53YOJMZXXA,AFUT3A3MXCM4JN4XUGMFUMFDBACQ,AHNV3R7QZYE5QVEV7QEEBFO37HTA,AGSZW5C5GBRQXPA2MZ5XNZ7LCRQA"/>
    <n v="68"/>
    <n v="3"/>
    <x v="1"/>
  </r>
  <r>
    <x v="341"/>
    <s v="Redmi A1 (Black, 2GB RAM, 32GB Storage) | Segment Best AI Dual Cam | 5000mAh Battery | Leather Texture Design | Android 12"/>
    <s v="Electronics|Mobiles&amp;Accessories|Smartphones&amp;BasicMobiles|Smartphones"/>
    <n v="6499"/>
    <n v="8999"/>
    <n v="0.28000000000000003"/>
    <n v="4"/>
    <n v="7807"/>
    <s v="AHIBP55ZTOTM3MNBFPQKJIX4TONQ,AGU6ZC6U27UDCAPG7KM7MPQF4OYQ,AGGVIDBKVQ6APEQVNYKXEWBVKGIQ,AEQUX4IJE2NRRE65ON4AAUXNAH6Q,AE6PRC54EJZUTOB4OST65EPVDWIQ,AFN2DMTSHR5SU7A7L3JRLM6E4C5Q,AHPVBTYWVDOZ2JHLMMC3OLMZK34A,AH6I4SYUVW5GTDLCBTUE5673SHFQ"/>
    <n v="68"/>
    <n v="3"/>
    <x v="1"/>
  </r>
  <r>
    <x v="342"/>
    <s v="Redmi A1 (Light Green, 2GB RAM 32GB ROM) | Segment Best AI Dual Cam | 5000mAh Battery | Leather Texture Design | Android 12"/>
    <s v="Electronics|Mobiles&amp;Accessories|Smartphones&amp;BasicMobiles|Smartphones"/>
    <n v="6499"/>
    <n v="8999"/>
    <n v="0.28000000000000003"/>
    <n v="4"/>
    <n v="7807"/>
    <s v="AHIBP55ZTOTM3MNBFPQKJIX4TONQ,AGU6ZC6U27UDCAPG7KM7MPQF4OYQ,AGGVIDBKVQ6APEQVNYKXEWBVKGIQ,AEQUX4IJE2NRRE65ON4AAUXNAH6Q,AE6PRC54EJZUTOB4OST65EPVDWIQ,AFN2DMTSHR5SU7A7L3JRLM6E4C5Q,AHPVBTYWVDOZ2JHLMMC3OLMZK34A,AH6I4SYUVW5GTDLCBTUE5673SHFQ"/>
    <n v="68"/>
    <n v="3"/>
    <x v="1"/>
  </r>
  <r>
    <x v="343"/>
    <s v="SanDisk Ultra¬Æ microSDXC‚Ñ¢ UHS-I Card, 64GB, 140MB/s R, 10 Y Warranty, for Smartphones"/>
    <s v="Electronics|Accessories|MemoryCards|MicroSD"/>
    <n v="569"/>
    <n v="1000"/>
    <n v="0.43"/>
    <n v="4.4000000000000004"/>
    <n v="67259"/>
    <s v="AG44HJB2AMIVHAGQZ2WGWONERKCA,AHL2FABQV6XAHZN547DN662X5RWA,AHJE6QFY5XEOZJJWOIOHHIDFWWFQ,AEDMSJ2CEQZID62NXPKEQLMBG2LQ,AHF7ZBKNBLCLFHGJG5KXKPI7QVCQ,AGD2S7EXXSXHBCJHTXUAV6FLXAZA,AHZRUY7MR4SVM3HFJ2SZDGHZJ56A,AHEHKOZPPOVYL75KDU52PSBYDEFQ"/>
    <n v="13"/>
    <n v="6"/>
    <x v="1"/>
  </r>
  <r>
    <x v="344"/>
    <s v="Noise Pulse Go Buzz Smart Watch Bluetooth Calling with 1.69&quot; Display, 550 NITS, 150+ Cloud Watch Face, SPo2, Heart Rate Tracking, 100 Sports Mode with Auto Detection, Longer Battery (Jet Black)"/>
    <s v="Electronics|WearableTechnology|SmartWatches"/>
    <n v="1898"/>
    <n v="4999"/>
    <n v="0.62"/>
    <n v="4.0999999999999996"/>
    <n v="10689"/>
    <s v="AFGHRQK34D54OXQCRGX5K3XTR66Q,AHNRGHNIKN4JHV2RVCWX76B7ID6A,AGIBUP4ENAQTEYCKPWASWCUJ7YXA,AG5G6IU6RDTR24OHO3LSE24JCVEQ,AHWCNVY76F7IBUHM7EBJBMQV7KBQ,AHGYR3ZSYI6EPPK3N6SJPQIP53FA,AHT76IZRPXLMCNSF377LTR6CNIPQ,AGFHRUWQ7C3KCBL6IKJ4BC3JSZKQ"/>
    <n v="76"/>
    <n v="2"/>
    <x v="1"/>
  </r>
  <r>
    <x v="345"/>
    <s v="Nokia 105 Single SIM, Keypad Mobile Phone with Wireless FM Radio | Charcoal"/>
    <s v="Electronics|Mobiles&amp;Accessories|Smartphones&amp;BasicMobiles|BasicMobiles"/>
    <n v="1299"/>
    <n v="1599"/>
    <n v="0.19"/>
    <n v="4"/>
    <n v="128311"/>
    <s v="AE27UOZENYSWCQVQRRUQIV2ZM7VA,AGMYSLV6NNOAYES25JDTJPCZY47A,AFHS33MWRQGSS64EETZJGCBWXXXA,AHYXZVXUY3QTBP7IBFIUBSZVH2XQ,AH2SHWYEWDAK6A5Y2ZBEMZ2KIG3A,AEYMOGP2CYRKYZ7TIDNLGR5QPZ4Q,AGPGDCCXPI3EACMNJKBCNT57DVFA,AFPBMRYRSMD3PP3CBKLFF7EKOCXA"/>
    <n v="9"/>
    <n v="4"/>
    <x v="1"/>
  </r>
  <r>
    <x v="346"/>
    <s v="boAt Wave Lite Smartwatch with 1.69&quot; HD Display, Sleek Metal Body, HR &amp; SpO2 Level Monitor, 140+ Watch Faces, Activity Tracker, Multiple Sports Modes, IP68 &amp; 7 Days Battery Life(Active Black)"/>
    <s v="Electronics|WearableTechnology|SmartWatches"/>
    <n v="1499"/>
    <n v="6990"/>
    <n v="0.79"/>
    <n v="3.9"/>
    <n v="21796"/>
    <s v="AGPBZBEFPFL64PWRZX32JSZUHDMA,AH32ZSUDD2AINXSY42RIVL5RBCIQ,AEGEQUSFQ3L5GTTYJEM34ZLSZN5Q,AEXNZJKAL3YMVOOAUSE3BZFP4JPQ,AELMNMBT5LVUJB7C3PHTT4NTETXA,AENLU2UJ3XK6A2ORODWSHIRNY7SQ,AFZ5LXQHEOBA4QWHTTF3TQNP7XIQ,AGRWOS52HI6TPUBXFRJUH3M4Q6DQ"/>
    <n v="76"/>
    <n v="3"/>
    <x v="1"/>
  </r>
  <r>
    <x v="347"/>
    <s v="JBL C100SI Wired In Ear Headphones with Mic, JBL Pure Bass Sound, One Button Multi-function Remote, Angled Buds for Comfort fit (Black)"/>
    <s v="Electronics|Headphones,Earbuds&amp;Accessories|Headphones|In-Ear"/>
    <n v="599"/>
    <n v="999"/>
    <n v="0.4"/>
    <n v="4.0999999999999996"/>
    <n v="192590"/>
    <s v="AFE54I72EV2YOL6POJCHHP3Q5NWA,AFKLES3QOCRLIMJWHPEJVGK4RX3Q,AFLBOY3G7HT3TAYCHSRFBXF7M2MQ,AF2NZ4L5OXBCMZZ742VSQGWU2F3A,AF6562TF5CHMMJIIAO2TQPNYVMBQ,AGO6LBIRJDSVR7FW4BD5JS4OGLZA,AHSO2XARBV6CWGPNXNBK3CJU7FBQ,AFNLIVIY3LPQ6FEX2UHW4WGNOUAA"/>
    <n v="52"/>
    <n v="3"/>
    <x v="1"/>
  </r>
  <r>
    <x v="348"/>
    <s v="Samsung Galaxy M04 Dark Blue, 4GB RAM, 64GB Storage | Upto 8GB RAM with RAM Plus | MediaTek Helio P35 | 5000 mAh Battery"/>
    <s v="Electronics|Mobiles&amp;Accessories|Smartphones&amp;BasicMobiles|Smartphones"/>
    <n v="9499"/>
    <n v="11999"/>
    <n v="0.21"/>
    <n v="4.2"/>
    <n v="284"/>
    <s v="AGOWF5LLDDKUJTPYF4WOO5RKT4JA,AGIJWXZQV3F5BX3NCSWDZVKK4RCQ,AFJH7QKP457YR2ZYLVCPSMM5SWHQ,AEUFJD6BX2IQCSBOKNA7MQFE7QKA,AHCBFTWURJCUA25OV4KMXCRKG64A,AFBJK7AC7CHF64YGGCYORLZKDJPA,AFS3FJBEMAQT6KHZEAOPUHRCVQ7A,AFCWNR2KVRYPLSRP4RNLWZVM6TSA"/>
    <n v="68"/>
    <n v="3"/>
    <x v="1"/>
  </r>
  <r>
    <x v="349"/>
    <s v="PTron Tangentbeat in-Ear Bluetooth 5.0 Wireless Headphones with Mic, Enhanced Bass, 10mm Drivers, Clear Calls, Snug-Fit, Fast Charging, Magnetic Buds, Voice Assistant &amp; IPX4 Wireless Neckband (Black)"/>
    <s v="Electronics|Headphones,Earbuds&amp;Accessories|Headphones|In-Ear"/>
    <n v="599"/>
    <n v="2499"/>
    <n v="0.76"/>
    <n v="3.9"/>
    <n v="58162"/>
    <s v="AH4OX4YZN7FYK5EGLIGSPL7V5GEA,AF3P7GAMRCSCUNVGINN76GPSEFFA,AEDMNVL5UD34C7NFQD5HN32ALFZQ,AHLYJZWIMC42O7FTHBOSUFOXBTMQ,AEOT3342QESRJ6Y53VNRADPFKTXA,AGGYPM6XG63MKRNTABSKYFJZNJLQ,AFSWPIVS5VSLL7M2YWCUFUSLJWJQ,AF6JRCF4K24OBBTF456CIYJKFYRQ"/>
    <n v="52"/>
    <n v="1"/>
    <x v="1"/>
  </r>
  <r>
    <x v="350"/>
    <s v="Redmi 10A (Charcoal Black, 4GB RAM, 64GB Storage) | 2 Ghz Octa Core Helio G25 | 5000 mAh Battery | Finger Print Sensor | Upto 5GB RAM with RAM Booster"/>
    <s v="Electronics|Mobiles&amp;Accessories|Smartphones&amp;BasicMobiles|Smartphones"/>
    <n v="8999"/>
    <n v="11999"/>
    <n v="0.25"/>
    <n v="4"/>
    <n v="12796"/>
    <s v="AFIJZPIDNQJFJUO46X7TVPBDYSCQ,AHIQL236HODJPRW5A5IGB34PXVDQ,AG3JTCWKG2UKPLHVG76QRTOFWTVQ,AFZVNM6MTDG7IXBRRNT7X5OGJXUQ,AGRWWPE6U7HMEWIKZ6GAN2FY2SBA,AEDWWKMEJES5SUY5QRGMWWMM7CWA,AFR4LD7PJRZE7EJSDW3QW5GINNLQ,AGWO67H5CHGZF5AAAUAD5QQCZODQ"/>
    <n v="68"/>
    <n v="3"/>
    <x v="1"/>
  </r>
  <r>
    <x v="351"/>
    <s v="pTron Bullet Pro 36W PD Quick Charger, 3 Port Fast Car Charger Adapter - Compatible with All Smartphones &amp; Tablets (Black)"/>
    <s v="Electronics|Mobiles&amp;Accessories|MobileAccessories|Chargers|AutomobileChargers"/>
    <n v="349"/>
    <n v="1299"/>
    <n v="0.73"/>
    <n v="4"/>
    <n v="14282"/>
    <s v="AEIYWH2ASVIR6LTJ2JBXPQLOUYNA,AEYBIV3UZ3VQECGKV6QRO7PLR2EA,AHEAYHNW5FVLH6XD7RRKIG32OUCA,AGKIV4JCOJQGPNWBBKPXVME7T7NA,AH32CT6EKUDWLGELKZDK4TEUWZRQ,AHPRFGJEPXRPFJBR6CEZR45ICAKA,AG4ELQEFRPWHH2ADRUMUJW6XP7JQ,AEVHROK7EARG7XEZSSNEJNP6DPEQ"/>
    <n v="5"/>
    <n v="2"/>
    <x v="1"/>
  </r>
  <r>
    <x v="352"/>
    <s v="boAt Bassheads 100 in Ear Wired Earphones with Mic(Taffy Pink)"/>
    <s v="Electronics|Headphones,Earbuds&amp;Accessories|Headphones|In-Ear"/>
    <n v="349"/>
    <n v="999"/>
    <n v="0.65"/>
    <n v="4.0999999999999996"/>
    <n v="363713"/>
    <s v="AF4MVO4JNFDEPWFKZO62OAJKRIWA,AHVPAXEWPATRASBKHOBI2I3VRLGQ,AE47PRQCNT3YFSESBLAJOH6MSCFA,AGUOSXCR3PDNC2K4X7O7QNRGPAWQ,AH5L6KKTP5ZQSN6GVQB4ZGXOM2DA,AEP5OZFTG32NCC34GCOBFO24W6RA,AEQXLMRCT4ZS65M3ST5YV6AOZG7Q,AHZXKAGAJPIMZJD5XJ5QUIYR3ORA"/>
    <n v="52"/>
    <n v="3"/>
    <x v="1"/>
  </r>
  <r>
    <x v="353"/>
    <s v="SanDisk Ultra¬Æ microSDXC‚Ñ¢ UHS-I Card, 128GB, 140MB/s R, 10 Y Warranty, for Smartphones"/>
    <s v="Electronics|Accessories|MemoryCards|MicroSD"/>
    <n v="959"/>
    <n v="1800"/>
    <n v="0.47"/>
    <n v="4.4000000000000004"/>
    <n v="67259"/>
    <s v="AG44HJB2AMIVHAGQZ2WGWONERKCA,AHL2FABQV6XAHZN547DN662X5RWA,AHJE6QFY5XEOZJJWOIOHHIDFWWFQ,AEDMSJ2CEQZID62NXPKEQLMBG2LQ,AHF7ZBKNBLCLFHGJG5KXKPI7QVCQ,AGD2S7EXXSXHBCJHTXUAV6FLXAZA,AHZRUY7MR4SVM3HFJ2SZDGHZJ56A,AHEHKOZPPOVYL75KDU52PSBYDEFQ"/>
    <n v="13"/>
    <n v="6"/>
    <x v="1"/>
  </r>
  <r>
    <x v="354"/>
    <s v="Samsung Galaxy M04 Light Green, 4GB RAM, 64GB Storage | Upto 8GB RAM with RAM Plus | MediaTek Helio P35 | 5000 mAh Battery"/>
    <s v="Electronics|Mobiles&amp;Accessories|Smartphones&amp;BasicMobiles|Smartphones"/>
    <n v="9499"/>
    <n v="11999"/>
    <n v="0.21"/>
    <n v="4.2"/>
    <n v="284"/>
    <s v="AGOWF5LLDDKUJTPYF4WOO5RKT4JA,AGIJWXZQV3F5BX3NCSWDZVKK4RCQ,AFJH7QKP457YR2ZYLVCPSMM5SWHQ,AEUFJD6BX2IQCSBOKNA7MQFE7QKA,AHCBFTWURJCUA25OV4KMXCRKG64A,AFBJK7AC7CHF64YGGCYORLZKDJPA,AFS3FJBEMAQT6KHZEAOPUHRCVQ7A,AFCWNR2KVRYPLSRP4RNLWZVM6TSA"/>
    <n v="68"/>
    <n v="3"/>
    <x v="1"/>
  </r>
  <r>
    <x v="355"/>
    <s v="MI 10000mAh Lithium Ion, Lithium Polymer Power Bank Pocket Pro with 22.5 Watt Fast Charging, Dual Input Ports(Micro-USB and Type C), Triple Output Ports, (Black)"/>
    <s v="Electronics|Mobiles&amp;Accessories|MobileAccessories|Chargers|PowerBanks"/>
    <n v="1499"/>
    <n v="2499"/>
    <n v="0.4"/>
    <n v="4.3"/>
    <n v="15970"/>
    <s v="AHHN6OTOZ24Z3BWFJHUPDGRMSVCA,AHVUKBEDM5Z6JPKOPSFAFKCB4OPA,AH66GAHYTI3BUVCPVV4IXBI2DRGQ,AGO2YRYQBY33JCVUJS66EZ2KL3MA,AFRF3MH2AZZR7AJQFT7A73H7D6LA,AEYIR4EXCJIMOQZ4VP3SR5JLBYFA,AGUIWK76DI7WDRB4G4MI43257QFQ,AHOQN5US2WQJA2BOZTYDAS7VXVQQ"/>
    <n v="12"/>
    <n v="1"/>
    <x v="1"/>
  </r>
  <r>
    <x v="356"/>
    <s v="Mi 10000mAH Li-Polymer, Micro-USB and Type C Input Port, Power Bank 3i with 18W Fast Charging (Midnight Black)"/>
    <s v="Electronics|Mobiles&amp;Accessories|MobileAccessories|Chargers|PowerBanks"/>
    <n v="1149"/>
    <n v="2199"/>
    <n v="0.48"/>
    <n v="4.3"/>
    <n v="178912"/>
    <s v="AG3SQH676VN5EH4NDNGVVLML6RZQ,AFOCDYODRNB2UUBOTDLWKH76GP2A,AE2EO67O5G5BPFX5QGUUBOF22LQQ,AG2W2BFO5CKP4J66NZOAEIBQODVQ,AF7GDUMJMOA6YGT4OT7X2KWFRH4A,AF4VQ3FUD2OLAGRSLKACCEMSMJCQ,AHVGJKIR6HAOI5KIYL2BC52ROWEA,AGUJFMAHKPIMDPBVFWG3LBGVLF4Q"/>
    <n v="12"/>
    <n v="3"/>
    <x v="1"/>
  </r>
  <r>
    <x v="357"/>
    <s v="ELV Car Mount Adjustable Car Phone Holder Universal Long Arm, Windshield for Smartphones - Black"/>
    <s v="Electronics|Mobiles&amp;Accessories|MobileAccessories|AutomobileAccessories|Cradles"/>
    <n v="349"/>
    <n v="999"/>
    <n v="0.65"/>
    <n v="3.9"/>
    <n v="46399"/>
    <s v="AGHVT7WT5L4HJE2K7U2JG2YCED2Q,AEG6NCZPUEEC3YY267IS3YMFRBWA,AGD6H2VQE4PJ7QKTSCXBXPBYS4NQ,AHNYPGI5E7UACOC4BRKLLMHZKRTQ,AF4O7QE5UR2B3SBWJHEG56MP3SCA,AGKJZO3JZK7WKO5FICXBLGIOOGRQ,AHIKIHUKNQUQQWRBFB2ZP2CMWCFA,AEKCZIJF3SIFEWEL25GZDECRFQCA"/>
    <n v="3"/>
    <n v="1"/>
    <x v="1"/>
  </r>
  <r>
    <x v="358"/>
    <s v="Samsung 25W USB Travel Adapter for Cellular Phones - White"/>
    <s v="Electronics|Mobiles&amp;Accessories|MobileAccessories|Chargers|WallChargers"/>
    <n v="1219"/>
    <n v="1699"/>
    <n v="0.28000000000000003"/>
    <n v="4.4000000000000004"/>
    <n v="8891"/>
    <s v="AH6ATQVI2YBUXDHJEADXMVOBBT2Q,AHXO4AUAOUTAX3SLS25652BOVQGA,AGFXT5AP3OGXVESL6CATDNFL3U2Q,AGIFAPAG7ZOUZL7QOBEUSHIYQHPQ,AHLDMLQTWAHHYBUVIS2J7LU4U7BA,AH3E4JX5L3FJKASHZNBWYRLK7FWA,AH4BNIVAY3WHHW7YVDRUQZBSUX3Q,AFOETT7EEXRU3TJKS7XWPRW2WMLQ"/>
    <n v="16"/>
    <n v="1"/>
    <x v="1"/>
  </r>
  <r>
    <x v="359"/>
    <s v="Noise ColorFit Pulse Grand Smart Watch with 1.69&quot;(4.29cm) HD Display, 60 Sports Modes, 150 Watch Faces, Fast Charge, Spo2, Stress, Sleep, Heart Rate Monitoring &amp; IP68 Waterproof (Jet Black)"/>
    <s v="Electronics|WearableTechnology|SmartWatches"/>
    <n v="1599"/>
    <n v="3999"/>
    <n v="0.6"/>
    <n v="4"/>
    <n v="30254"/>
    <s v="AF3JE3MHGVCOATHASUTMN3VGF3UQ,AEDSNOOD2D6SJAET2BTNBHLV2SSA,AGGTMAPT4WBWP2C62I6CGW22QNCA,AGC6NVLEXXVXAOMXP46RL2622EBA,AFMZPE7XRDTD4DOUAAMZOME6HG7A,AFOTHR4JPCQC4JXBR3WV4C6T5XHQ,AHHA3DXLSJ3LS57KWW56FPPV4OKA,AEJMCBDH3VXRL4SPYOC23J4OG6OA"/>
    <n v="76"/>
    <n v="2"/>
    <x v="1"/>
  </r>
  <r>
    <x v="360"/>
    <s v="Fire-Boltt Ninja 3 Smartwatch Full Touch 1.69 &amp; 60 Sports Modes with IP68, Sp02 Tracking, Over 100 Cloud based watch faces - Black"/>
    <s v="Electronics|WearableTechnology|SmartWatches"/>
    <n v="1499"/>
    <n v="7999"/>
    <n v="0.81"/>
    <n v="4.2"/>
    <n v="22636"/>
    <s v="AH2OARRWRYKQNYKCWGQKO3NOINQQ,AFIIBGWYNYPKBPVV3YRZPI3PYGBA,AF6HCCU2LSBC7VI7PXDP7BV234VA,AFOFD4PXG6Q4MMOSO5DL3Z6SPH3A,AFJLVCFIQOLK52GX6GEPNDVDXMLQ,AEQQH4MFXL57BHAPR5HEDWJ7IYSA,AHKFAQZRUQBRNNHBMARKC5YBCLBQ,AFU4L7YEY73K63B4VWGPBWQVAYWQ"/>
    <n v="76"/>
    <n v="4"/>
    <x v="1"/>
  </r>
  <r>
    <x v="361"/>
    <s v="Samsung Galaxy M33 5G (Mystique Green, 8GB, 128GB Storage) | 6000mAh Battery | Upto 16GB RAM with RAM Plus | Travel Adapter to be Purchased Separately"/>
    <s v="Electronics|Mobiles&amp;Accessories|Smartphones&amp;BasicMobiles|Smartphones"/>
    <n v="18499"/>
    <n v="25999"/>
    <n v="0.28999999999999998"/>
    <n v="4.0999999999999996"/>
    <n v="22318"/>
    <s v="AHJJY3GFDJFTDTX5536IMIXVNCNQ,AEYIVONPYGGVCE7K4Y3PNQPKVHSQ"/>
    <n v="68"/>
    <n v="3"/>
    <x v="1"/>
  </r>
  <r>
    <x v="362"/>
    <s v="SanDisk Ultra microSD UHS-I Card 32GB, 120MB/s R"/>
    <s v="Electronics|Accessories|MemoryCards|MicroSD"/>
    <n v="369"/>
    <n v="700"/>
    <n v="0.47"/>
    <n v="4.4000000000000004"/>
    <n v="67259"/>
    <s v="AG44HJB2AMIVHAGQZ2WGWONERKCA,AHL2FABQV6XAHZN547DN662X5RWA,AHJE6QFY5XEOZJJWOIOHHIDFWWFQ,AEDMSJ2CEQZID62NXPKEQLMBG2LQ,AHF7ZBKNBLCLFHGJG5KXKPI7QVCQ,AGD2S7EXXSXHBCJHTXUAV6FLXAZA,AHZRUY7MR4SVM3HFJ2SZDGHZJ56A,AHEHKOZPPOVYL75KDU52PSBYDEFQ"/>
    <n v="13"/>
    <n v="6"/>
    <x v="1"/>
  </r>
  <r>
    <x v="363"/>
    <s v="Samsung Galaxy M13 (Aqua Green, 6GB, 128GB Storage) | 6000mAh Battery | Upto 12GB RAM with RAM Plus"/>
    <s v="Electronics|Mobiles&amp;Accessories|Smartphones&amp;BasicMobiles|Smartphones"/>
    <n v="12999"/>
    <n v="179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n v="68"/>
    <n v="8"/>
    <x v="1"/>
  </r>
  <r>
    <x v="364"/>
    <s v="Fire-Boltt Ninja Call Pro Plus 1.83&quot; Smart Watch with Bluetooth Calling, AI Voice Assistance, 100 Sports Modes IP67 Rating, 240*280 Pixel High Resolution"/>
    <s v="Electronics|WearableTechnology|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n v="76"/>
    <n v="5"/>
    <x v="1"/>
  </r>
  <r>
    <x v="365"/>
    <s v="Fire-Boltt India's No 1 Smartwatch Brand Talk 2 Bluetooth Calling Smartwatch with Dual Button, Hands On Voice Assistance, 60 Sports Modes, in Built Mic &amp; Speaker with IP68 Rating"/>
    <s v="Electronics|WearableTechnology|SmartWatches"/>
    <n v="2199"/>
    <n v="9999"/>
    <n v="0.78"/>
    <n v="4.2"/>
    <n v="29471"/>
    <s v="AEJQT5NMTAM2ZRPQDNGLOL6NTKRQ,AHIKFQ5VP6QGYQK3GJICMV4U7ULA,AHWEF3345QLMPIGGOW6VUYJZEFDQ,AFLEQIFCKD7EUBQTHJ7T7XF4MWMQ,AHLORXFV6I3JRBNER3O6DIOVWM5A,AH445QA3XXIV6FPASBU6OBICSLYQ,AHT6SE3YNTHR76UT4QDQKBHEH5EQ,AFFKCAWOTYV7EXKMDMQ5NVRRUV5Q"/>
    <n v="76"/>
    <n v="2"/>
    <x v="1"/>
  </r>
  <r>
    <x v="366"/>
    <s v="Samsung Galaxy M33 5G (Emerald Brown, 6GB, 128GB Storage) | 6000mAh Battery | Upto 12GB RAM with RAM Plus | Travel Adapter to be Purchased Separately"/>
    <s v="Electronics|Mobiles&amp;Accessories|Smartphones&amp;BasicMobiles|Smartphones"/>
    <n v="16999"/>
    <n v="24999"/>
    <n v="0.32"/>
    <n v="4.0999999999999996"/>
    <n v="22318"/>
    <s v="AHJJY3GFDJFTDTX5536IMIXVNCNQ,AEYIVONPYGGVCE7K4Y3PNQPKVHSQ"/>
    <n v="68"/>
    <n v="3"/>
    <x v="1"/>
  </r>
  <r>
    <x v="367"/>
    <s v="iQOO vivo Z6 5G (Chromatic Blue, 6GB RAM, 128GB Storage) | Snapdragon 695-6nm Processor | 120Hz FHD+ Display | 5000mAh Battery"/>
    <s v="Electronics|Mobiles&amp;Accessories|Smartphones&amp;BasicMobiles|Smartphones"/>
    <n v="16499"/>
    <n v="20999"/>
    <n v="0.21"/>
    <n v="4"/>
    <n v="21350"/>
    <s v="AF526AFELIHNPVD5FL7SX5YLF35A,AHY3GOQ6D4GPVJOY2WG4P7MH7NGQ,AFUI6TGJ2TLDSR4PDBMD37RSFDEQ,AHRRCKGSRMDGY56SV4ZGXHBT45EQ,AHBFSHWP4NHWBAUP2AUWUTX5MZYQ,AHAF6FEINTAVNBMIRK2RCOT6KZAQ,AHJQMR2KBHVM6PAPM3OXBGYHRPRQ,AFV7ZA733ZLME4KNLZPMPCBUNPPA"/>
    <n v="68"/>
    <n v="3"/>
    <x v="1"/>
  </r>
  <r>
    <x v="368"/>
    <s v="Fire-Boltt Ninja Call Pro Plus 1.83&quot; Smart Watch with Bluetooth Calling, AI Voice Assistance, 100 Sports Modes IP67 Rating, 240*280 Pixel High Resolution"/>
    <s v="Electronics|WearableTechnology|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n v="76"/>
    <n v="5"/>
    <x v="1"/>
  </r>
  <r>
    <x v="0"/>
    <s v="Wayona Nylon Braided USB to Lightning Fast Charging and Data Sync Cable Compatible for iPhone 13, 12,11, X, 8, 7, 6, 5, iPad Air, Pro, Mini (3 FT Pack of 1, Grey)"/>
    <s v="Computers&amp;Accessories|Accessories&amp;Peripherals|Cables&amp;Accessories|Cables|USBCables"/>
    <n v="399"/>
    <n v="1099"/>
    <n v="0.64"/>
    <n v="4.2"/>
    <n v="24270"/>
    <s v="AG3D6O4STAQKAY2UVGEUV46KN35Q,AHMY5CWJMMK5BJRBBSNLYT3ONILA,AHCTC6ULH4XB6YHDY6PCH2R772LQ,AGYHHIERNXKA6P5T7CZLXKVPT7IQ,AG4OGOFWXJZTQ2HKYIOCOY3KXF2Q,AENGU523SXMOS7JPDTW52PNNVWGQ,AEQJHCVTNINBS4FKTBGQRQTGTE5Q,AFC3FFC5PKFF5PMA52S3VCHOZ5FQ"/>
    <n v="233"/>
    <n v="8"/>
    <x v="0"/>
  </r>
  <r>
    <x v="369"/>
    <s v="Redmi 9 Activ (Carbon Black, 4GB RAM, 64GB Storage) | Octa-core Helio G35 | 5000 mAh Battery"/>
    <s v="Electronics|Mobiles&amp;Accessories|Smartphones&amp;BasicMobiles|Smartphones"/>
    <n v="8499"/>
    <n v="10999"/>
    <n v="0.23"/>
    <n v="4.0999999999999996"/>
    <n v="313836"/>
    <s v="AF7B5AJJZP2WKRD74Z45L7YDOEHA,AGEYI2JEUE752XDEXSTEIO7LJI5A,AGNNZL2OXJSOP4LC4PWWYSTCZAAA,AF7O7XT6CTT6WPOITPUURTLR373A,AEI3CRGT2GQUOOD67T5H2NK6J32A,AFVNPALAXLPTQV7PA3A6GG6GNKHQ,AGFWKP74BJOEEMWDPDRITXUIW45A,AF36F2CYTEDAZ7XUT5FIVJV5WIFQ"/>
    <n v="68"/>
    <n v="4"/>
    <x v="1"/>
  </r>
  <r>
    <x v="370"/>
    <s v="Redmi 9A Sport (Coral Green, 2GB RAM, 32GB Storage) | 2GHz Octa-core Helio G25 Processor | 5000 mAh Battery"/>
    <s v="Electronics|Mobiles&amp;Accessories|Smartphones&amp;BasicMobiles|Smartphones"/>
    <n v="6499"/>
    <n v="8499"/>
    <n v="0.24"/>
    <n v="4.0999999999999996"/>
    <n v="313836"/>
    <s v="AF7B5AJJZP2WKRD74Z45L7YDOEHA,AGEYI2JEUE752XDEXSTEIO7LJI5A,AGNNZL2OXJSOP4LC4PWWYSTCZAAA,AF7O7XT6CTT6WPOITPUURTLR373A,AEI3CRGT2GQUOOD67T5H2NK6J32A,AFVNPALAXLPTQV7PA3A6GG6GNKHQ,AGFWKP74BJOEEMWDPDRITXUIW45A,AF36F2CYTEDAZ7XUT5FIVJV5WIFQ"/>
    <n v="68"/>
    <n v="4"/>
    <x v="1"/>
  </r>
  <r>
    <x v="371"/>
    <s v="Fire-Boltt Ninja Call Pro Plus 1.83&quot; Smart Watch with Bluetooth Calling, AI Voice Assistance, 100 Sports Modes IP67 Rating, 240*280 Pixel High Resolution"/>
    <s v="Electronics|WearableTechnology|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n v="76"/>
    <n v="5"/>
    <x v="1"/>
  </r>
  <r>
    <x v="372"/>
    <s v="Redmi 10A (Sea Blue, 4GB RAM, 64GB Storage) | 2 Ghz Octa Core Helio G25 | 5000 mAh Battery | Finger Print Sensor | Upto 5GB RAM with RAM Booster"/>
    <s v="Electronics|Mobiles&amp;Accessories|Smartphones&amp;BasicMobiles|Smartphones"/>
    <n v="8999"/>
    <n v="11999"/>
    <n v="0.25"/>
    <n v="4"/>
    <n v="12796"/>
    <s v="AFIJZPIDNQJFJUO46X7TVPBDYSCQ,AHIQL236HODJPRW5A5IGB34PXVDQ,AG3JTCWKG2UKPLHVG76QRTOFWTVQ,AFZVNM6MTDG7IXBRRNT7X5OGJXUQ,AGRWWPE6U7HMEWIKZ6GAN2FY2SBA,AEDWWKMEJES5SUY5QRGMWWMM7CWA,AFR4LD7PJRZE7EJSDW3QW5GINNLQ,AGWO67H5CHGZF5AAAUAD5QQCZODQ"/>
    <n v="68"/>
    <n v="3"/>
    <x v="1"/>
  </r>
  <r>
    <x v="373"/>
    <s v="AGARO Blaze USB 3.0 to USB Type C OTG Adapter"/>
    <s v="Electronics|Mobiles&amp;Accessories|MobileAccessories|Cables&amp;Adapters|OTGAdapters"/>
    <n v="139"/>
    <n v="495"/>
    <n v="0.72"/>
    <n v="4.3"/>
    <n v="14185"/>
    <s v="AGDDIKK55GNJNHHGBYXRZNFAJVSQ,AGZUZBCBSRL4HEUJ2ESEQI6UQAKA,AGJYX7VFOCTB6NM5OIX76FSPWYGQ,AGU6KMDRGVR2PUUQ63BWULHEYKJQ,AECPFYFQVRUWC3KGNLJIOREFP5LQ,AHINIWK2KZENSZSLBZWEDOZMNEBA,AHWGL6F44GK5FTVW5XKEIHQEIULA,AEBHTXXQFWE7YM6GAR63C4QEJVLA"/>
    <n v="2"/>
    <n v="2"/>
    <x v="1"/>
  </r>
  <r>
    <x v="374"/>
    <s v="Fire-Boltt Visionary 1.78&quot; AMOLED Bluetooth Calling Smartwatch with 368*448 Pixel Resolution 100+ Sports Mode, TWS Connection, Voice Assistance, SPO2 &amp; Heart Rate Monitoring"/>
    <s v="Electronics|WearableTechnology|SmartWatches"/>
    <n v="3999"/>
    <n v="16999"/>
    <n v="0.76"/>
    <n v="4.3"/>
    <n v="17159"/>
    <s v="AHQIYGWISGS2IQAQ3OM4IZHKIV4Q,AGXCRSJZ5RYOGMFVSLNRCILGSATQ,AE4MORXG46LGABI76KRVGV5BCLMQ,AHPN4Q3AZDX3HSUYDT7MHYDIL6QQ,AGBOBQFRZDOF5XPJRLHJYOGRFKNA"/>
    <n v="76"/>
    <n v="3"/>
    <x v="1"/>
  </r>
  <r>
    <x v="375"/>
    <s v="Noise ColorFit Pro 4 Advanced Bluetooth Calling Smart Watch with 1.72&quot; TruView Display, Fully-Functional Digital Crown, 311 PPI, 60Hz Refresh Rate, 500 NITS Brightness (Charcoal Black)"/>
    <s v="Electronics|WearableTechnology|SmartWatches"/>
    <n v="2998"/>
    <n v="5999"/>
    <n v="0.5"/>
    <n v="4.0999999999999996"/>
    <n v="5179"/>
    <s v="AEL5HU25IP7YT5WK3LXNC5M36NBA,AG6OO5TADBKM6RSXLN54U2LYYPXA,AFBICZEMDBBG2PL7T424USBD3PNQ,AH6KGRI6O5D37TRWQAKYLMWIZMKQ,AFQY3C6LSFBOO4FUHKKVD7Q6LFIQ,AFDTYPH2YS7I3XDWEY5I6RXU53MA,AEUXJSPLBCM6V4UCEVFPF53YC4GA,AECKQGFXRQ5NR6PHVGTS5TCIYKQA"/>
    <n v="76"/>
    <n v="1"/>
    <x v="1"/>
  </r>
  <r>
    <x v="1"/>
    <s v="Ambrane Unbreakable 60W / 3A Fast Charging 1.5m Braided Type C Cable for Smartphones, Tablets, Laptops &amp; other Type C devices, PD Technology, 480Mbps Data Sync, Quick Charge 3.0 (RCT15A, Black)"/>
    <s v="Computers&amp;Accessories|Accessories&amp;Peripherals|Cables&amp;Accessories|Cables|USBCables"/>
    <n v="199"/>
    <n v="349"/>
    <n v="0.43"/>
    <n v="4"/>
    <n v="43993"/>
    <s v="AECPFYFQVRUWC3KGNLJIOREFP5LQ,AGYYVPDD7YG7FYNBXNGXZJT525AQ,AHONIZU3ICIEHQIGQ6R2VFRSBXOQ,AFPHD2CRPDZMWMBL7WXRSVYWS5JA,AEZ346GX3HJ4O4XNRPHCNHXQURMQ,AEPSWFPNECKO34PUC7I56ITGXR6Q,AHWVEHR5DYLVFTO2KF3IZATFQSWQ,AH4QT33M55677I7ISQOAKEQWACYQ"/>
    <n v="233"/>
    <n v="7"/>
    <x v="0"/>
  </r>
  <r>
    <x v="376"/>
    <s v="iQOO Z6 Lite 5G by vivo (Stellar Green, 6GB RAM, 128GB Storage) | World's First Snapdragon 4 Gen 1 | 120Hz Refresh Rate | 5000mAh Battery | Travel Adapter to be Purchased Separately"/>
    <s v="Electronics|Mobiles&amp;Accessories|Smartphones&amp;BasicMobiles|Smartphones"/>
    <n v="15499"/>
    <n v="18999"/>
    <n v="0.18"/>
    <n v="4.0999999999999996"/>
    <n v="19252"/>
    <s v="AHWRZWPCTG6ICA7WTNLNNZXWFI5Q,AF2AASVYVSROFD7FXA6EFDS6N2LA,AG6YHIDBTRF4SWXLDWRVMRS56AMQ,AHELRKIGSIPF5VMAGPCPAUJYKOLQ,AH7HRG7P5VGMMU4PN7CEDU74Y2AA,AGPO4HV54G5JLGEZYJJ7NC63V6BQ,AHIMX6EL6H3CLBEVJCWLIQHSAA3A,AEITUHHOUWUNZPQDSHA2ZWQGJUMQ"/>
    <n v="68"/>
    <n v="6"/>
    <x v="1"/>
  </r>
  <r>
    <x v="2"/>
    <s v="Sounce Fast Phone Charging Cable &amp; Data Sync USB Cable Compatible for iPhone 13, 12,11, X, 8, 7, 6, 5, iPad Air, Pro, Mini &amp; iOS Devices"/>
    <s v="Computers&amp;Accessories|Accessories&amp;Peripherals|Cables&amp;Accessories|Cables|USBCables"/>
    <n v="199"/>
    <n v="999"/>
    <n v="0.8"/>
    <n v="3.9"/>
    <n v="7928"/>
    <s v="AGU3BBQ2V2DDAMOAKGFAWDDQ6QHA,AESFLDV2PT363T2AQLWQOWZ4N3OA,AHTPQRIMGUD4BYR5YIHBH3CCGEFQ,AEUVWXYP5LT7PZLLZENEO2NODPBQ,AHC7MPW55DOO6WNCOQVA2VHOD26A,AFDI6FRPFBTNBG7BAEB7JDJSMKDQ,AFQKCEEEKXCOHTDG4WUN3XPPHJQQ,AHKUUFNMBZIDLSSPA4FEHIO2EC7Q"/>
    <n v="233"/>
    <n v="3"/>
    <x v="0"/>
  </r>
  <r>
    <x v="377"/>
    <s v="Fire-Boltt Ninja Call Pro Plus 1.83&quot; Smart Watch with Bluetooth Calling, AI Voice Assistance, 100 Sports Modes IP67 Rating, 240*280 Pixel High Resolution"/>
    <s v="Electronics|WearableTechnology|SmartWatches"/>
    <n v="1799"/>
    <n v="19999"/>
    <n v="0.91"/>
    <n v="4.2"/>
    <n v="13937"/>
    <s v="AEC6UDCEAUIBIFHGQDQ4KR67GC4A,AHRKSUOZXKKDERRY3VZBVMMWX37Q,AH4F4OZIOIIBXGLL6IZIJAXSTDXA,AEGBGS574C35NMBICCMQLC5ODEKQ,AGM7ETOYBL3UFKCLZW36JM6POQ6A,AHM4G7MHKTEAZ7KQ6ADSZOTL5BEA,AHHYFEVKBVQB52YMNNKAZT6C75LA,AGZ54F47MOFAEMWXXR76OUBC75SQ"/>
    <n v="76"/>
    <n v="5"/>
    <x v="1"/>
  </r>
  <r>
    <x v="378"/>
    <s v="Redmi 10A (Slate Grey, 4GB RAM, 64GB Storage) | 2 Ghz Octa Core Helio G25 | 5000 mAh Battery | Finger Print Sensor | Upto 5GB RAM with RAM Booster"/>
    <s v="Electronics|Mobiles&amp;Accessories|Smartphones&amp;BasicMobiles|Smartphones"/>
    <n v="8999"/>
    <n v="11999"/>
    <n v="0.25"/>
    <n v="4"/>
    <n v="12796"/>
    <s v="AFIJZPIDNQJFJUO46X7TVPBDYSCQ,AHIQL236HODJPRW5A5IGB34PXVDQ,AG3JTCWKG2UKPLHVG76QRTOFWTVQ,AFZVNM6MTDG7IXBRRNT7X5OGJXUQ,AGRWWPE6U7HMEWIKZ6GAN2FY2SBA,AEDWWKMEJES5SUY5QRGMWWMM7CWA,AFR4LD7PJRZE7EJSDW3QW5GINNLQ,AGWO67H5CHGZF5AAAUAD5QQCZODQ"/>
    <n v="68"/>
    <n v="3"/>
    <x v="1"/>
  </r>
  <r>
    <x v="379"/>
    <s v="Duracell 38W Fast Car Charger Adapter with Dual Output. Quick Charge, Type C PD 20W &amp; Qualcomm Certified 3.0 Compatible for iPhone, All Smartphones, Tablets &amp; More (Copper &amp; Black)"/>
    <s v="Electronics|Mobiles&amp;Accessories|MobileAccessories|Chargers|AutomobileChargers"/>
    <n v="873"/>
    <n v="1699"/>
    <n v="0.49"/>
    <n v="4.4000000000000004"/>
    <n v="1680"/>
    <s v="AHPBU5B6HIJJUIPIX6GIPYKPNZ3A,AGTIGA6CWGOALBOCA5TMGUUDSPPQ,AFOYNH6UHFBRCWDLEY5GKAX2BGKQ,AEYCQ3TR2DE6XHPGHBNF5EW6KUDQ,AG7HMNN4W6OF7QVRDK3MKTR6DY7Q,AFWUBPDUKGCKVGAIFGZ6WMR6EJ6A,AHCAUACHVKPTT5MN5NGYZW4HLH4Q,AHIQOWYOEAPXFI3GJMNRV4Q7BJUQ"/>
    <n v="5"/>
    <n v="1"/>
    <x v="1"/>
  </r>
  <r>
    <x v="380"/>
    <s v="realme narzo 50 (Speed Blue, 4GB RAM+64GB Storage) Helio G96 Processor | 50MP AI Triple Camera | 120Hz Ultra Smooth Display"/>
    <s v="Electronics|Mobiles&amp;Accessories|Smartphones&amp;BasicMobiles|Smartphones"/>
    <n v="12999"/>
    <n v="15999"/>
    <n v="0.19"/>
    <n v="4.2"/>
    <n v="13246"/>
    <s v="AE4755NP2P2WIA3W6UZ4GBQUMYJQ,AHKCM7P5EDDMQZBKYYE75CPAF7FA,AFDRB56L4VXGIQHGTVK7NJM3WSYA,AHNAZDZEKS6VNCJWHR4ESXYPU4VA,AGWXSRHKVWHYZILFA5BDCT5XBCGA,AGXQDXGZIHZGK6VZJAMINA4COD5Q,AFEMVPAQZ54XJP3XZOPH5T4AYQ3Q,AHVAPI2PL242EH4HOBT3XMTEYFTQ"/>
    <n v="68"/>
    <n v="1"/>
    <x v="1"/>
  </r>
  <r>
    <x v="38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n v="539"/>
    <n v="1599"/>
    <n v="0.66"/>
    <n v="3.8"/>
    <n v="14648"/>
    <s v="AGUFJYDE6UKS5WLQYUXYVT5OTWCQ,AHOQDY4AERBRQUTZNXDGE4VONOZA,AGSNTULCKL7K3VTGVWZZ2LFC5MWQ,AE7XNRKCIQXN2W5G667XOUMKDGGA,AFA6RD2OGIVARNPAOXV7MW7LSO3A,AE7A3EKW57EKUTLWKEKWLVQV6RUQ,AFXDZ3POPMDGLR6PH7EGPUAXJIRQ,AHV2FJH22467V4ULH6KKQIWFVGLQ"/>
    <n v="1"/>
    <n v="1"/>
    <x v="1"/>
  </r>
  <r>
    <x v="382"/>
    <s v="Fire-Boltt Phoenix Smart Watch with Bluetooth Calling 1.3&quot;,120+ Sports Modes, 240*240 PX High Res with SpO2, Heart Rate Monitoring &amp; IP67 Rating"/>
    <s v="Electronics|WearableTechnology|SmartWatches"/>
    <n v="1999"/>
    <n v="9999"/>
    <n v="0.8"/>
    <n v="4.3"/>
    <n v="27696"/>
    <s v="AHUGCKS7YANTMDYINXQG2UDTU4JQ,AGHQ2VHXMPWZV5SV25S5N3OENXSQ,AH3GZWZM5RVOFCJCXRU7QFBAJ5NQ,AGQ2RWOECSEFEQMIGE7VTXP65OKQ,AEVUBEFT2MRH2PRVW53SJEL7H42A,AENY7L4XGCQMI627A27G3NVIBJNA,AHQISETKX3OXMZ4IX3YO7YV4UZ6Q,AGESGUTIYJQOZ7PU563DHLYSPRTQ"/>
    <n v="76"/>
    <n v="4"/>
    <x v="1"/>
  </r>
  <r>
    <x v="383"/>
    <s v="OPPO A74 5G (Fantastic Purple,6GB RAM,128GB Storage) with No Cost EMI/Additional Exchange Offers"/>
    <s v="Electronics|Mobiles&amp;Accessories|Smartphones&amp;BasicMobiles|Smartphones"/>
    <n v="15490"/>
    <n v="20990"/>
    <n v="0.26"/>
    <n v="4.2"/>
    <n v="32916"/>
    <s v="AEW3QDKETJO6JJTGK5JI2ZW2PA3Q,AFKWBZELRCG57S5TPMOTZNE5KANQ,AEGUNYKUOOKYLZ5EVFG2RZ3IL5NQ,AF4R7KKPJVNKJC5D3CWKKX2JZAHQ,AEMRQAGETOHECPURDR3UBRHG33FA,AEI5XMVBEE4RLXD3B5VKGLNLH2JA,AEXU4Y3XLSP7AIYF33J3A7YN6O6Q,AFTK27OS7TXVU5CISEGTE75PPGEQ"/>
    <n v="68"/>
    <n v="2"/>
    <x v="1"/>
  </r>
  <r>
    <x v="384"/>
    <s v="Redmi Note 11 Pro + 5G (Stealth Black, 6GB RAM, 128GB Storage) | 67W Turbo Charge | 120Hz Super AMOLED Display | Additional Exchange Offers | Charger Included"/>
    <s v="Electronics|Mobiles&amp;Accessories|Smartphones&amp;BasicMobiles|Smartphones"/>
    <n v="19999"/>
    <n v="24999"/>
    <n v="0.2"/>
    <n v="3.9"/>
    <n v="25824"/>
    <s v="AHALPOEUQFGXEZR6NQ64ZI3EIYXA,AFJEOV652OA6P6CPXI6U34PC677A,AEMQXD272M5OGFOTZDB3PBM2KSWA,AHTNHTN3WQ3NHVW27TWJLRMQDG4A,AGXGWVE46AD3MXJRAA75U5VYV4VA,AEQIOSXDNEWT7VHJIRG5AVN2L7XA,AGZV3QEQWGL37PYNL6FF2FV25Z7A,AETFDFDDPV5V47KNM2ZNBXJ3BCJQ"/>
    <n v="68"/>
    <n v="3"/>
    <x v="1"/>
  </r>
  <r>
    <x v="385"/>
    <s v="Samsung Original 25W USB Travel Lightning Adapter for Cellular Phones, Black"/>
    <s v="Electronics|Mobiles&amp;Accessories|MobileAccessories|Chargers|WallChargers"/>
    <n v="1075"/>
    <n v="1699"/>
    <n v="0.37"/>
    <n v="4.4000000000000004"/>
    <n v="7462"/>
    <s v="AFDRGTOQGLLJ3FEYVGQHQY5XYERQ,AHRXHIS73VVO2ABYNN2KGKQJBUEQ,AHF3N2HPJZG2DWTJFC2THLYN52QQ,AGCBDQPRT37LO3J3CP5FYVIQ3OEA,AER2ODPYVD5JB5RTN7HIZZH5F27Q,AHNOI3BBY6UCQN6CNJRZF23YTFTA,AGSEYUOK3UHZTWI44ZDFKIDSWZYQ,AEOJO73NCLD6U7WZ653AZ5LO3LCQ"/>
    <n v="16"/>
    <n v="1"/>
    <x v="1"/>
  </r>
  <r>
    <x v="386"/>
    <s v="realme Buds Classic Wired in Ear Earphones with Mic (Black)"/>
    <s v="Electronics|Headphones,Earbuds&amp;Accessories|Headphones|In-Ear"/>
    <n v="399"/>
    <n v="699"/>
    <n v="0.43"/>
    <n v="4"/>
    <n v="37817"/>
    <s v="AGB2L4VZFZQISJ44XSXNEQOKSTVQ,AHQDTRQWUS5MPV5MBLSB6HTSJ52A,AH5GUOO3UWAKJD7PAMTZ6UUEYRPQ,AGKSB547ASUKUVCC4SCHFKIH7XWQ,AHWXPJ2XKKVRT2AQLZKFXMQFJLWQ,AGCVMGZJMOJNXWMAAEQPG4KMLGUA,AGRREQL2U4HCQ6K7METWAYVM355Q,AFUGCO26OHJAF7LMREGYHPS2MMOQ"/>
    <n v="52"/>
    <n v="1"/>
    <x v="1"/>
  </r>
  <r>
    <x v="387"/>
    <s v="Noise ColorFit Pulse Grand Smart Watch with 1.69&quot; HD Display, 60 Sports Modes, 150 Watch Faces, Spo2 Monitoring, Call Notification, Quick Replies to Text &amp; Calls (Rose Pink)"/>
    <s v="Electronics|WearableTechnology|SmartWatches"/>
    <n v="1999"/>
    <n v="3990"/>
    <n v="0.5"/>
    <n v="4"/>
    <n v="30254"/>
    <s v="AF3JE3MHGVCOATHASUTMN3VGF3UQ,AEDSNOOD2D6SJAET2BTNBHLV2SSA,AGGTMAPT4WBWP2C62I6CGW22QNCA,AGC6NVLEXXVXAOMXP46RL2622EBA,AFMZPE7XRDTD4DOUAAMZOME6HG7A,AFOTHR4JPCQC4JXBR3WV4C6T5XHQ,AHHA3DXLSJ3LS57KWW56FPPV4OKA,AEJMCBDH3VXRL4SPYOC23J4OG6OA"/>
    <n v="76"/>
    <n v="2"/>
    <x v="1"/>
  </r>
  <r>
    <x v="388"/>
    <s v="boAt Wave Call Smart Watch, Smart Talk with Advanced Dedicated Bluetooth Calling Chip, 1.69‚Äù HD Display with 550 NITS &amp; 70% Color Gamut, 150+ Watch Faces, Multi-Sport Modes, HR, SpO2, IP68(Mauve)"/>
    <s v="Electronics|WearableTechnology|SmartWatches"/>
    <n v="1999"/>
    <n v="7990"/>
    <n v="0.75"/>
    <n v="3.8"/>
    <n v="17831"/>
    <s v="AHPYDFW6Y3FIQGD2RJPBFF5QNVRQ,AG7DTVYZDY2NWU6V2G4KSIB67TDA,AHNQJPSI4I23HHMRHCCCI7QOBK7A,AHPOQQONRLZMHYLDKYP5SQOKRIEA,AGDD5ACY3AGTMTVBQOC3DMUR6REA,AFZV4ISJSNGDUD5TU3VYMTYQ5JGA,AGKPRGZCV5XK7ZNVLQWUGRB6CVVQ,AE7DX25DQCE7MXLEASO6I3YLWHRQ"/>
    <n v="76"/>
    <n v="5"/>
    <x v="1"/>
  </r>
  <r>
    <x v="3"/>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n v="329"/>
    <n v="699"/>
    <n v="0.53"/>
    <n v="4.2"/>
    <n v="94364"/>
    <s v="AEWAZDZZJLQUYVOVGBEUKSLXHQ5A,AG5HTSFRRE6NL3M5SGCUQBP7YSCA,AH725ST5NW2Y4JZPKUNTIJCUK2BA,AHV3TXIFCJPMS4D5JATCEUR266MQ,AGWIGDEMFIIUAOXYY2QATNBSUGHA,AFSTSLQUV4EVEXWKBOLEFHL2H5YQ,AGAKDNBHY2FKX7I4ACRGILU7QL7A,AFNWJUWJRHCC6HN52KMG5AKZY37Q"/>
    <n v="233"/>
    <n v="7"/>
    <x v="0"/>
  </r>
  <r>
    <x v="4"/>
    <s v="Portronics Konnect L 1.2M Fast Charging 3A 8 Pin USB Cable with Charge &amp; Sync Function for iPhone, iPad (Grey)"/>
    <s v="Computers&amp;Accessories|Accessories&amp;Peripherals|Cables&amp;Accessories|Cables|USBCables"/>
    <n v="154"/>
    <n v="399"/>
    <n v="0.61"/>
    <n v="4.2"/>
    <n v="16905"/>
    <s v="AE3Q6KSUK5P75D5HFYHCRAOLODSA,AFUGIFH5ZAFXRDSZHM4QB2KPKFUQ,AFK4NJOLFSJGWLOJIUIAROJF6YVA,AFUOTYRFUXVPEBGIXVZZ7DR3CZUA,AFDLRSXKDZ6U3U3KD46SQLFGZQRA,AH5VLM66SIK7J3IRG4NY7XVOQ55A,AE3MQNNHHLUHXURL5S7IAR7JTGNQ,AFSEOFZY67MYC7UAJU264Z5NFTLA"/>
    <n v="233"/>
    <n v="3"/>
    <x v="0"/>
  </r>
  <r>
    <x v="389"/>
    <s v="iQOO Neo 6 5G (Dark Nova, 8GB RAM, 128GB Storage) | Snapdragon¬Æ 870 5G | 80W FlashCharge"/>
    <s v="Electronics|Mobiles&amp;Accessories|Smartphones&amp;BasicMobiles|Smartphones"/>
    <n v="28999"/>
    <n v="34999"/>
    <n v="0.17"/>
    <n v="4.4000000000000004"/>
    <n v="20311"/>
    <s v="AFLMOZFV4PMKSM3JHJ7ITUT6OVBA,AE2TS2DBYLAJ5WY6FFWFNXFY24SQ"/>
    <n v="68"/>
    <n v="1"/>
    <x v="1"/>
  </r>
  <r>
    <x v="390"/>
    <s v="boAt Xtend Smartwatch with Alexa Built-in, 1.69‚Äù HD Display, Multiple Watch Faces, Stress Monitor, Heart &amp; SpO2 Monitoring, 14 Sports Modes, Sleep Monitor, 5 ATM &amp; 7 Days Battery(Charcoal Black)"/>
    <s v="Electronics|WearableTechnology|SmartWatches"/>
    <n v="2299"/>
    <n v="7990"/>
    <n v="0.71"/>
    <n v="4.2"/>
    <n v="69622"/>
    <s v="AFBVVELP4GVFVUNT2JCI5JHVGRWQ,AGN6VHI3RRN2EETVG2K6AU54UJ2Q,AEGXNXBUADLS35GCQLX7K5EIFU2A,AGRLRL4UJ4K36QPX6NY4X5ZETZEA,AFB7KATBZJ56CDSFNRN5GVI5WLWA,AEQLEDKX266NBPOVEJSVR35XNFYA,AH4EQ3AD64V4T45VEG3L4LK7IGQA,AH4EGLGTSXX4GYBAOERNBPVIKD6A"/>
    <n v="76"/>
    <n v="2"/>
    <x v="1"/>
  </r>
  <r>
    <x v="391"/>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n v="399"/>
    <n v="1999"/>
    <n v="0.8"/>
    <n v="4"/>
    <n v="3382"/>
    <s v="AHTVBHRLCBX5E5GBPONFYZLCNBGQ,AEXRBZRUCAA7B3P4I2W344GKKEKQ,AGCRWVPOVID3SCYSXUIFZNEVZ5KQ,AFLG2PW5COQFF4ALCTWAHMWQ5XBQ,AGTYNRS4BMV64TFKAWN5BGOC3RLQ,AH4SGJXQP3YL7ZSOBVDVA6EF6NNQ,AEE6GBKI25S2XX77PN4SZTH7KWTQ,AFQREO7QQWGS5QZYY2VUNQKV5VPA"/>
    <n v="5"/>
    <n v="2"/>
    <x v="1"/>
  </r>
  <r>
    <x v="392"/>
    <s v="Samsung EVO Plus 128GB microSDXC UHS-I U3 130MB/s Full HD &amp; 4K UHD Memory Card with Adapter (MB-MC128KA), Blue"/>
    <s v="Electronics|Accessories|MemoryCards|MicroSD"/>
    <n v="1149"/>
    <n v="3999"/>
    <n v="0.71"/>
    <n v="4.3"/>
    <n v="140036"/>
    <s v="AGKL2QQZYTI6LCC4CDJEGIV3EDUQ,AGFI73CMZKYLOYXJFEQBOGGVTTMA,AELXR5NQFM7D6VMAQLQ75LZKBRQA,AEOFVQUVTVP7AU7TM7IZBXJC3NOA,AHG33QRWJPAIDBY3URAHOVO67T5A,AEWCPYNJLQRK7UW54HDWPA45R6SA,AHLDP6L4GQIF7MJWWMNALXNQXYEQ,AG5TXJG5DJ554EJX2GMQL67ZCP2Q"/>
    <n v="13"/>
    <n v="2"/>
    <x v="1"/>
  </r>
  <r>
    <x v="393"/>
    <s v="Portronics Adapto 20 Type C 20W Fast PD/Type C Adapter Charger with Fast Charging for iPhone 12/12 Pro/12 Mini/12 Pro Max/11/XS/XR/X/8/Plus, iPad Pro/Air/Mini, Galaxy 10/9/8 (Adapter Only) White"/>
    <s v="Electronics|Mobiles&amp;Accessories|MobileAccessories|Chargers|WallChargers"/>
    <n v="529"/>
    <n v="1499"/>
    <n v="0.65"/>
    <n v="4.0999999999999996"/>
    <n v="8599"/>
    <s v="AE5X7F5K6HASKKQZGUJEF3VZFRRQ,AEKVSWRDHUU76ES43EFWKAWTDYGQ,AF2CYQ4QUO4JYJDIRRB5R3YZHYCA,AGXAFZHSGPYKI3IF3CUMM3FKCT3A,AF5H5CZXXSPIJL6A7CRZRJQPMJWQ,AFMFLXBICTWGULWCOSXF6BRBQCNQ,AHUVRK6VJOSRKW2RAD6PXS4YVCUA,AGP365OHRJ23BJZKPU3GJ7NVQHVA"/>
    <n v="16"/>
    <n v="1"/>
    <x v="1"/>
  </r>
  <r>
    <x v="394"/>
    <s v="Samsung Galaxy M13 5G (Aqua Green, 6GB, 128GB Storage) | 5000mAh Battery | Upto 12GB RAM with RAM Plus"/>
    <s v="Electronics|Mobiles&amp;Accessories|Smartphones&amp;BasicMobiles|Smartphones"/>
    <n v="13999"/>
    <n v="194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n v="68"/>
    <n v="8"/>
    <x v="1"/>
  </r>
  <r>
    <x v="395"/>
    <s v="boAt Bassheads 100 in Ear Wired Earphones with Mic(Furious Red)"/>
    <s v="Electronics|Headphones,Earbuds&amp;Accessories|Headphones|In-Ear"/>
    <n v="379"/>
    <n v="999"/>
    <n v="0.62"/>
    <n v="4.0999999999999996"/>
    <n v="363713"/>
    <s v="AF4MVO4JNFDEPWFKZO62OAJKRIWA,AHVPAXEWPATRASBKHOBI2I3VRLGQ,AE47PRQCNT3YFSESBLAJOH6MSCFA,AGUOSXCR3PDNC2K4X7O7QNRGPAWQ,AH5L6KKTP5ZQSN6GVQB4ZGXOM2DA,AEP5OZFTG32NCC34GCOBFO24W6RA,AEQXLMRCT4ZS65M3ST5YV6AOZG7Q,AHZXKAGAJPIMZJD5XJ5QUIYR3ORA"/>
    <n v="52"/>
    <n v="3"/>
    <x v="1"/>
  </r>
  <r>
    <x v="396"/>
    <s v="iQOO Z6 44W by vivo (Lumina Blue, 4GB RAM, 128GB Storage) | 6.44&quot; FHD+ AMOLED Display | 50% Charge in just 27 mins | in-Display Fingerprint Scanning"/>
    <s v="Electronics|Mobiles&amp;Accessories|Smartphones&amp;BasicMobiles|Smartphones"/>
    <n v="13999"/>
    <n v="19999"/>
    <n v="0.3"/>
    <n v="4.0999999999999996"/>
    <n v="19252"/>
    <s v="AHWRZWPCTG6ICA7WTNLNNZXWFI5Q,AF2AASVYVSROFD7FXA6EFDS6N2LA,AG6YHIDBTRF4SWXLDWRVMRS56AMQ,AHELRKIGSIPF5VMAGPCPAUJYKOLQ,AH7HRG7P5VGMMU4PN7CEDU74Y2AA,AGPO4HV54G5JLGEZYJJ7NC63V6BQ,AHIMX6EL6H3CLBEVJCWLIQHSAA3A,AEITUHHOUWUNZPQDSHA2ZWQGJUMQ"/>
    <n v="68"/>
    <n v="6"/>
    <x v="1"/>
  </r>
  <r>
    <x v="397"/>
    <s v="Fire-Boltt Gladiator 1.96&quot; Biggest Display Smart Watch with Bluetooth Calling, Voice Assistant &amp;123 Sports Modes, 8 Unique UI Interactions, SpO2, 24/7 Heart Rate Tracking"/>
    <s v="Electronics|WearableTechnology|SmartWatches"/>
    <n v="3999"/>
    <n v="9999"/>
    <n v="0.6"/>
    <n v="4.4000000000000004"/>
    <n v="73"/>
    <s v="AGRV2QBB6JEZZOFFU2SXQ6MD4FKQ,AE63YMXM3DHXLPTNVJHJ52BUA4KA,AGVIZXWQFUOANBYPMIQ6GY5XG2SA,AFOEZACEOW6XEVSVUCJEGHS6U2KQ,AE5JZKPJIR4HTZPWNC6ZPYMMGNBA,AHDF7YP2MU5KXG43ZVYWMMQNHJMQ,AEHGQC3G6B3IWI6OD7AGD353D6ZQ,AG44OTCJB3ZNRPLXK2KTM3R4RGRQ"/>
    <n v="76"/>
    <n v="1"/>
    <x v="1"/>
  </r>
  <r>
    <x v="5"/>
    <s v="pTron Solero TB301 3A Type-C Data and Fast Charging Cable, Made in India, 480Mbps Data Sync, Strong and Durable 1.5-Meter Nylon Braided USB Cable for Type-C Devices for Charging Adapter (Black)"/>
    <s v="Computers&amp;Accessories|Accessories&amp;Peripherals|Cables&amp;Accessories|Cables|USBCables"/>
    <n v="149"/>
    <n v="1000"/>
    <n v="0.85"/>
    <n v="3.9"/>
    <n v="24870"/>
    <s v="AEQ2YMXSZWEOHK2EHTNLOS56YTZQ,AGRVINWECNY7323CWFXZYYIZOFTQ,AHBAT6VLOXWGYDL57KHCNCLPXAKA,AF7NDY2H6JVYTSQOZP76GCATQ34Q,AFV7ZA733ZLME4KNLZPMPCBUNPPA,AEP4MK3EKOBDKTGPJTRN5RBDIODA,AHFAAPSY2MJ5HYOU2VQDJ7AQY4NQ,AH2WGV2PEBUTICRPBEEVKF24G5LA"/>
    <n v="233"/>
    <n v="2"/>
    <x v="0"/>
  </r>
  <r>
    <x v="398"/>
    <s v="STRIFF PS2_01 Multi Angle Mobile/Tablet Tabletop Stand. Phone Holder for iPhone, Android, Samsung, OnePlus, Xiaomi. Portable, Foldable Cell Phone Stand. Perfect for Bed, Office, Home &amp; Desktop (Black)"/>
    <s v="Electronics|Mobiles&amp;Accessories|MobileAccessories|Stands"/>
    <n v="99"/>
    <n v="499"/>
    <n v="0.8"/>
    <n v="4.3"/>
    <n v="42641"/>
    <s v="AE3SQVHSPJCIM3FT4MYLZOLX2ZSA,AGVJFS4QXURZUT34VBLXILIVA64A,AEC3CTKKV26PO32KOGUKKABJ4OAA,AFWLMSZPLJIABG6W6IFSFLEVHETA,AGZGIO6G2BKPLG4SN6O4ZRQOA54Q,AH3NLKVBUDIHF6LUVBM3CJI4WFXQ,AH43NCUTAEIE2WGCFN3DV6PM5LTQ,AE4CJM43GFS4KYQVZRKJSGM5MIPA"/>
    <n v="10"/>
    <n v="1"/>
    <x v="1"/>
  </r>
  <r>
    <x v="399"/>
    <s v="Samsung Galaxy Buds Live Bluetooth Truly Wireless in Ear Earbuds with Mic, Upto 21 Hours Playtime, Mystic Black"/>
    <s v="Electronics|Headphones,Earbuds&amp;Accessories|Headphones|In-Ear"/>
    <n v="4790"/>
    <n v="15990"/>
    <n v="0.7"/>
    <n v="4"/>
    <n v="4390"/>
    <s v="AHPK4PXDZS4FBECPMPFQOZRLDPAA,AFDZPGN3IBUCVS4QG4U5YCG4QZMA,AGXRKO2ZS34CPIT4HVKL4ZVP7UMA,AGAYLHB4FT5IE4A5NXOCGX6VDWUQ,AHXFVLYGYVEDJD4JY35L425PK5YQ,AHTHZGMRK6ZMTCCPSKOGS7GTFGPA,AFNZPK76SJ4OIOZUZPZUKEDOMJQA,AHDSEBUBYJQEKVHY277BC2ZKYPYA"/>
    <n v="52"/>
    <n v="1"/>
    <x v="1"/>
  </r>
  <r>
    <x v="400"/>
    <s v="OnePlus Nord 2T 5G (Jade Fog, 12GB RAM, 256GB Storage)"/>
    <s v="Electronics|Mobiles&amp;Accessories|Smartphones&amp;BasicMobiles|Smartphones"/>
    <n v="33999"/>
    <n v="33999"/>
    <n v="0"/>
    <n v="4.3"/>
    <n v="17415"/>
    <s v="AEREO7C5GLYYYV6YXK7X4UCCQTJQ,AHWISRUJUCJG6UH4FFVSPKDJS2BQ,AFIKGABHNR4JSITY4CNM6TMO54EA,AHTWYLMZUCB6QUCNPXWZ2PCKDGRQ,AGBIS5BRLLI652XO3V53YOJMZXXA,AFUT3A3MXCM4JN4XUGMFUMFDBACQ,AHNV3R7QZYE5QVEV7QEEBFO37HTA,AGSZW5C5GBRQXPA2MZ5XNZ7LCRQA"/>
    <n v="68"/>
    <n v="3"/>
    <x v="1"/>
  </r>
  <r>
    <x v="401"/>
    <s v="Sounce Spiral Charger Cable Protector Data Cable Saver Charging Cord Protective Cable Cover Headphone MacBook Laptop Earphone Cell Phone Set of 3 (Cable Protector (12 Units))"/>
    <s v="Computers&amp;Accessories|Accessories&amp;Peripherals|Cables&amp;Accessories|CableConnectionProtectors"/>
    <n v="99"/>
    <n v="999"/>
    <n v="0.9"/>
    <n v="4"/>
    <n v="1396"/>
    <s v="AENDUJB5OZB6K4DYJJ6JCWFTSRCQ,AHRWY7ICLIT3SPBQFPD7V7C7NJDQ,AFSTHMXFUDYHM43NKFYVF5TM2DDA,AGVOU7UYLUAX4S7LCOYNNEXUCD3Q,AHARTLP3RPKXFY37PX5Z5T4JHUEQ,AHJQYBWVOKGBO6SND232KLREKCSA,AHJYRK56SVRBAQZMLOZWPBQU2FFQ,AF5ORZNIXXXLMFXXPZYZLTGPTQAA"/>
    <n v="3"/>
    <n v="2"/>
    <x v="0"/>
  </r>
  <r>
    <x v="402"/>
    <s v="PTron Boom Ultima 4D Dual Driver, in-Ear Gaming Wired Headphones with in-line Mic, Volume Control &amp; Passive Noise Cancelling Boom 3 Earphones - (Dark Blue)"/>
    <s v="Electronics|Headphones,Earbuds&amp;Accessories|Headphones|In-Ear"/>
    <n v="299"/>
    <n v="1900"/>
    <n v="0.84"/>
    <n v="3.6"/>
    <n v="18202"/>
    <s v="AHDANFLZ6CRP3NUAFEG5KMPPZOFQ,AGP2HWARZOUPA3CD452G55XDOVCA,AFIXXDE6EGSPL7Z3V2HM2ONLKILQ,AHHC4X3NGUIXBDLGBNSGVCEBBWXA,AFMR2SQ4JJENHHZXWTUYOXFAFBDA,AFSN7XEYM3FYLA553HWSFJIWXNLQ,AFBFWTKCL3QGM752HHFGURNACKNA,AFH5MQTFGQYYKITYYBH5CFON3PEQ"/>
    <n v="52"/>
    <n v="1"/>
    <x v="1"/>
  </r>
  <r>
    <x v="403"/>
    <s v="Samsung Galaxy M13 (Aqua Green, 4GB, 64GB Storage) | 6000mAh Battery | Upto 8GB RAM with RAM Plus"/>
    <s v="Electronics|Mobiles&amp;Accessories|Smartphones&amp;BasicMobiles|Smartphones"/>
    <n v="10999"/>
    <n v="14999"/>
    <n v="0.27"/>
    <n v="4.0999999999999996"/>
    <n v="18998"/>
    <s v="AGAELRYPMTG5SADZPDYB343EASAA,AGFN4JODOM2NTFCJQOHDBQLVDJTQ,AG7EZVSAXIVGMNDLSA55K7URQCJA,AGGF75HIEMB67OU7J3RDALBSUKQQ,AHY5CI4SU6JBYPIZ5RLAGO6W3F4A,AE4KODNBVTDCZWZO4HZM4GTRERPA,AH6HFHSYOY2OHMODD7244DHG7FUQ,AHRW5JERWYAJCZO65PDKZSOEPR6Q"/>
    <n v="68"/>
    <n v="8"/>
    <x v="1"/>
  </r>
  <r>
    <x v="404"/>
    <s v="OnePlus 10R 5G (Forest Green, 8GB RAM, 128GB Storage, 80W SuperVOOC)"/>
    <s v="Electronics|Mobiles&amp;Accessories|Smartphones&amp;BasicMobiles|Smartphones"/>
    <n v="34999"/>
    <n v="38999"/>
    <n v="0.1"/>
    <n v="4.2"/>
    <n v="11029"/>
    <s v="AHLYJKN3B45FGUXNLI7HBJRMQXBA,AGU3XNDQ5OIFEYL6W7FGAB4QNOPA,AFQQLWLDOYRTQWZETYX6CFXNEOJQ,AGJLSJO25FNAPTAMQITAMV2DTV7A,AGFXSW2YQHNS2ZPAMQHQLDH5QBZQ,AFNQRKRC76QTV3ANYGVIX3WGB7AQ,AGJU6F3B6JF6P3W5KKTWBRLGQFRA"/>
    <n v="68"/>
    <n v="1"/>
    <x v="1"/>
  </r>
  <r>
    <x v="405"/>
    <s v="Samsung Galaxy M33 5G (Emerald Brown, 6GB, 128GB Storage) | 6000mAh Battery | Upto 12GB RAM with RAM Plus | Travel Adapter to be Purchased Separately"/>
    <s v="Electronics|Mobiles&amp;Accessories|Smartphones&amp;BasicMobiles|Smartphones"/>
    <n v="16999"/>
    <n v="24999"/>
    <n v="0.32"/>
    <n v="4.0999999999999996"/>
    <n v="22318"/>
    <s v="AHJJY3GFDJFTDTX5536IMIXVNCNQ,AEYIVONPYGGVCE7K4Y3PNQPKVHSQ"/>
    <n v="68"/>
    <n v="3"/>
    <x v="1"/>
  </r>
  <r>
    <x v="406"/>
    <s v="Ambrane Mobile Holding Stand, 180¬∞ Perfect View, Height Adjustment, Wide Compatibility, Multipurpose, Anti-Skid Design (Twistand, Black)"/>
    <s v="Electronics|Mobiles&amp;Accessories|MobileAccessories|Stands"/>
    <n v="199"/>
    <n v="499"/>
    <n v="0.6"/>
    <n v="4.0999999999999996"/>
    <n v="1786"/>
    <s v="AF535RV7I3GDWBJZWB7HOLHYAUFA,AENGUPOM2EDK3DTX7BZUWYKZIDJA,AFDSO2WPP2FVD5GLVREORVV23VNA,AG36G3XPHERLKRDG7XYQ2IWJWPIQ,AFZYCNGGJWPEVKRYOBQCJFBFPF2A,AFRJUP6OCPKPDASMS3ZF4CXWXCXA,AEW2RGBB7GXPNUGFBMKMK4OKGE7Q,AEGZCGGDNS4ZRNPG3CDULRVB5Z5A"/>
    <n v="10"/>
    <n v="1"/>
    <x v="1"/>
  </r>
  <r>
    <x v="407"/>
    <s v="Ambrane 10000mAh Slim Power Bank, 20W Fast Charging, Dual Output, Type C PD (Input &amp; Output), Quick Charge, Li-Polymer, Multi-Layer Protection for iPhone, Anrdoid &amp; Other Devices (Stylo 10K, Black)"/>
    <s v="Electronics|Mobiles&amp;Accessories|MobileAccessories|Chargers|PowerBanks"/>
    <n v="999"/>
    <n v="1599"/>
    <n v="0.38"/>
    <n v="4"/>
    <n v="7222"/>
    <s v="AFZRJWGYUFNULZQLL27PLZYMTYFA,AELUUSXPQUT3DD5LODET67QZYXVQ,AHN5GP2G4PSPXMVTCK3D7FJSUMFQ,AHXQK2APPFORQPV6E43FW2W6DVVQ,AGH3POHLPXABF3I4ASSGTRXAUPPA,AGUKWQ7OYGHXWZQYRBDSP2V77KDQ,AGRFG6LVUVOX5TDHEZULKHHKYK3Q,AGXBRUP77BK42TS3EE7MPBX2OBXQ"/>
    <n v="12"/>
    <n v="2"/>
    <x v="1"/>
  </r>
  <r>
    <x v="408"/>
    <s v="Nokia 105 Single SIM, Keypad Mobile Phone with Wireless FM Radio | Blue"/>
    <s v="Electronics|Mobiles&amp;Accessories|Smartphones&amp;BasicMobiles|BasicMobiles"/>
    <n v="1299"/>
    <n v="1599"/>
    <n v="0.19"/>
    <n v="4"/>
    <n v="128311"/>
    <s v="AE27UOZENYSWCQVQRRUQIV2ZM7VA,AGMYSLV6NNOAYES25JDTJPCZY47A,AFHS33MWRQGSS64EETZJGCBWXXXA,AHYXZVXUY3QTBP7IBFIUBSZVH2XQ,AH2SHWYEWDAK6A5Y2ZBEMZ2KIG3A,AEYMOGP2CYRKYZ7TIDNLGR5QPZ4Q,AGPGDCCXPI3EACMNJKBCNT57DVFA,AFPBMRYRSMD3PP3CBKLFF7EKOCXA"/>
    <n v="9"/>
    <n v="4"/>
    <x v="1"/>
  </r>
  <r>
    <x v="409"/>
    <s v="PTron Tangent Lite Bluetooth 5.0 Earphones with Mic, Hi-Fi Stereo Sound Neckband, 8Hrs Playtime, Lightweight Snug-fit in-Ear Headphones, IPX4 Water Resistant, Fast Charge &amp; Voice Assistant (Black)"/>
    <s v="Electronics|Headphones,Earbuds&amp;Accessories|Headphones|In-Ear"/>
    <n v="599"/>
    <n v="1800"/>
    <n v="0.67"/>
    <n v="3.5"/>
    <n v="83996"/>
    <s v="AHCZZTKJ5WN7WJSQU3HWL2LK6XQA,AE6OITGK4Q3JK2PM6CA7Q5YVED6Q,AFPXC62PG7UC6DQ7WET3HSXJQ5XA,AG2KPNJXAZXHKWUMAM3PTCO4T7RA,AFLB34EOC2F37MXTUPWYAUBFLXKQ,AGFSZ3NBVGWR5NBRNYIEBHLMSZGQ,AGQ3O74IZOTXX6NCRGUU5SSCAHVQ,AG62MXMQ7L2PI4B757FPQYANBH6Q"/>
    <n v="52"/>
    <n v="1"/>
    <x v="1"/>
  </r>
  <r>
    <x v="410"/>
    <s v="Samsung EVO Plus 64GB microSDXC UHS-I U1 130MB/s Full HD &amp; 4K UHD Memory Card with Adapter (MB-MC64KA), Blue"/>
    <s v="Electronics|Accessories|MemoryCards|MicroSD"/>
    <n v="599"/>
    <n v="1899"/>
    <n v="0.68"/>
    <n v="4.3"/>
    <n v="140036"/>
    <s v="AGKL2QQZYTI6LCC4CDJEGIV3EDUQ,AGFI73CMZKYLOYXJFEQBOGGVTTMA,AELXR5NQFM7D6VMAQLQ75LZKBRQA,AEOFVQUVTVP7AU7TM7IZBXJC3NOA,AHG33QRWJPAIDBY3URAHOVO67T5A,AEWCPYNJLQRK7UW54HDWPA45R6SA,AHLDP6L4GQIF7MJWWMNALXNQXYEQ,AG5TXJG5DJ554EJX2GMQL67ZCP2Q"/>
    <n v="13"/>
    <n v="2"/>
    <x v="1"/>
  </r>
  <r>
    <x v="411"/>
    <s v="Ambrane 20000mAh Power Bank with 20W Fast Charging, Triple Output, Power Delivery, Type C Input, Made in India, Multi-Layer Protection, Li-Polymer + Type C Cable (Stylo-20k, Black)"/>
    <s v="Electronics|Mobiles&amp;Accessories|MobileAccessories|Chargers|PowerBanks"/>
    <n v="1799"/>
    <n v="2499"/>
    <n v="0.28000000000000003"/>
    <n v="4.0999999999999996"/>
    <n v="18678"/>
    <s v="AFAKEZV7KMVT2SGF4KYWXGQRIW4A,AE33MAZWYRVAAICGNACZAIWACK7Q,AGBITVO2DOMNZU6DB4QF2WXXELLA,AFNFUGSKHFEN7D2XJICFYQIK62VQ,AH3HGPTMWGF4FTGDEKIODKTU5RCA,AEMKH7NSGFU5YGYOC54RHG54WHXQ,AGUTBT3QDFUJECX3SI4FAX647CZA,AGZJITIDEQNYDGVCPZDNXLBYDYYA"/>
    <n v="12"/>
    <n v="2"/>
    <x v="1"/>
  </r>
  <r>
    <x v="6"/>
    <s v="boAt Micro USB 55 Tangle-free, Sturdy Micro USB Cable with 3A Fast Charging &amp; 480mbps Data Transmission (Black)"/>
    <s v="Computers&amp;Accessories|Accessories&amp;Peripherals|Cables&amp;Accessories|Cables|USBCables"/>
    <n v="176.63"/>
    <n v="499"/>
    <n v="0.65"/>
    <n v="4.0999999999999996"/>
    <n v="15189"/>
    <s v="AG7C6DAADCTRQJG2BRS3RIKDT52Q,AFU7BOMPVJ7Q3TTA4G67RASTGYIQ,AER5ZGIXXVYG3AWZTRZT7M2BYCEA,AHE76XQSOLGOP5ZEKTIW6KUPDWBQ,AGXTMB2XHZBEWZ2UIX7ODZ4XTU6Q,AHNM2XVU745EDPNGUOAG74PTSNRA,AH5RWQ4S72IVLZD6O75OPCFIVDXQ,AG322TYKVPLPBDXE7ABEUK5QTALQ"/>
    <n v="233"/>
    <n v="3"/>
    <x v="0"/>
  </r>
  <r>
    <x v="412"/>
    <s v="Samsung Galaxy M13 (Midnight Blue, 4GB, 64GB Storage) | 6000mAh Battery | Upto 8GB RAM with RAM Plus"/>
    <s v="Electronics|Mobiles&amp;Accessories|Smartphones&amp;BasicMobiles|Smartphones"/>
    <n v="10999"/>
    <n v="14999"/>
    <n v="0.27"/>
    <n v="4.0999999999999996"/>
    <n v="18998"/>
    <s v="AGAELRYPMTG5SADZPDYB343EASAA,AGFN4JODOM2NTFCJQOHDBQLVDJTQ,AG7EZVSAXIVGMNDLSA55K7URQCJA,AGGF75HIEMB67OU7J3RDALBSUKQQ,AHY5CI4SU6JBYPIZ5RLAGO6W3F4A,AE4KODNBVTDCZWZO4HZM4GTRERPA,AH6HFHSYOY2OHMODD7244DHG7FUQ,AHRW5JERWYAJCZO65PDKZSOEPR6Q"/>
    <n v="68"/>
    <n v="8"/>
    <x v="1"/>
  </r>
  <r>
    <x v="413"/>
    <s v="boAt Xtend Smartwatch with Alexa Built-in, 1.69‚Äù HD Display, Multiple Watch Faces, Stress Monitor, Heart &amp; SpO2 Monitoring, 14 Sports Modes, Sleep Monitor, 5 ATM &amp; 7 Days Battery(Pitch Black)"/>
    <s v="Electronics|WearableTechnology|SmartWatches"/>
    <n v="2999"/>
    <n v="7990"/>
    <n v="0.62"/>
    <n v="4.0999999999999996"/>
    <n v="48449"/>
    <s v="AE6CROVUGPHR7BRT5JASNRWSPBVQ,AHL5MROK5N63VXVBMKVZJ3GNB7ZQ,AFPCHRP52XCWFQ625WEACPUTXO7A,AHIUG7OVT3SRXSCNUZPNKHTQH57Q,AGVPDZ73B6LF5BBIZ3YGX2WRGJ2Q,AEQEIF23AAXTOBTLBICNMLFK662A,AGDPIWXL6XEBCXAGBYTER5S2JZ4Q,AFPDHMQW4AYII5KK7CLG4MMTIAHA"/>
    <n v="76"/>
    <n v="2"/>
    <x v="1"/>
  </r>
  <r>
    <x v="414"/>
    <s v="boAt Wave Call Smart Watch, Smart Talk with Advanced Dedicated Bluetooth Calling Chip, 1.69‚Äù HD Display with 550 NITS &amp; 70% Color Gamut, 150+ Watch Faces, Multi-Sport Modes, HR, SpO2, IP68(Deep Blue)"/>
    <s v="Electronics|WearableTechnology|SmartWatches"/>
    <n v="1999"/>
    <n v="7990"/>
    <n v="0.75"/>
    <n v="3.8"/>
    <n v="17831"/>
    <s v="AHPYDFW6Y3FIQGD2RJPBFF5QNVRQ,AG7DTVYZDY2NWU6V2G4KSIB67TDA,AHNQJPSI4I23HHMRHCCCI7QOBK7A,AHPOQQONRLZMHYLDKYP5SQOKRIEA,AGDD5ACY3AGTMTVBQOC3DMUR6REA,AFZV4ISJSNGDUD5TU3VYMTYQ5JGA,AGKPRGZCV5XK7ZNVLQWUGRB6CVVQ,AE7DX25DQCE7MXLEASO6I3YLWHRQ"/>
    <n v="76"/>
    <n v="5"/>
    <x v="1"/>
  </r>
  <r>
    <x v="7"/>
    <s v="MI Usb Type-C Cable Smartphone (Black)"/>
    <s v="Computers&amp;Accessories|Accessories&amp;Peripherals|Cables&amp;Accessories|Cables|USBCables"/>
    <n v="229"/>
    <n v="299"/>
    <n v="0.23"/>
    <n v="4.3"/>
    <n v="30411"/>
    <s v="AHW6E5LQ2BDYOIVLAJGDH45J5V5Q,AF74RSGCHPZITVFSZN76K6GKPICA,AHDD7ZNB47QA2JLYU53HD4ML3VNQ,AHV3ELGDSOWBYUQLXSPDCSHBQRHQ,AEJU4L3ZM2GTILSJZZSNSF6VUOIA,AFVD66VQMSHPDT3A6HBBBGKRXBZA,AELKHQXVSSG6NHXLFJLLNEFRQQUQ,AGYSMAC6V6RFJJOHG2FIRPOZ6CSQ"/>
    <n v="233"/>
    <n v="4"/>
    <x v="0"/>
  </r>
  <r>
    <x v="9"/>
    <s v="Ambrane Unbreakable 60W / 3A Fast Charging 1.5m Braided Micro USB Cable for Smartphones, Tablets, Laptops &amp; Other Micro USB Devices, 480Mbps Data Sync, Quick Charge 3.0 (RCM15, Black)"/>
    <s v="Computers&amp;Accessories|Accessories&amp;Peripherals|Cables&amp;Accessories|Cables|USBCables"/>
    <n v="199"/>
    <n v="299"/>
    <n v="0.33"/>
    <n v="4"/>
    <n v="43994"/>
    <s v="AECPFYFQVRUWC3KGNLJIOREFP5LQ,AGYYVPDD7YG7FYNBXNGXZJT525AQ,AHONIZU3ICIEHQIGQ6R2VFRSBXOQ,AFPHD2CRPDZMWMBL7WXRSVYWS5JA,AEZ346GX3HJ4O4XNRPHCNHXQURMQ,AEPSWFPNECKO34PUC7I56ITGXR6Q,AHWVEHR5DYLVFTO2KF3IZATFQSWQ,AH4QT33M55677I7ISQOAKEQWACYQ"/>
    <n v="233"/>
    <n v="7"/>
    <x v="0"/>
  </r>
  <r>
    <x v="415"/>
    <s v="MI Xiaomi 22.5W Fast USB Type C Charger Combo for Tablets - White"/>
    <s v="Electronics|Mobiles&amp;Accessories|MobileAccessories|Chargers|WallChargers"/>
    <n v="649"/>
    <n v="999"/>
    <n v="0.35"/>
    <n v="4.2"/>
    <n v="1315"/>
    <s v="AGAPGK7QBUJDHYEHVEZIJSSU6RXQ,AHIFRP4LVADODLWKJGA7DHAIPUJQ,AGB3OGP22I23IZANKYBMKYK6XQRQ,AHJ7766YC7CZ4ORPCHZLOOCANFNA,AGMV2R3JWUMMQLCUPBCLXPWI6PPQ,AHFDXAEDNPG522UV55PCCVEILKOA,AG6VORBMIHPIVWWIAD64NXGEHWAA,AEKYO3V2A6SECGKKZYSRLHFMMA6A"/>
    <n v="16"/>
    <n v="1"/>
    <x v="1"/>
  </r>
  <r>
    <x v="416"/>
    <s v="Samsung Galaxy M13 5G (Aqua Green, 6GB, 128GB Storage) | 5000mAh Battery | Upto 12GB RAM with RAM Plus"/>
    <s v="Electronics|Mobiles&amp;Accessories|Smartphones&amp;BasicMobiles|Smartphones"/>
    <n v="13999"/>
    <n v="194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n v="68"/>
    <n v="8"/>
    <x v="1"/>
  </r>
  <r>
    <x v="417"/>
    <s v="Gizga Essentials Spiral Cable Protector Cord Saver for Mac Charger, iPhone Charger, Wire Protector, Lightweight Durable Flexible Wire Winder for Charging Cables, Data Cables, Earphones, Pack of 10"/>
    <s v="Electronics|Mobiles&amp;Accessories|MobileAccessories|D√©cor"/>
    <n v="119"/>
    <n v="299"/>
    <n v="0.6"/>
    <n v="4.0999999999999996"/>
    <n v="5999"/>
    <s v="AFLBLMPC4WUEDUWHLHBQVY5AKH2A,AE4ZXGSA2CQOGKH3N7GS7WNS67MQ,AHIQ7HT7HDEW67HOPSLTFF2TH2BA,AFWWWV4JHTQ4PJI5WUC73YTHBQCQ,AHPI2KLLZMZK5CGEZ6ILSIA4FHJQ,AFGQKKARKUCRSUEBE2EETDPNLTEA,AGCD3EP3GKDT4URL7GHQPM4Z7DFA,AEUZZSADD4LNC6NNCPAYMKDKGUKQ"/>
    <n v="5"/>
    <n v="2"/>
    <x v="1"/>
  </r>
  <r>
    <x v="418"/>
    <s v="Redmi Note 11 (Space Black, 4GB RAM, 64GB Storage)|90Hz FHD+ AMOLED Display | Qualcomm¬Æ Snapdragon‚Ñ¢ 680-6nm | 33W Charger Included"/>
    <s v="Electronics|Mobiles&amp;Accessories|Smartphones&amp;BasicMobiles|Smartphones"/>
    <n v="12999"/>
    <n v="17999"/>
    <n v="0.28000000000000003"/>
    <n v="4.0999999999999996"/>
    <n v="50772"/>
    <s v="AEJLOEHISUISLO2Z4RE2TO2V6NGA,AEJ4UYFD3M2WGB3WEQJOZ3GGJY7Q,AFJ3CVFC3MO2Z3MYQTCELWT4TTKQ,AEEBECR65JN34YC7NEJIFAQB67TQ,AE5XN2CICXIBA4IK6F4ONOJ6TOCA,AGUZQN2LWKQXLXBJO2NRTXGV7EUA,AHWQSD5JHCOHW7JYN7F52ABQCJQA"/>
    <n v="68"/>
    <n v="4"/>
    <x v="1"/>
  </r>
  <r>
    <x v="10"/>
    <s v="Portronics Konnect L POR-1081 Fast Charging 3A Type-C Cable 1.2Meter with Charge &amp; Sync Function for All Type-C Devices (Grey)"/>
    <s v="Computers&amp;Accessories|Accessories&amp;Peripherals|Cables&amp;Accessories|Cables|USBCables"/>
    <n v="154"/>
    <n v="339"/>
    <n v="0.55000000000000004"/>
    <n v="4.3"/>
    <n v="13391"/>
    <s v="AGYLPKPZHVYKKZHOTHCTYVEDAJ4A,AGTTU64JMX722LYCN3SOWLFPKPAQ,AFWD4ZTM7473CDWARHCDQKK73MTA,AEXCQM3FDLX3YL3UJWWUIAIUJT4A,AHUKYUWRUVRTB3IQGISXWTSPAWLQ,AFWW4UEXAJH7EAB5LTMKMSGLUN2Q,AFM5JL37WY7G6MLQUI4WAXUJME7Q,AFECO24WYFOU2KL7C3DMHTEHRU7Q"/>
    <n v="233"/>
    <n v="3"/>
    <x v="0"/>
  </r>
  <r>
    <x v="419"/>
    <s v="Redmi Note 11 Pro + 5G (Phantom White, 8GB RAM, 128GB Storage) | 67W Turbo Charge | 120Hz Super AMOLED Display | Additional Exchange Offers | Charger Included"/>
    <s v="Electronics|Mobiles&amp;Accessories|Smartphones&amp;BasicMobiles|Smartphones"/>
    <n v="20999"/>
    <n v="26999"/>
    <n v="0.22"/>
    <n v="3.9"/>
    <n v="25824"/>
    <s v="AHALPOEUQFGXEZR6NQ64ZI3EIYXA,AFJEOV652OA6P6CPXI6U34PC677A,AEMQXD272M5OGFOTZDB3PBM2KSWA,AHTNHTN3WQ3NHVW27TWJLRMQDG4A,AGXGWVE46AD3MXJRAA75U5VYV4VA,AEQIOSXDNEWT7VHJIRG5AVN2L7XA,AGZV3QEQWGL37PYNL6FF2FV25Z7A,AETFDFDDPV5V47KNM2ZNBXJ3BCJQ"/>
    <n v="68"/>
    <n v="3"/>
    <x v="1"/>
  </r>
  <r>
    <x v="420"/>
    <s v="USB Charger, Oraimo Elite Dual Port 5V/2.4A Wall Charger, USB Wall Charger Adapter for iPhone 11/Xs/XS Max/XR/X/8/7/6/Plus, iPad Pro/Air 2/Mini 3/Mini 4, Samsung S4/S5, and More"/>
    <s v="Electronics|Mobiles&amp;Accessories|MobileAccessories|Chargers|WallChargers"/>
    <n v="249"/>
    <n v="649"/>
    <n v="0.62"/>
    <n v="4"/>
    <n v="14404"/>
    <s v="AEKSR7FVH2XR55S47DZZLAFA4KHQ,AH2Z4CKZS7LRJGKNN7CBOZMQ5SNA,AGZOQA4S3KYQ5XWA2NNCVAPL5NAQ,AFAI2HVZTWZTAN4VOOOMVS5H55VA,AEQ2H25C6M6LFUM7FSHRKM7MMHOA,AE562XMNDX7ZSE5LXF3ML73JYBFQ,AFVF4DJMF7VPQN73T57F4CZT2HGA,AEN6F63NGBECRWCS3ZXU6TVDF2XQ"/>
    <n v="16"/>
    <n v="3"/>
    <x v="1"/>
  </r>
  <r>
    <x v="421"/>
    <s v="Goldmedal Curve Plus 202042 Plastic Spice 3-Pin 240V Universal Travel Adaptor (White)"/>
    <s v="Electronics|Mobiles&amp;Accessories|MobileAccessories|Chargers|WallChargers"/>
    <n v="99"/>
    <n v="171"/>
    <n v="0.42"/>
    <n v="4.5"/>
    <n v="11339"/>
    <s v="AFIC3QEUDEWLWIHED5B64254Q5QA,AEKAQEDPX7S73J5RW2YU5SZKTXGQ,AH5DWYIRRSDMRTEU3V224I2UCBUQ,AFIB4S4TTITWHDPKW5U3JISOCALQ,AGIE63Y7UCQUKSDR3PK6IUPRTX3A,AH62YA354G4U5AD2BG3YI5H7MXMQ,AEONKCD4VUEPQ3YEK5JMVPGLCDDQ,AHLBCSKY2R74QDIIG43AIMBG46NQ"/>
    <n v="16"/>
    <n v="1"/>
    <x v="1"/>
  </r>
  <r>
    <x v="422"/>
    <s v="WeCool C1 Car Mobile Holder with One Click Technology,360¬∞ Rotational, Strong Suction Cup,Compatible with 4 to 6 Inch Devices, Wildshield and Dashboard Mobile Holder for Car, and Use"/>
    <s v="Electronics|Mobiles&amp;Accessories|MobileAccessories|AutomobileAccessories|Cradles"/>
    <n v="489"/>
    <n v="1999"/>
    <n v="0.76"/>
    <n v="4"/>
    <n v="3626"/>
    <s v="AFLKEO2K6COQHU2DXPFV54VSZYDQ,AE7CRGIWRNSZMTVAHR3SWOUQVFUQ,AG67CGR3C43TNGHCXQDEHUMT5QSA,AF3ZXSDNA4OBYAYA7DKTZ6QOZOZQ,AFD5PNXQHWWDULY26SXS7SIYRG2A,AFNOEGQW7O3AHVLS6EBSUQP3VBXA,AFYHQLI23FMT3VQTHL6MTDZUMRVA,AGRKUDIXVSUQBXB2VMMCZZZ7QPPA"/>
    <n v="3"/>
    <n v="1"/>
    <x v="1"/>
  </r>
  <r>
    <x v="423"/>
    <s v="HP 32GB Class 10 MicroSD Memory Card (U1 TF Card¬†32GB)"/>
    <s v="Electronics|Accessories|MemoryCards|MicroSD"/>
    <n v="369"/>
    <n v="1600"/>
    <n v="0.77"/>
    <n v="4"/>
    <n v="32625"/>
    <s v="AE2OFVZSIE6KSBAPG6GMKCER35LA,AFEOAY5PB4XEYIOL6DY5WJBOYSKQ,AEJTETVJ7NY3GMARSTJNPOG3AY3A,AFMQHAPYUAV7ZSPABOAVTNZVESWA,AEGYHN3DWMVH2RZLTP2H2A2U6EHA,AFIWP2JBBUU6SH3MK355UEG4TZGA,AF7XGOMQWMA2ITB72BPIVHL23EJA,AHBTDCFI4HA6ONMJZRTYUXAEP46A"/>
    <n v="13"/>
    <n v="2"/>
    <x v="1"/>
  </r>
  <r>
    <x v="424"/>
    <s v="iQOO Z6 44W by vivo (Lumina Blue, 6GB RAM, 128GB Storage) | 6.44&quot; FHD+ AMOLED Display | 50% Charge in just 27 mins | in-Display Fingerprint Scanning"/>
    <s v="Electronics|Mobiles&amp;Accessories|Smartphones&amp;BasicMobiles|Smartphones"/>
    <n v="15499"/>
    <n v="20999"/>
    <n v="0.26"/>
    <n v="4.0999999999999996"/>
    <n v="19252"/>
    <s v="AHWRZWPCTG6ICA7WTNLNNZXWFI5Q,AF2AASVYVSROFD7FXA6EFDS6N2LA,AG6YHIDBTRF4SWXLDWRVMRS56AMQ,AHELRKIGSIPF5VMAGPCPAUJYKOLQ,AH7HRG7P5VGMMU4PN7CEDU74Y2AA,AGPO4HV54G5JLGEZYJJ7NC63V6BQ,AHIMX6EL6H3CLBEVJCWLIQHSAA3A,AEITUHHOUWUNZPQDSHA2ZWQGJUMQ"/>
    <n v="68"/>
    <n v="6"/>
    <x v="1"/>
  </r>
  <r>
    <x v="425"/>
    <s v="iQOO Z6 Lite 5G by vivo (Mystic Night, 6GB RAM, 128GB Storage) | World's First Snapdragon 4 Gen 1 | 120Hz Refresh Rate | 5000mAh Battery | Travel Adapter to be Purchased Separately"/>
    <s v="Electronics|Mobiles&amp;Accessories|Smartphones&amp;BasicMobiles|Smartphones"/>
    <n v="15499"/>
    <n v="18999"/>
    <n v="0.18"/>
    <n v="4.0999999999999996"/>
    <n v="19252"/>
    <s v="AHWRZWPCTG6ICA7WTNLNNZXWFI5Q,AF2AASVYVSROFD7FXA6EFDS6N2LA,AG6YHIDBTRF4SWXLDWRVMRS56AMQ,AHELRKIGSIPF5VMAGPCPAUJYKOLQ,AH7HRG7P5VGMMU4PN7CEDU74Y2AA,AGPO4HV54G5JLGEZYJJ7NC63V6BQ,AHIMX6EL6H3CLBEVJCWLIQHSAA3A,AEITUHHOUWUNZPQDSHA2ZWQGJUMQ"/>
    <n v="68"/>
    <n v="6"/>
    <x v="1"/>
  </r>
  <r>
    <x v="426"/>
    <s v="Redmi Note 11 Pro + 5G (Stealth Black, 8GB RAM, 256GB Storage) | 67W Turbo Charge | 120Hz Super AMOLED Display | Additional Exchange Offers | Charger Included"/>
    <s v="Electronics|Mobiles&amp;Accessories|Smartphones&amp;BasicMobiles|Smartphones"/>
    <n v="22999"/>
    <n v="28999"/>
    <n v="0.21"/>
    <n v="3.9"/>
    <n v="25824"/>
    <s v="AHALPOEUQFGXEZR6NQ64ZI3EIYXA,AFJEOV652OA6P6CPXI6U34PC677A,AEMQXD272M5OGFOTZDB3PBM2KSWA,AHTNHTN3WQ3NHVW27TWJLRMQDG4A,AGXGWVE46AD3MXJRAA75U5VYV4VA,AEQIOSXDNEWT7VHJIRG5AVN2L7XA,AGZV3QEQWGL37PYNL6FF2FV25Z7A,AETFDFDDPV5V47KNM2ZNBXJ3BCJQ"/>
    <n v="68"/>
    <n v="3"/>
    <x v="1"/>
  </r>
  <r>
    <x v="427"/>
    <s v="boAt Bassheads 242 in Ear Wired Earphones with Mic(Active Black)"/>
    <s v="Electronics|Headphones,Earbuds&amp;Accessories|Headphones|In-Ear"/>
    <n v="599"/>
    <n v="1490"/>
    <n v="0.6"/>
    <n v="4.0999999999999996"/>
    <n v="161679"/>
    <s v="AFG3EU556AXTCQXSTGYD2ACM5H6Q,AF65DDTW2IWXZ4TJJ7ZMVMH7J35A,AEVPRYZLGHNMEZA5BYGIX36LYZXA,AF2YGWDQLV72RCMMOSU2FVQCMVTQ,AGGMCQ2FU6ORE3JKL6VUTHPQKZZA,AGJK54UTZLRAIC27TJYRC2FITPNQ,AECA5GYEXI5PM7SREQZXQQBLP5PA,AGVJCBYEOVBLWDFZ42IPRVYU25RQ"/>
    <n v="52"/>
    <n v="1"/>
    <x v="1"/>
  </r>
  <r>
    <x v="428"/>
    <s v="Portronics MODESK POR-122 Universal Mobile Tabletop Holder (Black)"/>
    <s v="Electronics|Mobiles&amp;Accessories|MobileAccessories|Stands"/>
    <n v="134"/>
    <n v="699"/>
    <n v="0.81"/>
    <n v="4.0999999999999996"/>
    <n v="16685"/>
    <s v="AE55KTFVNXYFD5FPYWP2OUPEYNPQ,AE7UFVGPV7KYAP74UQJAQYE5PEDQ,AGCMESD262GPMVIP77LD57FWCOSQ,AGHNDMYRUJOLLYU3ZCO7FZJOFJUA,AFARAZP3IF343NCQTLZA27FJNIQQ,AEGGIMWBMF527D35B4MPSIRF7I3A,AFXYNRL37KVTOBVKIVMSHZPZWBCQ,AF7Z6AXMT4QMKJNV6CH6XRIVGVPQ"/>
    <n v="10"/>
    <n v="1"/>
    <x v="1"/>
  </r>
  <r>
    <x v="429"/>
    <s v="realme narzo 50i (Mint Green, 2GB RAM+32GB Storage) Octa Core Processor | 6.5&quot; inch Large Display"/>
    <s v="Electronics|Mobiles&amp;Accessories|Smartphones&amp;BasicMobiles|Smartphones"/>
    <n v="7499"/>
    <n v="7999"/>
    <n v="0.06"/>
    <n v="4"/>
    <n v="30907"/>
    <s v="AFFOR2CVZKO4LFXRBJ2WEQXRHDKA,AEE5DT5BRBCBX27LOGB5EIX3GVHQ,AHCHD46P252E5T27D26CGOAVD4PQ,AEMUIOWHXS3X7TCLNOURVJFTE2BA,AGWO67H5CHGZF5AAAUAD5QQCZODQ,AGFY3ZBTCRZXSPRR4NXXE7N2SKQQ,AFFVMKWXROYV7F5GCRX72SOBBEUQ,AEKAEWCGDYUP75CGK24GI3RWCBQQ"/>
    <n v="68"/>
    <n v="1"/>
    <x v="1"/>
  </r>
  <r>
    <x v="430"/>
    <s v="MI 10000mAh 3i Lithium Polymer Power Bank Dual Input(Micro-USB and Type C) and Output Ports 18W Fast Charging (Metallic Blue)"/>
    <s v="Electronics|Mobiles&amp;Accessories|MobileAccessories|Chargers|PowerBanks"/>
    <n v="1149"/>
    <n v="2199"/>
    <n v="0.48"/>
    <n v="4.3"/>
    <n v="178912"/>
    <s v="AG3SQH676VN5EH4NDNGVVLML6RZQ,AFOCDYODRNB2UUBOTDLWKH76GP2A,AE2EO67O5G5BPFX5QGUUBOF22LQQ,AG2W2BFO5CKP4J66NZOAEIBQODVQ,AF7GDUMJMOA6YGT4OT7X2KWFRH4A,AF4VQ3FUD2OLAGRSLKACCEMSMJCQ,AHVGJKIR6HAOI5KIYL2BC52ROWEA,AGUJFMAHKPIMDPBVFWG3LBGVLF4Q"/>
    <n v="12"/>
    <n v="3"/>
    <x v="1"/>
  </r>
  <r>
    <x v="431"/>
    <s v="Nokia 105 Plus Single SIM, Keypad Mobile Phone with Wireless FM Radio, Memory Card Slot and MP3 Player | Red"/>
    <s v="Electronics|Mobiles&amp;Accessories|Smartphones&amp;BasicMobiles|BasicMobiles"/>
    <n v="1324"/>
    <n v="1699"/>
    <n v="0.22"/>
    <n v="4"/>
    <n v="128311"/>
    <s v="AE27UOZENYSWCQVQRRUQIV2ZM7VA,AGMYSLV6NNOAYES25JDTJPCZY47A,AFHS33MWRQGSS64EETZJGCBWXXXA,AHYXZVXUY3QTBP7IBFIUBSZVH2XQ,AH2SHWYEWDAK6A5Y2ZBEMZ2KIG3A,AEYMOGP2CYRKYZ7TIDNLGR5QPZ4Q,AGPGDCCXPI3EACMNJKBCNT57DVFA,AFPBMRYRSMD3PP3CBKLFF7EKOCXA"/>
    <n v="9"/>
    <n v="4"/>
    <x v="1"/>
  </r>
  <r>
    <x v="432"/>
    <s v="iQOO Z6 44W by vivo (Raven Black, 4GB RAM, 128GB Storage) | 6.44&quot; FHD+ AMOLED Display | 50% Charge in just 27 mins | in-Display Fingerprint Scanning"/>
    <s v="Electronics|Mobiles&amp;Accessories|Smartphones&amp;BasicMobiles|Smartphones"/>
    <n v="13999"/>
    <n v="19999"/>
    <n v="0.3"/>
    <n v="4.0999999999999996"/>
    <n v="19252"/>
    <s v="AHWRZWPCTG6ICA7WTNLNNZXWFI5Q,AF2AASVYVSROFD7FXA6EFDS6N2LA,AG6YHIDBTRF4SWXLDWRVMRS56AMQ,AHELRKIGSIPF5VMAGPCPAUJYKOLQ,AH7HRG7P5VGMMU4PN7CEDU74Y2AA,AGPO4HV54G5JLGEZYJJ7NC63V6BQ,AHIMX6EL6H3CLBEVJCWLIQHSAA3A,AEITUHHOUWUNZPQDSHA2ZWQGJUMQ"/>
    <n v="68"/>
    <n v="6"/>
    <x v="1"/>
  </r>
  <r>
    <x v="11"/>
    <s v="boAt Rugged v3 Extra Tough Unbreakable Braided Micro USB Cable 1.5 Meter (Black)"/>
    <s v="Computers&amp;Accessories|Accessories&amp;Peripherals|Cables&amp;Accessories|Cables|USBCables"/>
    <n v="299"/>
    <n v="799"/>
    <n v="0.63"/>
    <n v="4.2"/>
    <n v="94364"/>
    <s v="AEWAZDZZJLQUYVOVGBEUKSLXHQ5A,AG5HTSFRRE6NL3M5SGCUQBP7YSCA,AH725ST5NW2Y4JZPKUNTIJCUK2BA,AHV3TXIFCJPMS4D5JATCEUR266MQ,AGWIGDEMFIIUAOXYY2QATNBSUGHA,AFSTSLQUV4EVEXWKBOLEFHL2H5YQ,AGAKDNBHY2FKX7I4ACRGILU7QL7A,AFNWJUWJRHCC6HN52KMG5AKZY37Q"/>
    <n v="233"/>
    <n v="7"/>
    <x v="0"/>
  </r>
  <r>
    <x v="433"/>
    <s v="Ambrane 10000mAh Slim Power Bank, 20W Fast Charging, Dual Output, Type C PD (Input &amp; Output), Quick Charge, Li-Polymer, Multi-Layer Protection for iPhone, Anrdoid &amp; Other Devices (Stylo 10K, Green)"/>
    <s v="Electronics|Mobiles&amp;Accessories|MobileAccessories|Chargers|PowerBanks"/>
    <n v="999"/>
    <n v="1599"/>
    <n v="0.38"/>
    <n v="4"/>
    <n v="7222"/>
    <s v="AFZRJWGYUFNULZQLL27PLZYMTYFA,AELUUSXPQUT3DD5LODET67QZYXVQ,AHN5GP2G4PSPXMVTCK3D7FJSUMFQ,AHXQK2APPFORQPV6E43FW2W6DVVQ,AGH3POHLPXABF3I4ASSGTRXAUPPA,AGUKWQ7OYGHXWZQYRBDSP2V77KDQ,AGRFG6LVUVOX5TDHEZULKHHKYK3Q,AGXBRUP77BK42TS3EE7MPBX2OBXQ"/>
    <n v="12"/>
    <n v="2"/>
    <x v="1"/>
  </r>
  <r>
    <x v="434"/>
    <s v="Samsung Galaxy M13 (Stardust Brown, 6GB, 128GB Storage) | 6000mAh Battery | Upto 12GB RAM with RAM Plus"/>
    <s v="Electronics|Mobiles&amp;Accessories|Smartphones&amp;BasicMobiles|Smartphones"/>
    <n v="12999"/>
    <n v="179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n v="68"/>
    <n v="8"/>
    <x v="1"/>
  </r>
  <r>
    <x v="435"/>
    <s v="OPPO A74 5G (Fluid Black, 6GB RAM, 128GB Storage) with No Cost EMI/Additional Exchange Offers"/>
    <s v="Electronics|Mobiles&amp;Accessories|Smartphones&amp;BasicMobiles|Smartphones"/>
    <n v="15490"/>
    <n v="20990"/>
    <n v="0.26"/>
    <n v="4.2"/>
    <n v="32916"/>
    <s v="AEW3QDKETJO6JJTGK5JI2ZW2PA3Q,AFKWBZELRCG57S5TPMOTZNE5KANQ,AEGUNYKUOOKYLZ5EVFG2RZ3IL5NQ,AF4R7KKPJVNKJC5D3CWKKX2JZAHQ,AEMRQAGETOHECPURDR3UBRHG33FA,AEI5XMVBEE4RLXD3B5VKGLNLH2JA,AEXU4Y3XLSP7AIYF33J3A7YN6O6Q,AFTK27OS7TXVU5CISEGTE75PPGEQ"/>
    <n v="68"/>
    <n v="2"/>
    <x v="1"/>
  </r>
  <r>
    <x v="436"/>
    <s v="Spigen EZ Fit Tempered Glass Screen Protector Guard for iPhone 14/13/13 Pro - 2 Pack"/>
    <s v="Electronics|Mobiles&amp;Accessories|MobileAccessories|Maintenance,Upkeep&amp;Repairs|ScreenProtectors"/>
    <n v="999"/>
    <n v="2899"/>
    <n v="0.66"/>
    <n v="4.5999999999999996"/>
    <n v="26603"/>
    <s v="AFDITJCB5D4EOPYZKGP5RGRJFVLA,AHFCEAPRZ44PZ2EVRAJ5SBCDGSBA,AFXDLSR7SKWLB4PKF5SSF5Q27WIQ,AHHBQDFH6KWPFVI3SBXHZNTYK3XQ,AFLRNKKT3DOOAGGWGYWTKEQMGZXA,AGYKT5FSJDBCXWNU74MA2M4OGXKA,AHPYSN2CUNOSXL6BZG6G2LFLV27A,AFJXJVGLO27UBT2KSFMXD2QDKGZA"/>
    <n v="7"/>
    <n v="1"/>
    <x v="1"/>
  </r>
  <r>
    <x v="437"/>
    <s v="Noise ColorFit Pulse Smartwatch with 3.56 cm (1.4&quot;) Full Touch HD Display, SpO2, Heart Rate, Sleep Monitors &amp; 10-Day Battery - Jet Black"/>
    <s v="Electronics|WearableTechnology|SmartWatches"/>
    <n v="1599"/>
    <n v="4999"/>
    <n v="0.68"/>
    <n v="4"/>
    <n v="67950"/>
    <s v="AHECNVXSW6REC5TOGBH6OJXIBL4A,AFWAX2O5B5I36ESHPOWZKN25BYPA,AHSDH2Q4Q2QSUYUGEAGPIR22MT7Q,AFSJOIQSSLDDJPOWX3DDKXDA6T5A,AGUXZXNTCLWNP7Y5QA2KYEJLBMKA,AHOZLLUCMPI33IIR3Z5Y7UT2LCLQ,AGBT7W456GGMVOR73SNSIGLSK5DQ,AGYF2BCD5W756VOY2V5HJQCX4H4A"/>
    <n v="76"/>
    <n v="1"/>
    <x v="1"/>
  </r>
  <r>
    <x v="438"/>
    <s v="Nokia 105 Plus Single SIM, Keypad Mobile Phone with Wireless FM Radio, Memory Card Slot and MP3 Player | Charcoal"/>
    <s v="Electronics|Mobiles&amp;Accessories|Smartphones&amp;BasicMobiles|BasicMobiles"/>
    <n v="1324"/>
    <n v="1699"/>
    <n v="0.22"/>
    <n v="4"/>
    <n v="128311"/>
    <s v="AE27UOZENYSWCQVQRRUQIV2ZM7VA,AGMYSLV6NNOAYES25JDTJPCZY47A,AFHS33MWRQGSS64EETZJGCBWXXXA,AHYXZVXUY3QTBP7IBFIUBSZVH2XQ,AH2SHWYEWDAK6A5Y2ZBEMZ2KIG3A,AEYMOGP2CYRKYZ7TIDNLGR5QPZ4Q,AGPGDCCXPI3EACMNJKBCNT57DVFA,AFPBMRYRSMD3PP3CBKLFF7EKOCXA"/>
    <n v="9"/>
    <n v="4"/>
    <x v="1"/>
  </r>
  <r>
    <x v="439"/>
    <s v="iQOO Z6 Pro 5G by vivo (Legion Sky, 8GB RAM, 128GB Storage) | Snapdragon 778G 5G | 66W FlashCharge | 1300 nits Peak Brightness | HDR10+"/>
    <s v="Electronics|Mobiles&amp;Accessories|Smartphones&amp;BasicMobiles|Smartphones"/>
    <n v="20999"/>
    <n v="29990"/>
    <n v="0.3"/>
    <n v="4.3"/>
    <n v="9499"/>
    <s v="AELBDTDLN6LH4TEVDSSVNVRMHOTA,AF6WQKW6OFXB56NMHLIN4Z3XRTNQ,AFH5GFI3ZLDKRPX7OOXJDZKNTTTQ,AEQCU4OWLDASI2OKORSLGN4UFUXA,AHKQFWVTWLZQYGV6ZA6OCY333SNA,AHX5S7C6OWULLEH2WS5TSQFATXPQ,AHTWMZQ36LO3QXAIALC6VJ7OLTCQ,AHE3N52C6VWHPAF36U7GF7W2UV6Q"/>
    <n v="68"/>
    <n v="3"/>
    <x v="1"/>
  </r>
  <r>
    <x v="440"/>
    <s v="MI 33W SonicCharge 2.0 USB Charger for Cellular Phones - White"/>
    <s v="Electronics|Mobiles&amp;Accessories|MobileAccessories|Chargers|WallChargers"/>
    <n v="999"/>
    <n v="1999"/>
    <n v="0.5"/>
    <n v="4.3"/>
    <n v="1777"/>
    <s v="AEJKUZQM36XSQ4JKVC4UBWE5YJJA,AGQWUC553PFV7YGNWOJPLCHRBIVA,AH6U3UC6OTD65UGQF6RMHGEE4UPA,AEG5SODTEGYP3IUXIGCGFJBG4W4Q,AH2EAMUTPTX7PVUNPFYL4RO6DQEQ,AFO7YXLQXSGY3DH6FMRQW2AZCOHA,AGIMUNQKIQNNE3SPFKQ7LZIWGWPA,AE3NK5I2NAFOPARL2APH27FP3HBQ"/>
    <n v="16"/>
    <n v="1"/>
    <x v="1"/>
  </r>
  <r>
    <x v="441"/>
    <s v="OPPO A31 (Mystery Black, 6GB RAM, 128GB Storage) with No Cost EMI/Additional Exchange Offers"/>
    <s v="Electronics|Mobiles&amp;Accessories|Smartphones&amp;BasicMobiles|Smartphones"/>
    <n v="12490"/>
    <n v="15990"/>
    <n v="0.22"/>
    <n v="4.2"/>
    <n v="58506"/>
    <s v="AGPVN62QTZNEHCVDPA4237YQ5VMQ,AF7KNSLEDN6UCGACICGMVXRW6FZQ,AERIRWR6GSTILA6LAAFDAG3FENNA,AG3SI2KQY3UNEQJOKH565UD4Y6FA,AGBDMC7RQ25U6AEK5YA5TLP4S5HQ,AGS23EI6FG7FXH3XR4HGYLJF5UAA,AGLDR4PNZ6ZWNGFV5EEV7BL6LAAA,AGE5JVVFCOPUTGK7F2PUUST4OWOA"/>
    <n v="68"/>
    <n v="1"/>
    <x v="1"/>
  </r>
  <r>
    <x v="442"/>
    <s v="iQOO vivo Z6 5G (Chromatic Blue, 8GB RAM, 128GB Storage) | Snapdragon 695-6nm Processor | 120Hz FHD+ Display | 5000mAh Battery"/>
    <s v="Electronics|Mobiles&amp;Accessories|Smartphones&amp;BasicMobiles|Smartphones"/>
    <n v="17999"/>
    <n v="21990"/>
    <n v="0.18"/>
    <n v="4"/>
    <n v="21350"/>
    <s v="AF526AFELIHNPVD5FL7SX5YLF35A,AHY3GOQ6D4GPVJOY2WG4P7MH7NGQ,AFUI6TGJ2TLDSR4PDBMD37RSFDEQ,AHRRCKGSRMDGY56SV4ZGXHBT45EQ,AHBFSHWP4NHWBAUP2AUWUTX5MZYQ,AHAF6FEINTAVNBMIRK2RCOT6KZAQ,AHJQMR2KBHVM6PAPM3OXBGYHRPRQ,AFV7ZA733ZLME4KNLZPMPCBUNPPA"/>
    <n v="68"/>
    <n v="3"/>
    <x v="1"/>
  </r>
  <r>
    <x v="13"/>
    <s v="Portronics Konnect CL 20W POR-1067 Type-C to 8 Pin USB 1.2M Cable with Power Delivery &amp; 3A Quick Charge Support, Nylon Braided for All Type-C and 8 Pin Devices, Green"/>
    <s v="Computers&amp;Accessories|Accessories&amp;Peripherals|Cables&amp;Accessories|Cables|USBCables"/>
    <n v="350"/>
    <n v="899"/>
    <n v="0.61"/>
    <n v="4.2"/>
    <n v="2263"/>
    <s v="AGUAYQHARAKR2VZTRP276KAGETKQ,AFKTST2773VUOKUHE7FCR6QCAURQ,AEGLHOQOWUUUQEDV6EWXTSHIUE7A,AEHQYGI5L4FFALBMC5XMT5KXSZCA,AHJFXFGDAXEHIG2ZLUWVMZ3LWPBA,AEP4CW3UI7AJ7XM7PAAKVCB6U3ZA,AHIWCPCQ2Z4HWEM7V4HGTLVZQM6Q,AHT4JDEYWRIQGCA2WAQJ6E2POHCQ"/>
    <n v="233"/>
    <n v="3"/>
    <x v="0"/>
  </r>
  <r>
    <x v="443"/>
    <s v="Motorola a10 Dual Sim keypad Mobile with 1750 mAh Battery, Expandable Storage Upto 32GB, Wireless FM with Recording - Rose Gold"/>
    <s v="Electronics|Mobiles&amp;Accessories|Smartphones&amp;BasicMobiles|BasicMobiles"/>
    <n v="1399"/>
    <n v="1630"/>
    <n v="0.14000000000000001"/>
    <n v="4"/>
    <n v="9378"/>
    <s v="AEN657OFUBBVTAFRFCOOUKFBNQ4Q,AESZZZXVFKLKXWSQPL4ECENSVBWQ,AG2UBCLWPOQR4QN5YCLXLC3XLHCA,AG7LUOL4B7W4Y5AWCZ5MK47P3OUQ,AFKWQ4PQTTDZKB7EET3UOXALXIOQ,AFTRUR7C3BJWFR5KW4W4SCBXU6NQ,AF4QNWLEXCHDBQ54GFXNI6N72XZQ,AGURV6CHVKSHPRM6VV4FSRY5NYKQ"/>
    <n v="9"/>
    <n v="2"/>
    <x v="1"/>
  </r>
  <r>
    <x v="14"/>
    <s v="Portronics Konnect L 1.2M POR-1401 Fast Charging 3A 8 Pin USB Cable with Charge &amp; Sync Function (White)"/>
    <s v="Computers&amp;Accessories|Accessories&amp;Peripherals|Cables&amp;Accessories|Cables|USBCables"/>
    <n v="159"/>
    <n v="399"/>
    <n v="0.6"/>
    <n v="4.0999999999999996"/>
    <n v="4768"/>
    <s v="AF2XXVO7JUBUVAOBTJ3MNH4DGUFQ,AH6VDJLLPBXKCWXMLBKMBCQ2ESGA,AE642RIGZIT2VPQJOLNUZ34QVWJQ,AFLHNKQH5UQZU3ATISKSMRE2KEDQ,AF2L4MCRCIDOOREQJN7QPQ4QBZCA,AGKLZ4SUHAU47KJXDVHBBEWJODUA,AHESCOYXLCXB56F4JO45X4CZQCYA,AGGHDE6KFZHEDUDJBD5R27AYMEWA"/>
    <n v="233"/>
    <n v="3"/>
    <x v="0"/>
  </r>
  <r>
    <x v="444"/>
    <s v="boAt Wave Lite Smartwatch with 1.69&quot; HD Display, Heart Rate &amp; SpO2 Level Monitor, Multiple Watch Faces, Activity Tracker, Multiple Sports Modes &amp; IP68 (Deep Blue)"/>
    <s v="Electronics|WearableTechnology|SmartWatches"/>
    <n v="1499"/>
    <n v="6990"/>
    <n v="0.79"/>
    <n v="3.9"/>
    <n v="21796"/>
    <s v="AGPBZBEFPFL64PWRZX32JSZUHDMA,AH32ZSUDD2AINXSY42RIVL5RBCIQ,AEGEQUSFQ3L5GTTYJEM34ZLSZN5Q,AEXNZJKAL3YMVOOAUSE3BZFP4JPQ,AELMNMBT5LVUJB7C3PHTT4NTETXA,AENLU2UJ3XK6A2ORODWSHIRNY7SQ,AFZ5LXQHEOBA4QWHTTF3TQNP7XIQ,AGRWOS52HI6TPUBXFRJUH3M4Q6DQ"/>
    <n v="76"/>
    <n v="3"/>
    <x v="1"/>
  </r>
  <r>
    <x v="445"/>
    <s v="boAt Wave Call Smart Watch, Smart Talk with Advanced Dedicated Bluetooth Calling Chip, 1.69‚Äù HD Display with 550 NITS &amp; 70% Color Gamut, 150+ Watch Faces, Multi-Sport Modes,HR,SpO2(Caribbean Green)"/>
    <s v="Electronics|WearableTechnology|SmartWatches"/>
    <n v="1999"/>
    <n v="7990"/>
    <n v="0.75"/>
    <n v="3.8"/>
    <n v="17833"/>
    <s v="AHPYDFW6Y3FIQGD2RJPBFF5QNVRQ,AG7DTVYZDY2NWU6V2G4KSIB67TDA,AHNQJPSI4I23HHMRHCCCI7QOBK7A,AHPOQQONRLZMHYLDKYP5SQOKRIEA,AGDD5ACY3AGTMTVBQOC3DMUR6REA,AFZV4ISJSNGDUD5TU3VYMTYQ5JGA,AGKPRGZCV5XK7ZNVLQWUGRB6CVVQ,AE7DX25DQCE7MXLEASO6I3YLWHRQ"/>
    <n v="76"/>
    <n v="5"/>
    <x v="1"/>
  </r>
  <r>
    <x v="446"/>
    <s v="Spigen EZ Fit Tempered Glass Screen Protector for iPhone 14 Pro Max - 2 Pack (Sensor Protection)"/>
    <s v="Electronics|Mobiles&amp;Accessories|MobileAccessories|Maintenance,Upkeep&amp;Repairs|ScreenProtectors"/>
    <n v="999"/>
    <n v="2899"/>
    <n v="0.66"/>
    <n v="4.7"/>
    <n v="7779"/>
    <s v="AGQIXFPHABUZ2WPETGRYDB7VSMXA,AECPF7WFMUQ3TR7YTLSL72GHF36Q,AGL7ZQV5GFVZMHW7CKCENRGWN72Q,AGUHK5ZM4TY34VNG5TPPNM4XKBLQ,AEYDG3MS53N2AXAG22CIKKLZ3H7A,AHCIMCXVSX6LO3HH7B7BP23VTPWA,AGQWWZTXBNKQCTJHEYL7R7U54SHQ,AEX4JSF5BMTK2X273FGK4OKW6SAA"/>
    <n v="7"/>
    <n v="1"/>
    <x v="1"/>
  </r>
  <r>
    <x v="447"/>
    <s v="KINGONE Upgraded Stylus Pen, iPad Pencil, Ultra High Precision &amp; Sensitivity, Palm Rejection, Prevents False ON/Off Touch, Power Display, Tilt Sensitivity, Magnetic Adsorption for iPad 2018 and Later"/>
    <s v="Electronics|Mobiles&amp;Accessories|MobileAccessories|StylusPens"/>
    <n v="2099"/>
    <n v="5999"/>
    <n v="0.65"/>
    <n v="4.3"/>
    <n v="17129"/>
    <s v="AHJHHQWQ25VCIQHG5XMZN5MRZFYA,AFCFHU6B5RH4YN6DNTLUMY3CILHQ,AGLNHKFYTWDPKIAIQTE4UPB5I7ZQ,AEZKRUEG7M7P4JGJEVHMWZ3MGFPA,AHXWYJUQTCQRTQG3XYEAAYI3EURA,AHYAIOJLTBNK23OEWQ2BELX3PVXA,AHPP7A2M3LU7BWBZVIWXBNIVAPNA,AG6FKYZZA7HPN54KNFM5EIKJNDSQ"/>
    <n v="8"/>
    <n v="2"/>
    <x v="1"/>
  </r>
  <r>
    <x v="448"/>
    <s v="Portronics CarPower Mini Car Charger with Dual Output, Fast Charging (Type C PD 18W + QC 3.0A) Compatible with All Smartphones(Black)"/>
    <s v="Electronics|Mobiles&amp;Accessories|MobileAccessories|Chargers|AutomobileChargers"/>
    <n v="337"/>
    <n v="699"/>
    <n v="0.52"/>
    <n v="4.2"/>
    <n v="4969"/>
    <s v="AGZD3RPRHHX2DKW6TEB65JLH5S5A,AE5UEABJHMKBLTCBIQYEFKFG3LAQ,AFCJPD4OYU6E3CQYH32MUOX26A5Q,AHOKPNT5H34CQXR52YBMVLR6GTZA,AGTM5FVKPGPRP7YEKY4F46BYLKAQ,AHMTIK5UNPKUXAZEYS6SXOQLQ3MQ,AF367Z63Q7PILESRPHP7QHMMT2QQ,AH55R53RN3UWSSDSNBGV6BCQL6NQ"/>
    <n v="5"/>
    <n v="1"/>
    <x v="1"/>
  </r>
  <r>
    <x v="449"/>
    <s v="boAt Newly Launched Wave Electra with 1.81&quot; HD Display, Smart Calling with Ultra-Seamless BT Calling Chip,20 Built-In Watch Faces,100 + Sports Modes,Menu Personalization,In-Built Games(Charcoal Black)"/>
    <s v="Electronics|WearableTechnology|SmartWatches"/>
    <n v="2999"/>
    <n v="7990"/>
    <n v="0.62"/>
    <n v="4.0999999999999996"/>
    <n v="154"/>
    <s v="AEYLB6L333GKGCRGR5N6NDB335TQ,AEUZYVUGRR6URWHTEQR3NCGWN46A,AHYWG4RZCXWYBUPMUCNYX76JWF4Q,AHKCYSBVKKLZ6TZEUYSMS7JK7O3A,AHOLDR6WNL5GVEDVEX7HEK7KGA2A,AEVCDJRYLA3LTJCNTFYX53MAHAGA,AHM52LICMSWL734Q5OL4BUM7YWLA,AHFK5JSZGYMOMOE36LRSR2HC3V3Q"/>
    <n v="76"/>
    <n v="2"/>
    <x v="1"/>
  </r>
  <r>
    <x v="450"/>
    <s v="PTron Newly Launched Force X10 Bluetooth Calling Smartwatch with 1.7&quot; Full Touch Color Display, Real Heart Rate Monitor, SpO2, Watch Faces, 5 Days Runtime, Fitness Trackers &amp; IP68 Waterproof (Pink)"/>
    <s v="Electronics|WearableTechnology|SmartWatches"/>
    <n v="1299"/>
    <n v="5999"/>
    <n v="0.78"/>
    <n v="3.3"/>
    <n v="4415"/>
    <s v="AH7LW3BCJBLCZTMWBOFL33UGIRBQ,AFSJYBGBY2U6KAAUR23KS3COL5SQ,AGCLLMGPNMO4IGCQ4253BICGDADQ,AHHC3QIX44VPXBB4HHGJ2RNFV67Q,AGBJ6SKHL3RD37OYZ54U52DAIIPA,AHDPRYTLYXKEPSTVF2LRV5SQJIYQ,AEIQA6TZQ4Y2SMVJTGE27G4MGBXA,AHE7VTTWP3YUKXVDZDJP6NZUIHLQ"/>
    <n v="76"/>
    <n v="3"/>
    <x v="1"/>
  </r>
  <r>
    <x v="15"/>
    <s v="MI Braided USB Type-C Cable for Charging Adapter (Red)"/>
    <s v="Computers&amp;Accessories|Accessories&amp;Peripherals|Cables&amp;Accessories|Cables|USBCables"/>
    <n v="349"/>
    <n v="399"/>
    <n v="0.13"/>
    <n v="4.4000000000000004"/>
    <n v="18757"/>
    <s v="AGSGSRTEZBQY64WO2HKQTV7TWFSA,AEYD5HVYAJ23CR6PTWOOIKUOIDHA,AFRMNW6TDHDZBP2UHF2K3MEAEYUA,AHICHCW6EC3BNV2IDAEAJPBG4HZQ,AGWFKE7RNP6EVC4JFLFSL76EEVVQ,AGEOQQHGNELZNEUKJAJUA7NTPBLA,AFS3QBSOMCE2FAZFUYZ3NBFQDLMQ,AGJYG6ZWCWD74WNE6Y37XZ2VUSMA"/>
    <n v="233"/>
    <n v="3"/>
    <x v="0"/>
  </r>
  <r>
    <x v="451"/>
    <s v="iQOO vivo Z6 5G (Dynamo Black, 6GB RAM, 128GB Storage) | Snapdragon 695-6nm Processor | 120Hz FHD+ Display | 5000mAh Battery"/>
    <s v="Electronics|Mobiles&amp;Accessories|Smartphones&amp;BasicMobiles|Smartphones"/>
    <n v="16499"/>
    <n v="20990"/>
    <n v="0.21"/>
    <n v="4"/>
    <n v="21350"/>
    <s v="AF526AFELIHNPVD5FL7SX5YLF35A,AHY3GOQ6D4GPVJOY2WG4P7MH7NGQ,AFUI6TGJ2TLDSR4PDBMD37RSFDEQ,AHRRCKGSRMDGY56SV4ZGXHBT45EQ,AHBFSHWP4NHWBAUP2AUWUTX5MZYQ,AHAF6FEINTAVNBMIRK2RCOT6KZAQ,AHJQMR2KBHVM6PAPM3OXBGYHRPRQ,AFV7ZA733ZLME4KNLZPMPCBUNPPA"/>
    <n v="68"/>
    <n v="3"/>
    <x v="1"/>
  </r>
  <r>
    <x v="452"/>
    <s v="Samsung Ehs64 Ehs64Avfwecinu Hands-Free Wired In Ear Earphones With Mic With Remote Note (White)"/>
    <s v="Electronics|Headphones,Earbuds&amp;Accessories|Headphones|In-Ear"/>
    <n v="499"/>
    <n v="499"/>
    <n v="0"/>
    <n v="4.2"/>
    <n v="31539"/>
    <s v="AFTS5BKDRY7Y23B27UVBE2V6TOHA,AHRIDJXYEBQS7MXFDZ7AAX3AACRQ,AEDHFXMKZMTSZUD6ZDT2EAIJBQUA,AHBMWXLEXHMD3QWGJ4BY7XIDEDUQ,AGVSEPNAZEEDAMS3QS6KVA7XYXXA,AG2ITB7GSXUQM6CODSEUDY2P64DQ,AG37JT3DBXZLS3HJHIAJZUA7A3LQ,AGYBSDZV56GWQP7LHLWIBBYLJF4Q"/>
    <n v="52"/>
    <n v="2"/>
    <x v="1"/>
  </r>
  <r>
    <x v="20"/>
    <s v="Duracell USB Lightning Apple Certified (Mfi) Braided Sync &amp; Charge Cable For Iphone, Ipad And Ipod. Fast Charging Lightning Cable, 3.9 Feet (1.2M) - Black"/>
    <s v="Computers&amp;Accessories|Accessories&amp;Peripherals|Cables&amp;Accessories|Cables|USBCables"/>
    <n v="970"/>
    <n v="1799"/>
    <n v="0.46"/>
    <n v="4.5"/>
    <n v="815"/>
    <s v="AFNYIBWKJLJQKY4BGK77ZOTVMORA,AFCTNNMP2LZLY5466YJ5AY3JE5ZA,AG3XBWOAL65DJSBHJ7LQ2K54HJKQ,AF2ZFMLJS4UBCGZO4FMJTEPP6MHA,AFBZMRHC4GXUU7KNAK4OBKORDF6Q,AHSIQL276K7X2UP72QOOOWNVRSXA,AF3D6X5NQWOBOEVVH2Y37N55AKZQ,AFWOTSQXCQJLZ653Y7ACEZADKGYQ"/>
    <n v="233"/>
    <n v="3"/>
    <x v="0"/>
  </r>
  <r>
    <x v="453"/>
    <s v="Spigen EZ Fit Tempered Glass Screen Protector for iPhone 14 Pro - 2 Pack (Sensor Protection)"/>
    <s v="Electronics|Mobiles&amp;Accessories|MobileAccessories|Maintenance,Upkeep&amp;Repairs|ScreenProtectors"/>
    <n v="999"/>
    <n v="2899"/>
    <n v="0.66"/>
    <n v="4.5999999999999996"/>
    <n v="6129"/>
    <s v="AHCJOEQEARI6IQ2XGJ6HTGQSRUXQ,AGBUKPO3CSYIJA4C4IO22UUEGBLQ,AG7EDX6NV5CSHGLF5QKGWTKGYRVA,AFUXZLDQRZZW3OBIZHMMRKKIEC3Q,AFCSX2LUWQ3TNV2RUG7G7PGO4V3Q,AENFYL3PYY3GDTSKARQ3XBN5RGEQ,AED2V75UUU3LKRDYR6C7JKBSMOOQ,AHCDZR5MNGRRU7NSOZZCWA5ZIURQ"/>
    <n v="7"/>
    <n v="1"/>
    <x v="1"/>
  </r>
  <r>
    <x v="454"/>
    <s v="Samsung Galaxy M04 Dark Blue, 4GB RAM, 128GB Storage | Upto 8GB RAM with RAM Plus | MediaTek Helio P35 | 5000 mAh Battery"/>
    <s v="Electronics|Mobiles&amp;Accessories|Smartphones&amp;BasicMobiles|Smartphones"/>
    <n v="10499"/>
    <n v="13499"/>
    <n v="0.22"/>
    <n v="4.2"/>
    <n v="284"/>
    <s v="AGOWF5LLDDKUJTPYF4WOO5RKT4JA,AGIJWXZQV3F5BX3NCSWDZVKK4RCQ,AFJH7QKP457YR2ZYLVCPSMM5SWHQ,AEUFJD6BX2IQCSBOKNA7MQFE7QKA,AHCBFTWURJCUA25OV4KMXCRKG64A,AFBJK7AC7CHF64YGGCYORLZKDJPA,AFS3FJBEMAQT6KHZEAOPUHRCVQ7A,AFCWNR2KVRYPLSRP4RNLWZVM6TSA"/>
    <n v="68"/>
    <n v="3"/>
    <x v="1"/>
  </r>
  <r>
    <x v="17"/>
    <s v="Ambrane Unbreakable 60W / 3A Fast Charging 1.5m Braided Type C to Type C Cable for Smartphones, Tablets, Laptops &amp; Other Type C Devices, PD Technology, 480Mbps Data Sync (RCTT15, Black)"/>
    <s v="Computers&amp;Accessories|Accessories&amp;Peripherals|Cables&amp;Accessories|Cables|USBCables"/>
    <n v="249"/>
    <n v="399"/>
    <n v="0.38"/>
    <n v="4"/>
    <n v="43994"/>
    <s v="AECPFYFQVRUWC3KGNLJIOREFP5LQ,AGYYVPDD7YG7FYNBXNGXZJT525AQ,AHONIZU3ICIEHQIGQ6R2VFRSBXOQ,AFPHD2CRPDZMWMBL7WXRSVYWS5JA,AEZ346GX3HJ4O4XNRPHCNHXQURMQ,AEPSWFPNECKO34PUC7I56ITGXR6Q,AHWVEHR5DYLVFTO2KF3IZATFQSWQ,AH4QT33M55677I7ISQOAKEQWACYQ"/>
    <n v="233"/>
    <n v="7"/>
    <x v="0"/>
  </r>
  <r>
    <x v="455"/>
    <s v="SWAPKART Flexible Mobile Tabletop Stand, Metal Built, Heavy Duty Foldable Lazy Bracket Clip Mount Multi Angle Clamp for All Smartphones (Pack of 1), Multi Color"/>
    <s v="Electronics|Mobiles&amp;Accessories|MobileAccessories|Mounts|Bedstand&amp;DeskMounts"/>
    <n v="251"/>
    <n v="999"/>
    <n v="0.75"/>
    <n v="3.7"/>
    <n v="3234"/>
    <s v="AGYPVBWZGS5N6B4LBSHETPVHMKUQ,AE7WCE4G7TDHHYVS72L46F2VKMOQ,AHF4VUNETUB7FQORZINTQG2XOEQQ,AFIO5M6WIUKDYTE7PYCYGYW2Y5WA,AG3J4S2BFDNPWLWKFM4JZ5ZZGRDQ,AFGCSWFB6JCB7T57BVBCLPAXVEKA,AF3EF5QQOHLKBPEKFANXBCUG5NPA,AFX6DXBXJZC4YETE5ZYXJJCE3PFQ"/>
    <n v="2"/>
    <n v="1"/>
    <x v="1"/>
  </r>
  <r>
    <x v="18"/>
    <s v="boAt Type C A325 Tangle-free, Sturdy Type C Cable with 3A Rapid Charging &amp; 480mbps Data Transmission(Black)"/>
    <s v="Computers&amp;Accessories|Accessories&amp;Peripherals|Cables&amp;Accessories|Cables|USBCables"/>
    <n v="199"/>
    <n v="499"/>
    <n v="0.6"/>
    <n v="4.0999999999999996"/>
    <n v="13045"/>
    <s v="AFB5KJR4Q5FICAHBOPDPUTB3O7QQ,AHW3QBHDOUMXODZ4EAMHD5JMDIDQ,AGXRGH7DLS3RVFS5KWU4PGR3H3GQ,AFLIHOX2HH7S2OJAD63UAHKMY34Q,AEHBE4U3HD6G2TMSHKE7TNZYOWCA,AFHKIURZM4R62UEXTOCZLI2FPQ6A,AEW6K4E5A4RUWRFFUDINQE5WWBSQ,AGAHH7PWXC4ZX235QLJVVHU76USQ"/>
    <n v="233"/>
    <n v="1"/>
    <x v="0"/>
  </r>
  <r>
    <x v="456"/>
    <s v="Redmi 9A Sport (Carbon Black, 2GB RAM, 32GB Storage) | 2GHz Octa-core Helio G25 Processor | 5000 mAh Battery"/>
    <s v="Electronics|Mobiles&amp;Accessories|Smartphones&amp;BasicMobiles|Smartphones"/>
    <n v="6499"/>
    <n v="7999"/>
    <n v="0.19"/>
    <n v="4.0999999999999996"/>
    <n v="313832"/>
    <s v="AF7B5AJJZP2WKRD74Z45L7YDOEHA,AGEYI2JEUE752XDEXSTEIO7LJI5A,AGNNZL2OXJSOP4LC4PWWYSTCZAAA,AF7O7XT6CTT6WPOITPUURTLR373A,AEI3CRGT2GQUOOD67T5H2NK6J32A,AFVNPALAXLPTQV7PA3A6GG6GNKHQ,AGFWKP74BJOEEMWDPDRITXUIW45A,AF36F2CYTEDAZ7XUT5FIVJV5WIFQ"/>
    <n v="68"/>
    <n v="4"/>
    <x v="1"/>
  </r>
  <r>
    <x v="457"/>
    <s v="Fire-Boltt Ring 3 Smart Watch 1.8 Biggest Display with Advanced Bluetooth Calling Chip, Voice Assistance,118 Sports Modes, in Built Calculator &amp; Games, SpO2, Heart Rate Monitoring"/>
    <s v="Electronics|WearableTechnology|SmartWatches"/>
    <n v="2999"/>
    <n v="9999"/>
    <n v="0.7"/>
    <n v="4.2"/>
    <n v="20879"/>
    <s v="AHZNSNBVKQR4OGJAQHE4DCDA4YHA,AFBW6COTZXGHQMWVDUOSXVUCCIHQ,AFFRU7QVLXG4LNG6JKQKJ23KBA2A,AF5E74KNXXYBJVMG7HUYXNRNYY3A,AF4F4SKVD2UU7ZBJFZNNBK7ORIGA,AF3IVRFFILSUOKAXKRZBFBDRF7MQ,AF23WB7B2XKLYCA3KXEGKSBWYKOA,AHAJNAQDV3BHN5AYLY3LOWFJCS6A"/>
    <n v="76"/>
    <n v="2"/>
    <x v="1"/>
  </r>
  <r>
    <x v="458"/>
    <s v="Amozo Ultra Hybrid Camera and Drop Protection Back Cover Case for iPhone 13 (TPU + Polycarbonate | Crystal Transparent)"/>
    <s v="Electronics|Mobiles&amp;Accessories|MobileAccessories|Cases&amp;Covers|BasicCases"/>
    <n v="279"/>
    <n v="1499"/>
    <n v="0.81"/>
    <n v="4.2"/>
    <n v="2646"/>
    <s v="AFICHFCZ5WJJOZ6HM67EQ2L3YYTA,AFRGLG5OYGNQX7XQRZUL75X3IRDA,AFA6Y4X6JXUJS7K3ALWAK3B33GZA,AHMMGE7E7A4MRWPCBASIPVF3AI4A,AH6MNV2WOAZU6TJAQ2HR5B7UHNDA,AECZ74YEI7GUHN27KFQKRVIEFCHA,AGOPT5ISDG5GJG2LCY6HYOV6KUDA,AGWJ2WGTJWSGOVXK4FZTGLJO6LLA"/>
    <n v="4"/>
    <n v="1"/>
    <x v="1"/>
  </r>
  <r>
    <x v="459"/>
    <s v="ELV Aluminum Adjustable Mobile Phone Foldable Tabletop Stand Dock Mount for All Smartphones, Tabs, Kindle, iPad (Black)"/>
    <s v="Electronics|Mobiles&amp;Accessories|MobileAccessories|Stands"/>
    <n v="269"/>
    <n v="1499"/>
    <n v="0.82"/>
    <n v="4.5"/>
    <n v="28978"/>
    <s v="AGGXWYRLPMULBPR7OXPEV6SNOMIQ,AHBKNSJNHRF22KZYCFRN4CQJG3EA,AELCNLLIFS2RDDTYTLT4KXJRIG5A,AHHS23JALEPKBIT7NAIJDAW3U5NA,AE4ECIOVJONHQF4A4G4GYNVQNPZQ,AHRWF3BGXKDJ4HR7NMPSC4BBMM6Q,AFJ7OTPT4MWWC3XXZCYYKIXEXFGA,AHU2SCYTK66DFVXSMANJZRT2LPKA"/>
    <n v="10"/>
    <n v="2"/>
    <x v="1"/>
  </r>
  <r>
    <x v="460"/>
    <s v="Tecno Spark 9 (Sky Mirror, 6GB RAM,128GB Storage) | 11GB Expandable RAM | Helio G37 Gaming Processor"/>
    <s v="Electronics|Mobiles&amp;Accessories|Smartphones&amp;BasicMobiles|Smartphones"/>
    <n v="8999"/>
    <n v="13499"/>
    <n v="0.33"/>
    <n v="3.8"/>
    <n v="3145"/>
    <s v="AHFDZC2Q6XYLTF2H645HIE2ABOTA,AG5KYNRJXLJG2YENX3MQR6FSYMNA,AFUPCMP6RPBTIAKVTGCGKCKMDMLQ,AHPUB6PWTLZFJNEIZJFPKADKX6HQ,AFXLD7CM6FII27LC6W7HHACGDEAQ,AFKM46JT4BN64WI6WKVJ5A4SS7RA,AG33SHKIV4KLY4PPGUGUNDNTIAMA,AEUOZUIXQQSUHC3EVYRKUXQS3IRA"/>
    <n v="68"/>
    <n v="1"/>
    <x v="1"/>
  </r>
  <r>
    <x v="23"/>
    <s v="Flix Micro Usb Cable For Smartphone (Black)"/>
    <s v="Computers&amp;Accessories|Accessories&amp;Peripherals|Cables&amp;Accessories|Cables|USBCables"/>
    <n v="59"/>
    <n v="199"/>
    <n v="0.7"/>
    <n v="4"/>
    <n v="9377"/>
    <s v="AHIKJUDTVJ4T6DV6IUGFYZ5LXMPA,AE55KTFVNXYFD5FPYWP2OUPEYNPQ,AEBWA5I4QFCA3P3OBEPMELBGN4GQ,AHMGAC6QM62UXNEOCZIHLHSXPP2Q,AFHROSCGIXUPV3FYQ7H5QOD46Q7Q,AEAMIR3CMSA32IDEINSJKHRNANTA,AF355FTXYAKFH5NYPRTE7SL3WO3Q,AG5DWPD54QGSLWJ6QUFERLPNAX4Q"/>
    <n v="233"/>
    <n v="10"/>
    <x v="0"/>
  </r>
  <r>
    <x v="461"/>
    <s v="JBL C100SI Wired In Ear Headphones with Mic, JBL Pure Bass Sound, One Button Multi-function Remote, Premium Metallic Finish, Angled Buds for Comfort fit (Red)"/>
    <s v="Electronics|Headphones,Earbuds&amp;Accessories|Headphones|In-Ear"/>
    <n v="599"/>
    <n v="1299"/>
    <n v="0.54"/>
    <n v="4.0999999999999996"/>
    <n v="192589"/>
    <s v="AFE54I72EV2YOL6POJCHHP3Q5NWA,AFKLES3QOCRLIMJWHPEJVGK4RX3Q,AFLBOY3G7HT3TAYCHSRFBXF7M2MQ,AF2NZ4L5OXBCMZZ742VSQGWU2F3A,AF6562TF5CHMMJIIAO2TQPNYVMBQ,AGO6LBIRJDSVR7FW4BD5JS4OGLZA,AHSO2XARBV6CWGPNXNBK3CJU7FBQ,AFNLIVIY3LPQ6FEX2UHW4WGNOUAA"/>
    <n v="52"/>
    <n v="3"/>
    <x v="1"/>
  </r>
  <r>
    <x v="462"/>
    <s v="Tukzer Capacitive Stylus Pen for Touch Screens Devices, Fine Point, Lightweight Metal Body with Magnetism Cover Cap for Smartphones/Tablets/iPad/iPad Pro/iPhone (Grey)"/>
    <s v="Electronics|Mobiles&amp;Accessories|MobileAccessories|StylusPens"/>
    <n v="349"/>
    <n v="999"/>
    <n v="0.65"/>
    <n v="3.8"/>
    <n v="16557"/>
    <s v="AG2WVO7W7ODQCKIFZ4EEIQSC5Y7A,AFDCDOCRT7PK5OZCUBZJ3WGXQC5A,AGY5MU7BF5S7NZ7H6FDZC7BM7PAA,AHVGSKRUJAMOKHD3LI46BE322UDQ,AG4OAYEMGQAZIBMSV7SJPYDXICXA,AH22BJULNDXPJPJ5NZEBHQRAUS7A,AHF3ANMCWYYADVLTRUTKK43XXLPQ,AFH7NASUMH66QSOAFC3OEXCF5LNQ"/>
    <n v="8"/>
    <n v="3"/>
    <x v="1"/>
  </r>
  <r>
    <x v="463"/>
    <s v="Samsung Galaxy M13 5G (Aqua Green, 6GB, 128GB Storage) | 5000mAh Battery | Upto 12GB RAM with RAM Plus"/>
    <s v="Electronics|Mobiles&amp;Accessories|Smartphones&amp;BasicMobiles|Smartphones"/>
    <n v="13999"/>
    <n v="194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n v="68"/>
    <n v="8"/>
    <x v="1"/>
  </r>
  <r>
    <x v="464"/>
    <s v="Tukzer Capacitive Stylus Pen for Touch Screens Devices, Fine Point, Lightweight Metal Body with Magnetism Cover Cap for Smartphones/Tablets/iPad/iPad Pro/iPhone (White)"/>
    <s v="Electronics|Mobiles&amp;Accessories|MobileAccessories|StylusPens"/>
    <n v="349"/>
    <n v="999"/>
    <n v="0.65"/>
    <n v="3.8"/>
    <n v="16557"/>
    <s v="AG2WVO7W7ODQCKIFZ4EEIQSC5Y7A,AFDCDOCRT7PK5OZCUBZJ3WGXQC5A,AGY5MU7BF5S7NZ7H6FDZC7BM7PAA,AHVGSKRUJAMOKHD3LI46BE322UDQ,AG4OAYEMGQAZIBMSV7SJPYDXICXA,AH22BJULNDXPJPJ5NZEBHQRAUS7A,AHF3ANMCWYYADVLTRUTKK43XXLPQ,AFH7NASUMH66QSOAFC3OEXCF5LNQ"/>
    <n v="8"/>
    <n v="3"/>
    <x v="1"/>
  </r>
  <r>
    <x v="465"/>
    <s v="Mi 10W Wall Charger for Mobile Phones with Micro USB Cable (Black)"/>
    <s v="Electronics|Mobiles&amp;Accessories|MobileAccessories|Chargers|WallChargers"/>
    <n v="499"/>
    <n v="599"/>
    <n v="0.17"/>
    <n v="4.2"/>
    <n v="21916"/>
    <s v="AHXMSMSLFDG7IIBBIVO6DY5RPVCA,AHD6BOJBLAFIBLI2KIGGMNFRRCXQ,AE52UBBUK555IYRGTS5VX7PO44IA,AGYGPHX5U4GJVA3MHCWSGZIHBMFQ,AH3BI36C3I7GJFS5QMG2MKJEVQKQ,AFHKKUWCQRUBPCUAOMO5OJML5B5Q,AEUIUWBD6LGQOYOKWQBFV4IL2Z5Q,AENIY3OVB3WZJOVPBXQLMTGCJM2A"/>
    <n v="16"/>
    <n v="1"/>
    <x v="1"/>
  </r>
  <r>
    <x v="466"/>
    <s v="Fire-Boltt India's No 1 Smartwatch Brand Talk 2 Bluetooth Calling Smartwatch with Dual Button, Hands On Voice Assistance, 60 Sports Modes, in Built Mic &amp; Speaker with IP68 Rating"/>
    <s v="Electronics|WearableTechnology|SmartWatches"/>
    <n v="2199"/>
    <n v="9999"/>
    <n v="0.78"/>
    <n v="4.2"/>
    <n v="29472"/>
    <s v="AEJQT5NMTAM2ZRPQDNGLOL6NTKRQ,AHIKFQ5VP6QGYQK3GJICMV4U7ULA,AHWEF3345QLMPIGGOW6VUYJZEFDQ,AFLEQIFCKD7EUBQTHJ7T7XF4MWMQ,AHLORXFV6I3JRBNER3O6DIOVWM5A,AH445QA3XXIV6FPASBU6OBICSLYQ,AHT6SE3YNTHR76UT4QDQKBHEH5EQ,AFFKCAWOTYV7EXKMDMQ5NVRRUV5Q"/>
    <n v="76"/>
    <n v="2"/>
    <x v="1"/>
  </r>
  <r>
    <x v="467"/>
    <s v="STRIFF 12 Pieces Highly Flexible Silicone Micro USB Protector, Mouse Cable Protector, Suit for All Cell Phones, Computers and Chargers (White)"/>
    <s v="Electronics|Mobiles&amp;Accessories|MobileAccessories|D√©cor"/>
    <n v="95"/>
    <n v="499"/>
    <n v="0.81"/>
    <n v="4.2"/>
    <n v="1949"/>
    <s v="AG2V3QSA4MVD6RPA5UGUMYMH3PXQ,AGHIZULBQOJPXZ2EUBOVSCRTBI4A,AEFNEVSP4WMJVLBSRPH3YKKRSDWA,AFW6KM45ORMBEVYBQ4QMSGG2ODOQ,AGB2EEPBUR5MIG35HYFKQFWBDHNQ,AHXTIJOG7AQRG6AAFQC6P74S5WYQ,AHSOOVRJXP7QJTQUF6JLK3WGI3AQ,AHK2ZYSXEGSQYPDXT53GDNFSEWXA"/>
    <n v="5"/>
    <n v="3"/>
    <x v="1"/>
  </r>
  <r>
    <x v="468"/>
    <s v="FLiX (Beetel) USB to Type C PVC Data Sync &amp; 2A Smartphone Fast Charging Cable, Made in India, 480Mbps Data Sync, Tough Cable, 1 Meter Long USB Cable for USB Type C Devices Black XCD-C12"/>
    <s v="Computers&amp;Accessories|Accessories&amp;Peripherals|Cables&amp;Accessories|Cables|USBCables"/>
    <n v="139"/>
    <n v="249"/>
    <n v="0.44"/>
    <n v="4"/>
    <n v="9377"/>
    <s v="AHIKJUDTVJ4T6DV6IUGFYZ5LXMPA,AE55KTFVNXYFD5FPYWP2OUPEYNPQ,AEBWA5I4QFCA3P3OBEPMELBGN4GQ,AHMGAC6QM62UXNEOCZIHLHSXPP2Q,AFHROSCGIXUPV3FYQ7H5QOD46Q7Q,AEAMIR3CMSA32IDEINSJKHRNANTA,AF355FTXYAKFH5NYPRTE7SL3WO3Q,AG5DWPD54QGSLWJ6QUFERLPNAX4Q"/>
    <n v="233"/>
    <n v="10"/>
    <x v="0"/>
  </r>
  <r>
    <x v="469"/>
    <s v="Noise ColorFit Pro 4 Alpha Bluetooth Calling Smart Watch with 1.78 AMOLED Display, Tru Sync, 60hz Refresh Rate, instacharge, Gesture Control, Functional 360 Digital Crown (Jet Black)"/>
    <s v="Electronics|WearableTechnology|SmartWatches"/>
    <n v="4499"/>
    <n v="7999"/>
    <n v="0.44"/>
    <n v="3.5"/>
    <n v="37"/>
    <s v="AH3PBQI6DTRU4WDPCYH47DK2JQ7Q,AHO4SAT62OYFF6SLBDKX6EPDVPAA,AF7GOEYE5GJO744YPMKRF75AERWA,AF333KSWESUJI6F56KHX6T6PKBIA,AERMLOT7BN7ZXYSFU5IF3C6RJWFQ,AFWQG4DPBS3OFVH2BCUERQSOSEBQ,AFHSGIPKQQMN6CAZL6LCCBHOXJ7Q,AF3XSVAYCEHUJFKDS6H5ES4FYDFQ"/>
    <n v="76"/>
    <n v="1"/>
    <x v="1"/>
  </r>
  <r>
    <x v="470"/>
    <s v="Elv Mobile Phone Mount Tabletop Holder for Phones and Tablets - Black"/>
    <s v="Electronics|Mobiles&amp;Accessories|MobileAccessories|Stands"/>
    <n v="89"/>
    <n v="599"/>
    <n v="0.85"/>
    <n v="4.3"/>
    <n v="2351"/>
    <s v="AE3JIMEZHC22EA7YZAUQF7VOUIFQ,AEHZS2RWOOR6UFKXAYRXJMQMJ3MQ,AFZAJPI7LJPDCOSMY6ASVRJOECMQ,AEY7NLLYHRUBHDIAFPM4O6PALCSQ,AF3IH3T2BPU4MB3U34MNSKQRHJ4Q,AF5IMXZIJ7WVPW4XMKAEJCJNGVFQ,AHHTWGSVW6ENNVUTEPAFHRLQJPFQ,AEIWPJPP35D2MB5KMUWLI4LTICBA"/>
    <n v="10"/>
    <n v="1"/>
    <x v="1"/>
  </r>
  <r>
    <x v="471"/>
    <s v="iQOO Z6 44W by vivo (Raven Black, 6GB RAM, 128GB Storage) | 6.44&quot; FHD+ AMOLED Display | 50% Charge in just 27 mins | in-Display Fingerprint Scanning"/>
    <s v="Electronics|Mobiles&amp;Accessories|Smartphones&amp;BasicMobiles|Smartphones"/>
    <n v="15499"/>
    <n v="20999"/>
    <n v="0.26"/>
    <n v="4.0999999999999996"/>
    <n v="19253"/>
    <s v="AHWRZWPCTG6ICA7WTNLNNZXWFI5Q,AF2AASVYVSROFD7FXA6EFDS6N2LA,AG6YHIDBTRF4SWXLDWRVMRS56AMQ,AHELRKIGSIPF5VMAGPCPAUJYKOLQ,AH7HRG7P5VGMMU4PN7CEDU74Y2AA,AGPO4HV54G5JLGEZYJJ7NC63V6BQ,AHIMX6EL6H3CLBEVJCWLIQHSAA3A,AEITUHHOUWUNZPQDSHA2ZWQGJUMQ"/>
    <n v="68"/>
    <n v="6"/>
    <x v="1"/>
  </r>
  <r>
    <x v="472"/>
    <s v="Redmi 11 Prime 5G (Meadow Green, 4GB RAM 64GB ROM) | Prime Design | MTK Dimensity 700 | 50 MP Dual Cam | 5000mAh | 7 Band 5G"/>
    <s v="Electronics|Mobiles&amp;Accessories|Smartphones&amp;BasicMobiles|Smartphones"/>
    <n v="13999"/>
    <n v="15999"/>
    <n v="0.13"/>
    <n v="3.9"/>
    <n v="2180"/>
    <s v="AEJHP62NHRVRCWIMXUODSZLSBNUA,AF3U4PQTRSBX3JB6NUI4Q652IE4Q,AEBM3UFSICAMJJ63YZUBAFR6DZHQ,AGVN2YMSW5XV3H7H2MLRNDINPITA,AGRZTDPR7I75A5V36SYCPXIXHI5Q,AGECH5TXOT3LNZSNATG3E7NFATBQ,AGSAHTWECW2CLZXM5NWAEUDBU6OQ,AF5ZRMB3EOZXTXOOBVEVJTGZ2XFA"/>
    <n v="68"/>
    <n v="1"/>
    <x v="1"/>
  </r>
  <r>
    <x v="473"/>
    <s v="Noise Pulse Buzz 1.69&quot; Bluetooth Calling Smart Watch with Call Function, 150 Watch Faces, 60 Sports Modes, Spo2 &amp; Heart Rate Monitoring, Calling Smart Watch for Men &amp; Women - Rose Pink"/>
    <s v="Electronics|WearableTechnology|SmartWatches"/>
    <n v="1999"/>
    <n v="4999"/>
    <n v="0.6"/>
    <n v="3.9"/>
    <n v="7571"/>
    <s v="AFO7LXSMPQDD7JG6I5QARG5I4N6A,AFWFOKIGSV22T2HT62VTTV6LUN3Q,AHF32Q6YAAQ7QNHEROCDCCWFUOPQ,AECXZYGASHXD24MRMRWAS4JAHENA,AF2GDZL7TSXL4TIODN72IU3MWGMQ,AFDOG7VEXVBQAS7QZY7S4S37GKAQ,AFZUN3PXHMWKAANEXOL22647UYBQ,AGQQ5YMVO337YAMQZFRARULONQ5Q"/>
    <n v="76"/>
    <n v="2"/>
    <x v="1"/>
  </r>
  <r>
    <x v="474"/>
    <s v="PTron Newly Launched Force X10 Bluetooth Calling Smartwatch with 1.7&quot; Full Touch Display, Real Heart Rate Monitor, SpO2, Watch Faces, 5 Days Runtime, Health/Fitness Trackers &amp; IP68 Waterproof (Black)"/>
    <s v="Electronics|WearableTechnology|SmartWatches"/>
    <n v="1399"/>
    <n v="5999"/>
    <n v="0.77"/>
    <n v="3.3"/>
    <n v="4415"/>
    <s v="AH7LW3BCJBLCZTMWBOFL33UGIRBQ,AFSJYBGBY2U6KAAUR23KS3COL5SQ,AGCLLMGPNMO4IGCQ4253BICGDADQ,AHHC3QIX44VPXBB4HHGJ2RNFV67Q,AGBJ6SKHL3RD37OYZ54U52DAIIPA,AHDPRYTLYXKEPSTVF2LRV5SQJIYQ,AEIQA6TZQ4Y2SMVJTGE27G4MGBXA,AHE7VTTWP3YUKXVDZDJP6NZUIHLQ"/>
    <n v="76"/>
    <n v="3"/>
    <x v="1"/>
  </r>
  <r>
    <x v="475"/>
    <s v="Portronics CLAMP X Car-Vent Mobile Holder 360 Degree Rotational(Black)"/>
    <s v="Electronics|Mobiles&amp;Accessories|MobileAccessories|AutomobileAccessories|Cradles"/>
    <n v="599"/>
    <n v="999"/>
    <n v="0.4"/>
    <n v="4"/>
    <n v="18654"/>
    <s v="AGW2NIO4JHGF3E4YYX74PSRCAKOQ,AGFAIQUG5PIPGUXTO6LP4TU2GSQA,AFXRMHZQNO7PQW3EFY7KUMXVWMGQ,AE537L5FIMAIM2UYHZ3YQEUC7WJA,AF5VJGOWRIVRLRYH6OKAJ3GXAC3Q,AHS3PKPC7A23SHSLIDRZJZBFSCIA,AFOCVEQFZDYB3EGYKJAY6P2O7EMQ,AGUZMT2E4HNC5VF25OWLAUF6KBGA"/>
    <n v="3"/>
    <n v="1"/>
    <x v="1"/>
  </r>
  <r>
    <x v="476"/>
    <s v="pTron Volta Dual Port 12W Smart USB Charger Adapter, Multi-Layer Protection, Made in India, BIS Certified, Fast Charging Power Adaptor Without Cable for All iOS &amp; Android Devices (Black)"/>
    <s v="Electronics|Mobiles&amp;Accessories|MobileAccessories|Chargers|WallChargers"/>
    <n v="199"/>
    <n v="1099"/>
    <n v="0.82"/>
    <n v="4"/>
    <n v="3197"/>
    <s v="AFJ4ZH2VBT7VFHQNRMCEX2L2LBUA,AFFPHN5H4FO3XR2OZ3O2WJU27FCQ,AFYW2E6QX62PBJAJEIOE25GCKXOA,AFRF3MH2AZZR7AJQFT7A73H7D6LA,AHTRPDYOHYTPMP53RQDET3NIEOKA,AGIIYMV2W7KQZQA7G4IAJ2KT5U3A,AFC7G4ZMZALNTMXSNZOXFMWGXW7Q,AGRF7QVYGI7QVV6BKP6POB3OLT3Q"/>
    <n v="16"/>
    <n v="1"/>
    <x v="1"/>
  </r>
  <r>
    <x v="477"/>
    <s v="boAt Flash Edition Smart Watch with Activity Tracker, Multiple Sports Modes, 1.3&quot; Screen, 170+ Watch Faces, Sleep Monitor, Gesture, Camera &amp; Music Control, IP68 &amp; 7 Days Battery Life(Lightning Black)"/>
    <s v="Electronics|WearableTechnology|SmartWatches"/>
    <n v="1799"/>
    <n v="6990"/>
    <n v="0.74"/>
    <n v="4"/>
    <n v="26880"/>
    <s v="AES2J44MJ3FMUE6NIAJTOUQCQIWA,AHQ7LIIQZN6O7YA3EYZ7SV2RIYFQ,AH63HFCY2DBQCGPIVKPHXNHTA7WA,AFYA4YKSMUOYCP7QOKA4UULLVOVQ,AGBNZJLZPYRHG5ZBJ4XSL4ZIUUMQ,AFVC6JKNNPRKNPVSGTKTDVE6S7KA,AHYE26O7K6TJKC36JVCCCL27UJPA,AH6B3XKTUGRPKW7TPUVUY46L5WYQ"/>
    <n v="76"/>
    <n v="2"/>
    <x v="1"/>
  </r>
  <r>
    <x v="478"/>
    <s v="boAt Wave Lite Smartwatch with 1.69 Inches(4.29cm) HD Display, Heart Rate &amp; SpO2 Level Monitor, Multiple Watch Faces, Activity Tracker, Multiple Sports Modes &amp; IP68 (Scarlet Red)"/>
    <s v="Electronics|WearableTechnology|SmartWatches"/>
    <n v="1499"/>
    <n v="6990"/>
    <n v="0.79"/>
    <n v="3.9"/>
    <n v="21796"/>
    <s v="AGPBZBEFPFL64PWRZX32JSZUHDMA,AH32ZSUDD2AINXSY42RIVL5RBCIQ,AEGEQUSFQ3L5GTTYJEM34ZLSZN5Q,AEXNZJKAL3YMVOOAUSE3BZFP4JPQ,AELMNMBT5LVUJB7C3PHTT4NTETXA,AENLU2UJ3XK6A2ORODWSHIRNY7SQ,AFZ5LXQHEOBA4QWHTTF3TQNP7XIQ,AGRWOS52HI6TPUBXFRJUH3M4Q6DQ"/>
    <n v="76"/>
    <n v="3"/>
    <x v="1"/>
  </r>
  <r>
    <x v="479"/>
    <s v="iQOO Z6 Pro 5G by vivo (Phantom Dusk, 8GB RAM, 128GB Storage) | Snapdragon 778G 5G | 66W FlashCharge | 1300 nits Peak Brightness | HDR10+"/>
    <s v="Electronics|Mobiles&amp;Accessories|Smartphones&amp;BasicMobiles|Smartphones"/>
    <n v="20999"/>
    <n v="29990"/>
    <n v="0.3"/>
    <n v="4.3"/>
    <n v="9499"/>
    <s v="AELBDTDLN6LH4TEVDSSVNVRMHOTA,AF6WQKW6OFXB56NMHLIN4Z3XRTNQ,AFH5GFI3ZLDKRPX7OOXJDZKNTTTQ,AEQCU4OWLDASI2OKORSLGN4UFUXA,AHKQFWVTWLZQYGV6ZA6OCY333SNA,AHX5S7C6OWULLEH2WS5TSQFATXPQ,AHTWMZQ36LO3QXAIALC6VJ7OLTCQ,AHE3N52C6VWHPAF36U7GF7W2UV6Q"/>
    <n v="68"/>
    <n v="3"/>
    <x v="1"/>
  </r>
  <r>
    <x v="480"/>
    <s v="Samsung Galaxy M32 Prime Edition (Light Blue, 4GB RAM, 64GB)"/>
    <s v="Electronics|Mobiles&amp;Accessories|Smartphones&amp;BasicMobiles|Smartphones"/>
    <n v="12999"/>
    <n v="13499"/>
    <n v="0.04"/>
    <n v="4.0999999999999996"/>
    <n v="56098"/>
    <s v="AEIOP36AQPGVLNNTDXHSUSVIRO3A,AEU76NMTP5BLAI4YLE37G5UXRMMA,AEVEJZ2RUY6RZ6GY5EIRES4BOUNA,AF2CSU2H5EC6MVKB3PWJPY7EITYA,AHRQKUYYOLHECU4IUH6OSL7AYM2Q,AE2Z7NYPJLUYMZ3GNEMYZ5RDRM6A,AE2WCZU5RXVCKNUTUJ4HCDTLU6OA,AESZ7VB66VS6APYVPSMUGOFI536A"/>
    <n v="68"/>
    <n v="1"/>
    <x v="1"/>
  </r>
  <r>
    <x v="481"/>
    <s v="Redmi Note 11T 5G (Matte Black, 6GB RAM, 128GB ROM)| Dimensity 810 5G | 33W Pro Fast Charging | Charger Included | Additional Exchange Offers|Get 2 Months of YouTube Premium Free!"/>
    <s v="Electronics|Mobiles&amp;Accessories|Smartphones&amp;BasicMobiles|Smartphones"/>
    <n v="16999"/>
    <n v="20999"/>
    <n v="0.19"/>
    <n v="4.0999999999999996"/>
    <n v="31822"/>
    <s v="AGD5KTBDTS26I2SB3B7LCYBR6U3A,AFE2LQATN64EXU6NVTTEMV5XKDGA,AEJA3E7VLQFEQGJGJLV3KOZPXJMA,AEE6AOZ236TYFSCLGHGXIIG2SFUQ,AEZR42M5D6YTRJ732HWXBM5YEGKQ,AFCR3Q2LBT2KWRN42AOROJEDECNA,AET435JGPEIORB35LT7EZ4ASDRRQ,AENNEXWQZKHYRUEMUASXQG6O4GDQ"/>
    <n v="68"/>
    <n v="3"/>
    <x v="1"/>
  </r>
  <r>
    <x v="482"/>
    <s v="iQOO Z6 Pro 5G by vivo (Legion Sky, 6GB RAM, 128GB Storage) | Snapdragon 778G 5G | 66W FlashCharge | 1300 nits Peak Brightness | HDR10+"/>
    <s v="Electronics|Mobiles&amp;Accessories|Smartphones&amp;BasicMobiles|Smartphones"/>
    <n v="19999"/>
    <n v="27990"/>
    <n v="0.28999999999999998"/>
    <n v="4.3"/>
    <n v="9499"/>
    <s v="AELBDTDLN6LH4TEVDSSVNVRMHOTA,AF6WQKW6OFXB56NMHLIN4Z3XRTNQ,AFH5GFI3ZLDKRPX7OOXJDZKNTTTQ,AEQCU4OWLDASI2OKORSLGN4UFUXA,AHKQFWVTWLZQYGV6ZA6OCY333SNA,AHX5S7C6OWULLEH2WS5TSQFATXPQ,AHTWMZQ36LO3QXAIALC6VJ7OLTCQ,AHE3N52C6VWHPAF36U7GF7W2UV6Q"/>
    <n v="68"/>
    <n v="3"/>
    <x v="1"/>
  </r>
  <r>
    <x v="483"/>
    <s v="Redmi Note 11 (Horizon Blue, 6GB RAM, 64GB Storage)|90Hz FHD+ AMOLED Display | Qualcomm¬Æ Snapdragon‚Ñ¢ 680-6nm | 33W Charger Included"/>
    <s v="Electronics|Mobiles&amp;Accessories|Smartphones&amp;BasicMobiles|Smartphones"/>
    <n v="12999"/>
    <n v="18999"/>
    <n v="0.32"/>
    <n v="4.0999999999999996"/>
    <n v="50772"/>
    <s v="AEJLOEHISUISLO2Z4RE2TO2V6NGA,AEJ4UYFD3M2WGB3WEQJOZ3GGJY7Q,AFJ3CVFC3MO2Z3MYQTCELWT4TTKQ,AEEBECR65JN34YC7NEJIFAQB67TQ,AE5XN2CICXIBA4IK6F4ONOJ6TOCA,AGUZQN2LWKQXLXBJO2NRTXGV7EUA,AHWQSD5JHCOHW7JYN7F52ABQCJQA"/>
    <n v="68"/>
    <n v="4"/>
    <x v="1"/>
  </r>
  <r>
    <x v="484"/>
    <s v="Noise Pulse 2 Max Advanced Bluetooth Calling Smart Watch with 1.85'' TFT and 550 Nits Brightness, Smart DND, 10 Days Battery, 100 Sports Mode, Smartwatch for Men and Women - (Jet Black)"/>
    <s v="Electronics|WearableTechnology|SmartWatches"/>
    <n v="2999"/>
    <n v="5999"/>
    <n v="0.5"/>
    <n v="4.0999999999999996"/>
    <n v="7148"/>
    <s v="AHVEG7WUVHTOAT7YZ2Z6VNJCBYYA,AFX7Y424L7A2WXEKEFTRAATHZTGA,AGKVBPWUJ5SHPUHQCCYNHWBISW5A,AEC2T4BCBJLQGM6767M73GQX6THA,AEUUGGQ72VZ33Y4WLZKDODUA3XZA,AGGHAVSNZUQC5BOOK56TT6TQJSGA,AEZX46Y3IHTKWR3QYFI34XQKFJ6Q,AEZZ4FRTICGTE5ELNL2IAZYRH3QQ"/>
    <n v="76"/>
    <n v="1"/>
    <x v="1"/>
  </r>
  <r>
    <x v="29"/>
    <s v="boAt A400 USB Type-C to USB-A 2.0 Male Data Cable, 2 Meter (Black)"/>
    <s v="Computers&amp;Accessories|Accessories&amp;Peripherals|Cables&amp;Accessories|Cables|USBCables"/>
    <n v="299"/>
    <n v="999"/>
    <n v="0.7"/>
    <n v="4.3"/>
    <n v="20850"/>
    <s v="AH3LHRL5P4YAVOQQCH72G2PJFXSA,AFA332YHUPB6I7KMME7SOFX5RKQQ,AGUUHLF34AIEIOE5KULXXVWKBCMA,AEYA6LQE25O2P6C7XV62XM3YV2EQ,AHWY6IG3PXBBJMLVFMHHKM25BVCQ,AEOKB3ECJUM6UQOBFKMEMQVVHL4A,AHMKSLALVS62JUHSHAI3FUXWDYYA,AFZIZOK5KDBOB5QCHUQRR2ZWUYKA"/>
    <n v="233"/>
    <n v="1"/>
    <x v="0"/>
  </r>
  <r>
    <x v="28"/>
    <s v="Duracell USB C To Lightning Apple Certified (Mfi) Braided Sync &amp; Charge Cable For Iphone, Ipad And Ipod. Fast Charging Lightning Cable, 3.9 Feet (1.2M) - Black"/>
    <s v="Computers&amp;Accessories|Accessories&amp;Peripherals|Cables&amp;Accessories|Cables|USBCables"/>
    <n v="970"/>
    <n v="1999"/>
    <n v="0.51"/>
    <n v="4.4000000000000004"/>
    <n v="184"/>
    <s v="AHZWJCVEIEI76H2VGMUSN5D735IQ,AH2DFUHFTG4CKQFVGZSB4JHXSAWA,AGYTSAUTXMOPROERNJPXNEB2XWNQ,AF5JWNCDVWTXOFCICR6IYNOEQENQ,AEEFM3W6RGC2KDYG5B6N7VQXR4QA,AGRT55DXEGF2EOL63HOKKKBB2KFA,AF6R7AMFHIWTMNFF6WPGFDOF7Z5A,AEGXNM3XGAHJGUJ7MIFPE7QFMJHA"/>
    <n v="233"/>
    <n v="3"/>
    <x v="0"/>
  </r>
  <r>
    <x v="485"/>
    <s v="Myvn 30W Warp/20W Dash Charging Usb Type C Charger Cable Compatible For Cellular Phones Oneplus 8T 8 8Pro 7 Pro / 7T / 7T Pro Nord And Oneplus 3 / 3T / 5 / 5T / 6 / 6T / 7"/>
    <s v="Electronics|Mobiles&amp;Accessories|MobileAccessories|Chargers|WallChargers"/>
    <n v="329"/>
    <n v="999"/>
    <n v="0.67"/>
    <n v="4.2"/>
    <n v="3492"/>
    <s v="AFXUMOU3PMUQEHSYTB7SBVYFN34Q,AFJBVZGNIZISS2EGIUZRHMIDD7AQ,AGLIJTPBLLORZ2E35K2DFO3V3FXQ,AF5JPNCVJVCR3EMLVNG3MERJYU3Q,AFZDR5KNLP6HTBN33LC3AZ472J5A,AEKW5FURRS4HCH6MS7RL7FI2GC6A,AGKBXNKA52CUF4OZMIFDDTKVI6LA,AHILS5IGSFXF4SM2DAOB4LLULPHA"/>
    <n v="16"/>
    <n v="1"/>
    <x v="1"/>
  </r>
  <r>
    <x v="486"/>
    <s v="PTron Newly Launched Force X10 Bluetooth Calling Smartwatch with 1.7&quot; Full Touch Color Display, Real Heart Rate Monitor, SpO2, Watch Faces, 5 Days Runtime, Fitness Trackers &amp; IP68 Waterproof (Blue)"/>
    <s v="Electronics|WearableTechnology|SmartWatches"/>
    <n v="1299"/>
    <n v="5999"/>
    <n v="0.78"/>
    <n v="3.3"/>
    <n v="4415"/>
    <s v="AH7LW3BCJBLCZTMWBOFL33UGIRBQ,AFSJYBGBY2U6KAAUR23KS3COL5SQ,AGCLLMGPNMO4IGCQ4253BICGDADQ,AHHC3QIX44VPXBB4HHGJ2RNFV67Q,AGBJ6SKHL3RD37OYZ54U52DAIIPA,AHDPRYTLYXKEPSTVF2LRV5SQJIYQ,AEIQA6TZQ4Y2SMVJTGE27G4MGBXA,AHE7VTTWP3YUKXVDZDJP6NZUIHLQ"/>
    <n v="76"/>
    <n v="3"/>
    <x v="1"/>
  </r>
  <r>
    <x v="487"/>
    <s v="SanDisk Ultra¬Æ microSDXC‚Ñ¢ UHS-I Card, 256GB, 150MB/s R, 10 Y Warranty, for Smartphones"/>
    <s v="Electronics|Accessories|MemoryCards|MicroSD"/>
    <n v="1989"/>
    <n v="3500"/>
    <n v="0.43"/>
    <n v="4.4000000000000004"/>
    <n v="67260"/>
    <s v="AG44HJB2AMIVHAGQZ2WGWONERKCA,AHL2FABQV6XAHZN547DN662X5RWA,AHJE6QFY5XEOZJJWOIOHHIDFWWFQ,AEDMSJ2CEQZID62NXPKEQLMBG2LQ,AHF7ZBKNBLCLFHGJG5KXKPI7QVCQ,AGD2S7EXXSXHBCJHTXUAV6FLXAZA,AHZRUY7MR4SVM3HFJ2SZDGHZJ56A,AHEHKOZPPOVYL75KDU52PSBYDEFQ"/>
    <n v="13"/>
    <n v="6"/>
    <x v="1"/>
  </r>
  <r>
    <x v="488"/>
    <s v="Fire-Boltt Phoenix Smart Watch with Bluetooth Calling 1.3&quot;,120+ Sports Modes, 240*240 PX High Res with SpO2, Heart Rate Monitoring &amp; IP67 Rating"/>
    <s v="Electronics|WearableTechnology|SmartWatches"/>
    <n v="1999"/>
    <n v="9999"/>
    <n v="0.8"/>
    <n v="4.3"/>
    <n v="27704"/>
    <s v="AHUGCKS7YANTMDYINXQG2UDTU4JQ,AGHQ2VHXMPWZV5SV25S5N3OENXSQ,AH3GZWZM5RVOFCJCXRU7QFBAJ5NQ,AGQ2RWOECSEFEQMIGE7VTXP65OKQ,AEVUBEFT2MRH2PRVW53SJEL7H42A,AENY7L4XGCQMI627A27G3NVIBJNA,AHQISETKX3OXMZ4IX3YO7YV4UZ6Q,AGESGUTIYJQOZ7PU563DHLYSPRTQ"/>
    <n v="76"/>
    <n v="4"/>
    <x v="1"/>
  </r>
  <r>
    <x v="489"/>
    <s v="Redmi Note 11 (Space Black, 6GB RAM, 64GB Storage) | 90Hz FHD+ AMOLED Display | Qualcomm¬Æ Snapdragon‚Ñ¢ 680-6nm | 33W Charger Included"/>
    <s v="Electronics|Mobiles&amp;Accessories|Smartphones&amp;BasicMobiles|Smartphones"/>
    <n v="12999"/>
    <n v="18999"/>
    <n v="0.32"/>
    <n v="4.0999999999999996"/>
    <n v="50772"/>
    <s v="AEJLOEHISUISLO2Z4RE2TO2V6NGA,AEJ4UYFD3M2WGB3WEQJOZ3GGJY7Q,AFJ3CVFC3MO2Z3MYQTCELWT4TTKQ,AEEBECR65JN34YC7NEJIFAQB67TQ,AE5XN2CICXIBA4IK6F4ONOJ6TOCA,AGUZQN2LWKQXLXBJO2NRTXGV7EUA,AHWQSD5JHCOHW7JYN7F52ABQCJQA"/>
    <n v="68"/>
    <n v="4"/>
    <x v="1"/>
  </r>
  <r>
    <x v="490"/>
    <s v="Noise ColorFit Pro 2 Full Touch Control Smart Watch with 35g Weight &amp; Upgraded LCD Display (Deep Wine)"/>
    <s v="Electronics|WearableTechnology|SmartWatches"/>
    <n v="1499"/>
    <n v="4999"/>
    <n v="0.7"/>
    <n v="4"/>
    <n v="92588"/>
    <s v="AE3XH7AL52IBMYH77L5KO4DGTCDA,AHZHIHTLOMIHI5DFCYLT2ZIBMUCA,AEFZB452E6G2IGBYI3RXU7C5QGTA,AE56M2JBQC5JI3MSRAM3VTYP36HA,AEEVA2YRT3OJQTU2U7EWDW7EKPPQ,AHDGC4HI43BOPM4AH4NOT4SJNL2Q,AHQLC5YA473NA4RJFGR33PYO5GGQ,AHRP5SYVMJGYNSHAWBCS6AKC5VEQ"/>
    <n v="76"/>
    <n v="2"/>
    <x v="1"/>
  </r>
  <r>
    <x v="491"/>
    <s v="Redmi Note 11T 5G (Aquamarine Blue, 6GB RAM, 128GB ROM)| Dimensity 810 5G | 33W Pro Fast Charging | Charger Included | Additional Exchange Offers| Get 2 Months of YouTube Premium Free!"/>
    <s v="Electronics|Mobiles&amp;Accessories|Smartphones&amp;BasicMobiles|Smartphones"/>
    <n v="16999"/>
    <n v="20999"/>
    <n v="0.19"/>
    <n v="4.0999999999999996"/>
    <n v="31822"/>
    <s v="AGD5KTBDTS26I2SB3B7LCYBR6U3A,AFE2LQATN64EXU6NVTTEMV5XKDGA,AEJA3E7VLQFEQGJGJLV3KOZPXJMA,AEE6AOZ236TYFSCLGHGXIIG2SFUQ,AEZR42M5D6YTRJ732HWXBM5YEGKQ,AFCR3Q2LBT2KWRN42AOROJEDECNA,AET435JGPEIORB35LT7EZ4ASDRRQ,AENNEXWQZKHYRUEMUASXQG6O4GDQ"/>
    <n v="68"/>
    <n v="3"/>
    <x v="1"/>
  </r>
  <r>
    <x v="492"/>
    <s v="Newly Launched Boult Dive+ with 1.85&quot; HD Display, Bluetooth Calling Smartwatch, 500 Nits Brightness, 7 Days Battery Life, 150+ Watch Faces, 100+ Sport Modes, IP68 Waterproof Smart Watch (Jet Black)"/>
    <s v="Electronics|WearableTechnology|SmartWatches"/>
    <n v="1999"/>
    <n v="8499"/>
    <n v="0.76"/>
    <n v="4.3"/>
    <n v="240"/>
    <s v="AH3DPBR7M2QD4UAT3SOYSFP4WTAQ,AH7YF74D552LEEDO65OAPQU5EXYQ,AHGHZUAWSZHBYY7LU2UTO447DP3A,AEN5AYM227HQJ5KNJ6DH6T3TFFQA,AHWQK2QNBGWHI7PRLYLJLBEE5LVA,AFN6XC3BAISXNBNSU2JN3D3KLIRQ,AEKRHF4LHGITVJ45B7H73OOEYNNQ,AFWUGSDFT6MHTAGQWD3KBFOSLXRA"/>
    <n v="76"/>
    <n v="1"/>
    <x v="1"/>
  </r>
  <r>
    <x v="493"/>
    <s v="OnePlus Nord Watch with 1.78‚Äù AMOLED Display, 60 Hz Refresh Rate, 105 Fitness Modes, 10 Days Battery, SPO2, Heart Rate, Stress Monitor, Women Health Tracker &amp; Multiple Watch Face [Midnight Black]"/>
    <s v="Electronics|WearableTechnology|SmartWatches"/>
    <n v="4999"/>
    <n v="6999"/>
    <n v="0.28999999999999998"/>
    <n v="3.8"/>
    <n v="758"/>
    <s v="AGWQCZIF4W7MPCFGEWBBYGVWS22Q,AFDZC4D7R4555BAGB45PI7V7DNEQ,AFDCKNT7PKHIXJGOE5KTS2T543DQ,AFVF7AJZSBE46XHJTIQKCTOWZIAA,AHWYTMSJ7KUHHJOOCNC6WQI6G25A,AE64VTXK4VOBPNSBG2EGZS62YF6Q,AHV5XE2XBBMMQTGCBDR5QB54FJYA,AG77NL56ZZCL5IZXNPYYVIMOGNHA"/>
    <n v="76"/>
    <n v="1"/>
    <x v="1"/>
  </r>
  <r>
    <x v="35"/>
    <s v="pTron Solero MB301 3A Micro USB Data &amp; Charging Cable, Made in India, 480Mbps Data Sync, Strong &amp; Durable 1.5-Meter Nylon Braided USB Cable for Micro USB Devices - (Black)"/>
    <s v="Computers&amp;Accessories|Accessories&amp;Peripherals|Cables&amp;Accessories|Cables|USBCables"/>
    <n v="99"/>
    <n v="666.66"/>
    <n v="0.85"/>
    <n v="3.9"/>
    <n v="24870"/>
    <s v="AEQ2YMXSZWEOHK2EHTNLOS56YTZQ,AGRVINWECNY7323CWFXZYYIZOFTQ,AHBAT6VLOXWGYDL57KHCNCLPXAKA,AF7NDY2H6JVYTSQOZP76GCATQ34Q,AFV7ZA733ZLME4KNLZPMPCBUNPPA,AEP4MK3EKOBDKTGPJTRN5RBDIODA,AHFAAPSY2MJ5HYOU2VQDJ7AQY4NQ,AH2WGV2PEBUTICRPBEEVKF24G5LA"/>
    <n v="233"/>
    <n v="2"/>
    <x v="0"/>
  </r>
  <r>
    <x v="494"/>
    <s v="Noise Agile 2 Buzz Bluetooth Calling Smart Watch with 1.28&quot; TFT Display,Dual Button,in-Built Mic &amp; Speaker,AI Voice Assistant, Health Suite,in-Built Games, 100 Watch Faces-(Jet Black)"/>
    <s v="Electronics|WearableTechnology|SmartWatches"/>
    <n v="2499"/>
    <n v="5999"/>
    <n v="0.57999999999999996"/>
    <n v="3.7"/>
    <n v="828"/>
    <s v="AE5DHPL6NSPL4NZU5YM6P2U67ZSQ,AFGLK3RB6EJGURQ7WAJ5OCSYZVZQ,AHCEM32SEYJBW2IHJIAF62AVK4VQ,AGUP3L3UQTAMC3O7ML4OKIQMZJGA,AGZWO6D4BGO7B4PZ57VBFVKYARIQ,AGZTEQUP744MNZ7EOTLOHQSA6CWA,AFTKUCFRMCTXZQTTCJZLOSNFVTDQ,AFUVA7UIKBWGLYUMDJ5AUS64V2QA"/>
    <n v="76"/>
    <n v="1"/>
    <x v="1"/>
  </r>
  <r>
    <x v="495"/>
    <s v="Motorola a10 Dual Sim keypad Mobile with 1750 mAh Battery, Expandable Storage Upto 32GB, Wireless FM with Recording - Dark Blue"/>
    <s v="Electronics|Mobiles&amp;Accessories|Smartphones&amp;BasicMobiles|BasicMobiles"/>
    <n v="1399"/>
    <n v="1630"/>
    <n v="0.14000000000000001"/>
    <n v="4"/>
    <n v="9378"/>
    <s v="AEN657OFUBBVTAFRFCOOUKFBNQ4Q,AESZZZXVFKLKXWSQPL4ECENSVBWQ,AG2UBCLWPOQR4QN5YCLXLC3XLHCA,AG7LUOL4B7W4Y5AWCZ5MK47P3OUQ,AFKWQ4PQTTDZKB7EET3UOXALXIOQ,AFTRUR7C3BJWFR5KW4W4SCBXU6NQ,AF4QNWLEXCHDBQ54GFXNI6N72XZQ,AGURV6CHVKSHPRM6VV4FSRY5NYKQ"/>
    <n v="9"/>
    <n v="2"/>
    <x v="1"/>
  </r>
  <r>
    <x v="496"/>
    <s v="Fire-Boltt Ninja 3 Smartwatch Full Touch 1.69 &quot; &amp; 60 Sports Modes with IP68, Sp02 Tracking, Over 100 Cloud based watch faces ( Silver )"/>
    <s v="Electronics|WearableTechnology|SmartWatches"/>
    <n v="1499"/>
    <n v="9999"/>
    <n v="0.85"/>
    <n v="4.2"/>
    <n v="22638"/>
    <s v="AH2OARRWRYKQNYKCWGQKO3NOINQQ,AFIIBGWYNYPKBPVV3YRZPI3PYGBA,AF6HCCU2LSBC7VI7PXDP7BV234VA,AFOFD4PXG6Q4MMOSO5DL3Z6SPH3A,AFJLVCFIQOLK52GX6GEPNDVDXMLQ,AEQQH4MFXL57BHAPR5HEDWJ7IYSA,AHKFAQZRUQBRNNHBMARKC5YBCLBQ,AFU4L7YEY73K63B4VWGPBWQVAYWQ"/>
    <n v="76"/>
    <n v="4"/>
    <x v="1"/>
  </r>
  <r>
    <x v="36"/>
    <s v="Amazonbasics Nylon Braided Usb-C To Lightning Cable, Fast Charging Mfi Certified Smartphone, Iphone Charger (6-Foot, Dark Grey)"/>
    <s v="Computers&amp;Accessories|Accessories&amp;Peripherals|Cables&amp;Accessories|Cables|USBCables"/>
    <n v="899"/>
    <n v="1900"/>
    <n v="0.53"/>
    <n v="4.4000000000000004"/>
    <n v="13552"/>
    <s v="AF2IRSQZKMBGX44YDNUPYRHWXOZQ,AF6VSSXOI3Y4PZCNRJ3L27NCXPYA,AHQKC4MLLVOPBTKJFDBGTXFRKLYQ,AGX5ELLH3KJJ4CY2DJJOXDSOEI6Q,AGJ23TWSY6YFMAVSEAOAUEWO4QLQ,AFOHB4M2RWSUQ3SSZWPMD2FPH6PQ,AFVHKKOI25DAQSETPL7Z5W5SIVUA,AE55WJERHR4C7SEAIWX4JJHFSZBA"/>
    <n v="233"/>
    <n v="5"/>
    <x v="0"/>
  </r>
  <r>
    <x v="497"/>
    <s v="Flix (Beetel) Bolt 2.4 12W Dual USB Smart Charger, Made in India, Bis Certified, Fast Charging Power Adaptor with 1 Meter USB to Type C Cable for Cellular Phones (White)(Xwc-64D)"/>
    <s v="Electronics|Mobiles&amp;Accessories|MobileAccessories|Chargers|WallChargers"/>
    <n v="249"/>
    <n v="599"/>
    <n v="0.57999999999999996"/>
    <n v="3.9"/>
    <n v="2147"/>
    <s v="AGNJW4JB3SQZZEVJCOR6EXOTNMOQ,AFTBDE5KEINLXCQI2KBACSU4VO6Q,AHG766GX32WE357IIFA2PJWO7XRA,AG6TL6KXOCB6HW6QITVEZ3NFPYFA,AGD2H2SMDLQK62MH7BFWQ2INBP2A,AEHKGBC4LAMAC3AUCAWLJKKHRTAA,AHB6B3AB5OU3ITBYOSU2YSPVJ7RQ,AF7JC6AKO652RERHTNJ4NFM6NN4A"/>
    <n v="16"/>
    <n v="2"/>
    <x v="1"/>
  </r>
  <r>
    <x v="498"/>
    <s v="Kyosei Advanced Tempered Glass Compatible with Google Pixel 6a with Military-Grade Anti-Explosion Edge-to-Edge Coverage Screen Protector Guard"/>
    <s v="Electronics|Mobiles&amp;Accessories|MobileAccessories|Maintenance,Upkeep&amp;Repairs|ScreenProtectors"/>
    <n v="299"/>
    <n v="1199"/>
    <n v="0.75"/>
    <n v="4.5"/>
    <n v="596"/>
    <s v="AHOQPLT222WN4LQV55XMUEZY6MAA,AFNKDB2UZ7JPX7N53QPPTXBDCJXQ,AFHKQPCPHXZP3ZYZE5AN7VSCVDRQ,AGXQ7FB3Q276VMKWFLEWL3T23SLQ,AGLMYJKO4AKOSRJGJSMVBCDD2X5A,AETHGZYL2OPKWCDKUT5CWOO6ANMA,AEG4RN3E6SIUFNUSICKYE5VPJMMQ,AFIPC6U53NW33X7IKK7KRDEA2TCQ"/>
    <n v="7"/>
    <n v="1"/>
    <x v="1"/>
  </r>
  <r>
    <x v="499"/>
    <s v="STRIFF 12 Pieces Highly Flexible Silicone Micro USB Protector, Mouse Cable Protector, Suit for All Cell Phones, Computers and Chargers (Black)"/>
    <s v="Electronics|Mobiles&amp;Accessories|MobileAccessories|D√©cor"/>
    <n v="79"/>
    <n v="499"/>
    <n v="0.84"/>
    <n v="4.2"/>
    <n v="1949"/>
    <s v="AG2V3QSA4MVD6RPA5UGUMYMH3PXQ,AGHIZULBQOJPXZ2EUBOVSCRTBI4A,AEFNEVSP4WMJVLBSRPH3YKKRSDWA,AFW6KM45ORMBEVYBQ4QMSGG2ODOQ,AGB2EEPBUR5MIG35HYFKQFWBDHNQ,AHXTIJOG7AQRG6AAFQC6P74S5WYQ,AHSOOVRJXP7QJTQUF6JLK3WGI3AQ,AHK2ZYSXEGSQYPDXT53GDNFSEWXA"/>
    <n v="5"/>
    <n v="3"/>
    <x v="1"/>
  </r>
  <r>
    <x v="500"/>
    <s v="Redmi 11 Prime 5G (Thunder Black, 4GB RAM, 64GB Storage) | Prime Design | MTK Dimensity 700 | 50 MP Dual Cam | 5000mAh | 7 Band 5G"/>
    <s v="Electronics|Mobiles&amp;Accessories|Smartphones&amp;BasicMobiles|Smartphones"/>
    <n v="13999"/>
    <n v="15999"/>
    <n v="0.13"/>
    <n v="3.9"/>
    <n v="2180"/>
    <s v="AEJHP62NHRVRCWIMXUODSZLSBNUA,AF3U4PQTRSBX3JB6NUI4Q652IE4Q,AG64E4GTHGCK5JAQJBFV3GPWYWOQ,AEBM3UFSICAMJJ63YZUBAFR6DZHQ,AGVN2YMSW5XV3H7H2MLRNDINPITA,AGRZTDPR7I75A5V36SYCPXIXHI5Q,AGECH5TXOT3LNZSNATG3E7NFATBQ,AGSAHTWECW2CLZXM5NWAEUDBU6OQ"/>
    <n v="68"/>
    <n v="1"/>
    <x v="1"/>
  </r>
  <r>
    <x v="501"/>
    <s v="Samsung Original EHS64 Wired in Ear Earphones with Mic, Black"/>
    <s v="Electronics|Headphones,Earbuds&amp;Accessories|Headphones|In-Ear"/>
    <n v="949"/>
    <n v="999"/>
    <n v="0.05"/>
    <n v="4.2"/>
    <n v="31539"/>
    <s v="AFTS5BKDRY7Y23B27UVBE2V6TOHA,AHRIDJXYEBQS7MXFDZ7AAX3AACRQ,AEDHFXMKZMTSZUD6ZDT2EAIJBQUA,AHBMWXLEXHMD3QWGJ4BY7XIDEDUQ,AGVSEPNAZEEDAMS3QS6KVA7XYXXA,AG2ITB7GSXUQM6CODSEUDY2P64DQ,AG37JT3DBXZLS3HJHIAJZUA7A3LQ,AGYBSDZV56GWQP7LHLWIBBYLJF4Q"/>
    <n v="52"/>
    <n v="2"/>
    <x v="1"/>
  </r>
  <r>
    <x v="502"/>
    <s v="STRIFF Multi Angle Tablet/Mobile Stand. Holder for iPhone, Android, Samsung, OnePlus, Xiaomi. Portable,Foldable Stand.Perfect for Bed,Office, Home,Gift and Desktop (Black)"/>
    <s v="Electronics|Mobiles&amp;Accessories|MobileAccessories|Stands"/>
    <n v="99"/>
    <n v="499"/>
    <n v="0.8"/>
    <n v="4.0999999999999996"/>
    <n v="2451"/>
    <s v="AFAKLGJPBTX3EWCXJWB6TF4LJOXQ,AHR5LL4YACXI5EFTGVBU56XUEG3Q,AEWZWQVWEH3665BOU2QPVBRLTTSQ,AG4K2GZXDJUJR73746BVI5ZCXXAA,AHRRE5O2H4IOLL6MP6GQDG5WA7CA,AHXDIZAFO4I6IXLPNGBHUSK7UZBQ,AHTLGCL5SZOQA3Z7FN2JPUWU2FAA,AGWT3N6VGOTZTXX4EK53LSAV4JDQ"/>
    <n v="10"/>
    <n v="1"/>
    <x v="1"/>
  </r>
  <r>
    <x v="503"/>
    <s v="boAt Newly Launched Wave Electra with 1.81&quot; HD Display, Smart Calling Ultra-Seamless BT Calling Chip, 20 Built-in Watch Faces, 100 + Sports Modes, Menu Personalization, in-Built Games(Cherry Blossom)"/>
    <s v="Electronics|WearableTechnology|SmartWatches"/>
    <n v="2499"/>
    <n v="7990"/>
    <n v="0.69"/>
    <n v="4.0999999999999996"/>
    <n v="154"/>
    <s v="AEYLB6L333GKGCRGR5N6NDB335TQ,AEUZYVUGRR6URWHTEQR3NCGWN46A,AHYWG4RZCXWYBUPMUCNYX76JWF4Q,AHKCYSBVKKLZ6TZEUYSMS7JK7O3A,AHOLDR6WNL5GVEDVEX7HEK7KGA2A,AEVCDJRYLA3LTJCNTFYX53MAHAGA,AHM52LICMSWL734Q5OL4BUM7YWLA,AHFK5JSZGYMOMOE36LRSR2HC3V3Q"/>
    <n v="76"/>
    <n v="2"/>
    <x v="1"/>
  </r>
  <r>
    <x v="504"/>
    <s v="WeCool B1 Mobile Holder for Bikes or Bike Mobile Holder for Maps and GPS Navigation, one Click Locking, Firm Gripping, Anti Shake and Stable Cradle Clamp with 360¬∞ Rotation Bicycle Phone Mount"/>
    <s v="Electronics|Mobiles&amp;Accessories|MobileAccessories|Mounts|HandlebarMounts"/>
    <n v="689"/>
    <n v="1999"/>
    <n v="0.66"/>
    <n v="4.3"/>
    <n v="1193"/>
    <s v="AFSRFIJ7SMY5WDUSEHB4FW3ZJHBQ,AEEK7DYZXOHAWSCKMMKJYMOMDS5Q,AHW36WCBK4L6CVEGYNZELYFAN66Q,AFBU23LMK34PMRYBIIPLRVFPP6WQ,AFO4M4BQ2WS7A3LPKJY45B5C7DYQ,AF25RSBVLDMIXQZLIJSBVHHU7HJQ,AE2H52BMLK7G66D6ALAYEQHW37PQ,AGSMYUPKP2KNRQPZ2URY75DV7OYQ"/>
    <n v="1"/>
    <n v="1"/>
    <x v="1"/>
  </r>
  <r>
    <x v="505"/>
    <s v="Sounce 360 Adjustable Mobile Phone Holder, Universal Phone Holder Clip Lazy Bracket Flexible Gooseneck Clamp Long Arms Mount for Mobile Tabletop Stand for Bedroom, Office, Bathroom, White"/>
    <s v="Electronics|Mobiles&amp;Accessories|MobileAccessories|Mounts|Bedstand&amp;DeskMounts"/>
    <n v="499"/>
    <n v="1899"/>
    <n v="0.74"/>
    <n v="4.0999999999999996"/>
    <n v="1475"/>
    <s v="AFUDD2HQICGHV2X6MXURZJ3FFKTQ,AHFWTVQF2PV2OSERO2BHZXE6OKFA,AGH7ZYNYWARUASLXNJWFVBMBQ27Q,AG5CZPAP4OJQAWDOFWDX5DEQ23JQ,AHEWCJSLDVOE5SZ7AB4VZ7GWOSCA,AFMCJ44W4DCNOIZZWGHT4II3EYZA,AFYNVZTVIP3DSF3J5C2NCUYYSHBA,AHUW3CZFOWPFLM3DYDHP3N4HXD7A"/>
    <n v="2"/>
    <n v="1"/>
    <x v="1"/>
  </r>
  <r>
    <x v="506"/>
    <s v="OpenTech¬Æ Military-Grade Tempered Glass Screen Protector Compatible for iPhone 13/13 Pro / 14 with Edge to Edge Coverage and Easy Installation kit (6.1 Inches)"/>
    <s v="Electronics|Mobiles&amp;Accessories|MobileAccessories|Maintenance,Upkeep&amp;Repairs|ScreenProtectors"/>
    <n v="299"/>
    <n v="999"/>
    <n v="0.7"/>
    <n v="4.3"/>
    <n v="8891"/>
    <s v="AGPLH6XWDVSULDCZOFJRM6XNTNXQ,AGJA524SLTMC75HT355BYHZ4SYZQ,AHKBD2IJWFB65Y2C2W4J2VOMZQ6Q,AGKPXBE2NL6FYBQESVEHL3RA6X5A,AFKTDJKT5X5JYXWOH5SMI7ZBB42A,AFN6SNPXWBPQF3LKVCMEV42Z66EA,AHBOEAQIX4ZVKW7XTBDVCH3CWVSA,AFWQEIDPK36M5BVEIU5MXV4HEMEQ"/>
    <n v="7"/>
    <n v="1"/>
    <x v="1"/>
  </r>
  <r>
    <x v="507"/>
    <s v="EN LIGNE Adjustable Cell Phone Stand, Foldable Portable Phone Stand Phone Holder for Desk, Desktop Tablet Stand Compatible with Mobile Phone/iPad/Tablet (Black)"/>
    <s v="Electronics|Mobiles&amp;Accessories|MobileAccessories|Stands"/>
    <n v="209"/>
    <n v="499"/>
    <n v="0.57999999999999996"/>
    <n v="3.6"/>
    <n v="104"/>
    <s v="AGY4ILCL5CCENO25T2FOKOESHJTQ,AH32DGGWA7EAENDTHYGGGHBVNQPQ,AFNU4IC55QLKRUH3HO4F5Q3IFMMA,AGOUFAD56YMVQOAFUWLW3XFVWX4Q,AFSM54B2B2VV367PWSU7PU6PE4HA,AGFXR3KSCZMQCGC4PF6KV4YYBI5A,AF7767UQSOLO562YELBYVK7LKB4Q,AE3DUU4DR7FZFATXB6EAXVQ2XXHA"/>
    <n v="10"/>
    <n v="1"/>
    <x v="1"/>
  </r>
  <r>
    <x v="508"/>
    <s v="Tecno Spark 8T (Turquoise Cyan, 4GB RAM,64GB Storage) | 50MP AI Camera | 7GB Expandable RAM"/>
    <s v="Electronics|Mobiles&amp;Accessories|Smartphones&amp;BasicMobiles|Smartphones"/>
    <n v="8499"/>
    <n v="12999"/>
    <n v="0.35"/>
    <n v="4.0999999999999996"/>
    <n v="6662"/>
    <s v="AFBPBZLHAOY5FLNKXSMY7R5NGW4A,AGRIGBJGBMM4HDFVZRSR6KNFCZQA,AFL2RLMNGDTJED222FJJLDX6BN2Q,AGO2GZLUYPY2PUV7F5YM244ODJ7A,AGZT23MB5BA7JK74E4NOOJEWQVAQ,AEEK7J244RB5UK7OFFLH5QHEQ3RQ,AGHSNUIUGMFHBLKEXG7CRIF5DC3A,AEPBNLNECBWYCIHCV4MUJDT5WCBA"/>
    <n v="68"/>
    <n v="1"/>
    <x v="1"/>
  </r>
  <r>
    <x v="509"/>
    <s v="URBN 20000 mAh Lithium_Polymer 22.5W Super Fast Charging Ultra Compact Power Bank with Quick Charge &amp; Power Delivery, Type C Input/Output, Made in India, Type C Cable Included (Camo)"/>
    <s v="Electronics|Mobiles&amp;Accessories|MobileAccessories|Chargers|PowerBanks"/>
    <n v="2179"/>
    <n v="3999"/>
    <n v="0.46"/>
    <n v="4"/>
    <n v="8380"/>
    <s v="AH3HLGFYASB5KSFZRSQVOQF5BKKA,AGTPV3RAU44JP5BCX4LCQJD4WVLQ,AHPI2KLLZMZK5CGEZ6ILSIA4FHJQ,AEZZW5Z3LUJUY5RPYIDDTT64QVQA,AHBEND2UUAP6UNJZVH72H7FKZSMA,AHLQIXPRTNN5L6C3CBOUFKA5BJ6Q,AFJVOXOQOKVDW2MJ24CT2NJD6Q7Q,AELCTVZ7X3OEG62M4JR2TL2VCHDQ"/>
    <n v="12"/>
    <n v="1"/>
    <x v="1"/>
  </r>
  <r>
    <x v="510"/>
    <s v="Redmi Note 11T 5G (Stardust White, 6GB RAM, 128GB ROM)| Dimensity 810 5G | 33W Pro Fast Charging | Charger Included | Additional Exchange Offers|Get 2 Months of YouTube Premium Free!"/>
    <s v="Electronics|Mobiles&amp;Accessories|Smartphones&amp;BasicMobiles|Smartphones"/>
    <n v="16999"/>
    <n v="20999"/>
    <n v="0.19"/>
    <n v="4.0999999999999996"/>
    <n v="31822"/>
    <s v="AGD5KTBDTS26I2SB3B7LCYBR6U3A,AFE2LQATN64EXU6NVTTEMV5XKDGA,AEJA3E7VLQFEQGJGJLV3KOZPXJMA,AEE6AOZ236TYFSCLGHGXIIG2SFUQ,AEZR42M5D6YTRJ732HWXBM5YEGKQ,AFCR3Q2LBT2KWRN42AOROJEDECNA,AET435JGPEIORB35LT7EZ4ASDRRQ,AENNEXWQZKHYRUEMUASXQG6O4GDQ"/>
    <n v="68"/>
    <n v="3"/>
    <x v="1"/>
  </r>
  <r>
    <x v="511"/>
    <s v="OnePlus 10T 5G (Moonstone Black, 8GB RAM, 128GB Storage)"/>
    <s v="Electronics|Mobiles&amp;Accessories|Smartphones&amp;BasicMobiles|Smartphones"/>
    <n v="44999"/>
    <n v="49999"/>
    <n v="0.1"/>
    <n v="4.3"/>
    <n v="3075"/>
    <s v="AFPMBWVYFY6T7W3RZXDGZUPYNKPA,AG5QSBZVK2PROVFXY6NCIIPZCBMQ,AGIZ3WNZX67YKD4PT46PBZS2V3QQ,AEZRQDYOBPGOJXGYBF76TP4PVIUQ"/>
    <n v="68"/>
    <n v="1"/>
    <x v="1"/>
  </r>
  <r>
    <x v="512"/>
    <s v="Nokia 150 (2020) (Cyan)"/>
    <s v="Electronics|Mobiles&amp;Accessories|Smartphones&amp;BasicMobiles|BasicMobiles"/>
    <n v="2599"/>
    <n v="2999"/>
    <n v="0.13"/>
    <n v="3.9"/>
    <n v="14266"/>
    <s v="AEE5XXQWRVZSVDNYTBDR3BY4PHAA,AHBJI32NFYYFJRSI2NZ3RGNYYNLA,AF2H7SUW3MQY6BK7UCPQQIEGRMTQ,AGRZAB2LJP4QQYHXKK3B7UW6YF2Q,AHOI4MSGDEZLYUHGIGUGTGYJKDXQ,AGVPR6MD63A3AKMWVSTGLXNYTXQQ,AFOIHDXLNQ6URAZKGT3UND7PPAQQ,AGQJUVEAZQS64J4PFY7EENAHF2QA"/>
    <n v="9"/>
    <n v="1"/>
    <x v="1"/>
  </r>
  <r>
    <x v="513"/>
    <s v="Noise ColorFit Ultra SE Smart Watch with 1.75&quot;(4.3cm) HD Display, Aluminium Alloy Body, 60 Sports Modes, Spo2, Lightweight, Stock Market Info, Calls &amp; SMS Reply (Vintage Brown)"/>
    <s v="Electronics|WearableTechnology|SmartWatches"/>
    <n v="2799"/>
    <n v="6499"/>
    <n v="0.56999999999999995"/>
    <n v="4.0999999999999996"/>
    <n v="38879"/>
    <s v="AEZH7UN4SKV7VKJ3NYH7D7CBHA4A,AEEMDECLMB6ZOYW4MZDRUTMPNDMQ,AGCDPH7XJBZZ6ALNCA6XYKP3BZIA,AEZHGBDTPEAIDEC4HF753JL7NDNQ,AFNGYI4A433E2ZEIJ4PTRXTOFSCQ,AGGWFNVDN6N7RMXJH3DXEDO63ANQ,AEF27BA6AC4XT2HSGW57TG3YS2HA,AF5WOBBT3ODEBTFUCW72L3P57TLQ"/>
    <n v="76"/>
    <n v="2"/>
    <x v="1"/>
  </r>
  <r>
    <x v="514"/>
    <s v="boAt Rockerz 400 Bluetooth On Ear Headphones With Mic With Upto 8 Hours Playback &amp; Soft Padded Ear Cushions(Grey/Green)"/>
    <s v="Electronics|Headphones,Earbuds&amp;Accessories|Headphones|On-Ear"/>
    <n v="1399"/>
    <n v="2990"/>
    <n v="0.53"/>
    <n v="4.0999999999999996"/>
    <n v="97175"/>
    <s v="AFWOX5BA5QS5TCVTNV3EHQXOSCLQ,AGGM4C652EG6WSDEOWBQCR7UXG7Q,AFZ3S6RJS6RVOXVK5OAIT4AX76UA,AFRUXOMHPM4OTISKC4VE3PM45DTQ,AFGX776XSUUA2LIYKLHSXN3PHOXA,AF6XZI4LVIVFP2UTPNVFYGF7JPQQ,AGYX7IY6ZHCU2J6DXRW5SN6LGEVA,AHA3ODJCWS52ZKJYWV2UBFR3AVBA"/>
    <n v="8"/>
    <n v="2"/>
    <x v="1"/>
  </r>
  <r>
    <x v="515"/>
    <s v="SanDisk Ultra microSD UHS-I Card 64GB, 120MB/s R"/>
    <s v="Electronics|Accessories|MemoryCards|MicroSD"/>
    <n v="649"/>
    <n v="2400"/>
    <n v="0.73"/>
    <n v="4.4000000000000004"/>
    <n v="67260"/>
    <s v="AG44HJB2AMIVHAGQZ2WGWONERKCA,AHL2FABQV6XAHZN547DN662X5RWA,AHJE6QFY5XEOZJJWOIOHHIDFWWFQ,AEDMSJ2CEQZID62NXPKEQLMBG2LQ,AHF7ZBKNBLCLFHGJG5KXKPI7QVCQ,AGD2S7EXXSXHBCJHTXUAV6FLXAZA,AHZRUY7MR4SVM3HFJ2SZDGHZJ56A,AHEHKOZPPOVYL75KDU52PSBYDEFQ"/>
    <n v="13"/>
    <n v="6"/>
    <x v="1"/>
  </r>
  <r>
    <x v="516"/>
    <s v="iPhone Original 20W C Type Fast PD Charger Compatible with I-Phone13/13 mini/13pro/13 pro Max I-Phone 12/12 Pro/12mini/12 Pro Max, I-Phone11/11 Pro/11 Pro Max 2020 (Only Adapter)"/>
    <s v="Electronics|Mobiles&amp;Accessories|MobileAccessories|Chargers|WallChargers"/>
    <n v="799"/>
    <n v="3990"/>
    <n v="0.8"/>
    <n v="3.8"/>
    <n v="119"/>
    <s v="AGQVEI5FN545VZMNGYRR752JCSUA,AHMJA6VNTL3MQGWVBYXNUI26DTLQ,AH4OTB7KAP7IRL7PQDKLY5C4M7YA,AFIWQPGVVMPXHXEOCBSOG7COXDDQ,AHAVKIJW3GZCEMG6GGBR2KY7SJBA,AE42NSELZZ36ILVUWVDCPYWS3HDQ,AERT4TSCBIG3ZL2UH52LZBPXJCLA,AGC3K2VMDCOKRMMB2TRB3JZU4HAA"/>
    <n v="16"/>
    <n v="1"/>
    <x v="1"/>
  </r>
  <r>
    <x v="517"/>
    <s v="LIRAMARK Webcam Cover Slide, Ultra Thin Laptop Camera Cover Slide Blocker for Computer MacBook Pro iMac PC Tablet (Pack of 3)"/>
    <s v="Computers&amp;Accessories|Accessories&amp;Peripherals|LaptopAccessories|CameraPrivacyCovers"/>
    <n v="149"/>
    <n v="149"/>
    <n v="0"/>
    <n v="4.3"/>
    <n v="10833"/>
    <s v="AFF3MID2VKCRG3UPIGY4OPDLKNBQ,AGYZOVT6JVQNGFJ2WL62EMZ2Q6XQ,AGM2GCYQPQRIRJYCQBKBUOCD6VJA,AHKM6B5F2SLXBFKIBHFHGBXNF4HA"/>
    <n v="3"/>
    <n v="2"/>
    <x v="0"/>
  </r>
  <r>
    <x v="52"/>
    <s v="AmazonBasics New Release Nylon USB-A to Lightning Cable Cord, Fast Charging MFi Certified Charger for Apple iPhone, iPad (6-Ft, Rose Gold)"/>
    <s v="Computers&amp;Accessories|Accessories&amp;Peripherals|Cables&amp;Accessories|Cables|USBCables"/>
    <n v="799"/>
    <n v="2100"/>
    <n v="0.62"/>
    <n v="4.3"/>
    <n v="8188"/>
    <s v="AFWJSD4AVIM6DC3YA63G2QPENQSQ,AGKSW3FNH3REYN3OKPKJN4KWXLMQ,AEI7HJU4RFV6NR5WSRDQV5ZSRYSA,AGFN3SLEECW6DYL2CVGLIHJCVVHA,AGY7ZX7WDDSGAZJBPPS3MCIL7U7A,AEX422U2J6S45PAKDJIFJB7WNVLQ,AEHU6ETDR7HVQOGLKITDETHZEO7A,AE7VL5JTR7ZZ67UPBM6KP2NYEOYQ"/>
    <n v="233"/>
    <n v="3"/>
    <x v="0"/>
  </r>
  <r>
    <x v="518"/>
    <s v="Nokia 8210 4G Volte keypad Phone with Dual SIM, Big Display, inbuilt MP3 Player &amp; Wireless FM Radio | Blue"/>
    <s v="Electronics|Mobiles&amp;Accessories|Smartphones&amp;BasicMobiles|BasicMobiles"/>
    <n v="3799"/>
    <n v="5299"/>
    <n v="0.28000000000000003"/>
    <n v="3.5"/>
    <n v="1641"/>
    <s v="AHJTLVVBATTLS7X3LPKL2MVJM6VQ,AF6TX2WLPW4DJJZ4DDZMEXKMVHPA,AGDLLU2SF3BJPMEHUPCBCSHW7YOQ,AGY3ZSD5TYCTKJVVU2CUU2QS7XXQ,AHV25QIEQTDUMOJKQQ77WG7X3TAA,AG6ISZK2C6E2PVIUWTIBAMHO4KQQ,AHG3XDBDEPOZ2PQAIQ7HUSSRMANA,AFSJ552FEBIZBYEP7AKKXOTOGO7A"/>
    <n v="9"/>
    <n v="1"/>
    <x v="1"/>
  </r>
  <r>
    <x v="519"/>
    <s v="Sounce Protective Case Cover Compatible Boat Xtend Overall Protective Case TPU HD Clear Ultra-Thin Cover with Unbreakable Screen Guard"/>
    <s v="Electronics|Mobiles&amp;Accessories|MobileAccessories|Cases&amp;Covers|BasicCases"/>
    <n v="199"/>
    <n v="1899"/>
    <n v="0.9"/>
    <n v="4"/>
    <n v="4740"/>
    <s v="AHUKIXVRPVVYYRQOUGWBDYO7RFDQ,AGGFXEMEWUIDSSL7KN6EJW42DQ2A,AGFUEPQZZPYTSQIL7UBTDIJYUGWA,AE4JBCKONTM2LRZA546FASO3KV7Q,AHQXFZDEXSIE427UGMKSKWNFS6GA,AEJM5FOA2D5WGIYCT5VSKHMSL2YA,AGQXKHGGT3Y6QOCEULP2LJ44Y3PA,AHJLV2V57MWQV4UA37TJ2ORGQLJQ"/>
    <n v="4"/>
    <n v="1"/>
    <x v="1"/>
  </r>
  <r>
    <x v="520"/>
    <s v="Samsung Galaxy M53 5G (Deep Ocean Blue, 6GB, 128GB Storage) | 108MP | sAmoled+ 120Hz | 12GB RAM with RAM Plus | Travel Adapter to be Purchased Separately"/>
    <s v="Electronics|Mobiles&amp;Accessories|Smartphones&amp;BasicMobiles|Smartphones"/>
    <n v="23999"/>
    <n v="32999"/>
    <n v="0.27"/>
    <n v="3.9"/>
    <n v="8866"/>
    <s v="AFBLFBJHOW7CQX62SQP7S3QJCFVA,AHRPOOH37D4FX5UHQEWKJ5RL4DVA,AGYYGL7JDT7YHKFH7HKAQH5DPBFQ,AGB77J7O6BH5OYGIU5PPZNLCB64A,AFUPOIQZH7NDPJN6S2SA7FUJUC5Q,AHIUAO5XZ6A6KCCQVX7IX2DWQSAQ,AGPM77A4UXCNYQ6QY527N3FQGXCA,AGTXMLVIUZKUII7RXIDLLIN4TLZA"/>
    <n v="68"/>
    <n v="1"/>
    <x v="1"/>
  </r>
  <r>
    <x v="521"/>
    <s v="iQOO 9 SE 5G (Sunset Sierra, 8GB RAM, 128GB Storage) | Qualcomm Snapdragon 888 | 66W Flash Charge"/>
    <s v="Electronics|Mobiles&amp;Accessories|Smartphones&amp;BasicMobiles|Smartphones"/>
    <n v="29990"/>
    <n v="39990"/>
    <n v="0.25"/>
    <n v="4.3"/>
    <n v="8399"/>
    <s v="AEYESC4XEIJ23NANPR3BK2GGXS2A,AH5ZM42ZT35ZFEILY444IJR5KRXQ,AHHUUUD4XBXYHTWDGSEQGER6S5ZA,AGEJRNVD42CVJLY6QQULGJVX6J6Q,AHYCGGRP7XQVIYP6NRVZI6A7FH2A,AFMG67GYJL44TDSFMSA2OFXMGTQA,AH72QVCCGUXFHEAFLJB2IHSIDGWA,AHWAEDGCATZFN3QCEBZVXCLIRDTA"/>
    <n v="68"/>
    <n v="1"/>
    <x v="1"/>
  </r>
  <r>
    <x v="522"/>
    <s v="SHREENOVA ID116 Plus Bluetooth Fitness Smart Watch for Men Women and Kids Activity Tracker (Black)"/>
    <s v="Electronics|WearableTechnology|SmartWatches"/>
    <n v="281"/>
    <n v="1999"/>
    <n v="0.86"/>
    <n v="2.8"/>
    <n v="87"/>
    <s v="AHSYI7EUDN2RNS2IPMGAS5MKLXPQ,AHHLJNBYVOGQSFG2Q4UMMRU3V3UA,AFC7PJA3XS6MHXYAUF3JZDHDUZWQ,AFL6U5G4P2KLLZU4HCOXES7ME2CQ,AFSSRLUEWTKDHYSAS36MDQQPYTKA,AG5UBF32OIHPW42GLXLBS4QOKKVA,AHLGMGTL6FSAFU2INPKH5ISUODTQ,AFL2ZLTGQ64RMXKWRI7QSA3457GQ"/>
    <n v="76"/>
    <n v="1"/>
    <x v="1"/>
  </r>
  <r>
    <x v="523"/>
    <s v="POCO C31 (Shadow Gray, 64 GB) (4 GB RAM)"/>
    <s v="Electronics|Mobiles&amp;Accessories|Smartphones&amp;BasicMobiles|Smartphones"/>
    <n v="7998"/>
    <n v="11999"/>
    <n v="0.33"/>
    <n v="3.8"/>
    <n v="125"/>
    <s v="AFZECWTOM2GUH3T67XW26DXUIJNA,AEIEKF6EFHH26R4DTUACQKMPJXDQ,AEFLPPQ4RG2KHSAOJF53X2CIPTEA,AGFTSZE2FTF4SUTZC7ONQ4JZDRJQ,AE5SY7U46GVLNQWM3GYOBMBKCVQQ,AGAOZJQ4WQAODOWE4K6CSPUDNG4A,AHTX2BOQMMX45RTHRTRK2E6PASUQ,AFC5XSGIOQBZNVIN5UVP7IOUXFSA"/>
    <n v="68"/>
    <n v="1"/>
    <x v="1"/>
  </r>
  <r>
    <x v="524"/>
    <s v="Noise_Colorfit Smart Watch Charger 2 Pin USB Fast Charger Magnetic Charging Cable Adapter (Smart Watch Charger 2 pin)"/>
    <s v="Electronics|WearableTechnology|SmartWatches"/>
    <n v="249"/>
    <n v="999"/>
    <n v="0.75"/>
    <n v="4.5"/>
    <n v="38"/>
    <s v="AHCY2NLFROLZAQ3YQAKVF3DMHB7Q,AHH7ZBKQ6VW722YSK6JZANJAO7VA,AE6TWJIXPTWPLBA6HQBQSCSHMXVA,AG2KRPXT2HVJMBECVLAOTO7CNI6A,AFDUBGK37QSYU5TRFFFN2GO2ZIIQ,AEGFQO2LSWCXXPUILBB4B4GDIOWQ,AF7NUBGRCKGFYSLOEUO4Y2UC4QZA,AEYKETLWPT5Z6X2DVORJ76G2E23Q"/>
    <n v="76"/>
    <n v="1"/>
    <x v="1"/>
  </r>
  <r>
    <x v="525"/>
    <s v="POPIO Tempered Glass Screen Protector Compatible for iPhone 12 / iPhone 12 Pro with Case Friendly Edge to Edge Coverage and Easy Installation kit, Pack of 1"/>
    <s v="Electronics|Mobiles&amp;Accessories|MobileAccessories|Maintenance,Upkeep&amp;Repairs|ScreenProtectors"/>
    <n v="299"/>
    <n v="599"/>
    <n v="0.5"/>
    <n v="4.3"/>
    <n v="4674"/>
    <s v="AHH26HAPTOI5Z52DFLNYU5TOLWCQ,AFIPAA4KT36MSZTCVAITRIUVJCNQ,AEYXCHSBU6NC4ZKH4OOFYZZTQJFA,AG4CH37VZG5JRJCAEYYGYTFH5UWQ,AGGCXXWA7CJVTHA22YE7PTNWQ7NQ,AFNQO7B5IZKARACZBIO74VFTU6EA,AH3ABVXQTD6ZA64V6NTEJL66RV7A,AFKY3NTT4T35K67VJ2RIO76YDK2Q"/>
    <n v="7"/>
    <n v="1"/>
    <x v="1"/>
  </r>
  <r>
    <x v="526"/>
    <s v="10WeRun Id-116 Bluetooth Smartwatch Wireless Fitness Band for Boys, Girls, Men, Women &amp; Kids | Sports Gym Watch for All Smart Phones I Heart Rate and spo2 Monitor"/>
    <s v="Electronics|WearableTechnology|SmartWatches"/>
    <n v="499"/>
    <n v="1899"/>
    <n v="0.74"/>
    <n v="4.0999999999999996"/>
    <n v="412"/>
    <s v="AHR4WZ6M4WXGQP65Z6SSP4LBJJ7A,AFWCLXKTHZPXBGFUEZSMLNWHGHNQ,AGEWKSFDTAPPBDWREYVDDGF54ZLA,AGTWAL33XMDTWFE7KCCBAPV4HHEA,AELBVPKFN3ACEWFOHW6PO7WU6HSA,AEZYTNF5ZWY4QEOAAJBW4HLB2U6Q,AEN3AIBIBGI7VSC6DSJBWDF2CHKA,AHTHIO4VEWZ6SO3MIQKNNZMDUJGA"/>
    <n v="76"/>
    <n v="1"/>
    <x v="1"/>
  </r>
  <r>
    <x v="527"/>
    <s v="Tokdis MX-1 Pro Bluetooth Calling Smartwatch - 1.69‚Äù LCD Display, Multiple Watch Faces, Sleep Monitor, Heart &amp; SpO2 Monitoring, Multiple Sports Modes, Water Resistant"/>
    <s v="Electronics|WearableTechnology|SmartWatches"/>
    <n v="899"/>
    <n v="3499"/>
    <n v="0.74"/>
    <n v="3"/>
    <n v="681"/>
    <s v="AFEMYJODFSKRPR4XTYKCPXMCO4YA,AH7PGDCSET6C5NOBBY2TLG2GX3IA,AEU243XCV5FGTBUI3KKCC5BGXH6Q,AFIQV62SLZITCC4FDVBUSBXBBIEA,AEHSXJA4C4V3JQWZMSE6FTILXNXQ,AEOODTBGBG2EUG3TEFGVON7V5NLA,AGMO4AMM5IA4MMUHGAXVMUHY37LQ,AHUIRRUDX4AQRQM4N7WNVLAJLSPQ"/>
    <n v="76"/>
    <n v="1"/>
    <x v="1"/>
  </r>
  <r>
    <x v="528"/>
    <s v="URBN 20000 mAh lithium_polymer Power Bank with 12 Watt Fast Charging, Camo"/>
    <s v="Electronics|Mobiles&amp;Accessories|MobileAccessories|Chargers|PowerBanks"/>
    <n v="1599"/>
    <n v="3499"/>
    <n v="0.54"/>
    <n v="4"/>
    <n v="36384"/>
    <s v="AFQUZXA3JPEY4SN7Y772C3Q55IWA,AGUHIAX34GIKOODYIJPF3WLC7D4Q,AFU2GGLEYBWH47VH3HVIR3352MPA,AFHP4M777XP7BFZDMZBUR755IQWQ,AEUXG6K2NIXVHWICO5AUEZ5TZX2A,AHWNDRVWM3DJTAWT2AXHUU2QMVMA,AGPCRJBUW6U66EYH5WARIXLIWLVQ,AFK6EVINI6JZPXK6CRXGD6G7V6VQ"/>
    <n v="12"/>
    <n v="2"/>
    <x v="1"/>
  </r>
  <r>
    <x v="529"/>
    <s v="Sounce Gold Plated 3.5 mm Headphone Splitter for Computer 2 Male to 1 Female 3.5mm Headphone Mic Audio Y Splitter Cable Smartphone Headset to PC Adapter ‚Äì (Black,20cm)"/>
    <s v="Electronics|Headphones,Earbuds&amp;Accessories|Adapters"/>
    <n v="120"/>
    <n v="999"/>
    <n v="0.88"/>
    <n v="3.9"/>
    <n v="6491"/>
    <s v="AG4KZO4DB3TYVVMBWPWMMJGD4ZYQ,AHE6VSQN5XCADFDWC3TZMMWKYADQ,AHRNAZGI4ZD7G633XI64QAT6F3WA,AHUX4GCB3OYN52TETLMI7OO4JJGQ,AET2XG6WT3TJSTOJRZ5UFC5TYYHQ,AEOIVRQ4ELTA76SML2EVSFT4UM6A,AHEXJOGQ4ZOV6QSW3IHMLRYGFMQA,AEWG5SV4CCM5NUDRMA22BMJDGZVA"/>
    <n v="2"/>
    <n v="2"/>
    <x v="1"/>
  </r>
  <r>
    <x v="530"/>
    <s v="Noise ColorFit Ultra 2 Buzz 1.78&quot; AMOLED Bluetooth Calling Watch with 368*448px Always On Display, Premium Metallic Finish, 100+ Watch Faces, 100+ Sports Modes, Health Suite (Jet Black)"/>
    <s v="Electronics|WearableTechnology|SmartWatches"/>
    <n v="3999"/>
    <n v="6999"/>
    <n v="0.43"/>
    <n v="4.0999999999999996"/>
    <n v="10229"/>
    <s v="AHN6E6FWRU4KL6CALQVHR3IUMIAQ,AGHGAMWSDB7XXN3GEC4YFDG47CJQ,AGMDO4P3J3J6EV3C7KL5LNIZ3OMA,AEJVKFNPY3U6JF4OWLCJ2XMZNFWQ,AGSVPPCUSENUIYUPBIHKEYIG2NCQ,AF7HMPO2QTCXQ3LHWO4WXXWVH63A,AFF3B5BNL52NXU2E3X5MOBNVGKGA,AFX7BRLKONY7SL2HZRE7RXKZRPHA"/>
    <n v="76"/>
    <n v="1"/>
    <x v="1"/>
  </r>
  <r>
    <x v="531"/>
    <s v="Redmi Note 11 (Horizon Blue, 6GB RAM, 64GB Storage)|90Hz FHD+ AMOLED Display | Qualcomm¬Æ Snapdragon‚Ñ¢ 680-6nm | 33W Charger Included"/>
    <s v="Electronics|Mobiles&amp;Accessories|Smartphones&amp;BasicMobiles|Smartphones"/>
    <n v="12999"/>
    <n v="18999"/>
    <n v="0.32"/>
    <n v="4.0999999999999996"/>
    <n v="50772"/>
    <s v="AEJLOEHISUISLO2Z4RE2TO2V6NGA,AEJ4UYFD3M2WGB3WEQJOZ3GGJY7Q,AFJ3CVFC3MO2Z3MYQTCELWT4TTKQ,AEEBECR65JN34YC7NEJIFAQB67TQ,AE5XN2CICXIBA4IK6F4ONOJ6TOCA,AGUZQN2LWKQXLXBJO2NRTXGV7EUA,AHWQSD5JHCOHW7JYN7F52ABQCJQA"/>
    <n v="68"/>
    <n v="4"/>
    <x v="1"/>
  </r>
  <r>
    <x v="532"/>
    <s v="Spigen Ultra Hybrid Back Cover Case Compatible with iPhone 14 Pro max (TPU + Poly Carbonate | Crystal Clear)"/>
    <s v="Electronics|Mobiles&amp;Accessories|MobileAccessories|Cases&amp;Covers|BasicCases"/>
    <n v="1599"/>
    <n v="2599"/>
    <n v="0.38"/>
    <n v="4.3"/>
    <n v="1801"/>
    <s v="AHROIYVXUABAGL5GUFHMEZK3WQQA,AF4VIP5F264O5O2GKFZICPZ52E7Q,AH5ZOJA5RWLFQL3XE3GPOEXYDENQ,AHM5SJCQQWFMCWZ5776MEZGW5VWQ,AE7NBFOB3OSILKUH2JW5D2E26VFA,AG3DYTM7NUZADEFMPATX4TTIKH6A,AFGEXNVVJZMM7UZDPN6EBCUWSQNQ,AFZZGR3USTVT3SLKK2EJHBPJI7XA"/>
    <n v="4"/>
    <n v="1"/>
    <x v="1"/>
  </r>
  <r>
    <x v="533"/>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n v="699"/>
    <n v="1199"/>
    <n v="0.42"/>
    <n v="4"/>
    <n v="14404"/>
    <s v="AEKSR7FVH2XR55S47DZZLAFA4KHQ,AH2Z4CKZS7LRJGKNN7CBOZMQ5SNA,AGZOQA4S3KYQ5XWA2NNCVAPL5NAQ,AFAI2HVZTWZTAN4VOOOMVS5H55VA,AEQ2H25C6M6LFUM7FSHRKM7MMHOA,AE562XMNDX7ZSE5LXF3ML73JYBFQ,AFVF4DJMF7VPQN73T57F4CZT2HGA,AEN6F63NGBECRWCS3ZXU6TVDF2XQ"/>
    <n v="16"/>
    <n v="3"/>
    <x v="1"/>
  </r>
  <r>
    <x v="534"/>
    <s v="LAPSTER 12pcs Spiral Cable Protectors for Charger, Wires, Data Charger Cable Protector for Computers, Cell Phones etc.(Grey)"/>
    <s v="Electronics|Mobiles&amp;Accessories|MobileAccessories|D√©cor|PhoneCharms"/>
    <n v="99"/>
    <n v="999"/>
    <n v="0.9"/>
    <n v="4.4000000000000004"/>
    <n v="305"/>
    <s v="AEJSMM2J65DGILOOHC24C74VWPBA,AFC4X5UHL2LN4PBS2TWOMIZ2GHAQ,AEO5TWJ7OMCWVSYFCFNFE7IPHZYQ,AH4V7BEA2Q4XN6RTECG52HJ2HQEQ,AEQ567MMOMWFLO5Z2P4L54R4M3MA,AF3VFLFIMQBQ33R3XIVUEAEERSHA,AHQQTNBM4SFZLLOLXJXA7N42YTTA,AHOF7ZRAY3XJT452UT7VOSM3FSXA"/>
    <n v="1"/>
    <n v="1"/>
    <x v="1"/>
  </r>
  <r>
    <x v="535"/>
    <s v="MI REDMI 9i Sport (Carbon Black, 64 GB) (4 GB RAM)"/>
    <s v="Electronics|Mobiles&amp;Accessories|Smartphones&amp;BasicMobiles|Smartphones"/>
    <n v="7915"/>
    <n v="9999"/>
    <n v="0.21"/>
    <n v="4.3"/>
    <n v="1376"/>
    <s v="AHZWXUWE3RGLDH4JJUK3HT3VMBJA,AFWUWJMEO4IQEMHKMUXYUILK47LQ,AHESBMCCD2JGQWVMDSW2G6QVJS7Q,AGJ2JB67X6WE4WZMZH4NWXHEGP4A,AEH5FAS6HXOZKYQOUM2YV5KKCNHQ,AGZYICOVCDNGVWXHJCDF63UTU7FA,AFIAREIU3BQVJUNZTYKC5I4TTN7A,AGVOPDVJX5H5BXDGMWPRSWAJSJAQ"/>
    <n v="68"/>
    <n v="1"/>
    <x v="1"/>
  </r>
  <r>
    <x v="536"/>
    <s v="Fire-Boltt Ninja 3 Smartwatch Full Touch 1.69 &quot; &amp; 60 Sports Modes with IP68, Sp02 Tracking, Over 100 Cloud based watch faces ( Green )"/>
    <s v="Electronics|WearableTechnology|SmartWatches"/>
    <n v="1499"/>
    <n v="7999"/>
    <n v="0.81"/>
    <n v="4.2"/>
    <n v="22638"/>
    <s v="AH2OARRWRYKQNYKCWGQKO3NOINQQ,AFIIBGWYNYPKBPVV3YRZPI3PYGBA,AF6HCCU2LSBC7VI7PXDP7BV234VA,AFOFD4PXG6Q4MMOSO5DL3Z6SPH3A,AFJLVCFIQOLK52GX6GEPNDVDXMLQ,AEQQH4MFXL57BHAPR5HEDWJ7IYSA,AHKFAQZRUQBRNNHBMARKC5YBCLBQ,AFU4L7YEY73K63B4VWGPBWQVAYWQ"/>
    <n v="76"/>
    <n v="4"/>
    <x v="1"/>
  </r>
  <r>
    <x v="537"/>
    <s v="Lava A1 Josh 21(Blue Silver) -Dual Sim,Call Blink Notification,Military Grade Certified with 4 Day Battery Backup, Keypad Mobile"/>
    <s v="Electronics|Mobiles&amp;Accessories|Smartphones&amp;BasicMobiles|BasicMobiles"/>
    <n v="1055"/>
    <n v="1249"/>
    <n v="0.16"/>
    <n v="3.8"/>
    <n v="2352"/>
    <s v="AEXCQMYUSJFK3Z4POJQTN7YOHRVQ,AHETGN27YLTEFPHLK2EM3JEE7JJQ,AE2NBVHMJEM7COMHX2XJ4UPZ7D7Q,AFSIUC3ZDSMMALO7LFNQ46WZMU3A,AHAO6YBR3EDW2EMTABK3HCGJ6LDA,AFHUNQB64BPF4MYZRRLEYY3KW4JA,AE4VZLYVX3UP3NDMCIFWLLDGVO2A,AHNKMCRLNHO3LUTYPZ5C4WBK5JYA"/>
    <n v="9"/>
    <n v="1"/>
    <x v="1"/>
  </r>
  <r>
    <x v="538"/>
    <s v="POPIO Tempered Glass Compatible for iPhone 13 / iPhone 13 Pro/iPhone 14 (Transparent) Edge to Edge Full Screen Coverage with Installation Kit, Pack of 2"/>
    <s v="Electronics|Mobiles&amp;Accessories|MobileAccessories|Maintenance,Upkeep&amp;Repairs|ScreenProtectors"/>
    <n v="150"/>
    <n v="599"/>
    <n v="0.75"/>
    <n v="4.3"/>
    <n v="714"/>
    <s v="AFUWV4HNHDWYGFGEHEMCKPR7HPBA,AH2QS2327TLYTXS5YHXNAS7X7URQ,AHWO6S34K43AUMEEVHEVFHHPOVQQ,AHRPIB6BCK5TKG2R5DH5H3AMRIHA,AEAYBCVEBO7ZZ4SXPQUEWWYXO7IQ,AGE6KNDSGW2KYR7DTGGTFWVWTGGQ,AFRRGE2IZFVEUFIY6PUKMSGSMZ5Q,AG5WZLHPQHKNWCKK3EZQG73THRGA"/>
    <n v="7"/>
    <n v="1"/>
    <x v="1"/>
  </r>
  <r>
    <x v="69"/>
    <s v="Amazon Basics USB Type-C to USB-A 2.0 Male Fast Charging Cable for Laptop - 3 Feet (0.9 Meters), Black"/>
    <s v="Computers&amp;Accessories|Accessories&amp;Peripherals|Cables&amp;Accessories|Cables|USBCables"/>
    <n v="219"/>
    <n v="700"/>
    <n v="0.69"/>
    <n v="4.3"/>
    <n v="20052"/>
    <s v="AHVZCQP5SYIVGZJK4LRP55ZXWETA,AF6YDBL3KYIK3LBKKDIHUMOLKN4Q,AHKL2U5BIK4ZODWORRJ5RWNLL2TQ,AFKZHMXRXMRTVZLMHATTD53AVKRA,AGFTWXF3QWIHMPN7SMTSHB6HNJ7Q,AE4G376L73UNPWICYOSYO2KNXYJA,AHGFA5MNVOFDMIL3322YZ6IOA5VA,AGUR3CFYVZUMDJQIESKOIQOGV7AA"/>
    <n v="233"/>
    <n v="3"/>
    <x v="0"/>
  </r>
  <r>
    <x v="539"/>
    <s v="Amozo Ultra Hybrid Camera and Drop Protection Back Cover Case for iPhone 13 (Polycarbonate| Back Transparent - Sides Black)"/>
    <s v="Electronics|Mobiles&amp;Accessories|MobileAccessories|Cases&amp;Covers|BasicCases"/>
    <n v="474"/>
    <n v="1799"/>
    <n v="0.74"/>
    <n v="4.3"/>
    <n v="1454"/>
    <s v="AEQRBL6PVEWH7MEXRN2ZI6FDU54A,AH365TQ2EE2HZM2YUGEBUUA3CBVA,AEIRPCB2GKJMM2D42JI56EZHN2PQ,AEOPPOFRNOWYNA3NCZ7FXRRILVBQ,AFGBMMBD6NTVHNHMZSTDYVKFE2SA,AHTJ4RNDSCXMGFI5GTVYAQNM6DKA,AGOJBMYF6L6P3HQ4W5N46QQIAPUQ,AFKWNS6UYCGBMT6TITLEW7DRFR4A"/>
    <n v="4"/>
    <n v="1"/>
    <x v="1"/>
  </r>
  <r>
    <x v="73"/>
    <s v="Pinnaclz Original Combo of 2 Micro USB Fast Charging Cable, USB Charging Cable for Data Transfer Perfect for Android Smart Phones White 1.2 Meter Made in India (Pack of 2)"/>
    <s v="Computers&amp;Accessories|Accessories&amp;Peripherals|Cables&amp;Accessories|Cables|USBCables"/>
    <n v="115"/>
    <n v="499"/>
    <n v="0.77"/>
    <n v="4"/>
    <n v="7732"/>
    <s v="AEGZSNGSJJAEMJ3RRNVZTKUILOHA,AGX46OTZ7C4VDXH4UA7ZAZIZUMYQ,AEDLLY6JXNCVYIW227SBCPVYHNUA,AGTJ44UNO6K5X567YLQPYGN3TV4Q,AFYCBABBI2GCQRSCKIRHPLQNO72A,AG55XGEMTFKS7BXQTNFKHFTMMW5A,AGQYGAK76B74HUWOOUOFTXH2LAZA,AHFHIY2KE5PQIJ6H7PKV6N7OLIZA"/>
    <n v="233"/>
    <n v="4"/>
    <x v="0"/>
  </r>
  <r>
    <x v="540"/>
    <s v="FLiX Usb Charger,Flix (Beetel) Bolt 2.4 Dual Poart,5V/2.4A/12W Usb Wall Charger Fast Charging,Adapter For Android/Iphone 11/Xs/Xs Max/Xr/X/8/7/6/Plus,Ipad Pro/Air 2/Mini 3/4,Samsung S4/S5 &amp; More-Black"/>
    <s v="Electronics|Mobiles&amp;Accessories|MobileAccessories|Chargers|WallChargers"/>
    <n v="239"/>
    <n v="599"/>
    <n v="0.6"/>
    <n v="3.9"/>
    <n v="2147"/>
    <s v="AGNJW4JB3SQZZEVJCOR6EXOTNMOQ,AFTBDE5KEINLXCQI2KBACSU4VO6Q,AHG766GX32WE357IIFA2PJWO7XRA,AG6TL6KXOCB6HW6QITVEZ3NFPYFA,AGD2H2SMDLQK62MH7BFWQ2INBP2A,AEHKGBC4LAMAC3AUCAWLJKKHRTAA,AHB6B3AB5OU3ITBYOSU2YSPVJ7RQ,AF7JC6AKO652RERHTNJ4NFM6NN4A"/>
    <n v="16"/>
    <n v="2"/>
    <x v="1"/>
  </r>
  <r>
    <x v="541"/>
    <s v="Redmi 9A Sport (Coral Green, 3GB RAM, 32GB Storage) | 2GHz Octa-core Helio G25 Processor | 5000 mAh Battery"/>
    <s v="Electronics|Mobiles&amp;Accessories|Smartphones&amp;BasicMobiles|Smartphones"/>
    <n v="7499"/>
    <n v="9499"/>
    <n v="0.21"/>
    <n v="4.0999999999999996"/>
    <n v="313832"/>
    <s v="AF7B5AJJZP2WKRD74Z45L7YDOEHA,AGEYI2JEUE752XDEXSTEIO7LJI5A,AGNNZL2OXJSOP4LC4PWWYSTCZAAA,AF7O7XT6CTT6WPOITPUURTLR373A,AEI3CRGT2GQUOOD67T5H2NK6J32A,AFVNPALAXLPTQV7PA3A6GG6GNKHQ,AGFWKP74BJOEEMWDPDRITXUIW45A,AF36F2CYTEDAZ7XUT5FIVJV5WIFQ"/>
    <n v="68"/>
    <n v="4"/>
    <x v="1"/>
  </r>
  <r>
    <x v="542"/>
    <s v="Prolet Classic Bumper Case Cover for Samsung Galaxy Watch 4 44mm TPU Plated Full Screen Protector (Black)"/>
    <s v="Electronics|WearableTechnology|SmartWatches"/>
    <n v="265"/>
    <n v="999"/>
    <n v="0.73"/>
    <n v="3.7"/>
    <n v="465"/>
    <s v="AG3EJCPDMWMFHVD75JLK6447GEYQ,AG6U76PUTURMNUURSZUAARGW4JGQ,AFUPVR34RLXDQ4KH53C63MQSFISQ,AH6TCUCBZUAI6HVVV3CRMHOYA7EQ,AHDLB7WWZVSRDGIQWDPGPKV6MUZA,AGPTBPJMGFIJOZ7TDQYIDTKYELCQ,AGWOADYNA3ENWC5E2ZTCG44PPUVQ,AE4VHTKSWGIZRK2VBPA5W4BVVW6Q"/>
    <n v="76"/>
    <n v="1"/>
    <x v="1"/>
  </r>
  <r>
    <x v="543"/>
    <s v="Samsung Galaxy S20 FE 5G (Cloud Navy, 8GB RAM, 128GB Storage) with No Cost EMI &amp; Additional Exchange Offers"/>
    <s v="Electronics|Mobiles&amp;Accessories|Smartphones&amp;BasicMobiles|Smartphones"/>
    <n v="37990"/>
    <n v="74999"/>
    <n v="0.49"/>
    <n v="4.2"/>
    <n v="27790"/>
    <s v="AEGEOVAES62OFGQTSPSDSQ5U7SHA,AGMBYTP5MS3JCQZ2NHRA3L2FTC6A"/>
    <n v="68"/>
    <n v="1"/>
    <x v="1"/>
  </r>
  <r>
    <x v="75"/>
    <s v="Ambrane 2 in 1 Type-C &amp; Micro USB Cable with 60W / 3A Fast Charging, 480 mbps High Data, PD Technology &amp; Quick Charge 3.0, Compatible with All Type-C &amp; Micro USB Devices (ABDC-10, Black)"/>
    <s v="Computers&amp;Accessories|Accessories&amp;Peripherals|Cables&amp;Accessories|Cables|USBCables"/>
    <n v="199"/>
    <n v="499"/>
    <n v="0.6"/>
    <n v="4.0999999999999996"/>
    <n v="602"/>
    <s v="AHH2TIJJ2IGD5H3DJO3FROUHRRSQ,AF37X7ZH7JPA6H5Q64NV6QFIBCYA,AFKT7LV4XE6XJ2VTHCBHPQECW2RQ,AE7GGDNBOHD2JQ2X5JPD666SAQOQ,AENNAVVG4GBJKDQKJXQUEKQKTXGQ,AFPSO7EYQBYVEJGD4TAT7YFCM6UQ,AFV5W5BR6PKGHPIG3J6TNFK7BSXQ,AHILALAA7Q6SQRTFJVLT75P37FXQ"/>
    <n v="233"/>
    <n v="3"/>
    <x v="0"/>
  </r>
  <r>
    <x v="76"/>
    <s v="Ambrane 60W / 3A Fast Charging Output Cable with Type-C to USB for Mobile, Neckband, True Wireless Earphone Charging, 480mbps Data Sync Speed, 1m Length (ACT - AZ10, Black)"/>
    <s v="Computers&amp;Accessories|Accessories&amp;Peripherals|Cables&amp;Accessories|Cables|USBCables"/>
    <n v="179"/>
    <n v="399"/>
    <n v="0.55000000000000004"/>
    <n v="4"/>
    <n v="1423"/>
    <s v="AGU76WKSU62DUNTPCMTC4FCUNRTQ,AEOVR6JEQTAC77BXE5AJMWJGG5PA,AFIFHW5QMFMTWXNZ2JORBMINL3CQ,AG36G3XPHERLKRDG7XYQ2IWJWPIQ,AFEOAY5PB4XEYIOL6DY5WJBOYSKQ,AF2EHSXFZWWS2YEN22DV2ZCJDZZA,AGUFRJ5TPSUUBZBNRWHDRJV4VMQA,AGYEIMSVEDOLA2OV3DIOGX2IMCBA"/>
    <n v="233"/>
    <n v="5"/>
    <x v="0"/>
  </r>
  <r>
    <x v="544"/>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n v="1799"/>
    <n v="3999"/>
    <n v="0.55000000000000004"/>
    <n v="4.5999999999999996"/>
    <n v="245"/>
    <s v="AFPYH3UF3GB4RNX3MX46AXFM2FTQ,AGWEQHJSUA4YCG44RKCCKPFNHNYQ,AER7URKAHGBZZUO54FO5YIX3BOJA,AEPCLRI6TOAXADIFPVP6BVUV6ZYA,AHMJGVHC6Z2PFDPRVL3FFO6HVWEQ,AHV4FNKMIPRVWQREJHBT3T7KQH3Q,AHHJWO56X2DQATPTWFHER2LAVAGQ,AGXRHQVYZUCT2IESEBL3JYAJ7ZNA"/>
    <n v="5"/>
    <n v="2"/>
    <x v="1"/>
  </r>
  <r>
    <x v="545"/>
    <s v="POCO C31 (Royal Blue, 64 GB) (4 GB RAM)"/>
    <s v="Electronics|Mobiles&amp;Accessories|Smartphones&amp;BasicMobiles|Smartphones"/>
    <n v="8499"/>
    <n v="11999"/>
    <n v="0.28999999999999998"/>
    <n v="3.9"/>
    <n v="276"/>
    <s v="AF33ARIIERSZ4KGYWLBGIJO3PUQA,AGYPPUPGC6R6YHQ34BXG47EF27SQ,AGJETGMWID7POEU5LDGFS4RPXSAQ,AGRA45O5QGXARH6WCZBOIHOCESJA,AHJCD4A5IUH54M6QRKEW4LUHVJ2A,AHUDJY4VCIHRMXKXIYZEDXGGXGZA,AGXYMK52TU4YHFTS64FNCTDPJENQ,AGJBNYIE4GPKFMI52C33ZNTMSVAA"/>
    <n v="68"/>
    <n v="1"/>
    <x v="1"/>
  </r>
  <r>
    <x v="546"/>
    <s v="Noise ColorFit Pulse Grand Smart Watch with 1.69&quot;(4.29cm) HD Display, 60 Sports Modes, 150 Watch Faces, Fast Charge, Spo2, Stress, Sleep, Heart Rate Monitoring &amp; IP68 Waterproof (Electric Blue)"/>
    <s v="Electronics|WearableTechnology|SmartWatches"/>
    <n v="1999"/>
    <n v="3999"/>
    <n v="0.5"/>
    <n v="4"/>
    <n v="30254"/>
    <s v="AF3JE3MHGVCOATHASUTMN3VGF3UQ,AEDSNOOD2D6SJAET2BTNBHLV2SSA,AGGTMAPT4WBWP2C62I6CGW22QNCA,AGC6NVLEXXVXAOMXP46RL2622EBA,AFMZPE7XRDTD4DOUAAMZOME6HG7A,AFOTHR4JPCQC4JXBR3WV4C6T5XHQ,AEJMCBDH3VXRL4SPYOC23J4OG6OA,AFE2254KL46HW7HEMQMQAGTC2LUA"/>
    <n v="76"/>
    <n v="2"/>
    <x v="1"/>
  </r>
  <r>
    <x v="547"/>
    <s v="Fire-Boltt Visionary 1.78&quot; AMOLED Bluetooth Calling Smartwatch with 368*448 Pixel Resolution 100+ Sports Mode, TWS Connection, Voice Assistance, SPO2 &amp; Heart Rate Monitoring"/>
    <s v="Electronics|WearableTechnology|SmartWatches"/>
    <n v="3999"/>
    <n v="17999"/>
    <n v="0.78"/>
    <n v="4.3"/>
    <n v="17161"/>
    <s v="AHQIYGWISGS2IQAQ3OM4IZHKIV4Q,AGXCRSJZ5RYOGMFVSLNRCILGSATQ,AE4MORXG46LGABI76KRVGV5BCLMQ,AHPN4Q3AZDX3HSUYDT7MHYDIL6QQ,AGBOBQFRZDOF5XPJRLHJYOGRFKNA"/>
    <n v="76"/>
    <n v="3"/>
    <x v="1"/>
  </r>
  <r>
    <x v="548"/>
    <s v="Amazon Basics 2 Amp USB Wall Charger &amp; Micro USB Cable (White)"/>
    <s v="Electronics|Mobiles&amp;Accessories|MobileAccessories|Chargers|WallChargers"/>
    <n v="219"/>
    <n v="499"/>
    <n v="0.56000000000000005"/>
    <n v="4.4000000000000004"/>
    <n v="14"/>
    <s v="AFQ7AUYJOIE2HH63KIUQK45ENQ2A,AHT7TTZ5JOTUL7CYSG5BBVPKD37A,AFB2AKARKRKHAB2PUCALX2GXOM3A"/>
    <n v="16"/>
    <n v="1"/>
    <x v="1"/>
  </r>
  <r>
    <x v="549"/>
    <s v="Mobilife Bluetooth Extendable Selfie Stick with Tripod Stand and Wireless Remote,3-in-1 Multifunctional Selfie Stick Tripod for iPhone Samsung Mi Realme Oppo Vivo Google More,Black"/>
    <s v="Electronics|Mobiles&amp;Accessories|MobileAccessories|Photo&amp;VideoAccessories|SelfieSticks"/>
    <n v="599"/>
    <n v="1399"/>
    <n v="0.56999999999999995"/>
    <n v="4.0999999999999996"/>
    <n v="14560"/>
    <s v="AHYXJP46LXOTLZ5FXX53OWHFNWXA,AGJH265WIJJRU5CH6R2T3KPDUHUA,AGURQUXEVAYTPSF26X64GZTYMTVA,AEDNDNSMKKRKDTTX67VVJMEQEPPA,AGCUQVPEVBIWQQBLSEKK2LSICLPA,AE3FZBDL2DKG5S23STYXDBEFCLFQ,AHSDXCJVYDH2MU3PQR7TRI5TA4LA,AETU3IBTWBZE4PUKESCCMCBU7FLA"/>
    <n v="5"/>
    <n v="1"/>
    <x v="1"/>
  </r>
  <r>
    <x v="550"/>
    <s v="Ambrane 27000mAh Power Bank, 20W Fast Charging, Triple Output, Type C PD (Input &amp; Output), Quick Charge, Li-Polymer, Multi-Layer Protection for iPhone, Smartphones &amp; Other Devices (Stylo Pro, Black)"/>
    <s v="Electronics|Mobiles&amp;Accessories|MobileAccessories|Chargers|PowerBanks"/>
    <n v="2499"/>
    <n v="2999"/>
    <n v="0.17"/>
    <n v="4.0999999999999996"/>
    <n v="3156"/>
    <s v="AEI2GKBIJPYIB7KUV7EKAFN5P4IA,AGC2IANVZWHPGJS6KPCVASYQ5N2A,AEJSFU2MHQAGBDP2LWKW2KDEJHBQ,AFHCBV4DAEF7UL3EHVLA2VQ7R3OA,AERBFUQ2XX22U7LPZTRG6A2HUTAA,AFJJ6ZOQE2X5M5FZHRUGNGHXPS7A,AEHH6FPWXY4NFI63UAHKFRAGWICQ,AEITDY3ZQ4YK4EAX6QNI43CLAKPA"/>
    <n v="12"/>
    <n v="1"/>
    <x v="1"/>
  </r>
  <r>
    <x v="551"/>
    <s v="STRIFF Wall Mount Phone Holder Wall Mount with Adhesive Strips, Charging Holder Compatible with iPhone, Smartphone and Mini Tablet (Pack of 1) (White)"/>
    <s v="Electronics|Mobiles&amp;Accessories|MobileAccessories|Mounts|Shower&amp;WallMounts"/>
    <n v="89"/>
    <n v="499"/>
    <n v="0.82"/>
    <n v="4.0999999999999996"/>
    <n v="9340"/>
    <s v="AETBZL6TIGY24P3Y6WNN2BNIZIDA,AEM5NWHHVCMHY2LZH5CHNDXON3SQ,AGNOLV6ZQ6SYXOYLHBC4ORHEDL4A,AH5GPY4UE5MUMN6G5NV2BXMUUUZA,AGGCSIEZNAMED5ULILRMUMIZZ4QQ,AFN6SDYZHCOQKXW2WE4MBM3SUQ2Q,AGD6N3XPM2FBWJ5RWHLC5UDE55YA,AEMI7K7IYACRHQ4ULRGRW6JA23PA"/>
    <n v="1"/>
    <n v="1"/>
    <x v="1"/>
  </r>
  <r>
    <x v="552"/>
    <s v="Fire-Boltt Tank 1.85&quot; Bluetooth Calling Smart Watch, 123 Sports Mode, 8 UI Interactions, Built in Speaker &amp; Mic, 7 Days Battery &amp; Fire-Boltt Health Suite"/>
    <s v="Electronics|WearableTechnology|SmartWatches"/>
    <n v="2999"/>
    <n v="11999"/>
    <n v="0.75"/>
    <n v="4.4000000000000004"/>
    <n v="768"/>
    <s v="AHBB6UBYHJ5FH2BUFQ2BCXHWQFJQ,AE4S7RU4C77FN2E57NMJIFAMH7RQ,AHAUWOVUAQX7D73DVER7HM3WKQZQ,AFVUKW5J3PRPHQ5ZIFK275YXQOPQ,AFXAQKHWVGXPXQ34RWZX3QER6MFA,AF3Q3H3ST2EQI2CBI5V2AZFGETRQ,AGI6BX5V7Y2QSCVLAAHXBHEHQ7VQ,AHVWARXU523WDIQTATHFC5NICFFA"/>
    <n v="76"/>
    <n v="1"/>
    <x v="1"/>
  </r>
  <r>
    <x v="553"/>
    <s v="Elv Aluminium Adjustable Mobile Phone Foldable Holder Tabletop Stand Dock Mount for All Smartphones, Tabs, Kindle, iPad (Moonlight Silver)"/>
    <s v="Electronics|Mobiles&amp;Accessories|MobileAccessories|Stands"/>
    <n v="314"/>
    <n v="1499"/>
    <n v="0.79"/>
    <n v="4.5"/>
    <n v="28978"/>
    <s v="AGGXWYRLPMULBPR7OXPEV6SNOMIQ,AHBKNSJNHRF22KZYCFRN4CQJG3EA,AELCNLLIFS2RDDTYTLT4KXJRIG5A,AHHS23JALEPKBIT7NAIJDAW3U5NA,AE4ECIOVJONHQF4A4G4GYNVQNPZQ,AHRWF3BGXKDJ4HR7NMPSC4BBMM6Q,AFJ7OTPT4MWWC3XXZCYYKIXEXFGA,AHU2SCYTK66DFVXSMANJZRT2LPKA"/>
    <n v="10"/>
    <n v="2"/>
    <x v="1"/>
  </r>
  <r>
    <x v="554"/>
    <s v="Samsung Galaxy M13 5G (Stardust Brown, 6GB, 128GB Storage) | 5000mAh Battery | Upto 12GB RAM with RAM Plus"/>
    <s v="Electronics|Mobiles&amp;Accessories|Smartphones&amp;BasicMobiles|Smartphones"/>
    <n v="13999"/>
    <n v="19499"/>
    <n v="0.28000000000000003"/>
    <n v="4.0999999999999996"/>
    <n v="18998"/>
    <s v="AGAELRYPMTG5SADZPDYB343EASAA,AGFN4JODOM2NTFCJQOHDBQLVDJTQ,AG7EZVSAXIVGMNDLSA55K7URQCJA,AGGF75HIEMB67OU7J3RDALBSUKQQ,AHY5CI4SU6JBYPIZ5RLAGO6W3F4A,AE4KODNBVTDCZWZO4HZM4GTRERPA,AH6HFHSYOY2OHMODD7244DHG7FUQ,AHRW5JERWYAJCZO65PDKZSOEPR6Q"/>
    <n v="68"/>
    <n v="8"/>
    <x v="1"/>
  </r>
  <r>
    <x v="555"/>
    <s v="DYAZO USB 3.0 Type C Female to USB A Male Connector/Converter/Adapter Compatible for Samsung Galaxy Note s 20 10 Plus Ultra,Google Pixel 4 5 3 2 &amp; Other Type-c Devices"/>
    <s v="Electronics|Mobiles&amp;Accessories|MobileAccessories|Cables&amp;Adapters|OTGAdapters"/>
    <n v="139"/>
    <n v="499"/>
    <n v="0.72"/>
    <n v="4.2"/>
    <n v="4971"/>
    <s v="AFAYH4FG2MUZTFGDVONVIOV4W3KQ,AFXA26HZQUFUW7XEXH5GMEEZSPMQ,AHFDNDR53QEPY535GSA7C7ZDQ5DA,AGXTHFOTWKYIA6ES5PVGEF2IHWFA,AHCSJSWJF6TFP3YDLCRVCNWPZFTA,AELOYAHMYOGED3PPIMLJIHD7DHGQ,AGNX3V74DONZBBVE2CYREKRCKAQA,AEG6YPCCZCXOX53TAJ7RCARHGZ3Q"/>
    <n v="2"/>
    <n v="1"/>
    <x v="1"/>
  </r>
  <r>
    <x v="556"/>
    <s v="KINGONE Wireless Charging Pencil (2nd Generation) for iPad with Magnetic and Tilt Sensitive, Palm Rejection, Compatible with Apple iPad Pro 11 inch 1/2/3/4, iPad Pro 12.9 Inch 3/4/5/6, iPad Air 4/5, mini6"/>
    <s v="Electronics|Mobiles&amp;Accessories|MobileAccessories|StylusPens"/>
    <n v="2599"/>
    <n v="6999"/>
    <n v="0.63"/>
    <n v="4.5"/>
    <n v="1526"/>
    <s v="AEAX7BRPDS3NSYCZQBQDL5DGZDVA,AFI76LT4UP2L3SFJMDMH2C5SM6RQ,AFK4TVL4GOKGSKXKVD4ROM3NWE3Q,AFNAPG6Q3WJAMY4MYDEV2W7JSPLQ,AF645AUHJGIUD7JY2VHG5TBNYNQQ,AHZZFBL24XXVLW6H44MOB6LBHH5A,AEV5AKL64UCEJJJCSVVBLHHWU7SQ,AHCDJWUO4YVS63AGSZWF2QHS7QPA"/>
    <n v="8"/>
    <n v="2"/>
    <x v="1"/>
  </r>
  <r>
    <x v="557"/>
    <s v="boAt BassHeads 100 in-Ear Wired Headphones with Mic (Black)"/>
    <s v="Electronics|Headphones,Earbuds&amp;Accessories|Headphones|In-Ear"/>
    <n v="365"/>
    <n v="999"/>
    <n v="0.63"/>
    <n v="4.0999999999999996"/>
    <n v="363711"/>
    <s v="AF4MVO4JNFDEPWFKZO62OAJKRIWA,AHVPAXEWPATRASBKHOBI2I3VRLGQ,AE47PRQCNT3YFSESBLAJOH6MSCFA,AGUOSXCR3PDNC2K4X7O7QNRGPAWQ,AH5L6KKTP5ZQSN6GVQB4ZGXOM2DA,AEP5OZFTG32NCC34GCOBFO24W6RA,AEQXLMRCT4ZS65M3ST5YV6AOZG7Q,AHZXKAGAJPIMZJD5XJ5QUIYR3ORA"/>
    <n v="52"/>
    <n v="3"/>
    <x v="1"/>
  </r>
  <r>
    <x v="558"/>
    <s v="boAt Airdopes 141 Bluetooth Truly Wireless in Ear Earbuds with mic, 42H Playtime, Beast Mode(Low Latency Upto 80ms) for Gaming, ENx Tech, ASAP Charge, IWP, IPX4 Water Resistance (Bold Black)"/>
    <s v="Electronics|Headphones,Earbuds&amp;Accessories|Headphones|In-Ear"/>
    <n v="1499"/>
    <n v="4490"/>
    <n v="0.67"/>
    <n v="3.9"/>
    <n v="136954"/>
    <s v="AGGDISUCB6COXRY7SCEYULDTYJSA,AETIHYK5L5TW5NKHBPOWXAKS4MBQ,AH77PFYHLOMFUSAQTGZKB3Y3GLRQ"/>
    <n v="52"/>
    <n v="1"/>
    <x v="1"/>
  </r>
  <r>
    <x v="335"/>
    <s v="Fire-Boltt Phoenix Smart Watch with Bluetooth Calling 1.3&quot;,120+ Sports Modes, 240*240 PX High Res with SpO2, Heart Rate Monitoring &amp; IP67 Rating"/>
    <s v="Electronics|WearableTechnology|SmartWatches"/>
    <n v="1998"/>
    <n v="9999"/>
    <n v="0.8"/>
    <n v="4.3"/>
    <n v="27709"/>
    <s v="AHUGCKS7YANTMDYINXQG2UDTU4JQ,AGHQ2VHXMPWZV5SV25S5N3OENXSQ,AH3GZWZM5RVOFCJCXRU7QFBAJ5NQ,AGQ2RWOECSEFEQMIGE7VTXP65OKQ,AEVUBEFT2MRH2PRVW53SJEL7H42A,AENY7L4XGCQMI627A27G3NVIBJNA,AHQISETKX3OXMZ4IX3YO7YV4UZ6Q,AGESGUTIYJQOZ7PU563DHLYSPRTQ"/>
    <n v="76"/>
    <n v="4"/>
    <x v="1"/>
  </r>
  <r>
    <x v="336"/>
    <s v="boAt Wave Call Smart Watch, Smart Talk with Advanced Dedicated Bluetooth Calling Chip, 1.69‚Äù HD Display with 550 NITS &amp; 70% Color Gamut, 150+ Watch Faces, Multi-Sport Modes,HR,SpO2, IP68(Active Black)"/>
    <s v="Electronics|WearableTechnology|SmartWatches"/>
    <n v="1799"/>
    <n v="7990"/>
    <n v="0.77"/>
    <n v="3.8"/>
    <n v="17833"/>
    <s v="AHPYDFW6Y3FIQGD2RJPBFF5QNVRQ,AG7DTVYZDY2NWU6V2G4KSIB67TDA,AHNQJPSI4I23HHMRHCCCI7QOBK7A,AHPOQQONRLZMHYLDKYP5SQOKRIEA,AGDD5ACY3AGTMTVBQOC3DMUR6REA,AFZV4ISJSNGDUD5TU3VYMTYQ5JGA,AGKPRGZCV5XK7ZNVLQWUGRB6CVVQ,AE7DX25DQCE7MXLEASO6I3YLWHRQ"/>
    <n v="76"/>
    <n v="5"/>
    <x v="1"/>
  </r>
  <r>
    <x v="559"/>
    <s v="SanDisk Cruzer Blade 32GB USB Flash Drive"/>
    <s v="Computers&amp;Accessories|ExternalDevices&amp;DataStorage|PenDrives"/>
    <n v="289"/>
    <n v="650"/>
    <n v="0.56000000000000005"/>
    <n v="4.3"/>
    <n v="253105"/>
    <s v="AFNMA3FQAONYMREOFLNYF2RV4AOA,AHAYDWCGM4QNXWBCRC5LADVNADTQ,AFQFYAWOQX6T6PE5UVBUEFNBZC5Q,AHCXVEDVUKHZFJY5GZOVEXXZ5FBQ,AEPAT7E6LUSVYZ6BFUYULMMKN6HQ,AE7Y6RN5W7UID7VMJJWVAIT55JAQ,AECBZRZ5INBTHZJJIGSQJNEEEUYA,AHON2KL4HI3A5EPJ4TZU2MQF5ACA"/>
    <n v="10"/>
    <n v="1"/>
    <x v="0"/>
  </r>
  <r>
    <x v="560"/>
    <s v="Logitech B170 Wireless Mouse, 2.4 GHz with USB Nano Receiver, Optical Tracking, 12-Months Battery Life, Ambidextrous, PC/Mac/Laptop - Black"/>
    <s v="Computers&amp;Accessories|Accessories&amp;Peripherals|Keyboards,Mice&amp;InputDevices|Mice"/>
    <n v="599"/>
    <n v="895"/>
    <n v="0.33"/>
    <n v="4.4000000000000004"/>
    <n v="61314"/>
    <s v="AF4AWOIIGQUD4IZ6QNWXVHL6OKTQ,AHGZNSZ5ECVXE3L5RCORYAQXCDAA,AGXKMOT2VJHSKVF2RGDS3WHGFBCA,AHACIJNM7YURLENNI7T2GIOMOQZA,AE3KVLQI3N4354HVJ5YAIHRJFQSQ,AHYCGGRP7XQVIYP6NRVZI6A7FH2A,AFWFAON3AFS63R4TZJ2DPHHB7KMQ,AFZ4LNRNW2PKH2TMZM6QH2KJNQCQ"/>
    <n v="24"/>
    <n v="1"/>
    <x v="0"/>
  </r>
  <r>
    <x v="561"/>
    <s v="Storio Kids Toys LCD Writing Tablet 8.5Inch E-Note Pad Best Birthday Gift for Girls Boys, Multicolor (SC1667)"/>
    <s v="Computers&amp;Accessories|Accessories&amp;Peripherals|Keyboards,Mice&amp;InputDevices|GraphicTablets"/>
    <n v="217"/>
    <n v="237"/>
    <n v="0.08"/>
    <n v="3.8"/>
    <n v="7354"/>
    <s v="AGQ3YJHNFI6CFAOTHMHNA3BEH4AQ,AGIGNUSWYO2OQDTSK25NQWQYTKKA,AHIJZTKPBCAZCSUIZU3JPERUM55A,AFJQGE6TV2BR754CRHDMTKOCTHNQ,AGHD2OMQH2SJZ7PQONIDBG63ZBKQ,AGPBPLV5X666GMBRNJCVLJNNH64A,AHRBK243XJM2ALAIV4RQOYVTH54A,AHNZPDWG65TAYC72YLSK2DUCA6BQ"/>
    <n v="11"/>
    <n v="1"/>
    <x v="0"/>
  </r>
  <r>
    <x v="562"/>
    <s v="boAt Airdopes 121v2 in-Ear True Wireless Earbuds with Upto 14 Hours Playback, 8MM Drivers, Battery Indicators, Lightweight Earbuds &amp; Multifunction Controls (Active Black, with Mic)"/>
    <s v="Electronics|Headphones,Earbuds&amp;Accessories|Headphones|In-Ear"/>
    <n v="1299"/>
    <n v="2990"/>
    <n v="0.56999999999999995"/>
    <n v="3.8"/>
    <n v="180998"/>
    <s v="AGGDISUCB6COXRY7SCEYULDTYJSA,AEHVGO7QNRXBJXCIN7ZS2IBKCMUQ,AGCTCXJXG6EKLF6ANAPIKPTAW75A,AGACS7BZV5ZPI2NOFQUC4S6LVZGA,AF4WE2MXXMQUPLKNPGCVP6N3K3FQ,AHX75KI55PFZY6J6PHO7A2AENXQA,AFT3ZU3OLRGDMPBARQP3BOKLGWSA,AFFB7SSARMFDEYKPBPVDII3AFIVQ"/>
    <n v="52"/>
    <n v="1"/>
    <x v="1"/>
  </r>
  <r>
    <x v="563"/>
    <s v="SKE Bed Study Table Portable Wood Multifunction Laptop-Table Lapdesk for Children Bed Foldabe Table Work with Tablet Slot &amp; Cup Holder Brown Black"/>
    <s v="Computers&amp;Accessories|Accessories&amp;Peripherals|LaptopAccessories|Lapdesks"/>
    <n v="263"/>
    <n v="699"/>
    <n v="0.62"/>
    <n v="3.5"/>
    <n v="690"/>
    <s v="AECQPIQJEIF5ASVCNW43FEDLAATQ,AEO2Q72MKWA5DPWBFQQ63ALQW7AQ,AEW2N6ZN62QQ5C5RXHU4TSK2EYRA,AGLPUYATOE2KVD36DZ2VD4QAOZCQ,AFC5T42J2P6CMZQUXB4IVBEZSAFA,AEAFK6ITOXRVS34MTPODTIE4UWLQ,AGNXO5MSN4KKBGSQR3YT26CYYBQA,AGKMK57A4J54JG5OUHPMVGGPVUKQ"/>
    <n v="14"/>
    <n v="1"/>
    <x v="0"/>
  </r>
  <r>
    <x v="343"/>
    <s v="SanDisk Ultra¬Æ microSDXC‚Ñ¢ UHS-I Card, 64GB, 140MB/s R, 10 Y Warranty, for Smartphones"/>
    <s v="Electronics|Accessories|MemoryCards|MicroSD"/>
    <n v="569"/>
    <n v="1000"/>
    <n v="0.43"/>
    <n v="4.4000000000000004"/>
    <n v="67262"/>
    <s v="AG44HJB2AMIVHAGQZ2WGWONERKCA,AHL2FABQV6XAHZN547DN662X5RWA,AHJE6QFY5XEOZJJWOIOHHIDFWWFQ,AEDMSJ2CEQZID62NXPKEQLMBG2LQ,AHF7ZBKNBLCLFHGJG5KXKPI7QVCQ,AGD2S7EXXSXHBCJHTXUAV6FLXAZA,AHZRUY7MR4SVM3HFJ2SZDGHZJ56A,AHEHKOZPPOVYL75KDU52PSBYDEFQ"/>
    <n v="13"/>
    <n v="6"/>
    <x v="1"/>
  </r>
  <r>
    <x v="344"/>
    <s v="Noise Pulse Go Buzz Smart Watch Bluetooth Calling with 1.69&quot; Display, 550 NITS, 150+ Cloud Watch Face, SPo2, Heart Rate Tracking, 100 Sports Mode with Auto Detection, Longer Battery (Jet Black)"/>
    <s v="Electronics|WearableTechnology|SmartWatches"/>
    <n v="1999"/>
    <n v="4999"/>
    <n v="0.6"/>
    <n v="4.0999999999999996"/>
    <n v="10689"/>
    <s v="AFGHRQK34D54OXQCRGX5K3XTR66Q,AHNRGHNIKN4JHV2RVCWX76B7ID6A,AGIBUP4ENAQTEYCKPWASWCUJ7YXA,AG5G6IU6RDTR24OHO3LSE24JCVEQ,AHWCNVY76F7IBUHM7EBJBMQV7KBQ,AHGYR3ZSYI6EPPK3N6SJPQIP53FA,AHT76IZRPXLMCNSF377LTR6CNIPQ,AGFHRUWQ7C3KCBL6IKJ4BC3JSZKQ"/>
    <n v="76"/>
    <n v="2"/>
    <x v="1"/>
  </r>
  <r>
    <x v="564"/>
    <s v="boAt Rockerz 255 Pro+ in-Ear Bluetooth Neckband with Upto 40 Hours Playback, ASAP  Charge, IPX7, Dual Pairing, BT v5.0, with Mic (Active Black)"/>
    <s v="Electronics|Headphones,Earbuds&amp;Accessories|Headphones|In-Ear"/>
    <n v="1399"/>
    <n v="3990"/>
    <n v="0.65"/>
    <n v="4.0999999999999996"/>
    <n v="141841"/>
    <s v="AHDTCW665XEPKY4WAUG3DREFCCYQ,AGPE4RKV5YRZPGLXQ46D7DMCFDLA,AHDKSXMFH5GRBJ6QJAPSEKXC6AYQ,AF7PR2PDWUSBNAQWPFIBW4J5OHBA,AGAWIQ7HOF4I2AFI7CD5ENI7BCDQ,AFF5TLCH4IYWCZK3FG64LZ4FHRHA,AFR53YXK7LLTSYXP3UALTFVDQCAA,AHO4LIQVYAUKT6MMF4Y7MN5Z57YQ"/>
    <n v="52"/>
    <n v="1"/>
    <x v="1"/>
  </r>
  <r>
    <x v="565"/>
    <s v="STRIFF Adjustable Laptop Tabletop Stand Patented Riser Ventilated Portable Foldable Compatible with MacBook Notebook Tablet Tray Desk Table Book with Free Phone Stand (Black)"/>
    <s v="Computers&amp;Accessories|Accessories&amp;Peripherals|LaptopAccessories|NotebookComputerStands"/>
    <n v="349"/>
    <n v="1499"/>
    <n v="0.77"/>
    <n v="4.3"/>
    <n v="24791"/>
    <s v="AHE52HKDGFCWSQO7STU7NRWWHTWQ,AHCBTTZL4LES5ZR54PCU6LSVKYPQ,AFZRZORHYQ6TSM25CRDS6UDSLUDA,AGWC4Q23F4DQ6TOMY2OBPZUB3W3A,AGGXWYRLPMULBPR7OXPEV6SNOMIQ,AGSMAA22LXXQD6VGCO3X5MMAT4RA,AFCTDH6RSQB5Q2F5E3ZXQL5I2RMA,AG4QFJXKZLMRSSLHOSL4XYGM6G6Q"/>
    <n v="3"/>
    <n v="1"/>
    <x v="0"/>
  </r>
  <r>
    <x v="566"/>
    <s v="ZEBRONICS Zeb-Bro in Ear Wired Earphones with Mic, 3.5mm Audio Jack, 10mm Drivers, Phone/Tablet Compatible(Black)"/>
    <s v="Electronics|Headphones,Earbuds&amp;Accessories|Headphones|In-Ear"/>
    <n v="149"/>
    <n v="399"/>
    <n v="0.63"/>
    <n v="3.5"/>
    <n v="21764"/>
    <s v="AGG35S7QJCAA7Y4FOAUY6IXKP75Q,AEFI7KCPVSZ2JTMHAZ7AXVWCZR7Q,AFCDH6KOUMXDXYT5J6RI66H6H4RQ,AF46JR3IL4FMLAHLNGPOCTPWWO4A,AFWFXXYDJSIBNGG573MZOZ5RW4UA,AEZTQHAUCPBSKVZ3RAZ7E52E4JWQ,AGB6S2IB6ENELR6KLDKCNQUGY6TA,AFE2763GMEXU4LL3TH6HPCL6FWYA"/>
    <n v="52"/>
    <n v="1"/>
    <x v="1"/>
  </r>
  <r>
    <x v="347"/>
    <s v="JBL C100SI Wired In Ear Headphones with Mic, JBL Pure Bass Sound, One Button Multi-function Remote, Angled Buds for Comfort fit (Black)"/>
    <s v="Electronics|Headphones,Earbuds&amp;Accessories|Headphones|In-Ear"/>
    <n v="599"/>
    <n v="999"/>
    <n v="0.4"/>
    <n v="4.0999999999999996"/>
    <n v="192587"/>
    <s v="AFE54I72EV2YOL6POJCHHP3Q5NWA,AFKLES3QOCRLIMJWHPEJVGK4RX3Q,AFLBOY3G7HT3TAYCHSRFBXF7M2MQ,AF2NZ4L5OXBCMZZ742VSQGWU2F3A,AF6562TF5CHMMJIIAO2TQPNYVMBQ,AGO6LBIRJDSVR7FW4BD5JS4OGLZA,AHSO2XARBV6CWGPNXNBK3CJU7FBQ,AFNLIVIY3LPQ6FEX2UHW4WGNOUAA"/>
    <n v="52"/>
    <n v="3"/>
    <x v="1"/>
  </r>
  <r>
    <x v="567"/>
    <s v="boAt Rockerz 450 Bluetooth On Ear Headphones with Mic, Upto 15 Hours Playback, 40MM Drivers, Padded Ear Cushions, Integrated Controls and Dual Modes(Luscious Black)"/>
    <s v="Electronics|Headphones,Earbuds&amp;Accessories|Headphones|On-Ear"/>
    <n v="1220"/>
    <n v="3990"/>
    <n v="0.69"/>
    <n v="4.0999999999999996"/>
    <n v="107151"/>
    <s v="AFU4JDUZDD6N5MUGLULCRLUQLHDQ,AGI4QJTBBCTTOJUOUV5X6ROZH4OQ,AGUKIFBPQ5LFT3NFKXAMUVEYNSQQ,AGVBFFFQVNSBYFKF5OKWVY4EPALA,AH4Q3Q5642PKPJSMYRWPYFL3TXEA,AGYUHTEK4JFB4XX5QUITAD2DWWXA,AFPBJHSPYTYE2YXNTCZYAXLQXKZQ,AEDMMOCM4OA7BFGRBDZP2RIROZFA"/>
    <n v="8"/>
    <n v="1"/>
    <x v="1"/>
  </r>
  <r>
    <x v="346"/>
    <s v="boAt Wave Lite Smartwatch with 1.69&quot; HD Display, Sleek Metal Body, HR &amp; SpO2 Level Monitor, 140+ Watch Faces, Activity Tracker, Multiple Sports Modes, IP68 &amp; 7 Days Battery Life(Active Black)"/>
    <s v="Electronics|WearableTechnology|SmartWatches"/>
    <n v="1499"/>
    <n v="6990"/>
    <n v="0.79"/>
    <n v="3.9"/>
    <n v="21797"/>
    <s v="AFHFQB5UN57HBBYIGBV4YYZDXSZQ,AGPBZBEFPFL64PWRZX32JSZUHDMA,AH32ZSUDD2AINXSY42RIVL5RBCIQ,AEGEQUSFQ3L5GTTYJEM34ZLSZN5Q,AEXNZJKAL3YMVOOAUSE3BZFP4JPQ,AELMNMBT5LVUJB7C3PHTT4NTETXA,AENLU2UJ3XK6A2ORODWSHIRNY7SQ,AFZ5LXQHEOBA4QWHTTF3TQNP7XIQ"/>
    <n v="76"/>
    <n v="1"/>
    <x v="1"/>
  </r>
  <r>
    <x v="568"/>
    <s v="JBL C50HI, Wired in Ear Headphones with Mic, One Button Multi-Function Remote, Lightweight &amp; Comfortable fit (Black)"/>
    <s v="Electronics|Headphones,Earbuds&amp;Accessories|Headphones|In-Ear"/>
    <n v="499"/>
    <n v="999"/>
    <n v="0.5"/>
    <n v="3.9"/>
    <n v="92995"/>
    <s v="AGBB4DAVTI36DUQN2NLQNXJLG37Q,AG5H3U5TC6HICM23GAH5FKKIZAYQ,AF53WDXQTVOHTCIUK5YSGJXGVLSQ,AGVGHUTVQQMXT76XTN2CYSHDUJNA,AHXN6UXEHQZVJHLCNWCYHA2IAZQQ,AGTC2E3OIYPYGNKPF2XISDGZWZEA,AEQJY72BUJBIQCYK6V7CIZFEGFKA,AGS74K5IWCYY7PLGQZR7KGVOPCYA"/>
    <n v="52"/>
    <n v="1"/>
    <x v="1"/>
  </r>
  <r>
    <x v="569"/>
    <s v="LAPSTER Spiral Charger Spiral Charger Cable Protectors for Wires Data Cable Saver Charging Cord Protective Cable Cover Set of 3 (12 Pieces)"/>
    <s v="Computers&amp;Accessories|Accessories&amp;Peripherals|Cables&amp;Accessories|CableConnectionProtectors"/>
    <n v="99"/>
    <n v="999"/>
    <n v="0.9"/>
    <n v="4.0999999999999996"/>
    <n v="8751"/>
    <s v="AFNGZSZUISNZ2SMAN3L3OALQXS2Q,AEL2T4V2QAHYRIJ6BPMOETWMGLIQ,AHEU57WSVYX3MYVUTKXND7722D6Q,AH7GSAGP2FWNNWZHN7Q56Z2AWLVQ,AGIHBFWNPMXWTJOAUVEHA23XKOBQ,AE54CJHDDTC3JOR6UCSVK4UCZTTA,AHXT34K7Q5XLB7MNGS4NFI2VBMVA,AHTP47A2GMNACDBEPESZBPCQI2UQ"/>
    <n v="3"/>
    <n v="1"/>
    <x v="0"/>
  </r>
  <r>
    <x v="351"/>
    <s v="pTron Bullet Pro 36W PD Quick Charger, 3 Port Fast Car Charger Adapter - Compatible with All Smartphones &amp; Tablets (Black)"/>
    <s v="Electronics|Mobiles&amp;Accessories|MobileAccessories|Chargers|AutomobileChargers"/>
    <n v="349"/>
    <n v="1299"/>
    <n v="0.73"/>
    <n v="4"/>
    <n v="14283"/>
    <s v="AEIYWH2ASVIR6LTJ2JBXPQLOUYNA,AEYBIV3UZ3VQECGKV6QRO7PLR2EA,AHEAYHNW5FVLH6XD7RRKIG32OUCA,AGKIV4JCOJQGPNWBBKPXVME7T7NA,AH32CT6EKUDWLGELKZDK4TEUWZRQ,AHPRFGJEPXRPFJBR6CEZR45ICAKA,AG4ELQEFRPWHH2ADRUMUJW6XP7JQ,AEVHROK7EARG7XEZSSNEJNP6DPEQ"/>
    <n v="5"/>
    <n v="2"/>
    <x v="1"/>
  </r>
  <r>
    <x v="570"/>
    <s v="HP v236w USB 2.0 64GB Pen Drive, Metal"/>
    <s v="Computers&amp;Accessories|ExternalDevices&amp;DataStorage|PenDrives"/>
    <n v="475"/>
    <n v="1500"/>
    <n v="0.68"/>
    <n v="4.2"/>
    <n v="64273"/>
    <s v="AH3VUICGCKITW2W3TEED2EIY3ZTQ,AGTVGGF42U3KPHT3BTNHNX73XSVQ,AHMMC3QMOKVDBOOVOHAFZSCLWDAA,AGRHECE4JDSOZKHEAH5YNWV6YNKQ,AGIL2JPFUVXPBA4PNMMVAIPXAKWQ,AFPOLXH4MXKCJI33QBTKLOA25A3A,AF5M3QNBEEXBHH6BOPCHIU7V2WVQ,AGWVF275SEYSCYQXQFO7KEL5AAQA"/>
    <n v="10"/>
    <n v="1"/>
    <x v="0"/>
  </r>
  <r>
    <x v="571"/>
    <s v="HP X1000 Wired USB Mouse with 3 Handy Buttons, Fast-Moving Scroll Wheel and Optical Sensor works on most Surfaces (H2C21AA, Black/Grey)"/>
    <s v="Computers&amp;Accessories|Accessories&amp;Peripherals|Keyboards,Mice&amp;InputDevices|Mice"/>
    <n v="269"/>
    <n v="649"/>
    <n v="0.59"/>
    <n v="4.3"/>
    <n v="54315"/>
    <s v="AEKLQGYWRYPMVY7BPBGHFZHW2KHQ,AFY6F4SOQGV36CVSEIW32NCNCSUA,AFZJRXAD3NPFKJU56SZBKYK3X4DQ,AHPF7KBSD6D2KESY7LO7JWUYU6IA,AGCILAMQ3VYCN54F3LUXGIFBXTSA,AGE7AOWKJLOVFXMMTBYYLT35OEXA,AGWQVVOQMKQDKPGOT66L7MEXJXIQ,AFLSABEQELMYX7MQMC76CE3YZA4Q"/>
    <n v="24"/>
    <n v="1"/>
    <x v="0"/>
  </r>
  <r>
    <x v="572"/>
    <s v="Portronics Toad 23 Wireless Optical Mouse with 2.4GHz, USB Nano Dongle, Optical Orientation, Click Wheel, Adjustable DPI(Black)"/>
    <s v="Computers&amp;Accessories|Accessories&amp;Peripherals|Keyboards,Mice&amp;InputDevices|Mice"/>
    <n v="299"/>
    <n v="599"/>
    <n v="0.5"/>
    <n v="4.0999999999999996"/>
    <n v="1597"/>
    <s v="AGORBC2ADNWTLGRWKCZRO7GOG7RQ,AHW6N3FDZXLXEEXO53Q3SMVFLCDA,AFLGGMV4SBRWIXXHBCHESRA5WMVQ,AHXAAOXPYBOJOTHOOTDEEPQJ7FVQ,AFNROTTTTJQQPZPRJWWPSPBEPVQQ,AHKEHV7YSGK2ZCMEUQYS6LJNURKA,AEFXAZ2UATTLLEZX44V5WMEGNS4A,AHERJ7CWJFLTCL3H64F27OBZBHBA"/>
    <n v="24"/>
    <n v="1"/>
    <x v="0"/>
  </r>
  <r>
    <x v="359"/>
    <s v="Noise ColorFit Pulse Grand Smart Watch with 1.69&quot;(4.29cm) HD Display, 60 Sports Modes, 150 Watch Faces, Fast Charge, Spo2, Stress, Sleep, Heart Rate Monitoring &amp; IP68 Waterproof (Jet Black)"/>
    <s v="Electronics|WearableTechnology|SmartWatches"/>
    <n v="1599"/>
    <n v="3999"/>
    <n v="0.6"/>
    <n v="4"/>
    <n v="30254"/>
    <s v="AF3JE3MHGVCOATHASUTMN3VGF3UQ,AEDSNOOD2D6SJAET2BTNBHLV2SSA,AGGTMAPT4WBWP2C62I6CGW22QNCA,AGC6NVLEXXVXAOMXP46RL2622EBA,AFMZPE7XRDTD4DOUAAMZOME6HG7A,AFOTHR4JPCQC4JXBR3WV4C6T5XHQ,AEJMCBDH3VXRL4SPYOC23J4OG6OA,AFE2254KL46HW7HEMQMQAGTC2LUA"/>
    <n v="76"/>
    <n v="2"/>
    <x v="1"/>
  </r>
  <r>
    <x v="360"/>
    <s v="Fire-Boltt Ninja 3 Smartwatch Full Touch 1.69 &amp; 60 Sports Modes with IP68, Sp02 Tracking, Over 100 Cloud based watch faces - Black"/>
    <s v="Electronics|WearableTechnology|SmartWatches"/>
    <n v="1499"/>
    <n v="7999"/>
    <n v="0.81"/>
    <n v="4.2"/>
    <n v="22638"/>
    <s v="AH2OARRWRYKQNYKCWGQKO3NOINQQ,AFIIBGWYNYPKBPVV3YRZPI3PYGBA,AF6HCCU2LSBC7VI7PXDP7BV234VA,AFOFD4PXG6Q4MMOSO5DL3Z6SPH3A,AFJLVCFIQOLK52GX6GEPNDVDXMLQ,AEQQH4MFXL57BHAPR5HEDWJ7IYSA,AHKFAQZRUQBRNNHBMARKC5YBCLBQ,AFU4L7YEY73K63B4VWGPBWQVAYWQ"/>
    <n v="76"/>
    <n v="4"/>
    <x v="1"/>
  </r>
  <r>
    <x v="573"/>
    <s v="Boult Audio BassBuds X1 in-Ear Wired Earphones with 10mm Extra Bass Driver and HD Sound with mic(Black)"/>
    <s v="Electronics|Headphones,Earbuds&amp;Accessories|Headphones|In-Ear"/>
    <n v="329"/>
    <n v="999"/>
    <n v="0.67"/>
    <n v="3.9"/>
    <n v="77027"/>
    <s v="AECPFYFQVRUWC3KGNLJIOREFP5LQ,AHHURVABUYFBH5VMO37ELU6VL4BA,AGINNSDVZYV5ZKNNIJO7GL2ODKJA,AHGTFXNFYDEBYKFIM5AGTVJHLQWQ,AETX622QBRE6A5D6JOV5JW3NDXUQ,AGJDDBKFP2QLF76TQ4G2LWTVVXLQ,AFYQCTYLY5N5ZAB2DBAKWUZNBF7Q,AFZQHGNNUAQ2MMHXAE3IUISW6OFQ"/>
    <n v="52"/>
    <n v="1"/>
    <x v="1"/>
  </r>
  <r>
    <x v="574"/>
    <s v="Dell KB216 Wired Multimedia USB Keyboard with Super Quite Plunger Keys with Spill-Resistant ‚Äì Black"/>
    <s v="Computers&amp;Accessories|Accessories&amp;Peripherals|Keyboards,Mice&amp;InputDevices|Keyboards"/>
    <n v="549"/>
    <n v="1799"/>
    <n v="0.69"/>
    <n v="4.3"/>
    <n v="28829"/>
    <s v="AF2PEMNSWZSUIHRAPJGOPJ7GAF6A,AHJATMZUL2L2MVZDRBBE2YCLSDUQ,AHMCOOZB4T62PFVOC5KYTRN7AKCA,AHO6HF6W242DPCOUL337SAZ4RFWA,AEPIMKMLGRFWLU7CETWUPBCLFR7Q,AGT4OV5ZEJELU6LGJ3SVHQBHUBYQ,AGBJZG3XMZ3WPI7FY2DLYYXSBUNQ,AHG4NWCAUQ7X2Q2OYOIB5WRNPHWQ"/>
    <n v="5"/>
    <n v="1"/>
    <x v="0"/>
  </r>
  <r>
    <x v="365"/>
    <s v="Fire-Boltt India's No 1 Smartwatch Brand Talk 2 Bluetooth Calling Smartwatch with Dual Button, Hands On Voice Assistance, 60 Sports Modes, in Built Mic &amp; Speaker with IP68 Rating"/>
    <s v="Electronics|WearableTechnology|SmartWatches"/>
    <n v="2199"/>
    <n v="9999"/>
    <n v="0.78"/>
    <n v="4.2"/>
    <n v="29478"/>
    <s v="AEJQT5NMTAM2ZRPQDNGLOL6NTKRQ,AHIKFQ5VP6QGYQK3GJICMV4U7ULA,AHWEF3345QLMPIGGOW6VUYJZEFDQ,AFLEQIFCKD7EUBQTHJ7T7XF4MWMQ,AGOYRCQ3PNL2AIXWYLPSXVQYGJEA,AHLORXFV6I3JRBNER3O6DIOVWM5A,AH445QA3XXIV6FPASBU6OBICSLYQ,AHT6SE3YNTHR76UT4QDQKBHEH5EQ"/>
    <n v="76"/>
    <n v="1"/>
    <x v="1"/>
  </r>
  <r>
    <x v="575"/>
    <s v="Dell MS116 1000Dpi USB Wired Optical Mouse, Led Tracking, Scrolling Wheel, Plug and Play."/>
    <s v="Computers&amp;Accessories|Accessories&amp;Peripherals|Keyboards,Mice&amp;InputDevices|Mice"/>
    <n v="299"/>
    <n v="650"/>
    <n v="0.54"/>
    <n v="4.5"/>
    <n v="33176"/>
    <s v="AH5ZFNLZLJW24YKDQMDHCWGT3MLA,AETSU7SDMZB4653PYWJ54WIPTYJA,AE3XDACOGNEPOGDQHEDJWR4R3JBA,AGLYWTUJ7XAWSKGMRXZEMUHNN3QA,AGAPGK7QBUJDHYEHVEZIJSSU6RXQ,AGJ2FLVYPLUMJGSB434XS3BTEU7A,AFPDB7JSVPNWJT6KF53C3O5ORJQA,AH3M2HOCS7VMTXCOYYI2AKZTFQDA"/>
    <n v="24"/>
    <n v="1"/>
    <x v="0"/>
  </r>
  <r>
    <x v="576"/>
    <s v="Boya ByM1 Auxiliary Omnidirectional Lavalier Condenser Microphone with 20ft Audio Cable (Black)"/>
    <s v="MusicalInstruments|Microphones|Condenser"/>
    <n v="798"/>
    <n v="1995"/>
    <n v="0.6"/>
    <n v="4"/>
    <n v="68664"/>
    <s v="AHB43CZ4RHLJ5S6CBOWX6MEI7J4Q,AF3XMPDSQQDSRN2PG5NGPECLPRDQ,AHQF77NZIRBV6LQMO6VEC6O5FL4Q,AFIKD3VY6WOYWPMJUTELWZAXHIXQ,AH6NJEFXD5ISMZJQICGKAZPQQGWQ,AGQS2PKNNCEBXCPSYKOO4I2DGZNQ,AEMACSBSMT4WLJPLOKIWGFJLJJEQ,AH2MIHS2WTWM7R5DFWRUZVTYK7TQ"/>
    <n v="2"/>
    <n v="1"/>
    <x v="2"/>
  </r>
  <r>
    <x v="0"/>
    <s v="Wayona Nylon Braided USB to Lightning Fast Charging and Data Sync Cable Compatible for iPhone 13, 12,11, X, 8, 7, 6, 5, iPad Air, Pro, Mini (3 FT Pack of 1, Grey)"/>
    <s v="Computers&amp;Accessories|Accessories&amp;Peripherals|Cables&amp;Accessories|Cables|USBCables"/>
    <n v="399"/>
    <n v="1099"/>
    <n v="0.64"/>
    <n v="4.2"/>
    <n v="24269"/>
    <s v="AG3D6O4STAQKAY2UVGEUV46KN35Q,AHMY5CWJMMK5BJRBBSNLYT3ONILA,AHCTC6ULH4XB6YHDY6PCH2R772LQ,AGYHHIERNXKA6P5T7CZLXKVPT7IQ,AG4OGOFWXJZTQ2HKYIOCOY3KXF2Q,AENGU523SXMOS7JPDTW52PNNVWGQ,AEQJHCVTNINBS4FKTBGQRQTGTE5Q,AFC3FFC5PKFF5PMA52S3VCHOZ5FQ"/>
    <n v="233"/>
    <n v="8"/>
    <x v="0"/>
  </r>
  <r>
    <x v="577"/>
    <s v="Duracell Ultra Alkaline AA Battery, 8 Pcs"/>
    <s v="Electronics|GeneralPurposeBatteries&amp;BatteryChargers|DisposableBatteries"/>
    <n v="266"/>
    <n v="315"/>
    <n v="0.16"/>
    <n v="4.5"/>
    <n v="28030"/>
    <s v="AF37SWB5BJAXD6F2Q74M6HJIHADA,AFP7XI3X4GGJVQCYYPJZ3Y3KZJFA,AFC5CQXBCJCOU4VWPCMLLQV5NJRA,AF5L22PGGUCE6JRZN7Q6CZJMMH5A,AEZQUPHUINOCTERMXT3HOTVPLYGQ,AGLYWTUJ7XAWSKGMRXZEMUHNN3QA,AF2GJR4HSNPC5E7MMHUMDK5QR4PA,AHR6Y7I727FA6UYUHTZYNGOGDV2A"/>
    <n v="7"/>
    <n v="1"/>
    <x v="1"/>
  </r>
  <r>
    <x v="578"/>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n v="50"/>
    <n v="50"/>
    <n v="0"/>
    <n v="4.3"/>
    <n v="5792"/>
    <s v="AEVPRYZLGHNMEZA5BYGIX36LYZXA,AEZPOZQEEBFFXZ2EQUYJI4VIQILA,AE4FRP3D6KIQG7H3GP436GUD52VQ,AGIUJI423LLZ56YOUAQ5NEYLFVEA,AGGT6VCILAXDI3NPIFAKXBGDYVQA,AHYLFL4VWQ2J4OOZXMEPISX5G64A,AHONFHGWU5UFOW2K622LL7B26M3Q,AETTZUILIPB5I7FQ272YUGEJ4SNQ"/>
    <n v="2"/>
    <n v="1"/>
    <x v="3"/>
  </r>
  <r>
    <x v="579"/>
    <s v="3M Scotch Double Sided Heavy Duty Tape(1m holds 4.5Kgs) for indoor hanging applications (Photo frames, Mirrors, Key Holders, Car Interiors, Extension Boards, Wall decoration, etc)(L: 3m, W: 24mm)"/>
    <s v="Home&amp;Kitchen|CraftMaterials|Scrapbooking|Tape"/>
    <n v="130"/>
    <n v="165"/>
    <n v="0.21"/>
    <n v="3.9"/>
    <n v="14778"/>
    <s v="AGXGYUPGIFDGD6LPTVB2XVE7JWNA,AH2ZUPRKPAFHMLFBVWD26PDVJK4Q,AGAXCWBSPZUPB6GKZKHS3WDT52YA,AHJBGHHXDRA7M5MKCLYLYDNWSURA,AGS35GMYV4YBWSINMHG7KX6VCX5A,AFX2CQSR3SBHOJQWQHBLDIHQG3RA,AEEE77EDIHNXZHXAC77EGZGKGSLQ,AH64TGKPMKB5SNT76NT4ZDNF5YEA"/>
    <n v="1"/>
    <n v="1"/>
    <x v="4"/>
  </r>
  <r>
    <x v="580"/>
    <s v="boAt Bassheads 152 in Ear Wired Earphones with Mic(Active Black)"/>
    <s v="Electronics|Headphones,Earbuds&amp;Accessories|Headphones|In-Ear"/>
    <n v="449"/>
    <n v="1290"/>
    <n v="0.65"/>
    <n v="4.0999999999999996"/>
    <n v="91770"/>
    <s v="AFYMFZN2MFKODDI25OZKLO36LCHA,AE46PAL3I6SQVZG4CQR754OYQ7RA,AFILVEY4BG7TP2XCLB7N6AGAZMFA,AHKAHUT2A5EOQTRLYEOO6W6BQSTQ,AELYRRH5SBV6UFG3GU6BFG5BR2QQ,AES5I6RABQPPMKSG73P546HHSHFQ,AHTP6VRCDVSOFKPWMXJLFWKU2VJQ,AF27PDSYD6M3T6GI6X3VMQXOGUUA"/>
    <n v="52"/>
    <n v="1"/>
    <x v="1"/>
  </r>
  <r>
    <x v="374"/>
    <s v="Fire-Boltt Visionary 1.78&quot; AMOLED Bluetooth Calling Smartwatch with 368*448 Pixel Resolution 100+ Sports Mode, TWS Connection, Voice Assistance, SPO2 &amp; Heart Rate Monitoring"/>
    <s v="Electronics|WearableTechnology|SmartWatches"/>
    <n v="3999"/>
    <n v="16999"/>
    <n v="0.76"/>
    <n v="4.3"/>
    <n v="17162"/>
    <s v="AHQIYGWISGS2IQAQ3OM4IZHKIV4Q,AGXCRSJZ5RYOGMFVSLNRCILGSATQ,AE4MORXG46LGABI76KRVGV5BCLMQ,AHPN4Q3AZDX3HSUYDT7MHYDIL6QQ,AGBOBQFRZDOF5XPJRLHJYOGRFKNA"/>
    <n v="76"/>
    <n v="3"/>
    <x v="1"/>
  </r>
  <r>
    <x v="581"/>
    <s v="boAt BassHeads 122 Wired Earphones with Heavy Bass, Integrated Controls and Mic (Gun Metal)"/>
    <s v="Electronics|Headphones,Earbuds&amp;Accessories|Headphones|In-Ear"/>
    <n v="399"/>
    <n v="1290"/>
    <n v="0.69"/>
    <n v="4.2"/>
    <n v="206"/>
    <s v="AEY3XQ3NAOS4ZK53VDEVWJ72UYMA,AFENYA36PCVR7U6VQVSGHGIUH7KQ,AEEYC3VV6XNJOUKLAKNJCTNZ37DQ,AE35LUYKKECJUBLJE373GGQIZNOQ,AF75CFR7RD3EVKMOZ6TU5J7GOOVA,AEIHLPUUYWECA55HPXXHUPKVA6JA,AFAEMQGQFXD6JFPE2PTK6THIH53A,AGUZOTZKNVCVN57MFLCTCNCTDLCA"/>
    <n v="52"/>
    <n v="1"/>
    <x v="1"/>
  </r>
  <r>
    <x v="582"/>
    <s v="Dell USB Wireless Keyboard and Mouse Set- KM3322W, Anti-Fade &amp; Spill-Resistant Keys, up to 36 Month Battery Life, 3Y Advance Exchange Warranty, Black"/>
    <s v="Computers&amp;Accessories|Accessories&amp;Peripherals|Keyboards,Mice&amp;InputDevices|Keyboard&amp;MouseSets"/>
    <n v="1399"/>
    <n v="2498"/>
    <n v="0.44"/>
    <n v="4.2"/>
    <n v="33717"/>
    <s v="AGUV3QWPJUZF72A7TRV5XZLSRP2Q,AHQMSLQQ4T7RDZBR7K6FFS2WTG3Q,AFZVV44R3C5A6YYCZDNUTMEKD7OQ,AEZKAOXLKYZBBTZ6MEL33LAY2O5Q,AF5AATC7IJVSDOVSKOGL4KE5M52A,AF4KWHA553OSYR5DLLBBDEHHBRJA,AFEVXMESJYDWLJBXPN7HVX62TPOQ,AFI2SQEGAA3335ZEAMB52XPPHS2Q"/>
    <n v="10"/>
    <n v="1"/>
    <x v="0"/>
  </r>
  <r>
    <x v="1"/>
    <s v="Ambrane Unbreakable 60W / 3A Fast Charging 1.5m Braided Type C Cable for Smartphones, Tablets, Laptops &amp; other Type C devices, PD Technology, 480Mbps Data Sync, Quick Charge 3.0 (RCT15A, Black)"/>
    <s v="Computers&amp;Accessories|Accessories&amp;Peripherals|Cables&amp;Accessories|Cables|USBCables"/>
    <n v="199"/>
    <n v="349"/>
    <n v="0.43"/>
    <n v="4"/>
    <n v="43994"/>
    <s v="AECPFYFQVRUWC3KGNLJIOREFP5LQ,AGYYVPDD7YG7FYNBXNGXZJT525AQ,AHONIZU3ICIEHQIGQ6R2VFRSBXOQ,AFPHD2CRPDZMWMBL7WXRSVYWS5JA,AEZ346GX3HJ4O4XNRPHCNHXQURMQ,AEPSWFPNECKO34PUC7I56ITGXR6Q,AHWVEHR5DYLVFTO2KF3IZATFQSWQ,AH4QT33M55677I7ISQOAKEQWACYQ"/>
    <n v="233"/>
    <n v="7"/>
    <x v="0"/>
  </r>
  <r>
    <x v="2"/>
    <s v="Sounce Fast Phone Charging Cable &amp; Data Sync USB Cable Compatible for iPhone 13, 12,11, X, 8, 7, 6, 5, iPad Air, Pro, Mini &amp; iOS Devices"/>
    <s v="Computers&amp;Accessories|Accessories&amp;Peripherals|Cables&amp;Accessories|Cables|USBCables"/>
    <n v="199"/>
    <n v="999"/>
    <n v="0.8"/>
    <n v="3.9"/>
    <n v="7928"/>
    <s v="AGU3BBQ2V2DDAMOAKGFAWDDQ6QHA,AESFLDV2PT363T2AQLWQOWZ4N3OA,AHTPQRIMGUD4BYR5YIHBH3CCGEFQ,AEUVWXYP5LT7PZLLZENEO2NODPBQ,AHC7MPW55DOO6WNCOQVA2VHOD26A,AFDI6FRPFBTNBG7BAEB7JDJSMKDQ,AFQKCEEEKXCOHTDG4WUN3XPPHJQQ,AHKUUFNMBZIDLSSPA4FEHIO2EC7Q"/>
    <n v="233"/>
    <n v="3"/>
    <x v="0"/>
  </r>
  <r>
    <x v="375"/>
    <s v="Noise ColorFit Pro 4 Advanced Bluetooth Calling Smart Watch with 1.72&quot; TruView Display, Fully-Functional Digital Crown, 311 PPI, 60Hz Refresh Rate, 500 NITS Brightness (Charcoal Black)"/>
    <s v="Electronics|WearableTechnology|SmartWatches"/>
    <n v="2998"/>
    <n v="5999"/>
    <n v="0.5"/>
    <n v="4.0999999999999996"/>
    <n v="5179"/>
    <s v="AEL5HU25IP7YT5WK3LXNC5M36NBA,AG6OO5TADBKM6RSXLN54U2LYYPXA,AFBICZEMDBBG2PL7T424USBD3PNQ,AH6KGRI6O5D37TRWQAKYLMWIZMKQ,AFQY3C6LSFBOO4FUHKKVD7Q6LFIQ,AEP3MKB5RNDLJPK4JW22FX74WKFQ,AFDTYPH2YS7I3XDWEY5I6RXU53MA,AEUXJSPLBCM6V4UCEVFPF53YC4GA"/>
    <n v="76"/>
    <n v="1"/>
    <x v="1"/>
  </r>
  <r>
    <x v="583"/>
    <s v="Seagate Expansion 1TB External HDD - USB 3.0 for Windows and Mac with 3 yr Data Recovery Services, Portable Hard Drive (STKM1000400)"/>
    <s v="Computers&amp;Accessories|ExternalDevices&amp;DataStorage|ExternalHardDisks"/>
    <n v="4098"/>
    <n v="4999"/>
    <n v="0.18"/>
    <n v="4.5"/>
    <n v="50810"/>
    <s v="AFWREBMJRX47V7TJD5E7VUBKZY3Q,AFKUWB5DABB7DVVRNJADCSDKFJ5Q,AGCKABAFBXEB4DLQSVS2YPRFULZA,AEWO5MXEBFN3PMJAXYAUXB4OMBOA,AGBNLIOKIT72A2TBLG6A35XUEIMQ,AGDC3KZSQJMQL3GNEEMOIZRKXUAQ,AENODPH3RWTEZMADDI7ZXXD5UBLQ,AGGJWLZDECN7FGJ45NLF4JOUE27A"/>
    <n v="6"/>
    <n v="1"/>
    <x v="0"/>
  </r>
  <r>
    <x v="584"/>
    <s v="HP w100 480P 30 FPS Digital Webcam with Built-in Mic, Plug and Play Setup, Wide-Angle View for Video Calling on Skype, Zoom, Microsoft Teams and Other Apps (Black)"/>
    <s v="Electronics|Cameras&amp;Photography|VideoCameras"/>
    <n v="499"/>
    <n v="1999"/>
    <n v="0.75"/>
    <n v="3.7"/>
    <n v="3369"/>
    <s v="AHLLRY3ISUM56WO2EJYCDE4J6E3Q,AGL2WQUXIVJ7MJZO2FQA5YEEKYGA,AGPMMNZ6KT752BNQNASY52CKSHHA,AFTPAQY425APNC5O64CFVBNYGUMA,AFFGWYKF2QF2IRGERWSNOLQ2QW7A,AFFQMKXLAXT54MS2POKG6RZSRQXA,AE3ZQLAKLHGLFWBN2LOJTSYYN7HA,AHI4OYSIYXJIJIXAO73LAUJTEICQ"/>
    <n v="1"/>
    <n v="1"/>
    <x v="1"/>
  </r>
  <r>
    <x v="585"/>
    <s v="ZEBRONICS Zeb-Dash Plus 2.4GHz High Precision Wireless Mouse with up to 1600 DPI, Power Saving Mode, Nano Receiver and Plug &amp; Play Usage - USB"/>
    <s v="Computers&amp;Accessories|Accessories&amp;Peripherals|Keyboards,Mice&amp;InputDevices|Mice"/>
    <n v="299"/>
    <n v="449"/>
    <n v="0.33"/>
    <n v="3.5"/>
    <n v="11827"/>
    <s v="AFJ7UDS63R5ITGAMOSRK7KNWHSSA,AH7ZV5NZPWUYLZQLPVYXXYV4VOVA,AHIHRVMHYHOH5D52QNATDQ6G3VRQ,AFDTXWDJNXAYUGM542YUPNIBHBOQ,AFICHFCZ5WJJOZ6HM67EQ2L3YYTA,AEP7EC356VG6MRFKXMOMUB7P54XA,AG2SFK64KDQ5YXJ2DRZSQHA7IAIQ,AGKFITVCPLXDAGC5SLHFRLXPQYYA"/>
    <n v="24"/>
    <n v="1"/>
    <x v="0"/>
  </r>
  <r>
    <x v="3"/>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n v="329"/>
    <n v="699"/>
    <n v="0.53"/>
    <n v="4.2"/>
    <n v="94364"/>
    <s v="AEWAZDZZJLQUYVOVGBEUKSLXHQ5A,AG5HTSFRRE6NL3M5SGCUQBP7YSCA,AH725ST5NW2Y4JZPKUNTIJCUK2BA,AHV3TXIFCJPMS4D5JATCEUR266MQ,AGWIGDEMFIIUAOXYY2QATNBSUGHA,AFSTSLQUV4EVEXWKBOLEFHL2H5YQ,AGAKDNBHY2FKX7I4ACRGILU7QL7A,AFNWJUWJRHCC6HN52KMG5AKZY37Q"/>
    <n v="233"/>
    <n v="7"/>
    <x v="0"/>
  </r>
  <r>
    <x v="586"/>
    <s v="Zebronics Zeb-Companion 107 USB Wireless Keyboard and Mouse Set with Nano Receiver (Black)"/>
    <s v="Computers&amp;Accessories|Accessories&amp;Peripherals|Keyboards,Mice&amp;InputDevices|Keyboard&amp;MouseSets"/>
    <n v="699"/>
    <n v="999"/>
    <n v="0.3"/>
    <n v="3.5"/>
    <n v="15295"/>
    <s v="AEU3E6TTMRR3RHIFOK3IF6XYSDLQ,AEZYNEENP5XHNOPLJJETULXZCA3A,AEGIDWKG4HE7J5FFY65JSBQTELFA,AG5DWPD54QGSLWJ6QUFERLPNAX4Q,AGHNMCD4YF3P2TJZ4OARR35PZT5Q,AEXUB3TKS66IKTFNZZYLP4CJ2IZQ,AFGWFXKWBDBAQ6Q2FCANAK7ZJGUA,AFZDR5KNLP6HTBN33LC3AZ472J5A"/>
    <n v="10"/>
    <n v="1"/>
    <x v="0"/>
  </r>
  <r>
    <x v="587"/>
    <s v="SYVO WT 3130 Aluminum Tripod (133CM), Universal Lightweight Tripod with Mobile Phone Holder Mount &amp; Carry Bag for All Smart Phones, Gopro, Cameras - Brown"/>
    <s v="Electronics|Cameras&amp;Photography|Accessories|Tripods&amp;Monopods|Tabletop&amp;TravelTripods"/>
    <n v="799"/>
    <n v="3990"/>
    <n v="0.8"/>
    <n v="4.3"/>
    <n v="27139"/>
    <s v="AEDCAWW6MGT4UO4RRH7NOK3EH5SA,AFMZX4QR2GN2JMC5GZS66RJM4YTQ,AFLG2PW5COQFF4ALCTWAHMWQ5XBQ,AGT75OEHIEIVEH3WH3ARDJGVUM2Q,AEZW37RE5IIP2MCYW7NCWO3CTJCA,AFGLU4AR4M7DZADQJX5SUGNZW7UQ,AG6YU7BHITXUFJ22336KYWROTZKA,AFWHBJHINMLO6RESQFNCY27BFGHQ"/>
    <n v="2"/>
    <n v="1"/>
    <x v="1"/>
  </r>
  <r>
    <x v="588"/>
    <s v="Boult Audio Airbass Z20 True Wireless, 40H Battery Life, Zen ENC Mic, Type-C Lightning Boult Fast Charging (10Mins=100Mins), BoomX Tech Bass, ENC, IPX5 in Ear Earbuds with mic (Green)"/>
    <s v="Electronics|Headphones,Earbuds&amp;Accessories|Headphones|In-Ear"/>
    <n v="1399"/>
    <n v="5499"/>
    <n v="0.75"/>
    <n v="3.9"/>
    <n v="9504"/>
    <s v="AGGSPBWHNKPM222VK2PCN4PHRMWQ,AHKPIQ3BNCTJ2EVZ3SWK45X6S2MQ,AEZ4XP6EQ5UIJF5YHBGJ3EPP4MOA,AFIND4QQKETURXU76GI6655ZFS4Q,AF6SCWIB7NVHZI4WWZHXAY2JJUGA,AEE2XYKFE3DMNYQTOCBK3PEVORQA,AH7X6273K5JCM64M6H4NHACJNOPQ,AHJE2BSA3PARAUPU7WEXWJ6WS3KQ"/>
    <n v="52"/>
    <n v="1"/>
    <x v="1"/>
  </r>
  <r>
    <x v="4"/>
    <s v="Portronics Konnect L 1.2M Fast Charging 3A 8 Pin USB Cable with Charge &amp; Sync Function for iPhone, iPad (Grey)"/>
    <s v="Computers&amp;Accessories|Accessories&amp;Peripherals|Cables&amp;Accessories|Cables|USBCables"/>
    <n v="154"/>
    <n v="399"/>
    <n v="0.61"/>
    <n v="4.2"/>
    <n v="16905"/>
    <s v="AE3Q6KSUK5P75D5HFYHCRAOLODSA,AFUGIFH5ZAFXRDSZHM4QB2KPKFUQ,AFK4NJOLFSJGWLOJIUIAROJF6YVA,AFUOTYRFUXVPEBGIXVZZ7DR3CZUA,AFDLRSXKDZ6U3U3KD46SQLFGZQRA,AH5VLM66SIK7J3IRG4NY7XVOQ55A,AE3MQNNHHLUHXURL5S7IAR7JTGNQ,AFSEOFZY67MYC7UAJU264Z5NFTLA"/>
    <n v="233"/>
    <n v="3"/>
    <x v="0"/>
  </r>
  <r>
    <x v="589"/>
    <s v="SanDisk Ultra Flair 64GB USB 3.0 Pen Drive, Multicolor"/>
    <s v="Computers&amp;Accessories|ExternalDevices&amp;DataStorage|PenDrives"/>
    <n v="519"/>
    <n v="1350"/>
    <n v="0.62"/>
    <n v="4.3"/>
    <n v="30058"/>
    <s v="AHTYSJ2UVZO5LT77K37P423ZMQXQ,AHYQION7F7POWPGNNAFXPK64RSNQ,AHKUNPS4ZAWFCFMIOFSKV5LF7IOA,AH4O4H2WHIKNWUYTERTGOH4FFY7A,AFIS2LYGKHAXZN6NFF2JJI2M4TBA,AFQLKJFTCAK4X2YI2B72OID4IVLA,AHQIKKPBVNWP27JVQYZSYMEG6XAA,AGKYYB6ZSV2OI4BSXLKISFSFLGUA"/>
    <n v="10"/>
    <n v="1"/>
    <x v="0"/>
  </r>
  <r>
    <x v="390"/>
    <s v="boAt Xtend Smartwatch with Alexa Built-in, 1.69‚Äù HD Display, Multiple Watch Faces, Stress Monitor, Heart &amp; SpO2 Monitoring, 14 Sports Modes, Sleep Monitor, 5 ATM &amp; 7 Days Battery(Charcoal Black)"/>
    <s v="Electronics|WearableTechnology|SmartWatches"/>
    <n v="2299"/>
    <n v="7990"/>
    <n v="0.71"/>
    <n v="4.2"/>
    <n v="69619"/>
    <s v="AFBVVELP4GVFVUNT2JCI5JHVGRWQ,AGN6VHI3RRN2EETVG2K6AU54UJ2Q,AEGXNXBUADLS35GCQLX7K5EIFU2A,AGRLRL4UJ4K36QPX6NY4X5ZETZEA,AFB7KATBZJ56CDSFNRN5GVI5WLWA,AEQLEDKX266NBPOVEJSVR35XNFYA,AH4EQ3AD64V4T45VEG3L4LK7IGQA,AH4EGLGTSXX4GYBAOERNBPVIKD6A"/>
    <n v="76"/>
    <n v="2"/>
    <x v="1"/>
  </r>
  <r>
    <x v="391"/>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n v="399"/>
    <n v="1999"/>
    <n v="0.8"/>
    <n v="4"/>
    <n v="3382"/>
    <s v="AHTVBHRLCBX5E5GBPONFYZLCNBGQ,AEXRBZRUCAA7B3P4I2W344GKKEKQ,AGCRWVPOVID3SCYSXUIFZNEVZ5KQ,AFLG2PW5COQFF4ALCTWAHMWQ5XBQ,AGTYNRS4BMV64TFKAWN5BGOC3RLQ,AH4SGJXQP3YL7ZSOBVDVA6EF6NNQ,AEE6GBKI25S2XX77PN4SZTH7KWTQ,AFQREO7QQWGS5QZYY2VUNQKV5VPA"/>
    <n v="5"/>
    <n v="2"/>
    <x v="1"/>
  </r>
  <r>
    <x v="590"/>
    <s v="boAt Rockerz 330 in-Ear Bluetooth Neckband with Upto 30 Hours Playtime, ASAP  Charge, Signature Sound, Dual Pairing &amp; IPX5 with Mic (Active Black)"/>
    <s v="Electronics|Headphones,Earbuds&amp;Accessories|Headphones|In-Ear"/>
    <n v="1499"/>
    <n v="3990"/>
    <n v="0.62"/>
    <n v="4.0999999999999996"/>
    <n v="109864"/>
    <s v="AFLLCZFPCLWLDKVX63KDI75LX7EA,AG6UWS47VN74SMHL4KL57DEJMBIA,AHVRHERJSRHVM63FSTZZI5SRWFKQ,AEXK4GFZSUC45HV5ZMD6ZSF2CK2Q,AGEE5MMSCUBGNWYJ3WY622OZ7Y6Q"/>
    <n v="52"/>
    <n v="1"/>
    <x v="1"/>
  </r>
  <r>
    <x v="591"/>
    <s v="Casio FX-991ES Plus-2nd Edition Scientific Calculator, Black"/>
    <s v="OfficeProducts|OfficeElectronics|Calculators|Scientific"/>
    <n v="1295"/>
    <n v="1295"/>
    <n v="0"/>
    <n v="4.5"/>
    <n v="5760"/>
    <s v="AFES6HMBN5CAV5HWKASX5HS743BA,AE2SYKBDNNE4PVOOYME4HQILKXTA,AFDMSPZU56HC6LYNPSPFLBTALJMA,AGVSDTELCGKF3H54PJHYWO22MGFA,AEEOHRSGRB777SO6I4OOPWZ4DQ4A,AF3CZ6OL3AA35DQULP6J2TCEOJOQ,AHTXWZCWVFIFVLHBN27YWHVPXTUQ,AGVJ4GQPFR3DJ4ZV4ZT6EXE3ZNUA"/>
    <n v="2"/>
    <n v="1"/>
    <x v="3"/>
  </r>
  <r>
    <x v="592"/>
    <s v="TP-Link AC750 Wifi Range Extender | Up to 750Mbps | Dual Band WiFi Extender, Repeater, Wifi Signal Booster, Access Point| Easy Set-Up | Extends Wifi to Smart Home &amp; Alexa Devices (RE200)"/>
    <s v="Computers&amp;Accessories|NetworkingDevices|Repeaters&amp;Extenders"/>
    <n v="1889"/>
    <n v="5499"/>
    <n v="0.66"/>
    <n v="4.2"/>
    <n v="49551"/>
    <s v="AETEHTDQT4GMZAJW5NTRO77AQBZA,AHMFYDHJQSNEIQVXXGRBHFN4HIXA,AGDVBHF2VZWQBVPW2LSCWM523PCA,AFHCO46ICGCCZ7HI7WZSESKXHVSA,AFOVQIU4VXRHWZ2ON5VX6DOVPRVQ,AGYOOAFQSB2ESYS42MNEKUCHNQGA,AEMEVA4RPDV7TUZZGW42VEOVSMXQ,AETIV4U656LPL5QIPSWXR2INPE4Q"/>
    <n v="3"/>
    <n v="1"/>
    <x v="0"/>
  </r>
  <r>
    <x v="593"/>
    <s v="boAt Bassheads 242 in Ear Wired Earphones with Mic(Blue)"/>
    <s v="Electronics|Headphones,Earbuds&amp;Accessories|Headphones|In-Ear"/>
    <n v="455"/>
    <n v="1490"/>
    <n v="0.69"/>
    <n v="4.0999999999999996"/>
    <n v="161677"/>
    <s v="AFG3EU556AXTCQXSTGYD2ACM5H6Q,AF65DDTW2IWXZ4TJJ7ZMVMH7J35A,AF2YGWDQLV72RCMMOSU2FVQCMVTQ,AGGMCQ2FU6ORE3JKL6VUTHPQKZZA,AGJK54UTZLRAIC27TJYRC2FITPNQ,AECA5GYEXI5PM7SREQZXQQBLP5PA,AGVJCBYEOVBLWDFZ42IPRVYU25RQ,AEVPRYZLGHNMEZA5BYGIX36LYZXA"/>
    <n v="52"/>
    <n v="1"/>
    <x v="1"/>
  </r>
  <r>
    <x v="594"/>
    <s v="DIGITEK¬Æ (DTR 260 GT) Gorilla Tripod/Mini 33 cm (13 Inch) Tripod for Mobile Phone with Phone Mount &amp; Remote, Flexible Gorilla Stand for DSLR &amp; Action Cameras"/>
    <s v="Electronics|Cameras&amp;Photography|Accessories|Tripods&amp;Monopods|TripodLegs"/>
    <n v="399"/>
    <n v="995"/>
    <n v="0.6"/>
    <n v="3.9"/>
    <n v="21372"/>
    <s v="AFIVMGZO74QYOK7KXVJMFH36PTPA,AEILB3YJC5WD4FNH2SCVAGPRDRBA,AEOCPQRJLJDQSJTXD4NVM6LYDWLA,AFHPT2SC2FCLRFYAXBVAYHGPFA6Q,AHDEBPMFVRVWVX6O4KIOLHJ743AA,AEHTBYQI7XPSICO42RVPPDG6GYAA,AGZFM5HJWJ6EYQ5AKAXM22NAPRLQ,AHFUCGQIN5PXICCP3SSBXKBIMIIQ"/>
    <n v="2"/>
    <n v="1"/>
    <x v="1"/>
  </r>
  <r>
    <x v="392"/>
    <s v="Samsung EVO Plus 128GB microSDXC UHS-I U3 130MB/s Full HD &amp; 4K UHD Memory Card with Adapter (MB-MC128KA), Blue"/>
    <s v="Electronics|Accessories|MemoryCards|MicroSD"/>
    <n v="1059"/>
    <n v="3999"/>
    <n v="0.74"/>
    <n v="4.3"/>
    <n v="140035"/>
    <s v="AGQT36ICAXRXAG4IXZUULJZIH4XQ,AGKL2QQZYTI6LCC4CDJEGIV3EDUQ,AGFI73CMZKYLOYXJFEQBOGGVTTMA,AELXR5NQFM7D6VMAQLQ75LZKBRQA,AEOFVQUVTVP7AU7TM7IZBXJC3NOA,AHG33QRWJPAIDBY3URAHOVO67T5A,AEWCPYNJLQRK7UW54HDWPA45R6SA,AHLDP6L4GQIF7MJWWMNALXNQXYEQ"/>
    <n v="13"/>
    <n v="1"/>
    <x v="1"/>
  </r>
  <r>
    <x v="5"/>
    <s v="pTron Solero TB301 3A Type-C Data and Fast Charging Cable, Made in India, 480Mbps Data Sync, Strong and Durable 1.5-Meter Nylon Braided USB Cable for Type-C Devices for Charging Adapter (Black)"/>
    <s v="Computers&amp;Accessories|Accessories&amp;Peripherals|Cables&amp;Accessories|Cables|USBCables"/>
    <n v="149"/>
    <n v="1000"/>
    <n v="0.85"/>
    <n v="3.9"/>
    <n v="24870"/>
    <s v="AEQ2YMXSZWEOHK2EHTNLOS56YTZQ,AGRVINWECNY7323CWFXZYYIZOFTQ,AHBAT6VLOXWGYDL57KHCNCLPXAKA,AF7NDY2H6JVYTSQOZP76GCATQ34Q,AFV7ZA733ZLME4KNLZPMPCBUNPPA,AHFAAPSY2MJ5HYOU2VQDJ7AQY4NQ,AH2WGV2PEBUTICRPBEEVKF24G5LA,AEP4MK3EKOBDKTGPJTRN5RBDIODA"/>
    <n v="233"/>
    <n v="4"/>
    <x v="0"/>
  </r>
  <r>
    <x v="595"/>
    <s v="HP 805 Black Original Ink Cartridge"/>
    <s v="Computers&amp;Accessories|Printers,Inks&amp;Accessories|Inks,Toners&amp;Cartridges|InkjetInkCartridges"/>
    <n v="717"/>
    <n v="761"/>
    <n v="0.06"/>
    <n v="4"/>
    <n v="7199"/>
    <s v="AGQCLZES57R2QEDXM4F4NYKS4BRA,AES2RGBBQ4M5CIOUC5LSR4XORTPQ,AFKGUUI7MXXMU3IRK4KDHPAP5OCA,AEVJWZ7SNUGFWWIEFQ24USB2IELA,AEZEXVSVIXMOTKZXT4BD2BIIUI7Q,AGOUYRRLNFOWW2P323TXTZI42STQ,AEPC76LBJ62NNNFB3FLLEV6DMZXA,AFBVO5EYL6CDO3PXRSG4MK7X2JXQ"/>
    <n v="4"/>
    <n v="1"/>
    <x v="0"/>
  </r>
  <r>
    <x v="401"/>
    <s v="Sounce Spiral Charger Cable Protector Data Cable Saver Charging Cord Protective Cable Cover Headphone MacBook Laptop Earphone Cell Phone Set of 3 (Cable Protector (12 Units))"/>
    <s v="Computers&amp;Accessories|Accessories&amp;Peripherals|Cables&amp;Accessories|CableConnectionProtectors"/>
    <n v="99"/>
    <n v="999"/>
    <n v="0.9"/>
    <n v="4"/>
    <n v="1396"/>
    <s v="AENDUJB5OZB6K4DYJJ6JCWFTSRCQ,AHRWY7ICLIT3SPBQFPD7V7C7NJDQ,AFSTHMXFUDYHM43NKFYVF5TM2DDA,AGVOU7UYLUAX4S7LCOYNNEXUCD3Q,AHARTLP3RPKXFY37PX5Z5T4JHUEQ,AHJQYBWVOKGBO6SND232KLREKCSA,AHJYRK56SVRBAQZMLOZWPBQU2FFQ,AF5ORZNIXXXLMFXXPZYZLTGPTQAA"/>
    <n v="3"/>
    <n v="2"/>
    <x v="0"/>
  </r>
  <r>
    <x v="596"/>
    <s v="GIZGA essentials Universal Silicone Keyboard Protector Skin for 15.6-inches Laptop (5 x 6 x 3 inches)"/>
    <s v="Computers&amp;Accessories|Accessories&amp;Peripherals|Keyboards,Mice&amp;InputDevices|Keyboard&amp;MiceAccessories|DustCovers"/>
    <n v="39"/>
    <n v="299"/>
    <n v="0.87"/>
    <n v="3.5"/>
    <n v="15233"/>
    <s v="AETHN2CGVNPVX5Y6SAWO6IO7QOEA,AFIZ6OD2C7QAISE7FEEQR4C2NBGQ,AGE43ATINMGDC2ODRZNEM4Q2SEVQ,AE2QGBWD4NHT3VTKAS4TCZY6S7DA,AGKWDNWN4W7YDLRGGLQ2W43GW5AQ,AHPZNS35WCST6ATG2RKUV5UMGU3A,AEETUHPLSOLA55TPPWJWAQ7DZK5A,AFQJDMJNV2HMS7L5OAQRNXKVOVOQ"/>
    <n v="2"/>
    <n v="1"/>
    <x v="0"/>
  </r>
  <r>
    <x v="597"/>
    <s v="SanDisk Ultra 128 GB USB 3.0 Pen Drive (Black)"/>
    <s v="Computers&amp;Accessories|ExternalDevices&amp;DataStorage|PenDrives"/>
    <n v="889"/>
    <n v="2500"/>
    <n v="0.64"/>
    <n v="4.3"/>
    <n v="55747"/>
    <s v="AGEN4ASYZOLVEWYV3Q2CJR42ZOEQ,AGQMPOU46LE2C4Q5COR7RRACQZ7A,AFDOB6ZOXEPJSTD5TYLQTRXTFSMA,AGDEK4RWKXOP4OS377LV7WQ2O72Q,AELVIMURPMROWIZHRTYGSLXA2SJA,AERMCSAKPLOJGCA3UDMWD3VRR2QA,AHIKZM3LUGBBQKMPY4BSYBCUI6FA,AHUBLOQI56TLETS3LQ3YZIYR5Z5A"/>
    <n v="10"/>
    <n v="1"/>
    <x v="0"/>
  </r>
  <r>
    <x v="598"/>
    <s v="Boult Audio ZCharge Bluetooth Wireless in Ear Earphones with Mic, 40H Playtime and Super Fast Charging, Environmental Noise Cancellation for Pro+ Calling and IPX5 Water Resistant (Black)"/>
    <s v="Electronics|Headphones,Earbuds&amp;Accessories|Headphones|In-Ear"/>
    <n v="1199"/>
    <n v="4999"/>
    <n v="0.76"/>
    <n v="3.8"/>
    <n v="14961"/>
    <s v="AESKYYTGWJ7VJASMOE6QQUDXSITQ,AH6RJFHNEDVIFN34SEYOWEGNXG5Q,AEE2HCL5QT6A7E3BE2FDJ4OLCSQQ,AEQTCWOCB3X4GQI7K2RBNLVRCCRA,AF5XYEIQYYW2O3NPIGGGE22ZQDSQ,AFX3TRRDLRW7VDIT7AJQ4WFA6FOA,AEQOIDOT2CNMB2L6ZFFZ3KSUWBBQ,AH7IU6PPKPCOBZXCSAJRBQMD4SGA"/>
    <n v="52"/>
    <n v="1"/>
    <x v="1"/>
  </r>
  <r>
    <x v="599"/>
    <s v="Dell WM118 Wireless Mouse, 2.4 Ghz with USB Nano Receiver, Optical Tracking, 12-Months Battery Life, Ambidextrous, Pc/Mac/Laptop - Black."/>
    <s v="Computers&amp;Accessories|Accessories&amp;Peripherals|Keyboards,Mice&amp;InputDevices|Mice"/>
    <n v="569"/>
    <n v="1299"/>
    <n v="0.56000000000000005"/>
    <n v="4.4000000000000004"/>
    <n v="9275"/>
    <s v="AGKMK57A4J54JG5OUHPMVGGPVUKQ,AGZAT3N2CULLOY47CAPOZIZ4IWEQ,AGDVKUWO3IY3NBBLOGIPEYI7AQGA,AG3GZQUNY2SEAOLYGGMUN36D36HA,AGYVTXWWOOWXGPOCDER3AH6ZTTSA,AF2ESYW7THWXOTQLOYLOR24YMU7A,AGEECPGW53BWDVGR3FIUX54YCUWQ,AEX3W4D5UHGTLDCIO6KWMSD3QYIA"/>
    <n v="24"/>
    <n v="1"/>
    <x v="0"/>
  </r>
  <r>
    <x v="600"/>
    <s v="Boult Audio AirBass PowerBuds with Inbuilt Powerbank, 120H Total Playtime, IPX7 Fully Waterproof, Lightning Boult Type-C Fast Charging, Low Latency Gaming, TWS Earbuds with Pro+ Calling Mic (Black)"/>
    <s v="Electronics|Headphones,Earbuds&amp;Accessories|Headphones|In-Ear"/>
    <n v="1499"/>
    <n v="8999"/>
    <n v="0.83"/>
    <n v="3.7"/>
    <n v="28324"/>
    <s v="AEHQYGI5L4FFALBMC5XMT5KXSZCA,AGRR24ZLDUPIJY24ZNQ6KIOYPY4A,AHM342MR54IYOKXJGG5MN53GQQDQ,AFOE32RXBAXIE4XHWXU564FUZT5Q,AF4EXZGWO5Y622TNNQ4LPS6LLG5A,AF3VOU2M55QKFJVDQDNOWKFKOBCA,AGXDNBVCES7HTOHR2K4UBUFUAI3A,AH3XUGDVTNMIHGLJDQIRLHEY54HA"/>
    <n v="52"/>
    <n v="1"/>
    <x v="1"/>
  </r>
  <r>
    <x v="601"/>
    <s v="Eveready 1015 Carbon Zinc AA Battery - 10 Pieces"/>
    <s v="Electronics|GeneralPurposeBatteries&amp;BatteryChargers|DisposableBatteries"/>
    <n v="149"/>
    <n v="180"/>
    <n v="0.17"/>
    <n v="4.4000000000000004"/>
    <n v="644"/>
    <s v="AH5QYAVG2DRXF32LUKZIPG7KZLDQ,AEHIU6L7VK72RINFPDTI7XSIMD7A,AF6SWZOHDVA3F74K6ATT4UMM7LAQ,AFFHIOWLVWJ4A22EGJX4ME7KQLSQ,AEM4NOAI65UBAADJVTQH7AQUAMRA,AFGXHN54PS4545UIGIHTMWU7OI6Q,AEV5KJYTEDJCSN5KFGKY4DHGZOPQ,AE47RN5UXX2ON7VIYMVW6NBT7PJA"/>
    <n v="7"/>
    <n v="1"/>
    <x v="1"/>
  </r>
  <r>
    <x v="602"/>
    <s v="Zebronics Zeb-Transformer-M Optical USB Gaming Mouse with LED Effect(Black)"/>
    <s v="Computers&amp;Accessories|Accessories&amp;Peripherals|PCGamingPeripherals|GamingMice"/>
    <n v="399"/>
    <n v="549"/>
    <n v="0.27"/>
    <n v="4.4000000000000004"/>
    <n v="18139"/>
    <s v="AE6QIRYYQXWBXRANCBNV7UQU3C3Q,AFR73WEZI4S76UC6WTRTOM27ENZQ,AFCBKJAWH4J2UWEUQEGSVYNFT2YA,AFDKMC6DZFM4M7BKRFA4APKCYZHQ,AECLFSQIEBC26S2ZU7FRYDI66W2A,AFTZLBOMSZSCBJ7CK5VXRSA6FGMQ,AH3HKWLRRJWVLWWNSNRI67WU77ZQ,AHMPP4TKEPMV7DE5QB5NSFTTXUPQ"/>
    <n v="6"/>
    <n v="1"/>
    <x v="0"/>
  </r>
  <r>
    <x v="603"/>
    <s v="PIDILITE Fevicryl Acrylic Colours Sunflower Kit (10 Colors x 15 ml) DIY Paint, Rich Pigment, Non-Craking Paint for Canvas, Wood, Leather, Earthenware, Metal, Diwali Gifts for Diwali"/>
    <s v="Home&amp;Kitchen|CraftMaterials|PaintingMaterials|Paints"/>
    <n v="191"/>
    <n v="225"/>
    <n v="0.15"/>
    <n v="4.4000000000000004"/>
    <n v="7203"/>
    <s v="AGARJN3VAP4E6PQYIF74CDF3W6GA,AEC4ZK2E7SL6RXURSFAQILIAIYHQ,AHP75752OD4FMWOWITYVDF4EJ57Q,AEGZNHJ5ZCSPMTVBUTJZPDEJEGRA,AF2OFWJDSCJNZ4QFIX7VUUCHPURA,AEYL5JRPDTHDBIPN3ZSYS3ZLEK2Q,AECSR4RFQGV6P2PCOA7XPNGGBZQQ,AH7EAYMQGZAZ24G65FHVBLVAJL7Q"/>
    <n v="3"/>
    <n v="1"/>
    <x v="4"/>
  </r>
  <r>
    <x v="604"/>
    <s v="STRIFF Mpad Mouse Mat 230X190X3mm Gaming Mouse Pad, Non-Slip Rubber Base, Waterproof Surface, Premium-Textured, Compatible with Laser and Optical Mice(Universe Black)"/>
    <s v="Computers&amp;Accessories|Accessories&amp;Peripherals|Keyboards,Mice&amp;InputDevices|Keyboard&amp;MiceAccessories|MousePads"/>
    <n v="129"/>
    <n v="999"/>
    <n v="0.87"/>
    <n v="4.2"/>
    <n v="491"/>
    <s v="AGASWLGAJEYSNHPWSR74GSDXU5JQ,AGFT22PQSW5ZDJLFLBQLNNFO6I6A,AFBRDCFTMGH6OFKCC7GQQKXBCXKQ,AGQE66MG2AEU3OO5WWLBODZ3DRCQ,AEKU5BEAVUA6QMUPL34NLEFTPXSA,AFWH2VR4TUJFCVLGMLDKY6QHFPSA,AHLVULA55BHT25TPEJKZCCTPM7CA,AGIRX4TLOCUGC4XPUAFPCQ5TLLKA"/>
    <n v="8"/>
    <n v="1"/>
    <x v="0"/>
  </r>
  <r>
    <x v="605"/>
    <s v="Gizga Essentials Hard Drive Case Shell, 6.35cm/2.5-inch, Portable Storage Organizer Bag for Earphone USB Cable Power Bank Mobile Charger Digital Gadget Hard Disk, Water Resistance Material, Black"/>
    <s v="Computers&amp;Accessories|Accessories&amp;Peripherals|HardDiskBags"/>
    <n v="199"/>
    <n v="599"/>
    <n v="0.67"/>
    <n v="4.5"/>
    <n v="13568"/>
    <s v="AE3GJ4N2G2K4Q6JXYPIQSH4344CQ,AFJMCZWWZZF4HZYT5QLSXG4AKOTQ,AGGORGEJT3XXWXUJNZJNW2L6UZAQ,AENODPH3RWTEZMADDI7ZXXD5UBLQ,AEJQ7NWZITDPI44AMIPQPK7DQLCQ,AGJRVDXBXRIIRR3G7HCF5CR6XDSA,AGU4IMQTKDZTL6IFTDNG3D5CQO6A,AGKXGJ5QRZFNVZ3MKY7PHAOMT5LA"/>
    <n v="3"/>
    <n v="1"/>
    <x v="0"/>
  </r>
  <r>
    <x v="606"/>
    <s v="Boult Audio FXCharge with ENC, 32H Playtime, 5min=7H Type C Fast Charging, Zen ENC, 14.2 mm BoomX Rich Bass, IPX5, Bluetooth Wireless in Ear Earphones Neckband with mic (Black)"/>
    <s v="Electronics|Headphones,Earbuds&amp;Accessories|Headphones|In-Ear"/>
    <n v="999"/>
    <n v="4499"/>
    <n v="0.78"/>
    <n v="3.8"/>
    <n v="3390"/>
    <s v="AGCWHOWHOTWSN4J2TFAXUEZZUBXQ,AF7COMJXY3YJUCEUEC67ZFJ5H4XQ,AGLEJTZLEMONKAC3DV6ZVJKNFQQA,AGXSNJ34NKC5WUWNLAPAUMTDOI2A,AFVHJSKGY45HGBLZAUIWDMNEXFPQ,AEH5PKQJMHETBOTMVZZU77XAOPHQ,AFPFHOITRATHZVILCGAOACZDXBGQ,AGJVNXCQNOHPS72LI4265DJ6TQQA"/>
    <n v="52"/>
    <n v="1"/>
    <x v="1"/>
  </r>
  <r>
    <x v="607"/>
    <s v="Boult Audio Probass Curve Bluetooth Wireless in Ear Earphones with Mic with Ipx5 Water Resistant, 12H Battery Life &amp; Extra Bass (Black)"/>
    <s v="Electronics|Headphones,Earbuds&amp;Accessories|Headphones|In-Ear"/>
    <n v="899"/>
    <n v="4499"/>
    <n v="0.8"/>
    <n v="3.8"/>
    <n v="103052"/>
    <s v="AH3XZBFRJ3T2YATYJK2CNTCARCCQ,AF2NVFDYXGX2BT7EPAUN7WYN3TDQ,AEVRTZ6HVKKV5CVX5XBW4QQLY3NA,AH3I5Z4W5KIRTITFSOBDBDSA23SQ,AG2DKHTMNEVMFCTBVNTH6NRRKTMA,AFDJVKMG73WAOX2CNN3VTFIT76UA,AHFPVRVDCUBDIONDU5U2DAT4CVJA,AHVSH7O4J2LW4S3YH4M76PPPVLSA"/>
    <n v="52"/>
    <n v="1"/>
    <x v="1"/>
  </r>
  <r>
    <x v="411"/>
    <s v="Ambrane 20000mAh Power Bank with 20W Fast Charging, Triple Output, Power Delivery, Type C Input, Made in India, Multi-Layer Protection, Li-Polymer + Type C Cable (Stylo-20k, Black)"/>
    <s v="Electronics|Mobiles&amp;Accessories|MobileAccessories|Chargers|PowerBanks"/>
    <n v="1799"/>
    <n v="2499"/>
    <n v="0.28000000000000003"/>
    <n v="4.0999999999999996"/>
    <n v="18678"/>
    <s v="AFAKEZV7KMVT2SGF4KYWXGQRIW4A,AE33MAZWYRVAAICGNACZAIWACK7Q,AGBITVO2DOMNZU6DB4QF2WXXELLA,AFNFUGSKHFEN7D2XJICFYQIK62VQ,AH3HGPTMWGF4FTGDEKIODKTU5RCA,AEMKH7NSGFU5YGYOC54RHG54WHXQ,AGUTBT3QDFUJECX3SI4FAX647CZA,AGZJITIDEQNYDGVCPZDNXLBYDYYA"/>
    <n v="12"/>
    <n v="2"/>
    <x v="1"/>
  </r>
  <r>
    <x v="6"/>
    <s v="boAt Micro USB 55 Tangle-free, Sturdy Micro USB Cable with 3A Fast Charging &amp; 480mbps Data Transmission (Black)"/>
    <s v="Computers&amp;Accessories|Accessories&amp;Peripherals|Cables&amp;Accessories|Cables|USBCables"/>
    <n v="176.63"/>
    <n v="499"/>
    <n v="0.65"/>
    <n v="4.0999999999999996"/>
    <n v="15189"/>
    <s v="AG7C6DAADCTRQJG2BRS3RIKDT52Q,AFU7BOMPVJ7Q3TTA4G67RASTGYIQ,AER5ZGIXXVYG3AWZTRZT7M2BYCEA,AHE76XQSOLGOP5ZEKTIW6KUPDWBQ,AGXTMB2XHZBEWZ2UIX7ODZ4XTU6Q,AHNM2XVU745EDPNGUOAG74PTSNRA,AH5RWQ4S72IVLZD6O75OPCFIVDXQ,AG322TYKVPLPBDXE7ABEUK5QTALQ"/>
    <n v="233"/>
    <n v="3"/>
    <x v="0"/>
  </r>
  <r>
    <x v="608"/>
    <s v="Casio FX-82MS 2nd Gen Non-Programmable Scientific Calculator, 240 Functions and 2-line Display, Black"/>
    <s v="OfficeProducts|OfficeElectronics|Calculators|Scientific"/>
    <n v="522"/>
    <n v="550"/>
    <n v="0.05"/>
    <n v="4.4000000000000004"/>
    <n v="12179"/>
    <s v="AHDNZMNGM6UT4M2VPRPLZ7EBWCOQ,AFI2AGCYNXV2A3SKAJRTFFX65HFQ,AEPIRPEEOWBOSQVYCEWRUCZJFSAQ,AFVP63GD2YFUXERJWKNLUY3NZSKQ,AGFEBW3IPRHJNCKQUJTJQ2GBB3RQ,AHWNQOAOX5D633L5V54NRQBS6BIQ,AEKO2ZDDNGZ4CMORVWODMHM7LD5A,AHJUIXMUINDDJJDLRFHQSHGLBSTQ"/>
    <n v="2"/>
    <n v="1"/>
    <x v="3"/>
  </r>
  <r>
    <x v="609"/>
    <s v="Tygot 10 Inches Big LED Ring Light for Camera, Phone tiktok YouTube Video Shooting and Makeup, 10&quot; inch Ring Light with 7 Feet Long Foldable and Lightweight Tripod Stand"/>
    <s v="Electronics|Cameras&amp;Photography|Flashes|Macro&amp;RinglightFlashes"/>
    <n v="799"/>
    <n v="1999"/>
    <n v="0.6"/>
    <n v="3.8"/>
    <n v="12958"/>
    <s v="AH2OGGTXFZ6MSSCZB7IRRZPFOJLA,AFV6NBHT64FRQA3KRITDIU3M7NNA,AHIKT4WX23GNGZCH5KEHHVFYZYMQ,AGQXGHRFNHL3Q7C3YGA7SESRJBRQ,AHHURWLAWRA76F6ZD3SQ2LZ5PYVA,AFI3GFCFBOM4G6QGUKQKOZYO4BGQ,AFF57GWUKTC6BV7TNG2LEFWDVRQA,AGJBCJZIXDHRCB2E2W6LKVZRPKTQ"/>
    <n v="1"/>
    <n v="1"/>
    <x v="1"/>
  </r>
  <r>
    <x v="610"/>
    <s v="HP X200 Wireless Mouse with 2.4 GHz Wireless connectivity, Adjustable DPI up to 1600, ambidextrous Design, and 18-Month Long Battery Life. 3-Years Warranty (6VY95AA)"/>
    <s v="Computers&amp;Accessories|Accessories&amp;Peripherals|Keyboards,Mice&amp;InputDevices|Mice"/>
    <n v="681"/>
    <n v="1199"/>
    <n v="0.43"/>
    <n v="4.2"/>
    <n v="8258"/>
    <s v="AGQOIAAECVPLYNBEMZOCS6GKZWDA,AHGAVBUAPBB646EUCPJNUADKTLAA,AHG4ON6JILVZZJIB7VNEWDGQSMZA,AEOMSGRZI2GBBBATYNQ2IXWGXWGQ,AGLEATI6IBYVUFPSA2LAFAVI4ERA,AEAEURMVDILS5FIOXHO3U5UK7GCA,AF65ARGLPJKDMEKC4YE6J6TTE3GQ,AEJULQXD34VV2C2AACLTB44MWEXA"/>
    <n v="24"/>
    <n v="1"/>
    <x v="0"/>
  </r>
  <r>
    <x v="611"/>
    <s v="Oakter Mini UPS for 12V WiFi Router Broadband Modem | Backup Upto 4 Hours | WiFi Router UPS Power Backup During Power Cuts | UPS for 12V Router Broadband Modem | Current Surge &amp; Deep Discharge Protection"/>
    <s v="Computers&amp;Accessories|NetworkingDevices"/>
    <n v="1199"/>
    <n v="3490"/>
    <n v="0.66"/>
    <n v="4.0999999999999996"/>
    <n v="11716"/>
    <s v="AGT57G75IGN5AEBU77WPGOUYZMVA,AHQGD54SLGLEGF2NDJAG3O7QOWJQ,AEUM5B25NOTCU5KDYMVAOBN5Y5FQ,AG6U536CQCCXIUB2KAMNSXV6FDRQ,AHLOOYOSGEO7R4A24UBQVT4UM2JA,AG2Q3W62IHB6PTZ2ZP3W2MI3EN3Q,AFQSUGIEHJ6OAZVRT6AUSLC7DJ2A,AGBEQ2VS3TLOX5JYXV47BERXYWSA"/>
    <n v="1"/>
    <n v="1"/>
    <x v="0"/>
  </r>
  <r>
    <x v="612"/>
    <s v="TP-Link Archer AC1200 Archer C6 Wi-Fi Speed Up to 867 Mbps/5 GHz + 400 Mbps/2.4 GHz, 5 Gigabit Ports, 4 External Antennas, MU-MIMO, Dual Band, WiFi Coverage with Access Point Mode, Black"/>
    <s v="Computers&amp;Accessories|NetworkingDevices|Routers"/>
    <n v="2499"/>
    <n v="4999"/>
    <n v="0.5"/>
    <n v="4.4000000000000004"/>
    <n v="35024"/>
    <s v="AFZQFX2T6G3DRQ5VN2RLQHKHN7OQ,AEWQ6I7BKVHK5FWMLUNE7WL225TA,AETG7JHK5RW3AFEYCBDANJNOWWGA,AHPF2D5RYZ5QDJZFGDKRPRL36Q5A,AH65VYWK4QUJQPLHAIBZ2PIVQ5WA,AGLMDXIDTQ6JHLKTJF7S2CD3PFJA,AHSCYYDMRKGSS34SATRXSBNFPLSQ,AHYPBUOGDWIPQZHL5OKLHPXJB2SA"/>
    <n v="9"/>
    <n v="1"/>
    <x v="0"/>
  </r>
  <r>
    <x v="613"/>
    <s v="boAt Rockerz 550 Over Ear Bluetooth Headphones with Upto 20 Hours Playback, 50MM Drivers, Soft Padded Ear Cushions and Physical Noise Isolation, Without Mic (Black)"/>
    <s v="Electronics|Headphones,Earbuds&amp;Accessories|Headphones|Over-Ear"/>
    <n v="1799"/>
    <n v="4999"/>
    <n v="0.64"/>
    <n v="4.0999999999999996"/>
    <n v="55192"/>
    <s v="AEKZNJLC7X57UF3F4STP3GSIIGJA,AGPESHJAGFFNOORA77CESB7XBDDQ,AFP6VTPJTBO2PC47S433EJWP6MDQ,AFVTXEYL44JFAYLMKFO7RGRQGKNA,AF62IKENODH7IRC3TVNOMP4PN2NQ,AEPPS42KFYOB2D4EZGAE4DDSL2EA,AE2YPAMPW3WE3EY6YUGZTOVDZMEQ,AEAGP3KMHVFRPDKOR7TNLXYAKA6A"/>
    <n v="2"/>
    <n v="1"/>
    <x v="1"/>
  </r>
  <r>
    <x v="614"/>
    <s v="Xiaomi Mi Wired in Ear Earphones with Mic Basic with Ultra Deep Bass &amp; Aluminum Alloy Sound Chamber (Black)"/>
    <s v="Electronics|Headphones,Earbuds&amp;Accessories|Headphones|In-Ear"/>
    <n v="429"/>
    <n v="599"/>
    <n v="0.28000000000000003"/>
    <n v="4.0999999999999996"/>
    <n v="119466"/>
    <s v="AHMAO37N3VRBQR5QXRATTM75KHAQ,AHQ7LIIQZN6O7YA3EYZ7SV2RIYFQ,AHMX2NZBM45ZRMYJIJGGTCHNYC6Q,AGN7DFBGDAM7NRQN6WGIZDOATS3A,AGGZJWNAT4VKG3N7PB5HVNY2GTHA,AGRESPYD37LHSEATHKCG4ED3A6SQ,AFQABEOYWJJP6XUPWCJNZ6DTPTFQ,AF2EHSXFZWWS2YEN22DV2ZCJDZZA"/>
    <n v="52"/>
    <n v="1"/>
    <x v="1"/>
  </r>
  <r>
    <x v="615"/>
    <s v="Zodo 8. 5 inch LCD E-Writer Electronic Writing Pad/Tablet Drawing Board (Paperless Memo Digital Tablet)"/>
    <s v="Computers&amp;Accessories|Accessories&amp;Peripherals|Keyboards,Mice&amp;InputDevices|GraphicTablets"/>
    <n v="100"/>
    <n v="499"/>
    <n v="0.8"/>
    <n v="3.5"/>
    <n v="9638"/>
    <s v="AES4PVTQ4WEANJ2E2HOJNVVBGQNQ,AGU4YJLPDKSSANW5PJMTKRAB4TYQ,AFYMT7DOR34UG7SPECITTIOGLASA,AFOCWD5SWSKUUTLBP667KT6PGKOA,AHSXXQ7JVBY3HIPIGY2EGEL37PKQ,AGZUR76DGC2434JZIPVNBWTDRIKQ,AFOBPWQSTMENPV7ZC2SSKSXWFQ2Q,AE3FF4SDT3KWMHGTK4ENKBTY7M6Q"/>
    <n v="11"/>
    <n v="1"/>
    <x v="0"/>
  </r>
  <r>
    <x v="616"/>
    <s v="Zebronics ZEB-KM2100 Multimedia USB Keyboard Comes with 114 Keys Including 12 Dedicated Multimedia Keys &amp; with Rupee Key"/>
    <s v="Computers&amp;Accessories|Accessories&amp;Peripherals|Keyboards,Mice&amp;InputDevices|Keyboards"/>
    <n v="329"/>
    <n v="399"/>
    <n v="0.18"/>
    <n v="3.6"/>
    <n v="33735"/>
    <s v="AHJRPRAXBOIRLYMCRQ4HCACPXDVQ,AH5G5ENXXWLJAEJMD2DGGVVWCXKQ,AEZRJAZOI4QT6FMFJMPVMZEEBGIA,AF7HCYB2DO4LPCOGY4TBL6SW5QXA,AFPF5JNNNSYW22R7HPGXZGZCWJOQ,AELR5MHP3LFLHR2IFMRE3FCQIHZQ,AE6APMY2U2SCCZYPIQWLII3GJGDA,AGYT72RKZLBSL7IRSVJXQNKHJOKQ"/>
    <n v="5"/>
    <n v="1"/>
    <x v="0"/>
  </r>
  <r>
    <x v="7"/>
    <s v="MI Usb Type-C Cable Smartphone (Black)"/>
    <s v="Computers&amp;Accessories|Accessories&amp;Peripherals|Cables&amp;Accessories|Cables|USBCables"/>
    <n v="229"/>
    <n v="299"/>
    <n v="0.23"/>
    <n v="4.3"/>
    <n v="30411"/>
    <s v="AHW6E5LQ2BDYOIVLAJGDH45J5V5Q,AF74RSGCHPZITVFSZN76K6GKPICA,AHDD7ZNB47QA2JLYU53HD4ML3VNQ,AHV3ELGDSOWBYUQLXSPDCSHBQRHQ,AEJU4L3ZM2GTILSJZZSNSF6VUOIA,AFVD66VQMSHPDT3A6HBBBGKRXBZA,AELKHQXVSSG6NHXLFJLLNEFRQQUQ,AGYSMAC6V6RFJJOHG2FIRPOZ6CSQ"/>
    <n v="233"/>
    <n v="4"/>
    <x v="0"/>
  </r>
  <r>
    <x v="617"/>
    <s v="ZEBRONICS Zeb-Comfort Wired USB Mouse, 3-Button, 1000 DPI Optical Sensor, Plug &amp; Play, for Windows/Mac, Black"/>
    <s v="Computers&amp;Accessories|Accessories&amp;Peripherals|Keyboards,Mice&amp;InputDevices|Mice"/>
    <n v="139"/>
    <n v="299"/>
    <n v="0.54"/>
    <n v="3.8"/>
    <n v="3044"/>
    <s v="AFD574B3LT7V3OO5CRMLVYUWVDLQ,AH7GUHDHH6BRJQAKZSWN2SRQGC3A,AG6YFIPWZK7TFOKVJJTYNM25TCUQ,AHLAXX7RIGY6XLKCS5X3RRIMJMHA,AHVG34735ZFEUTFNWTE3CN6DUPOA,AGWB4RQND75EY257QYGB2MPW655Q,AFHTTR3AJAXNL2L2DCMTWPIBZELQ,AGQ7HOUDA7K64AQCEWQCKTRE2X2Q"/>
    <n v="24"/>
    <n v="1"/>
    <x v="0"/>
  </r>
  <r>
    <x v="618"/>
    <s v="boAt Rockerz 370 On Ear Bluetooth Headphones with Upto 12 Hours Playtime, Cozy Padded Earcups and Bluetooth v5.0, with Mic (Buoyant Black)"/>
    <s v="Electronics|Headphones,Earbuds&amp;Accessories|Headphones|On-Ear"/>
    <n v="1199"/>
    <n v="2499"/>
    <n v="0.52"/>
    <n v="4"/>
    <n v="33584"/>
    <s v="AFEDVL6QIKT4RDYRHGMUZAU2JSQQ,AHQQOEE4QQIMIDYPNWVDHOJKSHFQ,AHTMLMISSWFEKD2NMUHWQEZIQYFA,AGMI265U3VU5FUCE4AIUVKPIECJA,AEX4YXQCRJ7VNPCMPBWKL52L37JA,AEYY4VXTPNYVKYAOEBWGAWONPIDA,AGKQDWDU5LWC5OCTKCXLET7EJENQ,AEAQ7J2ZTABMBDMZHCHUBIMR3RHA"/>
    <n v="8"/>
    <n v="1"/>
    <x v="1"/>
  </r>
  <r>
    <x v="619"/>
    <s v="ZEBRONICS Zeb-Astra 20 Wireless BT v5.0 Portable Speaker with 10W RMS Output, TWS, 10H Backup Approx, Built in Rechargeable Battery FM Radio, AUX, mSD, USB, Call Function and Dual 52mm Drivers Multi"/>
    <s v="Electronics|HomeAudio|Speakers|BluetoothSpeakers"/>
    <n v="1049"/>
    <n v="2299"/>
    <n v="0.54"/>
    <n v="3.9"/>
    <n v="1779"/>
    <s v="AHUXD3GCY22BRMQLWN5ZEB3TGGAA,AEPHHPGRU3LZVJ3GOQ6HX5WSLUJQ,AHXQZN3N55YAWSIZRNKHRWEQ5XZA,AGKQIHXOMAM6DN7XIUVFFHL554LQ,AF76YQ4VNWMTEZXSFQDAICDLYFXQ,AHHF6TY4V2LICXXBWSKTTCUWRGAA,AE3Y3RIVJMUAJO2ABMM6V7I5V7QQ,AFGC6EORGDR3Y2COS4G5WRLHLPNQ"/>
    <n v="6"/>
    <n v="1"/>
    <x v="1"/>
  </r>
  <r>
    <x v="417"/>
    <s v="Gizga Essentials Spiral Cable Protector Cord Saver for Mac Charger, iPhone Charger, Wire Protector, Lightweight Durable Flexible Wire Winder for Charging Cables, Data Cables, Earphones, Pack of 10"/>
    <s v="Electronics|Mobiles&amp;Accessories|MobileAccessories|D√©cor"/>
    <n v="119"/>
    <n v="299"/>
    <n v="0.6"/>
    <n v="4.0999999999999996"/>
    <n v="5999"/>
    <s v="AFLBLMPC4WUEDUWHLHBQVY5AKH2A,AE4ZXGSA2CQOGKH3N7GS7WNS67MQ,AHIQ7HT7HDEW67HOPSLTFF2TH2BA,AFWWWV4JHTQ4PJI5WUC73YTHBQCQ,AHPI2KLLZMZK5CGEZ6ILSIA4FHJQ,AFGQKKARKUCRSUEBE2EETDPNLTEA,AGCD3EP3GKDT4URL7GHQPM4Z7DFA,AEUZZSADD4LNC6NNCPAYMKDKGUKQ"/>
    <n v="5"/>
    <n v="2"/>
    <x v="1"/>
  </r>
  <r>
    <x v="10"/>
    <s v="Portronics Konnect L POR-1081 Fast Charging 3A Type-C Cable 1.2Meter with Charge &amp; Sync Function for All Type-C Devices (Grey)"/>
    <s v="Computers&amp;Accessories|Accessories&amp;Peripherals|Cables&amp;Accessories|Cables|USBCables"/>
    <n v="154"/>
    <n v="339"/>
    <n v="0.55000000000000004"/>
    <n v="4.3"/>
    <n v="13391"/>
    <s v="AGYLPKPZHVYKKZHOTHCTYVEDAJ4A,AGTTU64JMX722LYCN3SOWLFPKPAQ,AFWD4ZTM7473CDWARHCDQKK73MTA,AEXCQM3FDLX3YL3UJWWUIAIUJT4A,AHUKYUWRUVRTB3IQGISXWTSPAWLQ,AFWW4UEXAJH7EAB5LTMKMSGLUN2Q,AFM5JL37WY7G6MLQUI4WAXUJME7Q,AFECO24WYFOU2KL7C3DMHTEHRU7Q"/>
    <n v="233"/>
    <n v="3"/>
    <x v="0"/>
  </r>
  <r>
    <x v="620"/>
    <s v="Panasonic CR-2032/5BE Lithium Coin Battery - Pack of 5"/>
    <s v="Electronics|GeneralPurposeBatteries&amp;BatteryChargers"/>
    <n v="225"/>
    <n v="250"/>
    <n v="0.1"/>
    <n v="4.4000000000000004"/>
    <n v="26556"/>
    <s v="AH3MVZYHGOVNKO5T5EWVT4HK6M7A,AEDGEVRXRPJZOKCKYHPSRPYFIDZA,AG5ZMUHXVOUVN5BBEDWNN56JLUVA,AF3QHAZ5V36AO5PE6AQGFZZSDCCQ,AFCLK65T5NMGQV7RXN3QJTOYNTNA,AHHZ7KJRSXG4SOCT5CYSHO3DWDMA,AEWZXQYKDB6JJD653R4I3TOIJXHQ,AEWMRL2WQK2553OVVG4CKRWSNYHA"/>
    <n v="4"/>
    <n v="1"/>
    <x v="1"/>
  </r>
  <r>
    <x v="621"/>
    <s v="MemeHo¬Æ Smart Standard Multi-Purpose Laptop Table with Dock Stand/Study Table/Bed Table/Foldable and Portable/Ergonomic &amp; Rounded Edges/Non-Slip Legs/Engineered Wood with Cup Holder (Black)"/>
    <s v="Computers&amp;Accessories|Accessories&amp;Peripherals|LaptopAccessories|Lapdesks"/>
    <n v="656"/>
    <n v="1499"/>
    <n v="0.56000000000000005"/>
    <n v="4.3"/>
    <n v="25903"/>
    <s v="AGXE6V4HYRRDGH33H3NE7PGF4D4Q,AFDW67WRZ2IJI7LQQP47LWZJHHUA,AFQVWAIJE5R6L6CSOOEAZ4SB4LNA,AEY3BCCYNITGIMQHCNTZIYDPA77Q,AEIYOPETQ6QHPCWMGJIFDTC5FQIA,AFBICVVDSWHTB37XUM72SGTRRL5Q,AFPMPHWQ374TQ7ZCW3RUEVPQLVSA,AGAGJNDYID4G47KUQZVTWOGT55JA"/>
    <n v="14"/>
    <n v="1"/>
    <x v="0"/>
  </r>
  <r>
    <x v="622"/>
    <s v="SanDisk Ultra Dual Drive Go USB Type C Pendrive for Mobile (Black, 128 GB, 5Y - SDDDC3-128G-I35)"/>
    <s v="Computers&amp;Accessories|ExternalDevices&amp;DataStorage|PenDrives"/>
    <n v="1109"/>
    <n v="2800"/>
    <n v="0.6"/>
    <n v="4.3"/>
    <n v="53464"/>
    <s v="AEZPNXZLF5U7XEX6TOW3J56C3XDA,AGG3ECGCIKNPZJEVJKMFI24VBSCQ,AHJWICC6V4BPVHNSGZ3FCIC4KUBQ,AF3SNGFXLO2ONOHN3SHCJZMEWYFQ,AHTBWFIYIZUPOLJC7KOWKDPK4PGQ,AGNE5T4E7SEMJUDM4COI6JBNJQBQ,AFMW4FWA573DFJ2FLM5SVSJ2RABA,AFMZYKMUK4P6MPASSKTR6OB22Y2A"/>
    <n v="10"/>
    <n v="1"/>
    <x v="0"/>
  </r>
  <r>
    <x v="413"/>
    <s v="boAt Xtend Smartwatch with Alexa Built-in, 1.69‚Äù HD Display, Multiple Watch Faces, Stress Monitor, Heart &amp; SpO2 Monitoring, 14 Sports Modes, Sleep Monitor, 5 ATM &amp; 7 Days Battery(Pitch Black)"/>
    <s v="Electronics|WearableTechnology|SmartWatches"/>
    <n v="2999"/>
    <n v="7990"/>
    <n v="0.62"/>
    <n v="4.0999999999999996"/>
    <n v="48448"/>
    <s v="AE6CROVUGPHR7BRT5JASNRWSPBVQ,AHL5MROK5N63VXVBMKVZJ3GNB7ZQ,AFPCHRP52XCWFQ625WEACPUTXO7A,AHIUG7OVT3SRXSCNUZPNKHTQH57Q,AGVPDZ73B6LF5BBIZ3YGX2WRGJ2Q,AEQEIF23AAXTOBTLBICNMLFK662A,AGDPIWXL6XEBCXAGBYTER5S2JZ4Q,AFPDHMQW4AYII5KK7CLG4MMTIAHA"/>
    <n v="76"/>
    <n v="2"/>
    <x v="1"/>
  </r>
  <r>
    <x v="623"/>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n v="169"/>
    <n v="299"/>
    <n v="0.43"/>
    <n v="4.4000000000000004"/>
    <n v="5176"/>
    <s v="AG7XUAMM5BZSSPCBAQJ3YGYSIPXA,AGS6JTKZGW3L2TCNL3ERIOHLMCGQ,AFI4YPCZQHDV6ZO7ZJS4IEGDMNMA,AH7WGTWJ5AZHJIATOQGSXBUJ5ENA,AEQVMOXFRHZEVVSM4JNAJ7T3UHPA,AFC5NBFKNTHLIZE4PFLSCEIUHAYQ,AHWWTEG22SBYSSAAMFW4EKBWFJ2Q,AHZS47WK6D5XJ6FS6DINGACMRQKQ"/>
    <n v="8"/>
    <n v="1"/>
    <x v="0"/>
  </r>
  <r>
    <x v="624"/>
    <s v="Epson 003 65 ml for EcoTank L1110/L3100/L3101/L3110/L3115/L3116/L3150/L3151/L3152/L3156/L5190 Black Ink Bottle"/>
    <s v="Computers&amp;Accessories|Printers,Inks&amp;Accessories|Inks,Toners&amp;Cartridges|InkjetInkCartridges"/>
    <n v="309"/>
    <n v="404"/>
    <n v="0.24"/>
    <n v="4.4000000000000004"/>
    <n v="8614"/>
    <s v="AEQGYJXCSCCNZSPU6KO2ROAMEJXA,AFAXMU7HOTIJ56JF2AK52OFSTR5A,AEDN6ICRLDC6CVKYHK3F5747TF7Q,AEDKALHSURZRICZ2LRUS4QMUGK5A,AHG53EP2KNCQJLYG56QPMWGNY3MA,AF2C67JL7AXARCQIW5JJGKTMIWQQ,AGPWV7WDFN56ZITTHJJTONXPBBGA,AGDVP275BZYGQLMEGEB3RSVZUS2Q"/>
    <n v="4"/>
    <n v="1"/>
    <x v="0"/>
  </r>
  <r>
    <x v="625"/>
    <s v="ZEBRONICS Zeb-Thunder Bluetooth Wireless Over Ear Headphone FM, mSD, 9 hrs Playback with Mic (Black)"/>
    <s v="Electronics|Headphones,Earbuds&amp;Accessories|Headphones|On-Ear"/>
    <n v="599"/>
    <n v="1399"/>
    <n v="0.56999999999999995"/>
    <n v="3.8"/>
    <n v="60026"/>
    <s v="AFMBNWKA4H7GP6PAHPYY25A6Z4HQ,AGMBVEO4J5JYGUM6X5INZMD4FRRQ,AHKQXI6UBPLTL65RPYN7PJ24ELLA,AGWRIXDLH7IBOX4O6L3MW66IJJPQ,AHPV4OCEUB4DZDFNOPHTRE4FHN5A,AG4PTAEZKGTC4UKZX5RSZKK32JIA,AHPD7DFCKP7UFYA4KRGXU3BLR7DQ,AHSUCDSAY4VEIJ3KL6M7NSFL2W3A"/>
    <n v="8"/>
    <n v="1"/>
    <x v="1"/>
  </r>
  <r>
    <x v="626"/>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n v="299"/>
    <n v="599"/>
    <n v="0.5"/>
    <n v="3.8"/>
    <n v="3066"/>
    <s v="AEZRH2UWC5CQXUVLFUEAYAPXDFGQ,AEVMIO4NTG5PTXCPYF3BTUXZ66PQ,AF4JRMMORST2B2X2W6XBRMWNKZ5Q,AHCUDG4P7CG35HNQJUAAVOYPZ4WQ,AGA5GE5IJRW4L4BHWDNC5BFS4UUQ,AHLUETN2P3TVLZUYVNMSIJ3GVVPA,AGLKQIVDJLMLUZ5MP3HOO7CDT6DA,AEQPH4WG6ITTFAJPV2MAS6SL46IQ"/>
    <n v="5"/>
    <n v="1"/>
    <x v="0"/>
  </r>
  <r>
    <x v="627"/>
    <s v="STRIFF Laptop Tabletop Stand, Fold-Up, Adjustable, Ventilated, Portable Holder for Desk, Aluminum Foldable Laptop Ergonomic Compatibility with up to 15.6-inch Laptop, All Mac, Tab, and Mobile (Silver)"/>
    <s v="Computers&amp;Accessories|Accessories&amp;Peripherals|LaptopAccessories|Lapdesks"/>
    <n v="449"/>
    <n v="999"/>
    <n v="0.55000000000000004"/>
    <n v="4"/>
    <n v="2102"/>
    <s v="AHPKWPXNLGMP6BBOUC3MKMDWBIDA,AGMBJC7TRKMW6NZEZ3MPTBCTYQAA,AGMR74PGVNG5IU7X25GJGDAT63TA,AEEVP6GP6VPJ3DKV2WCQZXRYF4NA,AGBCEE2BSSGUDXRORMHMYUZVK6LQ,AEVNRR2MLSJBNKXZWO5FKQSJA6MA,AEJRNRKY5EAXSJJK4Y42EIHW7CIQ,AHSUVTV6XML6IBKSEU3PV37SNICA"/>
    <n v="14"/>
    <n v="1"/>
    <x v="0"/>
  </r>
  <r>
    <x v="628"/>
    <s v="Logitech M221 Wireless Mouse, Silent Buttons, 2.4 GHz with USB Mini Receiver, 1000 DPI Optical Tracking, 18-Month Battery Life, Ambidextrous PC / Mac / Laptop - Charcoal Grey"/>
    <s v="Computers&amp;Accessories|Accessories&amp;Peripherals|Keyboards,Mice&amp;InputDevices|Mice"/>
    <n v="799"/>
    <n v="1295"/>
    <n v="0.38"/>
    <n v="4.4000000000000004"/>
    <n v="34852"/>
    <s v="AEEYJCTR44VPW4DW537EAZHK5CPQ,AGHDZUKPZDC4HH2GVGDOBXWU4D3Q,AFM7R5JRUEXGKULZMOOZCS2DWRIQ,AFDEGSSFTG26ISJWFNZXKO5VINOA,AFLJZDGN73GMYGJB4HNT2CXBEDIA,AHSPJR6ZDZZBC7PN5ENIUNZ637NA,AHGZYHF5ZRYSA3NOF7NFU4AHW2ZA,AFQ563OKBUIIL2NHNPXX7KRKPYVQ"/>
    <n v="24"/>
    <n v="1"/>
    <x v="0"/>
  </r>
  <r>
    <x v="12"/>
    <s v="AmazonBasics Flexible Premium HDMI Cable (Black, 4K@60Hz, 18Gbps), 3-Foot"/>
    <s v="Electronics|HomeTheater,TV&amp;Video|Accessories|Cables|HDMICables"/>
    <n v="219"/>
    <n v="700"/>
    <n v="0.69"/>
    <n v="4.4000000000000004"/>
    <n v="426972"/>
    <s v="AEYJ5I6JZZPOJB6MGWRQOHRQLPSQ,AFY5TVFOMVHGBPBTIJODYDQRZM5Q,AE3O6366WGEQAANKJ76QETTUQQTQ,AEQIJCPWSBCDKUO5VROXXHWX3PPA,AGVIAQK2HQ47P7UVXHW2NBAEU7YQ,AE3D5CJ2GDUP5SQ3AAYMVAGDTX7A,AH77IQRYD54XCRMCO7XEAIAYCLPA,AEA2HQHMFG3ZGJFOLLJQ65WKIZUQ"/>
    <n v="24"/>
    <n v="4"/>
    <x v="1"/>
  </r>
  <r>
    <x v="629"/>
    <s v="Classmate Soft Cover 6 Subject Spiral Binding Notebook, Single Line, 300 Pages"/>
    <s v="OfficeProducts|OfficePaperProducts|Paper|Stationery|Notebooks,WritingPads&amp;Diaries|WireboundNotebooks"/>
    <n v="157"/>
    <n v="160"/>
    <n v="0.02"/>
    <n v="4.5"/>
    <n v="8618"/>
    <s v="AF3GETWWBGMLASY2KKNNBS2VO6DQ,AEZPNXZLF5U7XEX6TOW3J56C3XDA,AF772O5YC4ZR6O2Y4VMIWTWEZMPA,AECNKBFNUZ5AY4RLJIYQOHMMKQVA,AH7MHPNMOPCXJHV56ITYG5BNCVNA,AGVVJUVII5T3HT6O5F7YHQNOXCPA,AGEDNYHQPV3GSF7ZKA3WWGDLKGGQ,AEDVHCTFRSHLBEEGFK3H45GATQFA"/>
    <n v="4"/>
    <n v="1"/>
    <x v="3"/>
  </r>
  <r>
    <x v="423"/>
    <s v="HP 32GB Class 10 MicroSD Memory Card (U1 TF Card¬†32GB)"/>
    <s v="Electronics|Accessories|MemoryCards|MicroSD"/>
    <n v="369"/>
    <n v="1600"/>
    <n v="0.77"/>
    <n v="4"/>
    <n v="32625"/>
    <s v="AE2OFVZSIE6KSBAPG6GMKCER35LA,AFEOAY5PB4XEYIOL6DY5WJBOYSKQ,AEJTETVJ7NY3GMARSTJNPOG3AY3A,AFMQHAPYUAV7ZSPABOAVTNZVESWA,AEGYHN3DWMVH2RZLTP2H2A2U6EHA,AFIWP2JBBUU6SH3MK355UEG4TZGA,AF7XGOMQWMA2ITB72BPIVHL23EJA,AHBTDCFI4HA6ONMJZRTYUXAEP46A"/>
    <n v="13"/>
    <n v="2"/>
    <x v="1"/>
  </r>
  <r>
    <x v="630"/>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n v="599"/>
    <n v="899"/>
    <n v="0.33"/>
    <n v="4"/>
    <n v="4018"/>
    <s v="AEDZXGGZW3ZS22XINYAPXX347GKA,AGGIQC3X6SACWMNN7EQANQMS36IA,AEJHA2E6YBI635Q3AKE2QNBOM24Q,AHBXRBDR7QC3GHIMO3KBIIA4U26Q,AHVNWCICNY3UEAX4JMSJGPQNPVRA,AG7KWVG7HMZOHCIDXRJ7KARTAFQQ,AGU4QDN3LU25GWIUH3PQUSSGODPQ,AFL5ZDARQ6ARU2TN3RCY7KFBJBZA"/>
    <n v="24"/>
    <n v="1"/>
    <x v="0"/>
  </r>
  <r>
    <x v="631"/>
    <s v="Duracell Rechargeable AA 1300mAh Batteries, 4Pcs"/>
    <s v="Electronics|GeneralPurposeBatteries&amp;BatteryChargers|RechargeableBatteries"/>
    <n v="479"/>
    <n v="599"/>
    <n v="0.2"/>
    <n v="4.3"/>
    <n v="11687"/>
    <s v="AE3PTJFRVU3YM5YFYN3ICDA5X6FA,AGF5DMXE65QXZPJX6BJANVMCGHGQ,AE5VM7Y43HENV5JBN7JB4LCDHO4A,AHBWFF4SD5LBHN6R3W43JNZW4A2A,AGSOXL3BMIL55ANW7OYCFRBWUGEQ,AEY7GHROFM3MCCHU6VOU5GAUQNCQ,AE6ELRMJIUHC3CN34MMM7JRL5RBA,AHDXDGROQRENYUGOZNF4LBVDF73Q"/>
    <n v="3"/>
    <n v="1"/>
    <x v="1"/>
  </r>
  <r>
    <x v="13"/>
    <s v="Portronics Konnect CL 20W POR-1067 Type-C to 8 Pin USB 1.2M Cable with Power Delivery &amp; 3A Quick Charge Support, Nylon Braided for All Type-C and 8 Pin Devices, Green"/>
    <s v="Computers&amp;Accessories|Accessories&amp;Peripherals|Cables&amp;Accessories|Cables|USBCables"/>
    <n v="350"/>
    <n v="899"/>
    <n v="0.61"/>
    <n v="4.2"/>
    <n v="2262"/>
    <s v="AGUAYQHARAKR2VZTRP276KAGETKQ,AFKTST2773VUOKUHE7FCR6QCAURQ,AEGLHOQOWUUUQEDV6EWXTSHIUE7A,AEHQYGI5L4FFALBMC5XMT5KXSZCA,AHJFXFGDAXEHIG2ZLUWVMZ3LWPBA,AEP4CW3UI7AJ7XM7PAAKVCB6U3ZA,AHIWCPCQ2Z4HWEM7V4HGTLVZQM6Q,AHT4JDEYWRIQGCA2WAQJ6E2POHCQ"/>
    <n v="233"/>
    <n v="3"/>
    <x v="0"/>
  </r>
  <r>
    <x v="632"/>
    <s v="boAt Airdopes 181 in-Ear True Wireless Earbuds with ENx  Tech, Beast  Mode(Low Latency Upto 60ms) for Gaming, with Mic, ASAP  Charge, 20H Playtime, Bluetooth v5.2, IPX4 &amp; IWP (Cool Grey)"/>
    <s v="Electronics|Headphones,Earbuds&amp;Accessories|Headphones|In-Ear"/>
    <n v="1598"/>
    <n v="2990"/>
    <n v="0.47"/>
    <n v="3.8"/>
    <n v="11015"/>
    <s v="AFWDV7TXGNYDA54LFNRDRJBTBH4A,AFEPCSTHZXN35QN2NFRS6X54AFQA,AGZEBZMUHSRT37TWDJQAIFK7R7NQ,AFRSTB6WTL3CEY6EHWNZYGP7F5IQ,AFXYRRVG6WFFNONQ2DGVUOCPP2TQ,AFGHPNJCPTG3GN4WG2YTPWNFYPHA,AGKAIBTFKDPPNNZ22TC34TRNBNMQ,AFJJH654JT5YBKS72KDWAOPPCZPA"/>
    <n v="52"/>
    <n v="1"/>
    <x v="1"/>
  </r>
  <r>
    <x v="633"/>
    <s v="TP-Link USB Bluetooth Adapter for PC, 5.0 Bluetooth Dongle Receiver (UB500) Supports Windows 11/10/8.1/7 for Desktop, Laptop, Mouse, Keyboard, Printers, Headsets, Speakers, PS4/ Xbox Controllers"/>
    <s v="Computers&amp;Accessories|NetworkingDevices|NetworkAdapters|BluetoothAdapters"/>
    <n v="599"/>
    <n v="899"/>
    <n v="0.33"/>
    <n v="4.3"/>
    <n v="95116"/>
    <s v="AGO7FWIRBIVDDEAYX2UI6DP4G6GA,AGSJBU7AZR5BNW5HGXFDNH76SNWQ,AELVWGIYLMQUY65GUKSUJYVXRODA,AGSZBM525VC5PTNWEZC6I5CTH66Q,AGQDGNLHK6VLEZF33POQLAQ6NNSA,AG76GICZHJGA7YVN4TORX36ONVYA,AH42ECAG6LPCU22T5BYN5OXQO74A,AGHDZUKPZDC4HH2GVGDOBXWU4D3Q"/>
    <n v="1"/>
    <n v="1"/>
    <x v="0"/>
  </r>
  <r>
    <x v="14"/>
    <s v="Portronics Konnect L 1.2M POR-1401 Fast Charging 3A 8 Pin USB Cable with Charge &amp; Sync Function (White)"/>
    <s v="Computers&amp;Accessories|Accessories&amp;Peripherals|Cables&amp;Accessories|Cables|USBCables"/>
    <n v="159"/>
    <n v="399"/>
    <n v="0.6"/>
    <n v="4.0999999999999996"/>
    <n v="4768"/>
    <s v="AF2XXVO7JUBUVAOBTJ3MNH4DGUFQ,AH6VDJLLPBXKCWXMLBKMBCQ2ESGA,AE642RIGZIT2VPQJOLNUZ34QVWJQ,AFLHNKQH5UQZU3ATISKSMRE2KEDQ,AF2L4MCRCIDOOREQJN7QPQ4QBZCA,AGKLZ4SUHAU47KJXDVHBBEWJODUA,AHESCOYXLCXB56F4JO45X4CZQCYA,AGGHDE6KFZHEDUDJBD5R27AYMEWA"/>
    <n v="233"/>
    <n v="3"/>
    <x v="0"/>
  </r>
  <r>
    <x v="634"/>
    <s v="SanDisk Ultra Dual Drive Luxe USB Type C Flash Drive (Silver, 128 GB, 5Y - SDDDC4-128G-I35)"/>
    <s v="Computers&amp;Accessories|ExternalDevices&amp;DataStorage|PenDrives"/>
    <n v="1299"/>
    <n v="3000"/>
    <n v="0.56999999999999995"/>
    <n v="4.3"/>
    <n v="23022"/>
    <s v="AHOXZCFLXIOIPGI7DXYFAI2644UQ,AERATALW2RRDMFXI77X4JJBT23RA,AFCKOCN7FG2KC4PCZZUORJFFGEJA,AHWQSD5JHCOHW7JYN7F52ABQCJQA,AFAVZL5OGYPPWWRW6TJ7XTEHPVFA,AGKSU4ZSIR6TKLSZKM3IHFEH3FZQ,AFPXTEAIUHCMFSNSGOL4CREXR4PQ,AH4TEK5IQCC2BSF2KSQNKQEXAPLA"/>
    <n v="10"/>
    <n v="1"/>
    <x v="0"/>
  </r>
  <r>
    <x v="437"/>
    <s v="Noise ColorFit Pulse Smartwatch with 3.56 cm (1.4&quot;) Full Touch HD Display, SpO2, Heart Rate, Sleep Monitors &amp; 10-Day Battery - Jet Black"/>
    <s v="Electronics|WearableTechnology|SmartWatches"/>
    <n v="1599"/>
    <n v="4999"/>
    <n v="0.68"/>
    <n v="4"/>
    <n v="67951"/>
    <s v="AHECNVXSW6REC5TOGBH6OJXIBL4A,AFWAX2O5B5I36ESHPOWZKN25BYPA,AHSDH2Q4Q2QSUYUGEAGPIR22MT7Q,AFSJOIQSSLDDJPOWX3DDKXDA6T5A,AF7YEBOIUIR3AWM2L4PCV2MCTUOA,AGUXZXNTCLWNP7Y5QA2KYEJLBMKA,AGBT7W456GGMVOR73SNSIGLSK5DQ,AGYF2BCD5W756VOY2V5HJQCX4H4A"/>
    <n v="76"/>
    <n v="1"/>
    <x v="1"/>
  </r>
  <r>
    <x v="635"/>
    <s v="rts [2 Pack] Mini USB C Type C Adapter Plug, Type C Female to USB A Male Charger Charging Cable Adapter Converter compatible for iPhone, Samsung S20 ultra/S21/S10/S8/S9/MacBook Pro iPad Silver"/>
    <s v="Computers&amp;Accessories|Accessories&amp;Peripherals|Adapters|USBtoUSBAdapters"/>
    <n v="294"/>
    <n v="4999"/>
    <n v="0.94"/>
    <n v="4.3"/>
    <n v="4426"/>
    <s v="AGO5SRT3ESLNL5WTRQFD5BSIYPQA,AGGNODUMRADB3PQQTLA3U7UKYEWA,AHOUPKNSFRTL4F3KLBXFMEFJSKUA,AE2BXTBQXZ54NAE4NYNFSBR2WREA,AFC3FFC5PKFF5PMA52S3VCHOZ5FQ,AFVUO24OGRVCE6Y7NXYDIOQZONCA,AFJGD6THKLQUOW46YHUM7RY2IPJQ,AEXCIDSOW3GVBORUKET6SP7RJ2PQ"/>
    <n v="2"/>
    <n v="1"/>
    <x v="0"/>
  </r>
  <r>
    <x v="636"/>
    <s v="HP 682 Black Original Ink Cartridge"/>
    <s v="Computers&amp;Accessories|Printers,Inks&amp;Accessories|Inks,Toners&amp;Cartridges|InkjetInkCartridges"/>
    <n v="828"/>
    <n v="861"/>
    <n v="0.04"/>
    <n v="4.2"/>
    <n v="4567"/>
    <s v="AHCS34T4DOHWPNKZ2G3W76AITIKA,AGEMHG7WVU23NHOM3FGBFUDR4U2Q,AGCOAUC6ORUPLX2ZZZQR5HD3HGHA,AHO4LKHLICKCC2UKDNIAITWMGBJA,AGU4OVT7IYKSJIBKTMGCTB6DYUOA,AG6JGUFT2AOXWJS7UIOZBRYVE7VA,AFUES4NRZYASSBOKEIWJLHRO7CPA,AHDATOMH7HPV57Q6UFWUI47QEQ5Q"/>
    <n v="4"/>
    <n v="1"/>
    <x v="0"/>
  </r>
  <r>
    <x v="637"/>
    <s v="Logitech H111 Wired On Ear Headphones With Mic Black"/>
    <s v="Electronics|Headphones,Earbuds&amp;Accessories|Headphones|On-Ear"/>
    <n v="745"/>
    <n v="795"/>
    <n v="0.06"/>
    <n v="4"/>
    <n v="13797"/>
    <s v="AE4XKNCRFDT42UVC2DCKMIXW4MVQ,AFF4VJIKK6EL5VW7Z7QZGE2JAG6Q,AEV7WXLS2DB6RQA4TZIZ3A3E5L3Q,AGQUCM3GAU6HWOILIQRBR73AAR6A,AFRRHZVMJ63DSEXGYKGIGH7QJYJQ,AE5B4IQUTNKHTVKOPXPIZF7BSVCQ,AHQTD5TF5VW5IPOSAGIZ7VYFB66A,AFHJSGFTBH6DO62VXXNYJWTRC5JA"/>
    <n v="8"/>
    <n v="1"/>
    <x v="1"/>
  </r>
  <r>
    <x v="638"/>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n v="1549"/>
    <n v="2495"/>
    <n v="0.38"/>
    <n v="4.4000000000000004"/>
    <n v="15137"/>
    <s v="AEACCLBAYRCRJLUMTQVS5JSOYYVA,AEBFS3LI626ABZMQMQQZAVCZMSEA,AEPNFXQVCUUGVV74K5KGJEIGCBMA,AE7YHD67JEECIX3IESFI44QL4HNQ,AFCCTAOXYH2XQNESLRQRH72G27ZQ,AGSVOGYYWRHJDZKU3MCFFYIPEVWQ,AGWVUW6YRWVQ3III5WXH7X4RE4DA,AHEH2QAVUEPNGB7EQJJWPYAOCAAQ"/>
    <n v="1"/>
    <n v="1"/>
    <x v="1"/>
  </r>
  <r>
    <x v="15"/>
    <s v="MI Braided USB Type-C Cable for Charging Adapter (Red)"/>
    <s v="Computers&amp;Accessories|Accessories&amp;Peripherals|Cables&amp;Accessories|Cables|USBCables"/>
    <n v="349"/>
    <n v="399"/>
    <n v="0.13"/>
    <n v="4.4000000000000004"/>
    <n v="18757"/>
    <s v="AGSGSRTEZBQY64WO2HKQTV7TWFSA,AEYD5HVYAJ23CR6PTWOOIKUOIDHA,AFRMNW6TDHDZBP2UHF2K3MEAEYUA,AHICHCW6EC3BNV2IDAEAJPBG4HZQ,AGWFKE7RNP6EVC4JFLFSL76EEVVQ,AGEOQQHGNELZNEUKJAJUA7NTPBLA,AFS3QBSOMCE2FAZFUYZ3NBFQDLMQ,AGJYG6ZWCWD74WNE6Y37XZ2VUSMA"/>
    <n v="233"/>
    <n v="3"/>
    <x v="0"/>
  </r>
  <r>
    <x v="20"/>
    <s v="Duracell USB Lightning Apple Certified (Mfi) Braided Sync &amp; Charge Cable For Iphone, Ipad And Ipod. Fast Charging Lightning Cable, 3.9 Feet (1.2M) - Black"/>
    <s v="Computers&amp;Accessories|Accessories&amp;Peripherals|Cables&amp;Accessories|Cables|USBCables"/>
    <n v="970"/>
    <n v="1799"/>
    <n v="0.46"/>
    <n v="4.5"/>
    <n v="815"/>
    <s v="AFNYIBWKJLJQKY4BGK77ZOTVMORA,AFCTNNMP2LZLY5466YJ5AY3JE5ZA,AG3XBWOAL65DJSBHJ7LQ2K54HJKQ,AF2ZFMLJS4UBCGZO4FMJTEPP6MHA,AFBZMRHC4GXUU7KNAK4OBKORDF6Q,AHSIQL276K7X2UP72QOOOWNVRSXA,AF3D6X5NQWOBOEVVH2Y37N55AKZQ,AFWOTSQXCQJLZ653Y7ACEZADKGYQ"/>
    <n v="233"/>
    <n v="3"/>
    <x v="0"/>
  </r>
  <r>
    <x v="639"/>
    <s v="TP-Link TL-WA850RE Single_Band 300Mbps RJ45 Wireless Range Extender, Broadband/Wi-Fi Extender, Wi-Fi Booster/Hotspot with 1 Ethernet Port, Plug and Play, Built-in Access Point Mode, White"/>
    <s v="Computers&amp;Accessories|NetworkingDevices|Repeaters&amp;Extenders"/>
    <n v="1469"/>
    <n v="2499"/>
    <n v="0.41"/>
    <n v="4.2"/>
    <n v="156638"/>
    <s v="AG2X6MXVRQJD5VE7SYKNUNWVOQRQ,AHHZNQQE76XX2RN65TJO57ZXDDLQ,AGQ36NZXZMWU5W2JFXIK5GCM4MUA,AFBV4HQOSFPQYP63ELMOYRE32V6A,AH6SINCM4KQ3L4MEBRPK3MNHX6HA,AHSLNF7XKYX4LHL3JCCWY2KKNEAA,AGNSJO5LAO5FKSHPW3UDKZQLPONQ,AGSA37ZLXWHMSL74K3NMUHKGHWXA"/>
    <n v="3"/>
    <n v="1"/>
    <x v="0"/>
  </r>
  <r>
    <x v="640"/>
    <s v="COI Note Pad/Memo Book with Sticky Notes &amp; Clip Holder with Pen for Gifting"/>
    <s v="OfficeProducts|OfficePaperProducts|Paper|Stationery|Notebooks,WritingPads&amp;Diaries|Notepads&amp;MemoBooks"/>
    <n v="198"/>
    <n v="800"/>
    <n v="0.75"/>
    <n v="4.0999999999999996"/>
    <n v="9344"/>
    <s v="AENFXWHBX7R7PZG2Q67PXLFGPHAQ,AESZWZDE27MOGUHBRLCLXLVPGAFQ,AG4UQP4EKBXW3ZFQFIEGYNY2UHWQ,AFOLBZKWUZVF4PQ33ISHI3DEFDUA,AFV6VAGYLU35VYPDF7TN4ZJOCTWA,AGA4MZI3ZKNPYUXSJ5OHUNI7EJPA,AFJCL4S4SSCDXKTSMZJQ7DWNWQBA,AFRUA3JDKXTUMZLL7DF6FA632JVQ"/>
    <n v="2"/>
    <n v="1"/>
    <x v="3"/>
  </r>
  <r>
    <x v="641"/>
    <s v="Fujifilm Instax Mini Single Pack 10 Sheets Instant Film for Fuji Instant Cameras"/>
    <s v="Electronics|Cameras&amp;Photography|Accessories|Film"/>
    <n v="549"/>
    <n v="549"/>
    <n v="0"/>
    <n v="4.5"/>
    <n v="4875"/>
    <s v="AHVAI77H64YMRRMLITKJ5FPYALPQ,AGRSF3JCWR3L4M2GULFI4A4KCZKA,AGBRAMADVM5J4BNY7O4WWXMTYEBA,AHX5AFYII54YJY4XSBZU3HV2PN2A,AFTD5SG4EQFZYMU5MFGH4URN6PKQ,AEESPVBBOGON4LQB5OV3CCXNRKJQ,AG4FDTJABUWBNHOQZ6CDMPEV5VFA,AE637NV55PORSWGNKW547AAOV3VA"/>
    <n v="1"/>
    <n v="1"/>
    <x v="1"/>
  </r>
  <r>
    <x v="457"/>
    <s v="Fire-Boltt Ring 3 Smart Watch 1.8 Biggest Display with Advanced Bluetooth Calling Chip, Voice Assistance,118 Sports Modes, in Built Calculator &amp; Games, SpO2, Heart Rate Monitoring"/>
    <s v="Electronics|WearableTechnology|SmartWatches"/>
    <n v="2999"/>
    <n v="9999"/>
    <n v="0.7"/>
    <n v="4.2"/>
    <n v="20881"/>
    <s v="AHZNSNBVKQR4OGJAQHE4DCDA4YHA,AFBW6COTZXGHQMWVDUOSXVUCCIHQ,AFFRU7QVLXG4LNG6JKQKJ23KBA2A,AF5E74KNXXYBJVMG7HUYXNRNYY3A,AF4F4SKVD2UU7ZBJFZNNBK7ORIGA,AF3IVRFFILSUOKAXKRZBFBDRF7MQ,AF23WB7B2XKLYCA3KXEGKSBWYKOA,AHAJNAQDV3BHN5AYLY3LOWFJCS6A"/>
    <n v="76"/>
    <n v="2"/>
    <x v="1"/>
  </r>
  <r>
    <x v="642"/>
    <s v="Samsung Galaxy Watch4 Bluetooth(4.4 cm, Black, Compatible with Android only)"/>
    <s v="Electronics|WearableTechnology|SmartWatches"/>
    <n v="12000"/>
    <n v="29999"/>
    <n v="0.6"/>
    <n v="4.3"/>
    <n v="4744"/>
    <s v="AEPLUJYB5UT2XVP7A2NSNSCOCVLA,AEM3SCJOCJZZLGUXTB75C57SOVNQ,AEBRBDIZFIWDBOXITGLYRRSVZBTA,AF3GJDKWGWNKAWFJPJWX5GB75VHQ,AGCDYE3ROZ5D6RN2F6OGXL4I72RA,AEXQ4SRRBRCQ6ZBY2R2Y3FP7YCFA,AF6ME2VTJURUMEZJMGCC27XEYDPA,AGFPWV2V26QRXMWUSTSGYQRVLW4Q"/>
    <n v="76"/>
    <n v="1"/>
    <x v="1"/>
  </r>
  <r>
    <x v="643"/>
    <s v="Noise Buds Vs104 Bluetooth Truly Wireless in Ear Earbuds with Mic, 30-Hours of Playtime, Instacharge, 13Mm Driver and Hyper Sync (Charcoal Black)"/>
    <s v="Electronics|Headphones,Earbuds&amp;Accessories|Headphones|In-Ear"/>
    <n v="1299"/>
    <n v="3499"/>
    <n v="0.63"/>
    <n v="3.9"/>
    <n v="12452"/>
    <s v="AHLPMR4VVPOQ2YOHBFOZ55D7OUVQ,AFXQR65B2ONAPVNIFV6RMMJXATAQ,AHKIW5FEJBZVHD4MH7LBRDKXFJTA,AE4XZRBGX3OYZRK6X25BK6UW7KPA,AFA2RHFCGLLADX2Y6VEUWDGJZPNA,AFTW5AE7RXGZCZGGGE5CIVC6ODMQ,AH3VCCMOSINF7Z5TWDQPIJTI7LNA,AHQQ5CAMLDWCOYQLE46VT6DT7T6A"/>
    <n v="52"/>
    <n v="1"/>
    <x v="1"/>
  </r>
  <r>
    <x v="644"/>
    <s v="Duracell Ultra Alkaline AAA Battery, 8 Pcs"/>
    <s v="Electronics|GeneralPurposeBatteries&amp;BatteryChargers|DisposableBatteries"/>
    <n v="269"/>
    <n v="315"/>
    <n v="0.15"/>
    <n v="4.5"/>
    <n v="17810"/>
    <s v="AFPSD5MVTPICFIXY5LKKTXSG7ZEA,AGJBM3XS26DC7YAEKR4MCLGOYVBA,AEZQUPHUINOCTERMXT3HOTVPLYGQ,AFSBPCLAH6PSYUW2CO7D3SLAZDXQ,AH6XCAUGFE76YB4KK6DPMXFQJFGA,AGFWFWJXJOOOZJGBRVWUFFHZVMVQ,AGKJJHQERUQMMSYWWDLXSY5VNH7A,AFXICPXB4TFIKV3SCE3LBN5W5QCQ"/>
    <n v="7"/>
    <n v="1"/>
    <x v="1"/>
  </r>
  <r>
    <x v="645"/>
    <s v="JBL C200SI, Premium in Ear Wired Earphones with Mic, Signature Sound, One Button Multi-Function Remote, Angled Earbuds for Comfort fit (Blue)"/>
    <s v="Electronics|Headphones,Earbuds&amp;Accessories|Headphones|In-Ear"/>
    <n v="799"/>
    <n v="1499"/>
    <n v="0.47"/>
    <n v="4.0999999999999996"/>
    <n v="53648"/>
    <s v="AFFSKDBFEU4DW4HMBLQ52IQXBHZA,AF6PMNNWP4CSP7MYSQ6UMLKNRUJQ,AEMSMWVWDYLWF3I3SCHPJPDTS5QQ,AGTCJJ32K5W5TMGLW3ZYSCOMHWVA,AGAO5NDUOORFZEJW3M27SHMV4IVA,AG4QLX5GRMA774DI4ZA6VHAWPXGA,AG4ZT4XUVYDG34W6WLOXQPYYMX2Q,AFG4YVV6ZDOXBWVY4WW7EZ7FABJQ"/>
    <n v="52"/>
    <n v="1"/>
    <x v="1"/>
  </r>
  <r>
    <x v="646"/>
    <s v="Acer EK220Q 21.5 Inch (54.61 cm) Full HD (1920x1080) VA Panel LCD Monitor with LED Back Light I 250 Nits I HDMI, VGA Ports I Eye Care Features Like Bluelight Shield, Flickerless &amp; Comfy View (Black)"/>
    <s v="Computers&amp;Accessories|Monitors"/>
    <n v="6299"/>
    <n v="13750"/>
    <n v="0.54"/>
    <n v="4.2"/>
    <n v="2014"/>
    <s v="AEKLUZARDMPMWERNPZFR6JD3BYBA,AFZLO4JX4Y2XDISGVAWMFE4GIZZA,AFGENKSKOZGTS6YYL5CYWKMV5MCA,AF4XQLEHSE3N5EXHAFITQTURTKUA,AEOHSSPCLSTWA4MAPWJJLJHSJDMQ,AFWL3FG6OEIIFL3TUJIB76DXYWXQ,AEUYQQW6ZI6DK2MJQTX2O7SNRENA,AHCEHLGVT3XPNMBLTOFSQRRZ3ZTQ"/>
    <n v="2"/>
    <n v="1"/>
    <x v="0"/>
  </r>
  <r>
    <x v="647"/>
    <s v="E-COSMOS 5V 1.2W Portable Flexible USB LED Light (Colors May Vary, Small) - Set of 2 Pieces"/>
    <s v="Computers&amp;Accessories|Accessories&amp;Peripherals|USBGadgets|Lamps"/>
    <n v="59"/>
    <n v="59"/>
    <n v="0"/>
    <n v="3.8"/>
    <n v="5958"/>
    <s v="AEJGZNKM5ZGH6UY2YX537NWNWYDQ,AGZGGK6OUCCSLXO34PHT72EFVDQA,AERTNA7V2HRIEPGANADEJFCY524Q,AHXQK2APPFORQPV6E43FW2W6DVVQ,AEMKH7NSGFU5YGYOC54RHG54WHXQ,AEITY7VD7DALKLQUEG6PFVIR4OIQ,AFUAADADBTTU3YB2FUJQC3C6IEBQ,AH7F7ZZ6T36PJAYQ5CEN62XKFPMA"/>
    <n v="5"/>
    <n v="1"/>
    <x v="0"/>
  </r>
  <r>
    <x v="648"/>
    <s v="boAt Dual Port Rapid Car Charger (Qualcomm Certified) with Quick Charge 3.0 + Free Micro USB Cable - (Black)"/>
    <s v="Electronics|Mobiles&amp;Accessories|MobileAccessories|Chargers|AutomobileChargers"/>
    <n v="571"/>
    <n v="999"/>
    <n v="0.43"/>
    <n v="4.3"/>
    <n v="38221"/>
    <s v="AFGPLYW6L6FYUGQDND7QGCRL2H2Q,AE3W6H2PP2KKMVEDIF4Z2RANULGA,AFERB3TDE3HAUIGGRZAO7LNF7SYA,AEC6SV7YUF3HQVEMSZOXIOJORZ2Q,AHHQF6UWD53IPS32OWDH7PX3LWWA,AEWG4B4DLLS74A5D5D2WYKSH4ZNA,AFYPBI2BVOVJGI2FTGVRG7IPNYTA,AFIOILAIZXRGBCG63U6QWKUJUL6Q"/>
    <n v="5"/>
    <n v="1"/>
    <x v="1"/>
  </r>
  <r>
    <x v="649"/>
    <s v="Zebronics ZEB-COUNTY 3W Wireless Bluetooth Portable Speaker With Supporting Carry Handle, USB, SD Card, AUX, FM &amp; Call Function. (Green)"/>
    <s v="Electronics|HomeAudio|Speakers|BluetoothSpeakers"/>
    <n v="549"/>
    <n v="999"/>
    <n v="0.45"/>
    <n v="3.9"/>
    <n v="64705"/>
    <s v="AFQ44B5ISCXUWKFHZL7HTRTYWZKA,AF3IECP2JCTQZRF55RNIHBLIVL2A,AFLK6ZRFGVUE3QE7RXQXHDOPPJUQ,AFPXGO2U6B5RAACITVCFJZEUNRKQ,AEQRAZQWNHPRGHNIFYNEIKPYOH6A,AE54CJI2T5ADE7M3QPQN7LC7ECTA,AGMN7AH7PCCN7UGWGCPJQLH2SWWA,AEAATGPU3JDB35QPGDBHURZCAH2A"/>
    <n v="6"/>
    <n v="1"/>
    <x v="1"/>
  </r>
  <r>
    <x v="447"/>
    <s v="KINGONE Upgraded Stylus Pen, iPad Pencil, Ultra High Precision &amp; Sensitivity, Palm Rejection, Prevents False ON/Off Touch, Power Display, Tilt Sensitivity, Magnetic Adsorption for iPad 2018 and Later"/>
    <s v="Electronics|Mobiles&amp;Accessories|MobileAccessories|StylusPens"/>
    <n v="2099"/>
    <n v="5999"/>
    <n v="0.65"/>
    <n v="4.3"/>
    <n v="17129"/>
    <s v="AHJHHQWQ25VCIQHG5XMZN5MRZFYA,AFCFHU6B5RH4YN6DNTLUMY3CILHQ,AGLNHKFYTWDPKIAIQTE4UPB5I7ZQ,AEZKRUEG7M7P4JGJEVHMWZ3MGFPA,AHXWYJUQTCQRTQG3XYEAAYI3EURA,AHYAIOJLTBNK23OEWQ2BELX3PVXA,AHPP7A2M3LU7BWBZVIWXBNIVAPNA,AG6FKYZZA7HPN54KNFM5EIKJNDSQ"/>
    <n v="8"/>
    <n v="2"/>
    <x v="1"/>
  </r>
  <r>
    <x v="19"/>
    <s v="LG 80 cm (32 inches) HD Ready Smart LED TV 32LM563BPTC (Dark Iron Gray)"/>
    <s v="Electronics|HomeTheater,TV&amp;Video|Televisions|SmartTelevisions"/>
    <n v="13490"/>
    <n v="21990"/>
    <n v="0.39"/>
    <n v="4.3"/>
    <n v="11976"/>
    <s v="AHBNKB74LGTYUOKPAJBSKNFV45CA,AFIECTV45ADX5YPTE2VU6ORRHTGQ,AFDUJI7KG7VMZF4JGJHV4DBCA4OA,AEUWKSX5ZL7DWOOYVDOWJKBHOVXA,AHEJW5MYVFOQBEXD6BIUBB3PJBPQ,AEM2Y22BKLFYL5BK7SC56Q75ODOQ,AHWDVB4OO4S3YS5RYQZIDBNV6BUQ,AFCEDQXVCB4LUUBWXRJS6KRU62FQ"/>
    <n v="63"/>
    <n v="2"/>
    <x v="1"/>
  </r>
  <r>
    <x v="650"/>
    <s v="Zebronics Wired Keyboard and Mouse Combo with 104 Keys and a USB Mouse with 1200 DPI - JUDWAA 750"/>
    <s v="Computers&amp;Accessories|Accessories&amp;Peripherals|Keyboards,Mice&amp;InputDevices|Keyboard&amp;MouseSets"/>
    <n v="448"/>
    <n v="699"/>
    <n v="0.36"/>
    <n v="3.9"/>
    <n v="17348"/>
    <s v="AE35OI7LDTOKU32IFQ3GQX5AOKFQ,AHT5CRFFKABTHYW4ECKZTQFY46NA,AEXIV3RFI5NFISHPIOIRBFCEMKUQ,AE4ADCFGK4BPHVK426KLAGJIECTA,AHGC4ISYSAWYL3CB4IONRS7WO2AQ,AHQQYHFW6CVRWYWGJ53LNZKKCSZQ,AEJOCAMBYG2VFPAYA67LRSSAMDBQ,AHESOERCB5FRKL7BYJ6QQHK4BMJQ"/>
    <n v="10"/>
    <n v="1"/>
    <x v="0"/>
  </r>
  <r>
    <x v="651"/>
    <s v="JBL Tune 215BT, 16 Hrs Playtime with Quick Charge, in Ear Bluetooth Wireless Earphones with Mic, 12.5mm Premium Earbuds with Pure Bass, BT 5.0, Dual Pairing, Type C &amp; Voice Assistant Support (Black)"/>
    <s v="Electronics|Headphones,Earbuds&amp;Accessories|Headphones|In-Ear"/>
    <n v="1499"/>
    <n v="2999"/>
    <n v="0.5"/>
    <n v="3.7"/>
    <n v="87798"/>
    <s v="AGZCXPBXKXIEQTY4AH7KM6OPQW3Q,AF7IPRBRDY6D4F7XVZW4QZZRI3KQ,AHGJXZZRXZB2T477ZTVMMKDT3LGA,AHXW4TW4TIIXXSXFZXBR2MWZLVQA,AGUQ57PHU2MEG2BIYVXDH5WDDDZA,AH2MCCISNTRUSC5FU5VOYCGL575A,AH4IURQX3DSNH4KLG3MFMVNAR64A,AFNBAIT26TZ4OJCNYY37T6SWDS3A"/>
    <n v="52"/>
    <n v="1"/>
    <x v="1"/>
  </r>
  <r>
    <x v="652"/>
    <s v="Gizga Essentials Professional 3-in-1 Cleaning Kit for Camera, Lens, Binocular, Laptop, TV, Monitor, Smartphone, Tablet (Includes: Cleaning Liquid 100ml, Plush Microfiber Cloth, Dust Removal Brush)"/>
    <s v="Electronics|Cameras&amp;Photography|Accessories|Cleaners|CleaningKits"/>
    <n v="299"/>
    <n v="499"/>
    <n v="0.4"/>
    <n v="4.2"/>
    <n v="24432"/>
    <s v="AFAVJJJRDJZCFKPZ4ACGTYBLRJBQ,AEZBJMTSQQ7IGWYTZDUQ24KXSFWA,AFGZQNTKB7GCYDFGCOV2MF2VBSXA,AHM3MJSP4J3IJUZE6ENH3352KDVQ,AFDE6CEFGDYLXV7SSVU7NCEZKXKA,AHNR5FBWUV4A5XSJXNBBK26US5XQ,AH2YX7BOKWSCK4CRS3U5IOHLPPQQ,AGNBRGWKNVYUJI43BQVDG7UPV6PQ"/>
    <n v="1"/>
    <n v="1"/>
    <x v="1"/>
  </r>
  <r>
    <x v="653"/>
    <s v="SanDisk Ultra Dual 64 GB USB 3.0 OTG Pen Drive (Black)"/>
    <s v="Computers&amp;Accessories|ExternalDevices&amp;DataStorage|PenDrives"/>
    <n v="579"/>
    <n v="1400"/>
    <n v="0.59"/>
    <n v="4.3"/>
    <n v="189104"/>
    <s v="AF7IXQKBUL6NEIQG4R53LMJJUGXQ,AFVFGVFOC6WUUL7VZ3ZSBDAFMPOA,AHIQYP5QKXYWXGJC5Z6YGIZVQTKA,AGCXB54PNFRXYGF7NLH66BHO6S7A,AGJTDMCUUNZJRJKAQGZNFBSZUAMQ,AEBHV4MEUEGYYUNRYNMTNAEZFRBQ,AEFIFJIV3YDBR7WKSDYX4JEQSCDA,AGJ7FX6Z4B7QEM6DG2BT26XG6XWA"/>
    <n v="10"/>
    <n v="1"/>
    <x v="0"/>
  </r>
  <r>
    <x v="654"/>
    <s v="TP-Link Tapo 360¬∞ 2MP 1080p Full HD Pan/Tilt Home Security Wi-Fi Smart Camera| Alexa Enabled| 2-Way Audio| Night Vision| Motion Detection| Sound and Light Alarm| Indoor CCTV (Tapo C200) White"/>
    <s v="Electronics|Cameras&amp;Photography|SecurityCameras|DomeCameras"/>
    <n v="2499"/>
    <n v="3299"/>
    <n v="0.24"/>
    <n v="4.2"/>
    <n v="93112"/>
    <s v="AF3HHR5VANS5ZX2IATPSOZDFEP7A,AEGDY32LMHDQODUG3Y452L2DSSOQ,AFYM2YCDE6SZB4OHEG4NX7OWJI5Q,AGIT26W6BSDLN6OOXKXIYASNSPXA,AG6WNF3AQBACEWDTRW6UM2MALT2A,AHKRFXJ6RBOTGHZ2QFSLO5BBRHIA,AHMRH27KXXRCKPVINMYZCJRLSGZA,AGOU3P3LXMXSZTQLWKGNGS3Y5TYQ"/>
    <n v="5"/>
    <n v="1"/>
    <x v="1"/>
  </r>
  <r>
    <x v="655"/>
    <s v="boAt Airdopes 171 in Ear Bluetooth True Wireless Earbuds with Upto 13 Hours Battery, IPX4, Bluetooth v5.0, Dual Tone Finish with Mic (Mysterious Blue)"/>
    <s v="Electronics|Headphones,Earbuds&amp;Accessories|Headphones|In-Ear"/>
    <n v="1199"/>
    <n v="5999"/>
    <n v="0.8"/>
    <n v="3.9"/>
    <n v="47521"/>
    <s v="AEU6MYQDUVKLBHRXLKVRUIEWLX6Q,AHCIZVWUXAKRCE6KVLLMUKEL2QMQ,AGBUNLUGN3BK6UA3QIFOWGZVTLFQ,AH6WR7DW4S5LL5XV6UALLTX7XH6A,AFC5A2WLRTDARIZXW6FH3SDWVD5A,AHW76O7CH2OHYK2TO5A5BKXJMRTQ,AFEXISDUUT35W2QRLZHXXRXSAG6Q,AGB7Z7NMD5362JFEZKZOJJJHD5OA"/>
    <n v="52"/>
    <n v="1"/>
    <x v="1"/>
  </r>
  <r>
    <x v="656"/>
    <s v="Duracell Plus AAA Rechargeable Batteries (750 mAh) Pack of 4"/>
    <s v="Electronics|GeneralPurposeBatteries&amp;BatteryChargers|RechargeableBatteries"/>
    <n v="399"/>
    <n v="499"/>
    <n v="0.2"/>
    <n v="4.3"/>
    <n v="27201"/>
    <s v="AG2ICOYPSOV5SGBKFEYHGKCNK7PA,AGJ3OQ4X262D3MAQZ3CLCRVR5R3Q,AGWXCIC2IWWGNN5I4QTFMPSLSTHQ,AHG33NYBIPVHA7BABNXDT4NDZBMQ,AFWPPZRH2WVNMVTLFNXMAJCTTVFA,AG7Y7ZU2S5Y2H7UJX6AFGQSRB7ZQ,AHAVRPA7Z3PKTTWVBVUISCKI7RYQ,AHKW7DR7CHI2WL772IRNUK3SOAUA"/>
    <n v="3"/>
    <n v="1"/>
    <x v="1"/>
  </r>
  <r>
    <x v="21"/>
    <s v="tizum HDMI to VGA Adapter Cable 1080P for Projector, Computer, Laptop, TV, Projectors &amp; TV"/>
    <s v="Electronics|HomeTheater,TV&amp;Video|Accessories|Cables|HDMICables"/>
    <n v="279"/>
    <n v="499"/>
    <n v="0.44"/>
    <n v="3.7"/>
    <n v="10962"/>
    <s v="AEO5FHWNOSFBT554DKQAG4ICBGFQ,AGIQ5Y7Q4MKZ542KKVFZLAIZV6GQ,AFD53TWXXCPJAYQJ7REZPW34AKKQ,AHBMHE56M3IAD7Z4KXUKREAZX3WQ,AFR4YULNFZZC5DJOWH2KNFAOM6BQ,AEP5UMK4KDMGZGBHBLZDB2R37OMA,AHLKQWAPXICPCSCIPIF6C6FOENOQ,AHTBS46SCEBGWK4SUH3FOQEORR3Q"/>
    <n v="24"/>
    <n v="2"/>
    <x v="1"/>
  </r>
  <r>
    <x v="22"/>
    <s v="Samsung 80 cm (32 Inches) Wondertainment Series HD Ready LED Smart TV UA32T4340BKXXL (Glossy Black)"/>
    <s v="Electronics|HomeTheater,TV&amp;Video|Televisions|SmartTelevisions"/>
    <n v="13490"/>
    <n v="22900"/>
    <n v="0.41"/>
    <n v="4.3"/>
    <n v="16299"/>
    <s v="AHEVO4Q5NM4YXMG2HDDXC5XMBGRQ,AFZPH7ZAWX5VDY3HOBNYRDGIDBVA,AFURD6VVHRG4HZ36KXGXYUTVUDLA,AHJF5BZJNDLXJXSW74ZPLHGO7GUA,AFUS52CHEA75E2YGQ6SYGP3PKBGA,AGS3YC22FW2PCSH3I7ODDXETZ6BA,AGGI2H2AGOIX6IBDJRWULYUP5DPQ,AG4TU4LCQXF2XTLMMGMFTNWL3OOA"/>
    <n v="63"/>
    <n v="3"/>
    <x v="1"/>
  </r>
  <r>
    <x v="657"/>
    <s v="Logitech B100 Wired USB Mouse, 3 yr Warranty, 800 DPI Optical Tracking, Ambidextrous PC/Mac/Laptop - Black"/>
    <s v="Computers&amp;Accessories|Accessories&amp;Peripherals|Keyboards,Mice&amp;InputDevices|Mice"/>
    <n v="279"/>
    <n v="375"/>
    <n v="0.26"/>
    <n v="4.3"/>
    <n v="31534"/>
    <s v="AE6DY6YWTSSE3XNHDXZDGQM2JL2Q,AES3UPSNCD37JZLHZ3OIILRLLLCA,AESL7YEFFKTIZRBEDUCMD56K6VQA,AHEV734TKPP6CEJPWIMMHA65SL2A,AGBLMQ2TLWRDFQ32LGRIVVPYOQVQ,AHKUSAJGBXVQQSDC4RCKHF6PFODQ,AEPEJSIYSFPXKOXPS2QHZ7P5VCIA,AEU44FW4XJBDB33N4LYZMVLOUYOA"/>
    <n v="24"/>
    <n v="1"/>
    <x v="0"/>
  </r>
  <r>
    <x v="658"/>
    <s v="Noise Pulse Buzz 1.69&quot; Bluetooth Calling Smart Watch with Call Function, 150 Watch Faces, 60 Sports Modes, Spo2 &amp; Heart Rate Monitoring, Calling Smart Watch for Men &amp; Women - Jet Black"/>
    <s v="Electronics|WearableTechnology|SmartWatches"/>
    <n v="2499"/>
    <n v="4999"/>
    <n v="0.5"/>
    <n v="3.9"/>
    <n v="7571"/>
    <s v="AFO7LXSMPQDD7JG6I5QARG5I4N6A,AFWFOKIGSV22T2HT62VTTV6LUN3Q,AHF32Q6YAAQ7QNHEROCDCCWFUOPQ,AECXZYGASHXD24MRMRWAS4JAHENA,AF2GDZL7TSXL4TIODN72IU3MWGMQ,AFDOG7VEXVBQAS7QZY7S4S37GKAQ,AFZUN3PXHMWKAANEXOL22647UYBQ,AGQQ5YMVO337YAMQZFRARULONQ5Q"/>
    <n v="76"/>
    <n v="2"/>
    <x v="1"/>
  </r>
  <r>
    <x v="659"/>
    <s v="Classmate 2100117 Soft Cover 6 Subject Spiral Binding Notebook, Single Line, 300 Pages"/>
    <s v="OfficeProducts|OfficePaperProducts|Paper|Stationery|Notebooks,WritingPads&amp;Diaries|WireboundNotebooks"/>
    <n v="137"/>
    <n v="160"/>
    <n v="0.14000000000000001"/>
    <n v="4.4000000000000004"/>
    <n v="6537"/>
    <s v="AGQBRQKHB6V2GKNP5NQCBG3TZFPQ,AGXXROFSXQ7UYFJ4SM2KRSY5GNUQ,AE4OJDGKLBRC3SKJV2S3AHVXBWBA,AEUDSXTROWKKBDOIXDIPXVUR5GAA,AGB2VOIFUR7OVK5G6TMSPV52XHFA,AF6LSVYUDV7WMLIBPHXHBDSVFDTA,AHPXWAFSPVEID3MIG3SFU4XFOSLA,AF7QEOPISA5J33YVAQWX2EGDEPUQ"/>
    <n v="4"/>
    <n v="1"/>
    <x v="3"/>
  </r>
  <r>
    <x v="23"/>
    <s v="Flix Micro Usb Cable For Smartphone (Black)"/>
    <s v="Computers&amp;Accessories|Accessories&amp;Peripherals|Cables&amp;Accessories|Cables|USBCables"/>
    <n v="59"/>
    <n v="199"/>
    <n v="0.7"/>
    <n v="4"/>
    <n v="9377"/>
    <s v="AHIKJUDTVJ4T6DV6IUGFYZ5LXMPA,AE55KTFVNXYFD5FPYWP2OUPEYNPQ,AEBWA5I4QFCA3P3OBEPMELBGN4GQ,AHMGAC6QM62UXNEOCZIHLHSXPP2Q,AFHROSCGIXUPV3FYQ7H5QOD46Q7Q,AEAMIR3CMSA32IDEINSJKHRNANTA,AF355FTXYAKFH5NYPRTE7SL3WO3Q,AG5DWPD54QGSLWJ6QUFERLPNAX4Q"/>
    <n v="233"/>
    <n v="10"/>
    <x v="0"/>
  </r>
  <r>
    <x v="660"/>
    <s v="AirCase Rugged Hard Drive Case for 2.5-inch Western Digital, Seagate, Toshiba, Portable Storage Shell for Gadget Hard Disk USB Cable Power Bank Mobile Charger Earphone, Waterproof (Black)"/>
    <s v="Computers&amp;Accessories|Accessories&amp;Peripherals|HardDiskBags"/>
    <n v="299"/>
    <n v="499"/>
    <n v="0.4"/>
    <n v="4.5"/>
    <n v="21010"/>
    <s v="AGK3NNXG44TLWHYTJ2OAY4JMD3VA,AGKSHSI672DMOJKNVYC33PPKNISQ,AGTC43ZF53CWD5YIEPDMGMDP22TQ,AGHCWVVH53TQGWLKJOGWOYCLLU6A,AGWXGUALH6VESAYTZGWBZBUDTWFA,AESGEGKMDBH4NA6TM7NJILHKW3WQ,AEMDPZ5BX65L4P5KNIF3MZTZ6PEQ,AGRH5LRSEB7REHEO2KY6RSZYERTA"/>
    <n v="3"/>
    <n v="1"/>
    <x v="0"/>
  </r>
  <r>
    <x v="661"/>
    <s v="Noise Buds VS402 Truly Wireless in Ear Earbuds, 35-Hours of Playtime, Instacharge, Quad Mic with ENC, Hyper Sync, Low Latency, 10mm Driver, Bluetooth v5.3 and Breathing LED Lights (Neon Black)"/>
    <s v="Electronics|Headphones,Earbuds&amp;Accessories|Headphones|In-Ear"/>
    <n v="1799"/>
    <n v="3999"/>
    <n v="0.55000000000000004"/>
    <n v="3.9"/>
    <n v="3517"/>
    <s v="AH2QFGBZYKJDYPAKHEEXUKLZDYTQ,AG2RP4LU7VSU67OTVBAC6LSKI3PQ,AGC6NVLEXXVXAOMXP46RL2622EBA,AEQHT4NCWZ6DDFMOV3QW3W7N5HDQ,AGPYAZNUEWYCAGM4A4WWQNUXD25Q,AEEH35CH4JAERU44DZYQVKQVXGHA,AF67OFMRED2DAQUDHR32ZPSIZEAQ,AHFCRBRVKYQJW75E4DQHUOXK7IVA"/>
    <n v="52"/>
    <n v="1"/>
    <x v="1"/>
  </r>
  <r>
    <x v="662"/>
    <s v="JBL Go 2, Wireless Portable Bluetooth Speaker with Mic, JBL Signature Sound, Vibrant Color Options with IPX7 Waterproof &amp; AUX (Blue)"/>
    <s v="Electronics|HomeAudio|Speakers|BluetoothSpeakers"/>
    <n v="1999"/>
    <n v="2999"/>
    <n v="0.33"/>
    <n v="4.3"/>
    <n v="63899"/>
    <s v="AEWM6BXJQ76ZA3JH3TEG3ORMEDCA,AFWCCY4OETWIYGV47TLKUZG3NAZA,AG2SGIEE46YOK5J5WFS52KHY4PYA,AHTWRETINVEPSRPIOUQTVART3IBQ,AFRSGOLOZ6Q45OOHXXHDH25XYHCQ,AEO6PDZZEPLEYE6MLIQMEEOEVJEQ,AELS6LXTPB4C5JNSXZVLDQDAZ42Q,AFV3TYH4ZUHBEHG57TJOZ6XAQICA"/>
    <n v="6"/>
    <n v="1"/>
    <x v="1"/>
  </r>
  <r>
    <x v="25"/>
    <s v="Tizum High Speed HDMI Cable with Ethernet | Supports 3D 4K | for All HDMI Devices Laptop Computer Gaming Console TV Set Top Box (1.5 Meter/ 5 Feet)"/>
    <s v="Electronics|HomeTheater,TV&amp;Video|Accessories|Cables|HDMICables"/>
    <n v="199"/>
    <n v="699"/>
    <n v="0.72"/>
    <n v="4.2"/>
    <n v="12153"/>
    <s v="AGVUE2NFN2MQEOQ4PR525B2ZI5PQ,AFO4M4BQ2WS7A3LPKJY45B5C7DYQ,AG6CREU25N6P2H7RCHNIU6GGJ5BA,AHFITGJEF76CXALJZLYP6OIC4EOA,AG54MN24SX3EMMON4AMBUNL74K3Q,AF3GETWWBGMLASY2KKNNBS2VO6DQ,AHEIPXMFMVWHNPLGUXUIV5XNP2SA,AFWQRBBVJWYTYUFQHUJE63S6VXJQ"/>
    <n v="24"/>
    <n v="3"/>
    <x v="1"/>
  </r>
  <r>
    <x v="663"/>
    <s v="Robustrion Tempered Glass Screen Protector for iPad 10.2 inch 9th Gen Generation 2021 8th Gen 2020 7th Gen 2019"/>
    <s v="Computers&amp;Accessories|Accessories&amp;Peripherals|TabletAccessories|ScreenProtectors"/>
    <n v="399"/>
    <n v="1499"/>
    <n v="0.73"/>
    <n v="4.0999999999999996"/>
    <n v="5730"/>
    <s v="AFUWVHBC2SCTJ7VEAWEIEYW5V4KA,AFYBMZW3AZJKJJTALIIXD7ZGEHKA,AFUFHMKHZZMFJX554XNEXXTJXWEQ,AHXXQS4GRLX7EK5BE6LFT6OKTWZA,AGUPGGFPP73O6INTDQ4RCOGZA2HQ,AGNZRKED7ZOR5CWLAVUPIYAYAOGA,AET5GWBU6F666XIYM4PJ6EY5WCKQ,AHQ4S2IRIVYCHMRQ2JX27C6KY3IQ"/>
    <n v="5"/>
    <n v="1"/>
    <x v="0"/>
  </r>
  <r>
    <x v="664"/>
    <s v="Redgear Pro Wireless Gamepad with 2.4GHz Wireless Technology, Integrated Dual Intensity Motor, Illuminated Keys for PC(Compatible with Windows 7/8/8.1/10 only)"/>
    <s v="Computers&amp;Accessories|Accessories&amp;Peripherals|PCGamingPeripherals|Gamepads"/>
    <n v="1699"/>
    <n v="3999"/>
    <n v="0.57999999999999996"/>
    <n v="4.2"/>
    <n v="25488"/>
    <s v="AFR7NDA6QYOPSCNJIDXRDRHJIYXA,AHHCHJMZSYKSIE6TTZMRNSBE7WTQ,AFSPQFXDIKOSTXLMOGOBF4WR4SPA,AGHBP6BZR4HZMOMFJ7O2A22EAEWA,AHIPJJAVOME7HM7PQCZAEOJRLLSQ,AFYOIOJCLIUTH3O47WX3UURCJZ2A,AFHSGENEII3KZX2B4PUT7PN4E2AQ,AHAMQ4BF5OY7VBA7DZTCFBRK7QPA"/>
    <n v="3"/>
    <n v="1"/>
    <x v="0"/>
  </r>
  <r>
    <x v="665"/>
    <s v="Logitech M235 Wireless Mouse, 1000 DPI Optical Tracking, 12 Month Life Battery, Compatible with Windows, Mac, Chromebook/PC/Laptop"/>
    <s v="Computers&amp;Accessories|Accessories&amp;Peripherals|Keyboards,Mice&amp;InputDevices|Mice"/>
    <n v="699"/>
    <n v="995"/>
    <n v="0.3"/>
    <n v="4.5"/>
    <n v="54405"/>
    <s v="AGIOL4B6EPMZ63RZQFWZWI33O2EA,AG33OJYQIXPPS7CONXFHC5GEYEQQ,AEGA5UJCOTFHN4JW6PDCIHQGYTEA,AFQM22ZZXTGUTLGC7WE4BVLEZW7A,AHNW7DHVU2D3PR2CDGHWALCLXWPQ,AFEVDY2YG3NENBI47RFAXQ7ZEEBA,AGMFAVIBZTCLSNBIEME5SBNPIQ4A,AEWIIDMBKGRGGXGMHUDHSJRSYABQ"/>
    <n v="24"/>
    <n v="1"/>
    <x v="0"/>
  </r>
  <r>
    <x v="467"/>
    <s v="STRIFF 12 Pieces Highly Flexible Silicone Micro USB Protector, Mouse Cable Protector, Suit for All Cell Phones, Computers and Chargers (White)"/>
    <s v="Electronics|Mobiles&amp;Accessories|MobileAccessories|D√©cor"/>
    <n v="95"/>
    <n v="499"/>
    <n v="0.81"/>
    <n v="4.2"/>
    <n v="1949"/>
    <s v="AG2V3QSA4MVD6RPA5UGUMYMH3PXQ,AGHIZULBQOJPXZ2EUBOVSCRTBI4A,AEFNEVSP4WMJVLBSRPH3YKKRSDWA,AFW6KM45ORMBEVYBQ4QMSGG2ODOQ,AGB2EEPBUR5MIG35HYFKQFWBDHNQ,AHXTIJOG7AQRG6AAFQC6P74S5WYQ,AHSOOVRJXP7QJTQUF6JLK3WGI3AQ,AHK2ZYSXEGSQYPDXT53GDNFSEWXA"/>
    <n v="5"/>
    <n v="3"/>
    <x v="1"/>
  </r>
  <r>
    <x v="666"/>
    <s v="TP-link N300 WiFi Wireless Router TL-WR845N | 300Mbps Wi-Fi Speed | Three 5dBi high gain Antennas | IPv6 Compatible | AP/RE/WISP Mode | Parental Control | Guest Network"/>
    <s v="Computers&amp;Accessories|NetworkingDevices|Routers"/>
    <n v="1149"/>
    <n v="1699"/>
    <n v="0.32"/>
    <n v="4.2"/>
    <n v="122478"/>
    <s v="AF5YAAI52AMX6HOPQF2J3SOJESLA,AEU76NMTP5BLAI4YLE37G5UXRMMA,AF5SLHZEFIV3ISEOW2STG3EWYNQQ,AE45TP5ZURNMWK6GGPJ3F75P4ZZA,AHEA3K6ANMNJUJMNXADMGWWCQ7SQ,AFIRCW3B6RJPGLBHGXSYUWY27DNA,AHNBZ3WPTLGJBSD4DMHKPHJ7XDHQ,AHCEOI6ITIDUNPWUJ4UXVSLL4YGQ"/>
    <n v="9"/>
    <n v="1"/>
    <x v="0"/>
  </r>
  <r>
    <x v="667"/>
    <s v="Logitech MK240 Nano Wireless USB Keyboard and Mouse Set, 12 Function Keys 2.4GHz Wireless, 1000DPI, Spill-Resistant Design, PC/Mac, Black/Chartreuse Yellow"/>
    <s v="Computers&amp;Accessories|Accessories&amp;Peripherals|Keyboards,Mice&amp;InputDevices|Keyboard&amp;MouseSets"/>
    <n v="1495"/>
    <n v="1995"/>
    <n v="0.25"/>
    <n v="4.3"/>
    <n v="7241"/>
    <s v="AH6SGND2YZGJPEXEPAT6XTKVRWLQ,AHUKUGMWTTVQ5MYELQCPYTG2PYPQ,AFDHR2G2FNUFDTSWHO4LCLMB6ZYA,AGAPQRGQHJFMTSOOUP4ASESAQ74Q,AGHDPSPN25DVVA7HJ2AH25FTKQFA,AHGT6UU5RQGF6YSGFMDIXANEX5RA,AG6L76MYOFGJ2MUPN3XH2RN6KXHA,AHI55SSF7NUY4BMJHZVXTUAI4Q7A"/>
    <n v="10"/>
    <n v="1"/>
    <x v="0"/>
  </r>
  <r>
    <x v="668"/>
    <s v="Callas Multipurpose Foldable Laptop Table with Cup Holder | Drawer | Mac Holder | Table Holder Study Table, Breakfast Table, Foldable and Portable/Ergonomic &amp; Rounded Edges/Non-Slip Legs (WA-27-Black)"/>
    <s v="Computers&amp;Accessories|Accessories&amp;Peripherals|LaptopAccessories|Lapdesks"/>
    <n v="849"/>
    <n v="4999"/>
    <n v="0.83"/>
    <n v="4"/>
    <n v="20457"/>
    <s v="AHB4AEOCLEVH2JSTXPU737KTXS4Q,AHXC62FGJRYSCJEBZEZVALOML3GA,AGZPAEOZFLFBCYQLIKZGSERRSPIA,AE3T6AOS4TGSVXSZ7QPC4ANCQ3TQ,AG5Y7T4IINHLVZVMTSVQVFGJEITQ,AEYZIV7VQ5N4JLPNJBE2H5R4FX4A,AHZSWCFTWESY2N2RK4BVWBMM4TZQ,AGMSYOF7SPTTR7ZTP3VWPKWTZFVQ"/>
    <n v="14"/>
    <n v="1"/>
    <x v="0"/>
  </r>
  <r>
    <x v="669"/>
    <s v="Casio MJ-12D 150 Steps Check and Correct Desktop Calculator"/>
    <s v="OfficeProducts|OfficeElectronics|Calculators|Basic"/>
    <n v="440"/>
    <n v="440"/>
    <n v="0"/>
    <n v="4.5"/>
    <n v="8610"/>
    <s v="AFCKVOFM46DHVEVU7M4ABUCXDLLQ,AH6ROKDEOWF5LFGRK4GWLYNSO6YQ,AGWSJPW7AT2OTWNRZGKCMRT4TPYA,AFX3S2XJA42O4HP6JF2F2MM5XGFA,AHZJIQSIZULMCKUVKKUV7WG5PEKA,AGSOOGPVVNTJXHSJK7FBA7ZJHIHQ,AE5BCR4FI23IPEGD3ZSDWOGO4ALQ,AGJ64A22CHS6NGAE6LD7G7PHCYKQ"/>
    <n v="1"/>
    <n v="1"/>
    <x v="3"/>
  </r>
  <r>
    <x v="462"/>
    <s v="Tukzer Capacitive Stylus Pen for Touch Screens Devices, Fine Point, Lightweight Metal Body with Magnetism Cover Cap for Smartphones/Tablets/iPad/iPad Pro/iPhone (Grey)"/>
    <s v="Electronics|Mobiles&amp;Accessories|MobileAccessories|StylusPens"/>
    <n v="349"/>
    <n v="999"/>
    <n v="0.65"/>
    <n v="3.8"/>
    <n v="16557"/>
    <s v="AG2WVO7W7ODQCKIFZ4EEIQSC5Y7A,AFDCDOCRT7PK5OZCUBZJ3WGXQC5A,AGY5MU7BF5S7NZ7H6FDZC7BM7PAA,AHVGSKRUJAMOKHD3LI46BE322UDQ,AG4OAYEMGQAZIBMSV7SJPYDXICXA,AH22BJULNDXPJPJ5NZEBHQRAUS7A,AHF3ANMCWYYADVLTRUTKK43XXLPQ,AFH7NASUMH66QSOAFC3OEXCF5LNQ"/>
    <n v="8"/>
    <n v="3"/>
    <x v="1"/>
  </r>
  <r>
    <x v="670"/>
    <s v="Amazon Basics Multipurpose Foldable Laptop Table with Cup Holder, Brown"/>
    <s v="Computers&amp;Accessories|Accessories&amp;Peripherals|LaptopAccessories|Lapdesks"/>
    <n v="599"/>
    <n v="3999"/>
    <n v="0.85"/>
    <n v="3.9"/>
    <n v="1087"/>
    <s v="AFJXIJRSFMMNTYMOGJK7EE5XNRAA,AHPNKUIAW65N46LJ65KLE62O2ELQ,AEY3K25JLSHVO6HLN6ADH62FJXMQ,AGX4D4PROUQBRLWAC6L2I7UQSC4A,AGI5GQ6NFKL5BOZABRAH3KIS5C7A,AGTBOVMYG7TUOXA2KTDKPHKVOUIQ,AF7NUNBNBZ2WXQ5QGBAVERSVWZYA,AGH73AG4ROQHA5BYSSFPWXK5NXVA"/>
    <n v="14"/>
    <n v="1"/>
    <x v="0"/>
  </r>
  <r>
    <x v="671"/>
    <s v="Kanget [2 Pack] Type C Female to USB A Male Charger | Charging Cable Adapter Converter compatible for iPhone 14, 13, 12,11 Pro Max/Mini/XR/XS/X/SE, Samsung S20 ultra/S21/S10/S8/S9/MacBook Pro iPad (Grey)"/>
    <s v="Computers&amp;Accessories|Accessories&amp;Peripherals|Adapters|USBtoUSBAdapters"/>
    <n v="149"/>
    <n v="399"/>
    <n v="0.63"/>
    <n v="4"/>
    <n v="1540"/>
    <s v="AFA6YM4NTFRGHHKYN5U7HUYEVSUA,AEB3EVUTQCHIE3PGITWK72Q6EKTA,AENDMMCGUEYDYJTVD5GZ7VWYOALQ,AGYTNS7EN2WZ2WQGLKN74NA75PNA,AFXQSIUT7B2DVWYGONQGEGVMGFTA,AGBSRQCSUBTYN644BB4FVJBC6RCA,AGK2AGWUMBCU5TCFIZSFDJORZH5A,AG6DLOLZYH4E5ZATU7HOAK4REHSA"/>
    <n v="2"/>
    <n v="1"/>
    <x v="0"/>
  </r>
  <r>
    <x v="672"/>
    <s v="Amazon Basics Magic Slate 8.5-inch LCD Writing Tablet with Stylus Pen, for Drawing, Playing, Noting by Kids &amp; Adults, Black"/>
    <s v="Computers&amp;Accessories|Accessories&amp;Peripherals|Keyboards,Mice&amp;InputDevices|GraphicTablets"/>
    <n v="289"/>
    <n v="999"/>
    <n v="0.71"/>
    <n v="4.0999999999999996"/>
    <n v="401"/>
    <s v="AEREPHGDEP7EUMBCNLBQ67GNJQMA,AHLOJPA3DIPNKLDZVAW5XBTCSA5Q,AEAEGYFLA2BDHDKFUFJYT535NYGA,AFAC52GQISXYJ5DL4YVQHXGSE4MA,AFHE2TI3W6OLWLYJHVQNAT3C5BUQ,AF3T7GA6HBAC7MHVNY3RBAHOEXJQ,AEOHQRCRMKHNGRQRBVRQJUV3UB3A,AHRD7JPBFXQ2S3VWIQRTIKHYK66Q"/>
    <n v="11"/>
    <n v="1"/>
    <x v="0"/>
  </r>
  <r>
    <x v="673"/>
    <s v="Zebronics ZEB-90HB USB Hub, 4 Ports, Pocket Sized, Plug &amp; Play, for Laptop &amp; Computers"/>
    <s v="Computers&amp;Accessories|Accessories&amp;Peripherals|USBHubs"/>
    <n v="179"/>
    <n v="499"/>
    <n v="0.64"/>
    <n v="3.4"/>
    <n v="9385"/>
    <s v="AGDY4LIW3A477KFMINSUKYRMSK7Q,AHX6FDK45XLTIXMOCTEJLIVTHJDQ,AH7QP5VH5777BLVSP5M6KE2IEOWA,AG3B6VHXNSP3NV4QKN6S2UYW3IHA,AGK67PKY5YNSHMUNIPVHWPQKPBLA,AH75SNR4HB6LTEAQRARKQV4PGRJQ,AGCF4OSJR3ZAIS426KF77KR7N52Q,AESIFL6Q25WEMARTHLWMLOCS7ALQ"/>
    <n v="5"/>
    <n v="1"/>
    <x v="0"/>
  </r>
  <r>
    <x v="674"/>
    <s v="Noise ColorFit Pro 2 Full Touch Control Smart Watch with 35g Weight &amp; Upgraded LCD Display,IP68 Waterproof,Heart Rate Monitor,Sleep &amp; Step Tracker,Call &amp; Message Alerts &amp; Long Battery Life (Jet Black)"/>
    <s v="Electronics|WearableTechnology|SmartWatches"/>
    <n v="1499"/>
    <n v="4999"/>
    <n v="0.7"/>
    <n v="4"/>
    <n v="92588"/>
    <s v="AE3XH7AL52IBMYH77L5KO4DGTCDA,AHZHIHTLOMIHI5DFCYLT2ZIBMUCA,AEFZB452E6G2IGBYI3RXU7C5QGTA,AE56M2JBQC5JI3MSRAM3VTYP36HA,AEEVA2YRT3OJQTU2U7EWDW7EKPPQ,AHDGC4HI43BOPM4AH4NOT4SJNL2Q,AHQLC5YA473NA4RJFGR33PYO5GGQ,AHRP5SYVMJGYNSHAWBCS6AKC5VEQ"/>
    <n v="76"/>
    <n v="2"/>
    <x v="1"/>
  </r>
  <r>
    <x v="675"/>
    <s v="Zebronics Zeb Buds C2 in Ear Type C Wired Earphones with Mic, Braided 1.2 Metre Cable, Metallic Design, 10mm Drivers, in Line Mic &amp; Volume Controller (Blue)"/>
    <s v="Electronics|Headphones,Earbuds&amp;Accessories|Headphones|In-Ear"/>
    <n v="399"/>
    <n v="699"/>
    <n v="0.43"/>
    <n v="3.4"/>
    <n v="3454"/>
    <s v="AFSM3ANFFBHN7NCB3JYF4RZ7YQAQ,AE67ZNU72JW5PJQHCXBG7SZX63SQ,AEWHCRZOB4UBLIBAN2HJSXDEGPBQ,AEQNCSQJK3ZBHTJ7M2ID6FLUA2CA,AEFDI2YRIMBNCPVHEGTCZ3EEJJBQ,AGS3WLGMF7WWDCLGJSVULWUNPLFQ,AEF4AQOCIUBZ2YYY25OWVB42GTKQ,AFDU4WS7SYXWPP3Y7OSPKXRJUB4A"/>
    <n v="52"/>
    <n v="1"/>
    <x v="1"/>
  </r>
  <r>
    <x v="676"/>
    <s v="Redgear A-15 Wired Gaming Mouse with Upto 6400 DPI, RGB &amp; Driver Customization for PC(Black)"/>
    <s v="Computers&amp;Accessories|Accessories&amp;Peripherals|PCGamingPeripherals|GamingMice"/>
    <n v="599"/>
    <n v="799"/>
    <n v="0.25"/>
    <n v="4.3"/>
    <n v="15790"/>
    <s v="AFXRH6SHIJIG475VOAVT4QPDJHIQ,AFSUZQF66HKTKPWRUOGXQKZ6VAKQ,AFZVACGHIEIUWBF2UAWI2MU67LCA,AGFNZ473LGYCCHTA6CZKSUAYVN7Q,AFHK3ZGJ2YCZLGNZTHLEN6MVGCAA,AFF4CH4SPZXHDKB5BB25KUX22SBA,AH3NRXRMQGG7MFMMJK6V4WQJYO5Q,AFW7SE27ST3TM7KFAGQEORGOCQJQ"/>
    <n v="6"/>
    <n v="1"/>
    <x v="0"/>
  </r>
  <r>
    <x v="677"/>
    <s v="JBL Commercial CSLM20B Auxiliary Omnidirectional Lavalier Microphone with Battery for Content Creation, Voiceover/Dubbing, Recording (Black,Small)"/>
    <s v="Computers&amp;Accessories|Accessories&amp;Peripherals|Audio&amp;VideoAccessories|PCMicrophones"/>
    <n v="949"/>
    <n v="2000"/>
    <n v="0.53"/>
    <n v="3.9"/>
    <n v="14969"/>
    <s v="AFROXVCIF6PZXFXLS7DLTPT2CGCQ,AHA4ODJMDNBNUVEUSICIV66LIJDA,AECLUTC5AZMCISU3ZNO6J5POEQQQ,AFN6GFJ6JSQR5IEIT4Y34BNEZAYA,AEBPHDTDFUCW7HI35KWQYFX46I6A,AELTGGPWKKSTSM7K75CTYV6PIM5Q,AEB5GI6B4ZNBZUJQPXNXKQ5M776A,AHUPT5QRQ2NHQTMF6RUCZW6WBXXQ"/>
    <n v="2"/>
    <n v="1"/>
    <x v="0"/>
  </r>
  <r>
    <x v="678"/>
    <s v="Fire-Boltt India's No 1 Smartwatch Brand Ring Bluetooth Calling with SpO2 &amp; 1.7‚Äù Metal Body with Blood Oxygen Monitoring, Continuous Heart Rate, Full Touch &amp; Multiple Watch Faces"/>
    <s v="Electronics|WearableTechnology|SmartWatches"/>
    <n v="2499"/>
    <n v="9999"/>
    <n v="0.75"/>
    <n v="4.0999999999999996"/>
    <n v="42139"/>
    <s v="AFUGDQG5WBWBZJE2NX2OICO3UFWA,AHFRVHCEDFHQ4PRJLJHZKNRN34KQ,AHZDDRQIN5ABLJXSOK7EZI2GZHYA,AHCN532M27HWIMZYEX5JVUYXR5EQ,AF6LU7CXBGSR5KKHAJVN2PSESNDA,AG2MRGYFBXUEYGEMBLUJC3F74LJQ,AFF5WUW7WRVIFAPDQNHER4FCQFAA,AERZ4XMT3P4TPSFNUYQ4AKUC6S6A"/>
    <n v="76"/>
    <n v="1"/>
    <x v="1"/>
  </r>
  <r>
    <x v="679"/>
    <s v="Eveready Red 1012 AAA Batteries - Pack of 10"/>
    <s v="Electronics|GeneralPurposeBatteries&amp;BatteryChargers|DisposableBatteries"/>
    <n v="159"/>
    <n v="180"/>
    <n v="0.12"/>
    <n v="4.3"/>
    <n v="989"/>
    <s v="AGY65IJP7XREWO3GUDT46474CYKA,AGU43SQ6PXZIL5F5RIBYVGP2JK2A,AESMLM2YPJKZK3XTTYJZFFK4VVSA,AFQO5BOLBEYCCQ2IQ2KCB3FWX25Q,AF3N7NRJHQ6Z5XZXU4HXESU2YXGA,AHL6VKPMWQ4A35OHVFRCPPBBEJMA,AG3YSO4JPZO3L6K2RWYUN5WXRDKA,AEMVESKWHANTAIVYKLAW7JYH4YYA"/>
    <n v="7"/>
    <n v="1"/>
    <x v="1"/>
  </r>
  <r>
    <x v="680"/>
    <s v="SanDisk Extreme microSD UHS I Card 128GB for 4K Video on Smartphones,Action Cams 190MB/s Read,90MB/s Write"/>
    <s v="Electronics|Accessories|MemoryCards|MicroSD"/>
    <n v="1329"/>
    <n v="2900"/>
    <n v="0.54"/>
    <n v="4.5"/>
    <n v="19624"/>
    <s v="AHITHYIQE2EATBE3LI6GU3HJSMLA,AEZJUJQB64NT76P5L7G2ESI3636A,AHYCLMEK6HTW32Y3U6V3MVCCEELA,AHN4U6CGBQDOWUPXFU7GFTTT4LPQ,AHEN3ERHEI5OYGDGM2BXEF7EH6EA,AFFX2TCBVY23U5UDFM3NTOPUSCFQ,AHHWMM74VFNSZX4JYLKWBTMNBYVA,AENJS6Z72CJBZ6HHPJE2422AE57Q"/>
    <n v="13"/>
    <n v="1"/>
    <x v="1"/>
  </r>
  <r>
    <x v="681"/>
    <s v="Portronics MPORT 31C 4-in-1 USB Hub (Type C to 4 USB-A Ports) with Fast Data Transfer"/>
    <s v="Computers&amp;Accessories|Accessories&amp;Peripherals|USBHubs"/>
    <n v="570"/>
    <n v="999"/>
    <n v="0.43"/>
    <n v="4.2"/>
    <n v="3201"/>
    <s v="AG7L3FBDA2KLNZOZWS2XF7Y2GGRQ,AH6VYUL52LC2OCCRBHLSH6IH4B3A,AGD2RAVYCENEIWLBUNTSEHBJ73QA,AED4F4GBE3CHLH5VPHQFYBNTSZJA,AGNRMULABMTY7VTZAGRBYTQ2EMCQ,AFJGD6THKLQUOW46YHUM7RY2IPJQ,AE6GYV2V4MGT4VMFHJ2CDRWVYS5Q,AGF6BP7K7OUOWT5WN4AKZWW3UDLA"/>
    <n v="5"/>
    <n v="1"/>
    <x v="0"/>
  </r>
  <r>
    <x v="682"/>
    <s v="Infinity (JBL Fuze Pint, Wireless Ultra Portable Mini Speaker with Mic, Deep Bass, Dual Equalizer, Bluetooth 5.0 with Voice Assistant Support for Mobiles (Black)"/>
    <s v="Electronics|HomeAudio|Speakers|OutdoorSpeakers"/>
    <n v="899"/>
    <n v="1999"/>
    <n v="0.55000000000000004"/>
    <n v="4.0999999999999996"/>
    <n v="30469"/>
    <s v="AHICRWO4RPGT5JZX5X62PHKEIOAA,AELSKKUTL4Y2Q3KU5GP2L33XVMYA,AF34EG2TFEJSS6JCF6KVYXWFVKMQ,AFNLHG3TWOKXCUUSVQRLFJUO4EQQ,AGRLV5DOERPIHD7M2T4BROBCH5BA,AGSKNL5Y5BXTBFEM26LRS26MC32A,AH5PHT6FNGEAWO5L6B7DQSYHZMFQ,AEEFS3FOUKDT4GU4ERN6AOCMHTFQ"/>
    <n v="4"/>
    <n v="1"/>
    <x v="1"/>
  </r>
  <r>
    <x v="683"/>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n v="449"/>
    <n v="999"/>
    <n v="0.55000000000000004"/>
    <n v="4.4000000000000004"/>
    <n v="9940"/>
    <s v="AFOJ6DLJQNWRLJIVLU25OZILE6RA,AHWP57C3GNX5E32HHWT43GCSC4FQ,AHAKSS633XQSBDP63G7OCYEXPV2A,AG7IZHWLVWLGGYDRPI7FNFT5FTOA,AHQTUOLZMVDGHM233DHLOCIGDSYQ,AHBXADPUQXAIJI5XTHUKDWD3OQLA,AFT2P43UBSNDT2FIVCJGU5OXO4IQ,AFFDTA4C2KBZN6U2VLE3H4Q244QA"/>
    <n v="6"/>
    <n v="1"/>
    <x v="0"/>
  </r>
  <r>
    <x v="684"/>
    <s v="Brand Conquer 6 in 1 with OTG, SD Card Reader, USB Type C, USB 3.0 and Micro USB, for Memory Card | Portable Card Reader | Compatible with TF, SD, Micro SD, SDHC, SDXC, MMC, RS-MMC, Micro SDXC"/>
    <s v="Computers&amp;Accessories|ExternalDevices&amp;DataStorage|ExternalMemoryCardReaders"/>
    <n v="549"/>
    <n v="999"/>
    <n v="0.45"/>
    <n v="4.3"/>
    <n v="7758"/>
    <s v="AHFX3A6IT3PFKH3WJU3BRCMOAOIA,AE57P6GZXORH2I7GELKYG4WF44EQ,AEYYJ5PIFRCXNHS2EJPMJUGTDEZQ,AFSUJDWQ273XNSVOHS2DODGGBVYQ,AGKQW7XWMS7MUWWL5OHMRKRJCIBQ,AHUIE3AFZ4L4DOWE6HF5XUXBWM7A,AHBJKJCUV3CH6774KEAQSRLKXU4A,AHCP3IJRF3CCTAK5LPCJSWLVMCGA"/>
    <n v="1"/>
    <n v="1"/>
    <x v="0"/>
  </r>
  <r>
    <x v="685"/>
    <s v="TP-Link AC750 Dual Band Wireless Cable Router, 4 10/100 LAN + 10/100 WAN Ports, Support Guest Network and Parental Control, 750Mbps Speed Wi-Fi, 3 Antennas (Archer C20) Blue, 2.4 GHz"/>
    <s v="Computers&amp;Accessories|NetworkingDevices|Routers"/>
    <n v="1529"/>
    <n v="2399"/>
    <n v="0.36"/>
    <n v="4.3"/>
    <n v="68409"/>
    <s v="AEWV35IS77VEIX4T7GIMS7WUPLLA,AHJJPJEYJI7CTBSWRRMIU7GW3NAQ,AEQPYAO4245QP3GSNQPFDVAKHFRA,AHLUETN2P3TVLZUYVNMSIJ3GVVPA,AE52V2LIW4Z75F47TVPERNBRPXRA,AH3EONAK3BU7EWDYJGJEBJ54KRLQ,AEDS2VTTH5GACRGL2B5F7TLJULYQ,AGOY7AILHEVOJA6SPYYUQYIFVVKA"/>
    <n v="9"/>
    <n v="1"/>
    <x v="0"/>
  </r>
  <r>
    <x v="686"/>
    <s v="Parker Quink Ink Bottle, Blue"/>
    <s v="OfficeProducts|OfficePaperProducts|Paper|Stationery|Pens,Pencils&amp;WritingSupplies|Pens&amp;Refills|BottledInk"/>
    <n v="100"/>
    <n v="100"/>
    <n v="0"/>
    <n v="4.3"/>
    <n v="3095"/>
    <s v="AEWW4LJOVXD65UKE7QCBCHQZMG7A,AGVWB5YTQZC7GAIV4PCCOFF2U27A,AFUR2THG6BYV6IRA5JV6LBQNG2AA,AFSG5TXKKCLHBK3FABKJABBBUHEQ,AF2DOUVTY5LHTVWGGVE6YHW5KEGA,AFEX5OM5UOST6POIWTBW6TCEZ2YA,AFKZZOQ7J2SOXP3OHFBEDXNFINCQ,AFD6P5IRXY6KWXUW4H7X6ECRMSLA"/>
    <n v="2"/>
    <n v="1"/>
    <x v="3"/>
  </r>
  <r>
    <x v="687"/>
    <s v="STRIFF Laptop Stand Adjustable Laptop Computer Stand Multi-Angle Stand Phone Stand Portable Foldable Laptop Riser Notebook Holder Stand Compatible for 9 to 15.6‚Äù Laptops Black(Black)"/>
    <s v="Computers&amp;Accessories|Accessories&amp;Peripherals|LaptopAccessories|NotebookComputerStands"/>
    <n v="299"/>
    <n v="1499"/>
    <n v="0.8"/>
    <n v="4.2"/>
    <n v="903"/>
    <s v="AEILGA3FG3TQAYO3EITLHUVI6MCA,AHINIWK2KZENSZSLBZWEDOZMNEBA,AHCOIX4FTZHKMCOH7TPK45D2KKDA,AHYFPG47CQW6OMLRJZSHPCQJXP2A,AEDE34W5WJGXECUXTOAKRHAOUGBQ,AEZW6T6MCZ36RCAVWYLROTAAACCQ,AFSNFNBATJC5YFJ3ML5STBT5A4KQ,AGUI6FOOCJNZ5DBLVZIZPGVHXQNQ"/>
    <n v="3"/>
    <n v="1"/>
    <x v="0"/>
  </r>
  <r>
    <x v="688"/>
    <s v="Logitech MK215 Wireless Keyboard and Mouse Combo for Windows, 2.4 GHz Wireless, Compact Design, 2-Year Battery Life(Keyboard),5 Month Battery Life(Mouse) PC/Laptop- Black"/>
    <s v="Computers&amp;Accessories|Accessories&amp;Peripherals|Keyboards,Mice&amp;InputDevices|Keyboard&amp;MouseSets"/>
    <n v="1295"/>
    <n v="1795"/>
    <n v="0.28000000000000003"/>
    <n v="4.0999999999999996"/>
    <n v="25771"/>
    <s v="AGH2D3JCXGY6SY5ZWKOIDELCLUQA,AFK54CUHW2VKQOGOWQD432GXJJJQ,AGWBDFED7HKRTXHFQFNGFDN32GFA,AGVIQIEZRWOFT45FVFJS532GJDEA,AGTM5VJF6YXWQ6RW4Q4OUT2OCX3Q,AFI5C2KZCUJSWZLUFDDRAPMFJPSQ,AF4FIRN7RPMBEFPQGRYS36ZJWW7Q,AF4ZFHPSSQQNBOH2HMEA7ONW5GBA"/>
    <n v="10"/>
    <n v="1"/>
    <x v="0"/>
  </r>
  <r>
    <x v="689"/>
    <s v="boAt Bassheads 225 in Ear Wired Earphones with Mic(Blue)"/>
    <s v="Electronics|Headphones,Earbuds&amp;Accessories|Headphones|In-Ear"/>
    <n v="699"/>
    <n v="999"/>
    <n v="0.3"/>
    <n v="4.0999999999999996"/>
    <n v="273189"/>
    <s v="AEH4535UEBGBK4WIFIR5RHBM7AQA,AHBXCQFNVX4Y3DSDZYYDHORYLLSA,AEOLHHEMZIIF7EEUUV2R4TJB75UA,AFFAQFCCJ5DD22NG3VJQA3XPECXA,AHSUUCCXKIC7DV2MVAXINC3B4GOA,AF6562TF5CHMMJIIAO2TQPNYVMBQ,AGTQRL452KSW2S3HBDH75PIC4F2Q,AF6AJLI5BMDQ3ODA7AW3UMVU2X7A"/>
    <n v="52"/>
    <n v="1"/>
    <x v="1"/>
  </r>
  <r>
    <x v="690"/>
    <s v="Luxor 5 Subject Single Ruled Notebook - A4, 70 GSM, 300 pages"/>
    <s v="OfficeProducts|OfficePaperProducts|Paper|Stationery|Notebooks,WritingPads&amp;Diaries|CompositionNotebooks"/>
    <n v="252"/>
    <n v="315"/>
    <n v="0.2"/>
    <n v="4.5"/>
    <n v="3785"/>
    <s v="AEAD2LHI2R3QVR3AQKOPB523SVUA,AGHZS375UQZ6XK6BYQCZ2YJ4TX6A,AE3EZWQC4YBZLYGELTAF4RPD4YVQ,AGHNTOZPHJSNZXAV6VXZ55QQS2VA,AE34CJ4WMOVB26TU5H42L74U5DGA,AEMLPNYNPF73NMFYHSSXRCYO2OGQ,AER43SPS7UTEVRDP7YPU3HTOQA3A,AHF2MPFWRSCS6OXUZ3D5W3C37CRA"/>
    <n v="7"/>
    <n v="1"/>
    <x v="3"/>
  </r>
  <r>
    <x v="691"/>
    <s v="Duracell Chhota Power AA Battery Set of 10 Pcs"/>
    <s v="Electronics|GeneralPurposeBatteries&amp;BatteryChargers|DisposableBatteries"/>
    <n v="190"/>
    <n v="220"/>
    <n v="0.14000000000000001"/>
    <n v="4.4000000000000004"/>
    <n v="2866"/>
    <s v="AEEF4HG4M3I4C27OWPX5SSBESB6Q,AHNRF2HZSCFRQZBZLYECIAG4X7LA,AEBY7LSKMBHUL74SXGJDSRKKPGXA,AFZOAPDLJIFD3YE3HDLTHDSWUXNA,AGHKOJMPPR3ZWSYI7BCOFHNIDP4A,AEUXGDH7N7HYBKXCLX6ISS5XYIWA,AF2FJFSVMDNTOTK5VXW324KCENIQ,AG5S67BW7SOU7MZK7VGDTLCCCFWQ"/>
    <n v="7"/>
    <n v="1"/>
    <x v="1"/>
  </r>
  <r>
    <x v="692"/>
    <s v="Zebronics Zeb-Transformer Gaming Keyboard and Mouse Combo (USB, Braided Cable)"/>
    <s v="Computers&amp;Accessories|Accessories&amp;Peripherals|Keyboards,Mice&amp;InputDevices|Keyboard&amp;MouseSets"/>
    <n v="1299"/>
    <n v="1599"/>
    <n v="0.19"/>
    <n v="4.3"/>
    <n v="27223"/>
    <s v="AHEPPTU7YZ4YNMCKFBT5PG7W2CHQ,AG7URP5PKDSGZQUIBSSSVTQCYDBQ,AGVHA7GWJH65MLMZ6UEFQFPFEABA,AEZJ7W36ANQVE7DVQAVPDAMMK65Q,AGLLWVAI4Z22HEY37TBOWCHYNVMQ,AG4KCGZMX3RVD6WWOR4USWIW5P6Q,AHI7MAEVGKFALD52EV265L5ZZXTQ,AFGEKEI73SEGJGTUTZCS35U5UJXQ"/>
    <n v="10"/>
    <n v="1"/>
    <x v="0"/>
  </r>
  <r>
    <x v="693"/>
    <s v="SanDisk Ultra 64 GB USB Pen Drives (SDDDC2-064G-I35, Black, Silver)"/>
    <s v="Computers&amp;Accessories|ExternalDevices&amp;DataStorage|PenDrives"/>
    <n v="729"/>
    <n v="1650"/>
    <n v="0.56000000000000005"/>
    <n v="4.3"/>
    <n v="82356"/>
    <s v="AFQ7SOVCXM34BZ7KEFEX7M4TPD7A,AHUPUQJ3RNQZH5SI7ZK5LWNDYXVA,AF2K32KCDE5FG35MDRCWU35PBIKA,AECWYSIVTNLIIS5A2JCCXVV65YEA,AFGRH4DRQCAFVZ32E2HCJV2FY2CQ,AG3VNAPINYOYAQVGDR7ZJ4YQMHRA,AFVCCE5SH4O6EKOUDLJNKCHQCEKQ,AHXGYVTMKDT7JUK4RJDJC7ISMPDQ"/>
    <n v="10"/>
    <n v="1"/>
    <x v="0"/>
  </r>
  <r>
    <x v="694"/>
    <s v="Parker Classic Gold Gold Trim Ball Pen"/>
    <s v="OfficeProducts|OfficePaperProducts|Paper|Stationery|Pens,Pencils&amp;WritingSupplies|Pens&amp;Refills|RetractableBallpointPens"/>
    <n v="480"/>
    <n v="600"/>
    <n v="0.2"/>
    <n v="4.3"/>
    <n v="5719"/>
    <s v="AEWRRSZJ7PFNPLN3PDWMWQJ2UEIA,AHWNKLMNWM55LSYHST2D4QJHIPJQ,AEP3BU7PNOTWYZ2YZ2IGC2AFJ4UQ,AH5PCRPW73ATTHHWOOCLLOY27RTA,AHYRVZO75V7QCBX2UY42LN6TPVHA,AGMJH3UJPOVZAA7KCWUGWNBPOPDA,AFA6VUQZIGTFOXBWJQEN4TRPEYSQ,AEFBEFEQHITZHESCPA42U5N2Y7YQ"/>
    <n v="2"/>
    <n v="1"/>
    <x v="3"/>
  </r>
  <r>
    <x v="477"/>
    <s v="boAt Flash Edition Smart Watch with Activity Tracker, Multiple Sports Modes, 1.3&quot; Screen, 170+ Watch Faces, Sleep Monitor, Gesture, Camera &amp; Music Control, IP68 &amp; 7 Days Battery Life(Lightning Black)"/>
    <s v="Electronics|WearableTechnology|SmartWatches"/>
    <n v="1799"/>
    <n v="6990"/>
    <n v="0.74"/>
    <n v="4"/>
    <n v="26880"/>
    <s v="AES2J44MJ3FMUE6NIAJTOUQCQIWA,AHQ7LIIQZN6O7YA3EYZ7SV2RIYFQ,AH63HFCY2DBQCGPIVKPHXNHTA7WA,AFYA4YKSMUOYCP7QOKA4UULLVOVQ,AGBNZJLZPYRHG5ZBJ4XSL4ZIUUMQ,AFVC6JKNNPRKNPVSGTKTDVE6S7KA,AHYE26O7K6TJKC36JVCCCL27UJPA,AH6B3XKTUGRPKW7TPUVUY46L5WYQ"/>
    <n v="76"/>
    <n v="2"/>
    <x v="1"/>
  </r>
  <r>
    <x v="695"/>
    <s v="Tarkan Portable Folding Laptop Desk for Bed, Lapdesk with Handle, Drawer, Cup &amp; Mobile/Tablet Holder for Study, Eating, Work (Black)"/>
    <s v="Computers&amp;Accessories|Accessories&amp;Peripherals|LaptopAccessories|Lapdesks"/>
    <n v="999"/>
    <n v="2499"/>
    <n v="0.6"/>
    <n v="4.3"/>
    <n v="1690"/>
    <s v="AHXVJ4RECEDVRCX2R7BYOMRO7KJQ,AEUNZGZ7IQFCJEFHU647HB57FC2Q,AEUWYI55HVW2GO4GRLWK4PWCTPLQ,AEDRDM7OTIWIAOWELAEAITODC4EA,AEDZ4OLR66LZO57XWMR6F43K736A,AEIXRXVWCR62IELG44BI5F7ZZUSQ,AFMCGE5U34NNKT2AGRY5TPX4OHKQ,AEFVX5GYQ6Y5MQSA25IP2FM2ZKTA"/>
    <n v="14"/>
    <n v="1"/>
    <x v="0"/>
  </r>
  <r>
    <x v="27"/>
    <s v="Ambrane Unbreakable 3 in 1 Fast Charging Braided Multipurpose Cable for Speaker with 2.1 A Speed - 1.25 meter, Black"/>
    <s v="Computers&amp;Accessories|Accessories&amp;Peripherals|Cables&amp;Accessories|Cables|USBCables"/>
    <n v="299"/>
    <n v="399"/>
    <n v="0.25"/>
    <n v="4"/>
    <n v="2766"/>
    <s v="AFYR53OTBUX2RNAKUZHUJ4RFJJNQ,AHR735YWWYFTQI5VGEEYP3DZPB6Q,AEO5NTPVZBDP7EHO2NOJ3Q6QPN3A,AF7S5C6MJ7XPJ26E3U3Z5TIWHRMA,AGY65IJP7XREWO3GUDT46474CYKA,AE2E632GMYL5U2ESNXOX5UT5D34A,AFHE44JRHYO42EGIWNM2GC75ZIJA,AEMJJHRL3DAOOLBWHIDSFW56MJWQ"/>
    <n v="233"/>
    <n v="2"/>
    <x v="0"/>
  </r>
  <r>
    <x v="696"/>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n v="238"/>
    <n v="699"/>
    <n v="0.66"/>
    <n v="4.4000000000000004"/>
    <n v="8372"/>
    <s v="AEMEBARDKUUI7MQSY2HXMC2DCT4A,AH36CGQ26U2XBH5AOGHYNKL5Q2OA,AFN2QOA5EGEBINN5RMANWEVQNMYA,AGLYWTUJ7XAWSKGMRXZEMUHNN3QA,AFRAZBKDRASUEHTVFD2LOQLK7DCQ,AEP7EC356VG6MRFKXMOMUB7P54XA,AH4QHKISYAAMVDYY7BKOAN2BNLAQ,AHKEJNX6BD23WELVKN25GORPR2NA"/>
    <n v="2"/>
    <n v="1"/>
    <x v="0"/>
  </r>
  <r>
    <x v="697"/>
    <s v="HP USB Wireless Spill Resistance Keyboard and Mouse Set with 10m Working Range 2.4G Wireless Technology / 3 Years Warranty (4SC12PA), Black"/>
    <s v="Computers&amp;Accessories|Accessories&amp;Peripherals|Keyboards,Mice&amp;InputDevices|Keyboard&amp;MouseSets"/>
    <n v="1349"/>
    <n v="2198"/>
    <n v="0.39"/>
    <n v="4"/>
    <n v="7113"/>
    <s v="AFTFXABT3BDNGAMCE5GCZ5BIZOGQ,AHGJUEH2OCUBOVSJSKQSHCSOW7ZQ,AELVCY3WRWL2IPLH6BX2VXKUHDDQ,AFQ4223SMNWNRIAGWCCSB6AN6PRQ,AE5XTZM6CCS7KOS6K2CEYEESQJUA,AFSBYWJB5BRFON6DVK7M5YRGL72Q,AGIP2P2RM5LF2Z6NRCGYE6IZA27Q,AFAY4E5XO4Z7KO4FYOWQYQSKT4KA"/>
    <n v="10"/>
    <n v="1"/>
    <x v="0"/>
  </r>
  <r>
    <x v="29"/>
    <s v="boAt A400 USB Type-C to USB-A 2.0 Male Data Cable, 2 Meter (Black)"/>
    <s v="Computers&amp;Accessories|Accessories&amp;Peripherals|Cables&amp;Accessories|Cables|USBCables"/>
    <n v="299"/>
    <n v="999"/>
    <n v="0.7"/>
    <n v="4.3"/>
    <n v="20850"/>
    <s v="AFA332YHUPB6I7KMME7SOFX5RKQQ,AH3LHRL5P4YAVOQQCH72G2PJFXSA,AGUUHLF34AIEIOE5KULXXVWKBCMA,AHWY6IG3PXBBJMLVFMHHKM25BVCQ,AEOKB3ECJUM6UQOBFKMEMQVVHL4A,AEYA6LQE25O2P6C7XV62XM3YV2EQ,AHMKSLALVS62JUHSHAI3FUXWDYYA,AFZIZOK5KDBOB5QCHUQRR2ZWUYKA"/>
    <n v="233"/>
    <n v="4"/>
    <x v="0"/>
  </r>
  <r>
    <x v="698"/>
    <s v="HUMBLE Dynamic Lapel Collar Mic Voice Recording Filter Microphone for Singing Youtube SmartPhones, Black"/>
    <s v="Computers&amp;Accessories|Accessories&amp;Peripherals|Audio&amp;VideoAccessories|PCMicrophones"/>
    <n v="199"/>
    <n v="499"/>
    <n v="0.6"/>
    <n v="3.3"/>
    <n v="2804"/>
    <s v="AFILRU3X2FCDPDW5UKLT6C7OPJSA,AFWTGD4FCS2E2U2TDCOEOGP2FWEA,AFHMG44566SPMVPBLRU7VTTJ26VA,AFBDL2XOOPYMHMLABSXN4JAF3WOA,AGZK3EYB72FFZWRS77DCYORIIZZQ,AGPQASU7OTDRO76TQFWP7NVDKD6A,AE62ADD7WHBES7SB2GESKXCE2R7Q,AFZZ3LQJXGZL2I3L2FI2I4ZYEDPA"/>
    <n v="2"/>
    <n v="1"/>
    <x v="0"/>
  </r>
  <r>
    <x v="699"/>
    <s v="Boult Audio Omega with 30dB ANC+ ENC, 32H Playtime, 45ms Latency Gaming Mode, Quad Mic Zen ENC, 3 Equalizer Modes, ANC, Type-C Fast Charging, IPX5 True Wireless in Ear Bluetooth Earbuds (Black)"/>
    <s v="Electronics|Headphones,Earbuds&amp;Accessories|Headphones|In-Ear"/>
    <n v="1999"/>
    <n v="9999"/>
    <n v="0.8"/>
    <n v="3.7"/>
    <n v="1986"/>
    <s v="AF5VUXGXGK7JT2XRO7HGTFDQY5OA,AEIXBTPYBR47FGHAXDGUF47THVNA,AE22E2AXODSPNK3EBIHNGYS5LOSA,AHHV55IOBUA43K6OGUB6MH4SCSPA,AGJZRLTPG3LJML3KI4RAVEQ2RQDQ,AGRAVGG6YRUYTGZDEFZUUNUQO2MA,AGS2SGI5ZQ3VU6CQCOHCNJ33XQRQ,AGCI7Z2ERAGGKG4BPPEUVLXHT2FQ"/>
    <n v="52"/>
    <n v="1"/>
    <x v="1"/>
  </r>
  <r>
    <x v="700"/>
    <s v="STRIFF UPH2W Multi Angle Tablet/Mobile Stand. Holder for iPhone, Android, Samsung, OnePlus, Xiaomi. Portable,Foldable Stand.Perfect for Bed,Office, Home,Gift and Desktop (White)"/>
    <s v="Electronics|Mobiles&amp;Accessories|MobileAccessories|Stands"/>
    <n v="99"/>
    <n v="499"/>
    <n v="0.8"/>
    <n v="4.0999999999999996"/>
    <n v="2451"/>
    <s v="AFAKLGJPBTX3EWCXJWB6TF4LJOXQ,AHR5LL4YACXI5EFTGVBU56XUEG3Q,AG4K2GZXDJUJR73746BVI5ZCXXAA,AEWZWQVWEH3665BOU2QPVBRLTTSQ,AHRRE5O2H4IOLL6MP6GQDG5WA7CA,AHXDIZAFO4I6IXLPNGBHUSK7UZBQ,AHTLGCL5SZOQA3Z7FN2JPUWU2FAA,AGWT3N6VGOTZTXX4EK53LSAV4JDQ"/>
    <n v="10"/>
    <n v="1"/>
    <x v="1"/>
  </r>
  <r>
    <x v="701"/>
    <s v="Amazon Basics Wireless Mouse | 2.4 GHz Connection, 1600 DPI | Type - C Adapter | Upto 12 Months of Battery Life | Ambidextrous Design | Suitable for PC/Mac/Laptop"/>
    <s v="Computers&amp;Accessories|Accessories&amp;Peripherals|Keyboards,Mice&amp;InputDevices|Mice"/>
    <n v="499"/>
    <n v="1000"/>
    <n v="0.5"/>
    <n v="5"/>
    <n v="23"/>
    <s v="AFLLEPVLIAH2DFSHAZ77KWFM72ZA,AHY2YZWK63CNZ626MC3TFQRBB7RA,AG3PG2EM3MIT6IYPS5KZRIAF4QDQ,AE2KS6ZY376YMGX7RNKV7VXUEGFQ,AHUPZTSAPO7GABNBTIBDYNFKYFKQ,AENQGQZ4L2CTB7HT4QUUZB3IJO6A,AFZDZGWHZNPZ3VLECIBYSFUDGT4A,AGOYRUEHDI3SH7N4KBLQS4KE6G2A"/>
    <n v="24"/>
    <n v="1"/>
    <x v="0"/>
  </r>
  <r>
    <x v="702"/>
    <s v="Crucial RAM 8GB DDR4 3200MHz CL22 (or 2933MHz or 2666MHz) Laptop Memory CT8G4SFRA32A"/>
    <s v="Computers&amp;Accessories|Components|Memory"/>
    <n v="1792"/>
    <n v="3500"/>
    <n v="0.49"/>
    <n v="4.5"/>
    <n v="26194"/>
    <s v="AHT3PNU446CPE3MJRLGDF5V2R5EA,AFM4NVMFZR7V3YHD54FEHQXFQBXA,AFZEG6L4GPWPLCNRA727ERKMBPBA,AF6ZV6WLSN2HCC3XHTVHZOMRRZ3Q,AEIRWUG67FDIYGZLFOLIOT3LAZ4A,AH67GVYCB2QS6CIQIZ7IFYKSMXCQ,AF7V4J7TH7SIZBZW2ZKS56QML76A,AGNGKPDG2KXIZC5EXKPKSBJTSBNQ"/>
    <n v="1"/>
    <n v="1"/>
    <x v="0"/>
  </r>
  <r>
    <x v="703"/>
    <s v="APC Back-UPS BX600C-IN 600VA / 360W, 230V, UPS System, an Ideal Power Backup &amp; Protection for Home Office, Desktop PC &amp; Home Electronics"/>
    <s v="Computers&amp;Accessories|Accessories&amp;Peripherals|UninterruptedPowerSupplies"/>
    <n v="3299"/>
    <n v="4100"/>
    <n v="0.2"/>
    <n v="3.9"/>
    <n v="15783"/>
    <s v="AGZRJIMJCQUUHZG34JSIL5PSXGTA,AHHGP3WIV7RMRVERWVUEYLPYXYHQ,AGB2GEXGTW7TMVVANDCMSSXHC45Q,AHMRZCSYJPOWABVP3722Z6YZR7KA,AFILVH3E6XXNDPWWK5NDSVKXLEHQ,AG4V65HMYF6P3SFTT3ACUTVJ5ZWQ,AEYUOB6DIP2L2UJDHWMN3TIFU2CQ,AE3BKBMK2CPOW3B3NOAN6753O4TA"/>
    <n v="1"/>
    <n v="1"/>
    <x v="0"/>
  </r>
  <r>
    <x v="704"/>
    <s v="Luxor 5 Subject Single Ruled Notebook - A5 Size, 70 GSM, 300 Pages"/>
    <s v="OfficeProducts|OfficePaperProducts|Paper|Stationery|Notebooks,WritingPads&amp;Diaries|CompositionNotebooks"/>
    <n v="125"/>
    <n v="180"/>
    <n v="0.31"/>
    <n v="4.4000000000000004"/>
    <n v="8053"/>
    <s v="AGKET6EBMS4XL3NJXMR2JOPTFO5A,AEWBMDGEZ4X45MQ755DGGWVOA5PQ,AEDWE7SRSLUC4O4UBDVW2PG6RALA,AGP2G2TDF5Q5HZECH6MKPXWAFWDA,AHHLEAFO3POG5JSN5OBR6S23N3PQ,AGNPEDP5PPB3WS77KHG6YFLDZRUA,AGEZS5T62DR6CMVOT6PTWIKB5G2A,AEXIQRY2ZR6B6GRHEYZEMLUEUAQA"/>
    <n v="7"/>
    <n v="1"/>
    <x v="3"/>
  </r>
  <r>
    <x v="705"/>
    <s v="Zebronics Zeb-Jaguar Wireless Mouse, 2.4GHz with USB Nano Receiver, High Precision Optical Tracking, 4 Buttons, Plug &amp; Play, Ambidextrous, for PC/Mac/Laptop (Black+Grey)"/>
    <s v="Computers&amp;Accessories|Accessories&amp;Peripherals|Keyboards,Mice&amp;InputDevices|Mice"/>
    <n v="399"/>
    <n v="1190"/>
    <n v="0.66"/>
    <n v="4.0999999999999996"/>
    <n v="2809"/>
    <s v="AG775T6JDIUUYOZ5VGCCQLTCDVRQ,AFQPZZYIFMI3C6LLIUI7J32N2ENQ,AE35FM3ZVTBEQGYDRYS6BVM65J5A,AETNHAGXKVVCV37ZG5BSJULYPI7A,AHGJVDDNG2LCJPZUBWBLWIJVH5HA,AHKU2DWXK73RVA5XWKV75XR6WFQA,AGC7CC6P34RRKZDPNW5BIM55VA3A,AG5C253AVEWRSVYUA7CC5DCJAXZA"/>
    <n v="24"/>
    <n v="1"/>
    <x v="0"/>
  </r>
  <r>
    <x v="706"/>
    <s v="Boult Audio Truebuds with 30H Playtime, IPX7 Waterproof, Lightning Boult‚Ñ¢ Type C Fast Charging (10 Min=100Mins), BoomX‚Ñ¢ Tech Rich Bass, Pro+ Calling HD Mic, Touch Controls in Ear Earbuds TWS (Grey)"/>
    <s v="Electronics|Headphones,Earbuds&amp;Accessories|Headphones|In-Ear"/>
    <n v="1199"/>
    <n v="7999"/>
    <n v="0.85"/>
    <n v="3.6"/>
    <n v="25910"/>
    <s v="AF6F5SXN6WZEJUZNPNBN7WYT5HPQ,AE5Q66OAQVOETNNHP2BPN5WIBVJA,AEH2RH7OIWT7S4QEODICS53N57KQ,AEHOWFK4BF6CWRRJDVZUZOVUL64Q,AFJ5LGRDRG2RMQGAD5BJC5YXQSJQ,AHTXV552AQKBQFWD55KKCHCNLVZA,AH2A7GWJRYJ67HRIGNYIKLIU3ORA,AEUXJKOEYXTPEXZALZOBJP3QBI3Q"/>
    <n v="52"/>
    <n v="1"/>
    <x v="1"/>
  </r>
  <r>
    <x v="707"/>
    <s v="Wembley LCD Writing Pad/Tab | Writing, Drawing, Reusable, Portable Pad with Colorful Letters | 9 Inch Graphic Tablet (Assorted)"/>
    <s v="Computers&amp;Accessories|Accessories&amp;Peripherals|Keyboards,Mice&amp;InputDevices|GraphicTablets"/>
    <n v="235"/>
    <n v="1599"/>
    <n v="0.85"/>
    <n v="3.8"/>
    <n v="1173"/>
    <s v="AHE44P32QOQ7RN7NMKUUNY5UCWUQ,AEXGNEQORPZO3LRAOYSYY2YEKINA,AGQL4UZV6XLH5QKBJPXX5F2SVRDQ,AGKF7OIXWGSJTEV3DW2MLSSCFK6Q,AF4F7MWCZXPUGRG54DXLB53MOJPA,AEUW4Y5YDVZYXKFQ7BOQZ6IL6MPQ,AGKF4F2CY6D6E6FT2SK2ERSQJBIQ,AE3VYASU5PP6DWIZJ66PBLNM4PLQ"/>
    <n v="11"/>
    <n v="1"/>
    <x v="0"/>
  </r>
  <r>
    <x v="708"/>
    <s v="Gizga Essentials Multi-Purpose Portable &amp; Foldable Wooden Desk for Bed Tray, Laptop Table, Study Table (Black)"/>
    <s v="Computers&amp;Accessories|Accessories&amp;Peripherals|LaptopAccessories|Lapdesks"/>
    <n v="549"/>
    <n v="1999"/>
    <n v="0.73"/>
    <n v="3.6"/>
    <n v="6422"/>
    <s v="AGVFCAHYGUUYGNODPT4TQQXTUGHQ,AFWK27A6IAU3NDNZKOC6VSFUPT7Q,AEUNRLYPFHSNIUTSTYF72R7XCSMA,AGIXZFCBWQFPGYRBGOMZN4HDJ22Q,AFODHW3TDUL5H2EGNF4DOL5KWEHA,AGQMTHUQSTGTZAMDFWDNAUTLQN4Q,AE3MQNNHHLUHXURL5S7IAR7JTGNQ,AHUAVIIVYTKSFJV2C42QS4BXFOMQ"/>
    <n v="14"/>
    <n v="1"/>
    <x v="0"/>
  </r>
  <r>
    <x v="709"/>
    <s v="E-COSMOS Plug in LED Night Light Mini USB LED Light Flexible USB LED Ambient Light Mini USB LED Light, LED Portable car Bulb, Indoor, Outdoor, Reading, Sleep (4 pcs)"/>
    <s v="Computers&amp;Accessories|Accessories&amp;Peripherals|USBGadgets|Lamps"/>
    <n v="89"/>
    <n v="99"/>
    <n v="0.1"/>
    <n v="4.2"/>
    <n v="241"/>
    <s v="AECKRXKG6P4WDPQMPD3XPO5ZZ5QA,AF23F2BUJEUNAGZDIOQJKUYF6LAQ,AHRDRWRO47YAE3WV6X6SXN6DJZBA,AHJ57MLUC2YLYZQKU3CX6UL5PGJQ,AGCKYTS6NKAUMR36K3LGAKBK7HLQ,AGMB47WHJPH52A57TVE43RY5DIZA,AHYSFGBB7ME3WWWP6PX55YHNYFBA,AHS5UBL4UFHYRUJRMMJKY2CUTOLA"/>
    <n v="5"/>
    <n v="1"/>
    <x v="0"/>
  </r>
  <r>
    <x v="28"/>
    <s v="Duracell USB C To Lightning Apple Certified (Mfi) Braided Sync &amp; Charge Cable For Iphone, Ipad And Ipod. Fast Charging Lightning Cable, 3.9 Feet (1.2M) - Black"/>
    <s v="Computers&amp;Accessories|Accessories&amp;Peripherals|Cables&amp;Accessories|Cables|USBCables"/>
    <n v="970"/>
    <n v="1999"/>
    <n v="0.51"/>
    <n v="4.4000000000000004"/>
    <n v="184"/>
    <s v="AHZWJCVEIEI76H2VGMUSN5D735IQ,AH2DFUHFTG4CKQFVGZSB4JHXSAWA,AGYTSAUTXMOPROERNJPXNEB2XWNQ,AF5JWNCDVWTXOFCICR6IYNOEQENQ,AEEFM3W6RGC2KDYG5B6N7VQXR4QA,AGRT55DXEGF2EOL63HOKKKBB2KFA,AF6R7AMFHIWTMNFF6WPGFDOF7Z5A,AEGXNM3XGAHJGUJ7MIFPE7QFMJHA"/>
    <n v="233"/>
    <n v="3"/>
    <x v="0"/>
  </r>
  <r>
    <x v="710"/>
    <s v="Noise Buds VS201 V2 in-Ear Truly Wireless Earbuds with Dual Equalizer | with Mic | Total 14-Hour Playtime | Full Touch Control | IPX5 Water Resistance and Bluetooth v5.1 (Olive Green)"/>
    <s v="Electronics|Headphones,Earbuds&amp;Accessories|Headphones|In-Ear"/>
    <n v="1299"/>
    <n v="2999"/>
    <n v="0.56999999999999995"/>
    <n v="3.8"/>
    <n v="14629"/>
    <s v="AE5VN6K6A4NJNWVYSEWB62MA3GMA,AGJE2YGFQDWL6E6O3XOBPQ3YJIHQ,AEG3CL326V5AJNOLTC2BCUTR6NHQ,AF2L335C5YSJANG7RGOAGSFB6J3A,AFBUKSAGU3IQF6O63H3C52YQ3KDA,AEWN45SDFVQU23BOZRMYOYRAIVNA,AGRGAYQYSNND6OH2E5YMILNQLBBQ,AE4LFM6DUWG3H3L2O7BRXRDWMPQA"/>
    <n v="52"/>
    <n v="1"/>
    <x v="1"/>
  </r>
  <r>
    <x v="711"/>
    <s v="Lapster Gel Mouse pad with Wrist Rest , Gaming Mouse Pad with Lycra Cloth Nonslip for Laptop , Computer, , Home &amp; Office (Black)"/>
    <s v="Computers&amp;Accessories|Accessories&amp;Peripherals|Keyboards,Mice&amp;InputDevices|Keyboard&amp;MiceAccessories|MousePads"/>
    <n v="230"/>
    <n v="999"/>
    <n v="0.77"/>
    <n v="4.2"/>
    <n v="1528"/>
    <s v="AE2TSJXRS5BXE6X7WFS7HOFJKCOQ,AEQTFT2S7RDVYEGOX5RBADQ4VY2Q,AHPCHA3K3ZQDEKCNSZJ56BD4HY2A,AH75O6CQEPN6J3Q6VH4WIVD4HZUA,AHNK4EL2BOSS6WRMONWHNWAF5KRA,AERG3U7VI5YCANZA73XOR6KT2SZA,AHAN5RDTJMGOCIYJZKWO2SJFOB3Q,AGHS26EBVZK3HDJBO26J7C5HYCSQ"/>
    <n v="8"/>
    <n v="1"/>
    <x v="0"/>
  </r>
  <r>
    <x v="712"/>
    <s v="Gizga Essentials Earphone Carrying Case, Multi-Purpose Pocket Storage Travel Organizer for Earphones, Headset, Pen Drives, SD Cards, Shock-Proof Ballistic Nylon, Soft Fabric, Mesh Pocket, Green"/>
    <s v="Electronics|Headphones,Earbuds&amp;Accessories|Cases"/>
    <n v="119"/>
    <n v="499"/>
    <n v="0.76"/>
    <n v="4.3"/>
    <n v="15032"/>
    <s v="AGYALNUKBTA6RNY7Z2SC3VH2JT2Q,AHQDHG6EKCV57TQLXPKVE7KAYNVA,AHCJIH6NMUZJQMRBAA5PYGR45WWQ,AF4IW4EBDSC5S2XTNUNVHFYUJS7Q,AE4KVX5GHYODL52WEFZP43XMAQGQ,AHCNPSJTDABFVKVD6GQGNFVLHCQQ,AHSHLUYM2IFSKX2JWJBR6JAAP7HQ,AFYRXRWGIWPROKMMVR6ELUFSFSGA"/>
    <n v="1"/>
    <n v="1"/>
    <x v="1"/>
  </r>
  <r>
    <x v="713"/>
    <s v="SanDisk Ultra SDHC UHS-I Card 32GB 120MB/s R for DSLR Cameras, for Full HD Recording, 10Y Warranty"/>
    <s v="Electronics|Accessories|MemoryCards|SecureDigitalCards"/>
    <n v="449"/>
    <n v="800"/>
    <n v="0.44"/>
    <n v="4.4000000000000004"/>
    <n v="69585"/>
    <s v="AFMALPNH6MGGBFCSBABKO6HN2KKA,AHVP3JOVGO4JRMQQPHMEUNYSLZEA,AGMHQJ2A77R33DA4XP3ZHYOMOTHQ,AF5VMYLEUAE5OBUOA4XYAVE3FJEA,AH5UVEDAQ5T5QN3ZCZIDM5TNAAFQ,AHKX52UJ5M3DNLQFUIONNKE3TSUA,AFWTGD4FCS2E2U2TDCOEOGP2FWEA,AFAFL4TW6TSNMNULD4R22QMZVDIA"/>
    <n v="1"/>
    <n v="1"/>
    <x v="1"/>
  </r>
  <r>
    <x v="714"/>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n v="1699"/>
    <n v="3495"/>
    <n v="0.51"/>
    <n v="4.0999999999999996"/>
    <n v="14371"/>
    <s v="AEYREUEKXGYJ52TGYDI3BEH44BTQ,AFY6F4SOQGV36CVSEIW32NCNCSUA,AGD6B62KZDV23C7SNNGH527OSMDQ,AGYGJLVA3D5IZCPCTZ2TRLD7FMPQ,AGRLWIEF6OTIY3HBUUQOGQN26K6Q,AFC577LBGWLZKE53GGT7GGJE5BZQ,AHBQ36XNYYCHTWJGBDIP53OJLBDA,AHE7Y3GGVB7K7SZY6AG3SAD3QINA"/>
    <n v="1"/>
    <n v="1"/>
    <x v="1"/>
  </r>
  <r>
    <x v="715"/>
    <s v="Classmate Long Notebook - 140 Pages, Single Line, 297mm x 210mm (Pack of 12)"/>
    <s v="OfficeProducts|OfficePaperProducts|Paper|Stationery|Notebooks,WritingPads&amp;Diaries|CompositionNotebooks"/>
    <n v="561"/>
    <n v="720"/>
    <n v="0.22"/>
    <n v="4.4000000000000004"/>
    <n v="3182"/>
    <s v="AEDKNRNG6YV7UXI72VNLX4DK3XMA,AGOEYA7EZQOCWCZNMHZIS4SESREA,AEY7ZU2T6RLK6AL3INXMZP4VGQCA,AGM4GRCJABX6KMUTF7LJMPUL5BKA,AF6O7NBOMM3QIVE6BOOJII5Y736Q,AFTKVEHGY6PGODF22MSSXW6GIXJA,AEG7RME35Q4ONPV74W2CUT46XFBQ,AEP72RVSIU32NKEQVLVZT5YMSZGQ"/>
    <n v="7"/>
    <n v="1"/>
    <x v="3"/>
  </r>
  <r>
    <x v="716"/>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n v="289"/>
    <n v="590"/>
    <n v="0.51"/>
    <n v="4.4000000000000004"/>
    <n v="25886"/>
    <s v="AH5Y6ZCLABCUE2X6JBWZBNQO232A,AEWQXQDOQAMTNRLYVT65ODCFGMLQ,AEMMWXTPKDUDSHPWJAJWU7QUV6KA,AGGAGBP6E3H4EOJFHMKLV6UTDAFA,AFQDYNJV76K5BEIS7BWNA7HN4EIQ,AGBVG2PAA7ORCTFXCNEII55L66CA,AFVYZFTM3SUEGYESW55OJNGUAJVA,AGVKIL6EHMVCD6XP4SLWUBJRWGAQ"/>
    <n v="24"/>
    <n v="1"/>
    <x v="0"/>
  </r>
  <r>
    <x v="717"/>
    <s v="Dyazo 6 Angles Adjustable Aluminum Ergonomic Foldable Portable Tabletop Laptop/Desktop Riser Stand Holder Compatible for MacBook, HP, Dell, Lenovo &amp; All Other Notebook (Silver)"/>
    <s v="Computers&amp;Accessories|Accessories&amp;Peripherals|LaptopAccessories|NotebookComputerStands"/>
    <n v="599"/>
    <n v="1999"/>
    <n v="0.7"/>
    <n v="4.4000000000000004"/>
    <n v="4736"/>
    <s v="AGQNPJPVAIIWZMD7X5LKPA7WMQDQ,AGPJ54XLGYPWACFVEJ2KWYJYREZQ,AFJFRA7ICAY5EGWEPVUYVN5F4F6Q,AFCINWNSTFJ34CLKQUKDBPPT76RA,AHTNFP2NA52A4C2BE5WK6PFOCSIQ,AHNEADEWNAYISDYQMQWYLB5DC46A,AHPK4TPPZPW5SZTVGVTF2AR33XSQ,AGERE7VCY2MX4KDYA2UECKHFYG5A"/>
    <n v="3"/>
    <n v="1"/>
    <x v="0"/>
  </r>
  <r>
    <x v="718"/>
    <s v="Western Digital WD 2TB My Passport Portable Hard Disk Drive, USB 3.0 with¬† Automatic Backup, 256 Bit AES Hardware Encryption,Password Protection,Compatible with Windows and Mac, External HDD-Black"/>
    <s v="Computers&amp;Accessories|ExternalDevices&amp;DataStorage|ExternalHardDisks"/>
    <n v="5599"/>
    <n v="7350"/>
    <n v="0.24"/>
    <n v="4.4000000000000004"/>
    <n v="73005"/>
    <s v="AHVPFHNEPCJFLAXKD5IGQRRBHMWA,AE7N4FEGNJFTRCFIDRMGOBDVTOKA,AF6FIGYER3CY6DBUHEUCV7C6WNMQ,AF7IXQKBUL6NEIQG4R53LMJJUGXQ,AFKAKXB7ROJUPGDQFMMREJPHKRGQ,AFZEG6L4GPWPLCNRA727ERKMBPBA,AFJZ3VZZ6FQUGCAV2NYXFS44TAMA,AGQ33PJLVCO67H7X7FFQPI3WIXWQ"/>
    <n v="6"/>
    <n v="1"/>
    <x v="0"/>
  </r>
  <r>
    <x v="719"/>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n v="1990"/>
    <n v="2595"/>
    <n v="0.23"/>
    <n v="4.3"/>
    <n v="20398"/>
    <s v="AECYNJOWTBY3PX3PXUDDWBLIOPSA,AEPARPN2RVNADVDOWX5E43NSRLBQ,AEUSMIS4UMLQRJF7OOIJ6KTVQYDA,AFESZUVJABZQU6FJXCLTVXNWXDZQ,AH6T7UQ53KSUT77BDESOKVK3KCUA,AGLC3O6OCQK6CXGYLFWPEWDEZXKQ,AFRFNC6ASQGGZVH3NLZE6KT3MR5Q,AEMVIKFENPWUSU4YOQKPSDR2MLPQ"/>
    <n v="2"/>
    <n v="1"/>
    <x v="0"/>
  </r>
  <r>
    <x v="720"/>
    <s v="Portronics MPORT 31 4 Ports USB Hub (USB A to 4 USB-A Ports 4 in 1 Connector USB HUB(Grey)"/>
    <s v="Computers&amp;Accessories|Accessories&amp;Peripherals|USBHubs"/>
    <n v="499"/>
    <n v="799"/>
    <n v="0.38"/>
    <n v="4.3"/>
    <n v="2125"/>
    <s v="AECNNZVKQPR25O2GJGFWLHBH367Q,AF56FEP276BYOI3GE7GYBD2GONQQ,AHN5GS7H5SE5ZCFJH4KQOWDUKARQ,AFDIF43EHQD67SR2HWPO3W6B7FDA,AFUVPBEMV5BKKLHXC35CUJ45FV6Q,AGWTCY3ED5Q52QJACMXUFJ32UUGA,AE2IJXBP54QRMOS6COSQSEWEJ6TA,AGGC7EXQIXQQET64Y4ZRMOZBK46Q"/>
    <n v="5"/>
    <n v="1"/>
    <x v="0"/>
  </r>
  <r>
    <x v="721"/>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n v="449"/>
    <n v="999"/>
    <n v="0.55000000000000004"/>
    <n v="4.3"/>
    <n v="11330"/>
    <s v="AHAZZ6OGFULNRHTS2SR7HAH223NA,AHNCXTHT7W36ICJ75NEKWWA2AK5A,AFMD4SE25XE75YQ5PNLPNHC7NGPQ,AH3DPG47VN4IXIXJOLBB4IYDHCSQ,AGQGCM2UQZEIKDZL6CHD5CMSWKRQ,AGUUT3CETO52AO4E5ZCNGSFGLEFQ,AHBXADPUQXAIJI5XTHUKDWD3OQLA,AGEFHKQ5LOZMS63V47JBZPDDQI5A"/>
    <n v="6"/>
    <n v="1"/>
    <x v="0"/>
  </r>
  <r>
    <x v="722"/>
    <s v="Zinq Five Fan Cooling Pad and Laptop Stand with Dual Height Adjustment and Dual USB Port Extension (Black)"/>
    <s v="Computers&amp;Accessories|Accessories&amp;Peripherals|LaptopAccessories|CoolingPads"/>
    <n v="999"/>
    <n v="1999"/>
    <n v="0.5"/>
    <n v="4.2"/>
    <n v="27441"/>
    <s v="AEKJYGHV46KB5CVLQS54Y77VRNDA,AGDONPW67V5WB44YKDWUNIOUCVOQ,AH2G773PSDMH6YDWZTQV46JBDUQA,AGH6Q37L7DIEWBSU3EIR5G2M2IYQ,AFOJCT5TZP6RXPWS6JH3AA6XLGFQ,AH5MGTEZZ3XQQ2VDXWYOWDBBOAOQ,AECQAMC4JK52F4BZZJ23CKZEWXNQ,AFMLNZDRKLSCQYTW64DIOGHX4ZXA"/>
    <n v="2"/>
    <n v="1"/>
    <x v="0"/>
  </r>
  <r>
    <x v="723"/>
    <s v="Gizga Essentials Webcam Cover, Privacy Protector Webcam Cover Slide, Compatible with Laptop, Desktop, PC, Smartphone, Protect Your Privacy and Security, Strong Adhesive, Set of 3, Black"/>
    <s v="Computers&amp;Accessories|Accessories&amp;Peripherals|LaptopAccessories|CameraPrivacyCovers"/>
    <n v="69"/>
    <n v="299"/>
    <n v="0.77"/>
    <n v="4.3"/>
    <n v="255"/>
    <s v="AEKOR4KOSCMLNF7H2XKEERKJ4XRQ,AEMVIKFENPWUSU4YOQKPSDR2MLPQ,AHKONLROYYEFMPWU5WN7NC5VZIEQ,AE3Q5LLITMWIVXRKSDTAIBKUX67Q,AERW2VF2TNA3IAT752HDPH76RFXQ,AHYXOLBCMSIEDFBT2ZQZUWIT75UQ,AHSMRRBBAXRO4SUTY5CLNUTHR5BQ,AELVCVKV5L55NF25RIF5XOTZLBRQ"/>
    <n v="3"/>
    <n v="1"/>
    <x v="0"/>
  </r>
  <r>
    <x v="724"/>
    <s v="HP Z3700 Wireless Optical Mouse with USB Receiver and 2.4GHz Wireless Connection/ 1200DPI / 16 Months Long Battery Life /Ambidextrous and Slim Design (Modern Gold)"/>
    <s v="Computers&amp;Accessories|Accessories&amp;Peripherals|Keyboards,Mice&amp;InputDevices|Mice"/>
    <n v="899"/>
    <n v="1499"/>
    <n v="0.4"/>
    <n v="4.2"/>
    <n v="23174"/>
    <s v="AG6FYUMRVTFM4OWVDHQF4KDQXG3Q,AH2DKPO2N3KYSDBPUHBDHARSSX2A,AEVJPCOO6CKJVR6FZRQHFFDXQXHQ,AHWAN6UWMQFAMU7OUT4YA6BUEUDQ,AGBCACABUIMCCGTZLCVST6F57IPA,AHWONJ43Z6G6Z6BLCJGD7HHGIU4A,AGULGNC3BZBAM5CYV3RDAIQXN6LQ,AH5ZYVU5B5QHUAH4QDCDJ2NJCWFA"/>
    <n v="24"/>
    <n v="1"/>
    <x v="0"/>
  </r>
  <r>
    <x v="725"/>
    <s v="MAONO AU-400 Lavalier Auxiliary Omnidirectional Microphone (Black)"/>
    <s v="MusicalInstruments|Microphones|Condenser"/>
    <n v="478"/>
    <n v="699"/>
    <n v="0.32"/>
    <n v="3.8"/>
    <n v="20218"/>
    <s v="AHQ4Q75NBEWOM4OWOXUZW7V247NQ,AEQCAMSZJTMNIKXAPXCKT5XLOWIA,AGCHPEKLU5ZFHDV7K3QYXNJQP6JA,AFFXN6T5QGDHRUO24P4PM56E7AAA,AGUPZJ4VI66F5L3GN2VT6QDZEAJQ,AFVIFCKLO7ADXYQAQ2T74HUJEBEA,AFRCL2UST67EVGUTDLV2JGI4OKUA,AFCCTAOXYH2XQNESLRQRH72G27ZQ"/>
    <n v="2"/>
    <n v="1"/>
    <x v="2"/>
  </r>
  <r>
    <x v="726"/>
    <s v="TABLE MAGIC Multipurpose Laptop Table Mat Finish Top Work at Home Study Table (TM Regular- Black) (Alloy Steel)"/>
    <s v="Computers&amp;Accessories|Accessories&amp;Peripherals|LaptopAccessories"/>
    <n v="1399"/>
    <n v="2490"/>
    <n v="0.44"/>
    <n v="4.3"/>
    <n v="11074"/>
    <s v="AE5JR5HPVSNYE3USXPC5DD5QZPEQ,AGTCKJGZ3Z6MWRYDZBR3BBJSFYZQ,AFFOKWDBWHTD73ESMLG5EHU6D64Q,AEBJF5IZ4I3DJKCO5DFA6UPGX3NA,AG7BFEWBPUBPVFTK47EIJDAYUBNQ,AG37JNOSIVJOXSZEPVVPPBFCS56Q,AHIF77XCTU4RPZQLTOMGSXQAJIQA,AFUHQIJJYON4KDALBU5NF4TOUAFQ"/>
    <n v="1"/>
    <n v="1"/>
    <x v="0"/>
  </r>
  <r>
    <x v="30"/>
    <s v="AmazonBasics USB 2.0 - A-Male to A-Female Extension Cable for Personal Computer, Printer (Black, 9.8 Feet/3 Meters)"/>
    <s v="Computers&amp;Accessories|Accessories&amp;Peripherals|Cables&amp;Accessories|Cables|USBCables"/>
    <n v="199"/>
    <n v="750"/>
    <n v="0.73"/>
    <n v="4.5"/>
    <n v="74976"/>
    <s v="AGBX233C7B7D7YZEL7ZLFWMQKFDQ,AFKSU4D3IE4KNDBVVBEA3AHDD2YQ,AHJK4PVBRGDX4N5LYA4EKHULJOPQ,AFW6NV5N3FUXV3CNUACPSYC5AB3Q,AGOCMOZJWGI5VHFT2RZLTQFZLKPQ,AGX3GCRGFU4IHAJZRUP655EEGSQA,AEG5JOZOUBWEAZOGQQR6YDVPTL6A,AGUQYXAUPX5VOWYZTIWXMUIGVGCQ"/>
    <n v="233"/>
    <n v="3"/>
    <x v="0"/>
  </r>
  <r>
    <x v="727"/>
    <s v="GIZGA Essentials Portable Tabletop Tablet Stand Mobile Holder, Desktop Stand, Cradle, Dock for iPad, Smartphone, Kindle, E-Reader, Fully Foldable, Adjustable Angle, Anti-Slip Pads, Black"/>
    <s v="Computers&amp;Accessories|Accessories&amp;Peripherals|TabletAccessories|Stands"/>
    <n v="149"/>
    <n v="499"/>
    <n v="0.7"/>
    <n v="4.0999999999999996"/>
    <n v="25607"/>
    <s v="AHSVH7UVP3JM3CKGD7QPMP5ZXTNA,AHPQISIB2DAWTJO3NBJYFMEDERFQ,AHEVYUNLYXJXL5LUWGSH4XBESUJA,AEKJOTUYTW5GOZPGXAN7FOMQ6SUQ,AGYRWNDZCQ4RHAQ6YZIBCQDFMH7Q,AGEMPEOZMB2CNDKH3XBKWQ4NT6PA,AG37JNOSIVJOXSZEPVVPPBFCS56Q,AHHTWGSVW6ENNVUTEPAFHRLQJPFQ"/>
    <n v="1"/>
    <n v="1"/>
    <x v="0"/>
  </r>
  <r>
    <x v="728"/>
    <s v="boAt Stone 650 10W Bluetooth Speaker with Upto 7 Hours Playback, IPX5 and Integrated Controls (Blue)"/>
    <s v="Electronics|HomeAudio|Speakers|BluetoothSpeakers"/>
    <n v="1799"/>
    <n v="4990"/>
    <n v="0.64"/>
    <n v="4.2"/>
    <n v="41226"/>
    <s v="AFOPJWBWQAT3U43C3O3HJE7MJJCQ,AEWBG5DA5BABI4GNKJHLAY3IOTPA,AE5BBOZWRMK46CA2IDKPBVIQIFAQ,AHZRZRBWNNDHG2KXXLPRZVBTHTUQ,AHVOFX6HOS5RQTDPP6UONVCRODLQ,AFURZKQOYCUW7VM4OARS72JDTB3A,AHKCSY3JWTOFWMOBQZX7KXDDMQFQ,AE74526CGYUJIWO3DRBFRBTN2I3Q"/>
    <n v="6"/>
    <n v="1"/>
    <x v="1"/>
  </r>
  <r>
    <x v="729"/>
    <s v="ESnipe Mart Worldwide Travel Adapter with Build in Dual USB Charger Ports with 125V 6A, 250V Protected Electrical Plug for Laptops, Cameras (White)"/>
    <s v="HomeImprovement|Electrical|Adapters&amp;Multi-Outlets"/>
    <n v="425"/>
    <n v="999"/>
    <n v="0.56999999999999995"/>
    <n v="4"/>
    <n v="2581"/>
    <s v="AGNE5T4E7SEMJUDM4COI6JBNJQBQ,AES63PZGZP33ZVO55CCO2WYML7NQ,AHQYGDH4CNFRYRTPCENNJNJHULTQ,AEMDF6YAXYO7WQUIAFGEULA7NWWQ,AFDV4H4KLTJ55TV4USUXZQ3SM47A,AHHGXR7CKVXIJ2ZT7XLLXW4DK7DQ,AEBMBHYSJBU324NU4URUAU4RHB2A,AEYMLF2UAU4DY2LCCDIDPFEIAAAA"/>
    <n v="1"/>
    <n v="1"/>
    <x v="5"/>
  </r>
  <r>
    <x v="730"/>
    <s v="boAt Stone 180 5W Bluetooth Speaker with Upto 10 Hours Playback, 1.75&quot; Driver, IPX7 &amp; TWS Feature(Black)"/>
    <s v="Electronics|HomeAudio|Speakers|OutdoorSpeakers"/>
    <n v="999"/>
    <n v="2490"/>
    <n v="0.6"/>
    <n v="4.0999999999999996"/>
    <n v="18331"/>
    <s v="AEJYXUANEWSM2G7VHRZDANCYLPYQ,AGGUTNEUBYL4DWFU3VO3SR64QPKQ,AHFDICPWOMD7PR4EWYPOT5JZTX3Q,AFUTBH6P5GKM7JEHII7LKYB3XKDQ,AGNHQQDJF2WSXFFIAY5RS22DBECA,AH26TJQO7WSE7QTSY7DWLILS4QSQ,AH6F53CHVVYPMBUDQWTG3LJZVCCA,AEF6JSVY55DHBPROF6AK72DB43ZQ"/>
    <n v="4"/>
    <n v="1"/>
    <x v="1"/>
  </r>
  <r>
    <x v="731"/>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n v="378"/>
    <n v="999"/>
    <n v="0.62"/>
    <n v="4.0999999999999996"/>
    <n v="1779"/>
    <s v="AGMR74PGVNG5IU7X25GJGDAT63TA,AFZHVPBS7NVVW2M7U4TXWIQBRKAQ,AHOARBR5RTZEZWDSDTRGIBNM7TJA,AH3PPZMEFKEJLVVCX3FZ264SEY4Q,AHAFEMDFYHJDWIR4CF4JD3HIA6ZA,AHOQRYDRLIO5O3MPE76LHWANC7EA,AFANGSCZERSUTYMODCZNYRH7NL4Q,AFBIER33V2UVWGHQNBRTHEVLIW6A"/>
    <n v="11"/>
    <n v="1"/>
    <x v="0"/>
  </r>
  <r>
    <x v="732"/>
    <s v="BRUSTRO Copytinta Coloured Craft Paper A4 Size 80 GSM Mixed Bright Colour 40 Sheets Pack (10 cols X 4 Sheets) Double Side Color for Office Printing, Art and Craft."/>
    <s v="OfficeProducts|OfficePaperProducts|Paper|Copy&amp;PrintingPaper|ColouredPaper"/>
    <n v="99"/>
    <n v="99"/>
    <n v="0"/>
    <n v="4.3"/>
    <n v="388"/>
    <s v="AG7MI6MZP3GMUTO65QNUR25VP7VA,AHBZCVGYU7BO7DCSNDWCXK5GQP2A,AECMWB3HNGTTXL2CN4FR6NFXD5GA,AEDRNOENRBIMTJ75EUOOTKRN7YOA,AE5GXCIX32PZKCLESSPQFXILAPNA,AHM3VIGOFAIX3B5LBTVFIH3JPL2A,AGN44TXNKAN6TOS4VEW5N347GCNA,AHZZISWHBQV4TL3MKOJTH22IUNIQ"/>
    <n v="1"/>
    <n v="1"/>
    <x v="3"/>
  </r>
  <r>
    <x v="733"/>
    <s v="Cuzor 12V Mini ups for WiFi Router | Power Backup up to 4 Hours | Replaceable Battery | Ups for Wi-Fi Router and Modem | Ups for Router up to 2A | ups for uninterrupted wi-fi"/>
    <s v="Computers&amp;Accessories|NetworkingDevices|Routers"/>
    <n v="1499"/>
    <n v="2999"/>
    <n v="0.5"/>
    <n v="4.5"/>
    <n v="8656"/>
    <s v="AF757N27JM5UZFJ3TS5FVGBYVMDA,AEMZHQJZLLZE7YLSPHME5ZJUOQ6A,AGTQADVKZIITNOSSU2VHYAEEZ7WQ,AG5QL2X7ZDWB3GK34SRUZTAXKO2Q,AFVEPSR3NXA6IPMGBTDRZNB6TY7Q,AFDLI3P4HU4RJGHXBV5X4UBM7ZLA,AGSYEEI6BBNNWJDYAHK22EYCPKQQ,AGNR2DWHR4DRJVRRUOZTUU4EY5RA"/>
    <n v="9"/>
    <n v="1"/>
    <x v="0"/>
  </r>
  <r>
    <x v="734"/>
    <s v="Crucial BX500 240GB 3D NAND SATA 6.35 cm (2.5-inch) SSD (CT240BX500SSD1)"/>
    <s v="Computers&amp;Accessories|Components|InternalSolidStateDrives"/>
    <n v="1815"/>
    <n v="3100"/>
    <n v="0.41"/>
    <n v="4.5"/>
    <n v="92925"/>
    <s v="AGHW3JDEF6JIRC4HB43UDMKOFXZQ,AF4N3Q6OEXVBSAHPK5NVJRGEZT5Q,AGM7YFUBLKUQPYVYZQDDPI3RXSZA,AHECHFXUUNHLH3RQ6ESN5GCUHGPQ,AGGTMAPT4WBWP2C62I6CGW22QNCA,AH42ECAG6LPCU22T5BYN5OXQO74A,AEYY76T7GEFE75ZEMXWPKW5H3LEQ,AF6SAPRZH3XU4YBLVMC6THTXAPCA"/>
    <n v="3"/>
    <n v="1"/>
    <x v="0"/>
  </r>
  <r>
    <x v="735"/>
    <s v="Classmate Pulse Spiral Notebook - 240 mm x 180 mm, Soft Cover, 200 Pages, Unruled"/>
    <s v="OfficeProducts|OfficePaperProducts|Paper|Stationery|Notebooks,WritingPads&amp;Diaries|CompositionNotebooks"/>
    <n v="67"/>
    <n v="75"/>
    <n v="0.11"/>
    <n v="4.0999999999999996"/>
    <n v="1269"/>
    <s v="AH6NK74TCKWVMLPVFEC44ZLT546Q,AEUNLUIL7UEDSBOHDA52EP3CT43Q,AGKEIYGWTR5DFWUXTQK2GJCADGAA,AHYDGBIJQH2XC4SMUNVX2HGKOELQ,AGERLRPT3Z7WUSIERUPQ3NNUYGBQ,AGBVV6FOZ3OTCYR6XQ7UZL5OOF5A,AEBHFCOMRX6G22X3JLSCKHLXPTOA,AFZZKKAWBJWFT7ZNDHWFPI2LJTLA"/>
    <n v="7"/>
    <n v="1"/>
    <x v="3"/>
  </r>
  <r>
    <x v="736"/>
    <s v="Portronics My buddy plus Adjustable Laptop cooling Table (Brown)"/>
    <s v="Computers&amp;Accessories|Accessories&amp;Peripherals|LaptopAccessories|Lapdesks"/>
    <n v="1889"/>
    <n v="2699"/>
    <n v="0.3"/>
    <n v="4.3"/>
    <n v="17394"/>
    <s v="AH4RET52ZMGRWFVZDYIC3ANTDNZA,AFZF624S3KR3ETF5MQRA2CTEEOOA,AFVQA4IJSHO64L2W67VXGZLWDGKA,AG2H434HPEN5BMI4TKNQGUCQE77A,AHPMZZOSE5TCIKKBOGRDOKZVJLMA,AEJBFSMMLP6KY56NRUUCZB6WVIEA,AGTJ7HNPS6WJFXFLM7ZFLLVPUUZQ,AH556SFTL3M6YI6NWOTRTGHA4WRA"/>
    <n v="14"/>
    <n v="1"/>
    <x v="0"/>
  </r>
  <r>
    <x v="737"/>
    <s v="ZEBRONICS Zeb-Evolve Wireless in Ear Neckband Earphone with Supporting Bluetooth v5.0, Voice Assistant, Rapid Charge, Call Function &amp; Magnetic Earpiece, with mic (Metallic Blue)"/>
    <s v="Electronics|Headphones,Earbuds&amp;Accessories|Headphones|In-Ear"/>
    <n v="499"/>
    <n v="1499"/>
    <n v="0.67"/>
    <n v="3.6"/>
    <n v="9169"/>
    <s v="AFVD56LA6WDD3SSROFLFQVHLSHJA,AFKGFQ6SM5VJVVFZM7RNLTQ4QFMQ,AFZ2XU2PKUJGH3N6MCYNRFGVUU5A,AHY6XDQNLICAHSOUPBE47XD3UDTA,AE7PU2TS7JOYITZOCZV5YQ2D4LVA,AFDQY2YWCKPDNXKZDTLPJAQ4JO7A,AHOSX5HUOCDZZKOMGTHESXDP4BQQ,AGUBBQWRKM3QWTTVHVOYM4IYMDFQ"/>
    <n v="52"/>
    <n v="1"/>
    <x v="1"/>
  </r>
  <r>
    <x v="738"/>
    <s v="INOVERA World Map Extended Anti Slip Rubber Gaming Stitched Mouse Pad Desk Mat for Computer Laptop (Black, 900L x 400B x 2H mm)"/>
    <s v="Computers&amp;Accessories|Accessories&amp;Peripherals|Keyboards,Mice&amp;InputDevices|Keyboard&amp;MiceAccessories|MousePads"/>
    <n v="499"/>
    <n v="999"/>
    <n v="0.5"/>
    <n v="4.4000000000000004"/>
    <n v="1030"/>
    <s v="AGRGIE4WRRX3CUQLN2RJDIJE3HSQ,AE7QGXIB227O4GIHLSTP2Z6VENCA,AEULY7BU52WW7X5U6TUNDBO2BU3Q,AFFHWVYKVSRM37YO4YB3Z6IMFLYA,AER5JFSJPXWDBT3VSBEHV6VVVIHQ,AF4TKZNEXBR44GBBFYI6D2I4KKFQ,AFO3ZXLJKCVDKFHGSXAFA6AYDE5A,AERWXGUBL74M7E5ZZ255BQBB6S6A"/>
    <n v="8"/>
    <n v="1"/>
    <x v="0"/>
  </r>
  <r>
    <x v="739"/>
    <s v="Seagate One Touch 2TB External HDD with Password Protection ‚Äì Black, for Windows and Mac, with 3 yr Data Recovery Services, and 4 Months Adobe CC Photography (STKY2000400)"/>
    <s v="Computers&amp;Accessories|ExternalDevices&amp;DataStorage|ExternalHardDisks"/>
    <n v="5799"/>
    <n v="7999"/>
    <n v="0.28000000000000003"/>
    <n v="4.5"/>
    <n v="50273"/>
    <s v="AG7XDPNSDQFE7CPVN7ODSPVOAD4Q,AF54QC7SIVQCZ4D2KIEIC4GESBFQ,AFNCBTSEMD3A4C34GITDLZIGOSZQ,AESAFKWCY522JNXNL3GMD7K6W6KA,AEJQ7NWZITDPI44AMIPQPK7DQLCQ,AEUJXKO6WMZSLPCK7OD2FF3LV5BQ,AEH5I544J65UH4UBNRET43YVAXOQ,AHVWI4H6HLGS3KQDKNQWF2HFGEUA"/>
    <n v="6"/>
    <n v="1"/>
    <x v="0"/>
  </r>
  <r>
    <x v="740"/>
    <s v="ZEBRONICS Zeb-Fame 5watts 2.0 Multi Media Speakers with AUX, USB and Volume Control (Black)"/>
    <s v="Electronics|HomeAudio|Speakers|MultimediaSpeakerSystems"/>
    <n v="499"/>
    <n v="799"/>
    <n v="0.38"/>
    <n v="3.9"/>
    <n v="6742"/>
    <s v="AEGWP42GIGIOVDTY5DG2A6E4AY5Q,AFAQCBEHAIWL5F5W5PTWK2V7U4TA,AG5M7MJQX6OLPQ2CFRNGKTC26IZA,AEFRDOHS5FREPDSZU6FPMMH5QXPA,AGUCBTQJ5SB74KLB7QHID3VMEQHQ,AH5FRUHWJN6LLDA3WQUHV7DSE3FQ,AG2DJXFBQPAWRGKC2LLG4IUWWJNQ,AG2VPNDAAPKBRHLK4L7CWYBZPNAA"/>
    <n v="1"/>
    <n v="1"/>
    <x v="1"/>
  </r>
  <r>
    <x v="741"/>
    <s v="TVARA LCD Writing Tablet 8.5 Inch E-Note Pad LCD Writing Tablet, Kids Drawing Pad 8.5 Inch Doodle Board, Toddler Boy and Girl Learning Gift for 3 4 5 6 Years Old, Black"/>
    <s v="Computers&amp;Accessories|Accessories&amp;Peripherals|Keyboards,Mice&amp;InputDevices|GraphicTablets"/>
    <n v="249"/>
    <n v="600"/>
    <n v="0.59"/>
    <n v="4"/>
    <n v="1208"/>
    <s v="AFNCX33YXD6T4LAWBFYXN6RR7LZQ,AGOJ5KXS5VV6NQS3XHAGRDZ7S2BA,AFWEWWOEAAHDSL4SLZGRNGT57HDA,AFNGBQYXHSKNKA4E6M7RBIESDL2Q,AG52N6UOIS5XRAI7K6RRCGIIGGYA,AFNUG7NKSURNWMYX4JL5T7CL53XQ,AEDDSZIS6P2DL7Z4MHVXUKLW73QQ,AFFTXR2YGTS2NVJHQAAWSV7UNBPA"/>
    <n v="11"/>
    <n v="1"/>
    <x v="0"/>
  </r>
  <r>
    <x v="31"/>
    <s v="Ambrane 60W / 3A Type C Fast Charging Unbreakable 1.5m L Shaped Braided Cable, PD Technology, 480Mbps Data Transfer for Smartphones, Tablet, Laptops &amp; other type c devices (ABLC10, Black)"/>
    <s v="Computers&amp;Accessories|Accessories&amp;Peripherals|Cables&amp;Accessories|Cables|USBCables"/>
    <n v="179"/>
    <n v="499"/>
    <n v="0.64"/>
    <n v="4"/>
    <n v="1933"/>
    <s v="AGHYCMV7RJ5D76UEZDZJPPEUGU5Q,AGKG3U55NSBTQ4QBDCGLUGSEEICA,AEK7TJPOW2SWCHCQOA7OEGXDZPCA,AH4QNGP7K2SO6FBWTS4Y274VHV6A,AH6CX2UTCOW6LXS74QK3TCQOHRIQ,AG4T75DAKCNZ6EPYPMKBGV6J54JQ,AF4GBAADHEMI3ZLPBAIZWYWN7GJA,AGOMXFNBIQBEWLN4JDC65FDPTBDQ"/>
    <n v="233"/>
    <n v="2"/>
    <x v="0"/>
  </r>
  <r>
    <x v="742"/>
    <s v="Western Digital WD 1.5TB Elements Portable Hard Disk Drive, USB 3.0, Compatible with PC, PS4 and Xbox, External HDD (WDBU6Y0015BBK-WESN)"/>
    <s v="Computers&amp;Accessories|ExternalDevices&amp;DataStorage|ExternalHardDisks"/>
    <n v="4449"/>
    <n v="5734"/>
    <n v="0.22"/>
    <n v="4.4000000000000004"/>
    <n v="25006"/>
    <s v="AHQM673VAJUI7R3VMP4NWML4CZLQ,AG7HW2RWBBMIKW45MHWWO3MJPAMQ,AHAMXU574LIAJQEZIHZFB2VF6XEA,AEVK6SQSDGDCBJF4OM2Z24SXE36Q,AEOOR2OZ72WSRAVRX42ADEZNXQSQ,AG7NKDJ76WUK3JVPQ72NHUHHKWFQ,AFLID5BXTJU4P2YML63YQCJDCP2Q,AFI6OXAAZYUPZN5I4RP7TC66JK6A"/>
    <n v="6"/>
    <n v="1"/>
    <x v="0"/>
  </r>
  <r>
    <x v="743"/>
    <s v="Redgear MP35 Speed-Type Gaming Mousepad (Black/Red)"/>
    <s v="Computers&amp;Accessories|Accessories&amp;Peripherals|PCGamingPeripherals|Gamepads"/>
    <n v="299"/>
    <n v="550"/>
    <n v="0.46"/>
    <n v="4.5999999999999996"/>
    <n v="33434"/>
    <s v="AG6LARJ3IHDAIRVVN6WW4Q6JTPJA,AGRR4GPFNWDS7BAR4XXDSLRWHS7Q,AENVIGC6PVWFL7WNAH2VXOSK5AQQ,AHIWMQ35DZ32I2NXFG3FZGQ5WUVA,AGJGE65PDHD3YRNJZX7AJC2OYYFQ,AFWQUAD7B6KQ6EMMOUGFBPXWFAYQ,AG6NHOI4HQRYJYKR7M2DERXZNMIA,AFW5XNPYWYUD54B4GHGBC7JTMYHQ"/>
    <n v="3"/>
    <n v="1"/>
    <x v="0"/>
  </r>
  <r>
    <x v="744"/>
    <s v="Lenovo 400 Wireless Mouse, 1200DPI Optical Sensor, 2.4GHz Wireless Nano USB, 3-Button (Left,Right,Scroll) Upto 8M Left/Right &amp; 100K Scroll clicks &amp; 1yr Battery, Ambidextrous, Ergonomic GY50R91293"/>
    <s v="Computers&amp;Accessories|Accessories&amp;Peripherals|Keyboards,Mice&amp;InputDevices|Mice"/>
    <n v="629"/>
    <n v="1390"/>
    <n v="0.55000000000000004"/>
    <n v="4.4000000000000004"/>
    <n v="6301"/>
    <s v="AG3P4IMSW644U3FQ2765XNZFNC3Q,AGDKW4WQN3ZJJ4CVYLNXLCK5CNIA,AHU5TPA2UXOKQ4DDHN5RNZVBZLYA,AFHAATSERIT56U7QXWGJIL4MO3KQ,AFX5VVJ6G4NBFDWPMRQBFLYWEW6A,AFUUXVY2MHW6RYIDUUOPR2HDA5OA,AGZRENIZWCVXGLGXBQR4KWQZK6AA,AEBZFCW7Z2OSX3FS2DVMINPUZ6KQ"/>
    <n v="24"/>
    <n v="1"/>
    <x v="0"/>
  </r>
  <r>
    <x v="745"/>
    <s v="Logitech K480 Wireless Multi-Device Keyboard for Windows, macOS, iPadOS, Android or Chrome OS, Bluetooth, Compact, Compatible with PC, Mac, Laptop, Smartphone, Tablet - Black"/>
    <s v="Computers&amp;Accessories|Accessories&amp;Peripherals|Keyboards,Mice&amp;InputDevices|Keyboards"/>
    <n v="2595"/>
    <n v="3295"/>
    <n v="0.21"/>
    <n v="4.4000000000000004"/>
    <n v="22618"/>
    <s v="AH6LPYJT5UBJ7CIEWVHDCNQAGWZQ,AFG4CVSEFXYGJMIHZKX7JGGLCSZA,AFEXNZMRCU4SZFDGWRO6P4CMOGRA,AEUTWNKAMWBUEKXPNPWLZAV2PASA,AE4WVGQ3VRHKHQN3CNM7NCZL3BBA,AGQA6CD2EAQHTFTTONWV6IBD4PLQ,AHXVDMVAJ3EJF56HHLY7CHZK5ULA,AESCIZFPXLL5RG2IAYQEL5V2KNDA"/>
    <n v="5"/>
    <n v="1"/>
    <x v="0"/>
  </r>
  <r>
    <x v="32"/>
    <s v="Zoul USB C 60W Fast Charging 3A 6ft/2M Long Type C Nylon Braided Data Cable Quick Charger Cable QC 3.0 for Samsung Galaxy M31S M30 S10 S9 S20 Plus, Note 10 9 8, A20e A40 A50 A70 (2M, Grey)"/>
    <s v="Computers&amp;Accessories|Accessories&amp;Peripherals|Cables&amp;Accessories|Cables|USBCables"/>
    <n v="389"/>
    <n v="1099"/>
    <n v="0.65"/>
    <n v="4.3"/>
    <n v="974"/>
    <s v="AHMKXORT3VNMB75C3EUBYMFYELFQ,AEKJRELVNMICYPOYTKMVF52YX2WQ,AHQPBXZSJ3XZILPJVXE4BN7ZL26A,AGELSEJKLWPVNPXQ7DGK63PEQF5A,AGGBXJFPXZVOJMMB6MMQOPLCJWGA,AEWA5TH6PMRZXMFY5MHCIU2MNFHA,AHPDFQLNLMNV5X4QNH6J7IUMREAQ,AGKQKPUOEC3LQR7GHBQYAHPTU4SA"/>
    <n v="233"/>
    <n v="3"/>
    <x v="0"/>
  </r>
  <r>
    <x v="746"/>
    <s v="RESONATE RouterUPS CRU12V2A | Zero Drop | UPS for WiFi Router | Mini UPS | Up to 4 Hours PowerBackup | Battery Replacement Program | Router UPS Compatible with 12V &lt;2A Routers, FTTH, Modem, Set Top Box, Alexa, Mini Camera"/>
    <s v="Computers&amp;Accessories|NetworkingDevices|Routers"/>
    <n v="1799"/>
    <n v="2911"/>
    <n v="0.38"/>
    <n v="4.3"/>
    <n v="20342"/>
    <s v="AEV2RFEWLJIWQDBU7FMHAUJT7PQQ,AGN4RT66HR52VG2S2I5B4LUDEZNQ,AGTTKLYUVR5XG4LXI6QWACQJJKRA,AF7EAJ3DVQJ5OV7EN7NI4ZCTUKOQ,AGCEQDLYNNIX24BEH2YDCDOSQJGA,AFZU2DMK45O2USJ3FVBIXTNRZXYQ,AHDAF6TAAIC7SNQVJIBHZSWZHPGA,AEOA3NB4DXSDU3E345Z7DFFTZLTA"/>
    <n v="9"/>
    <n v="1"/>
    <x v="0"/>
  </r>
  <r>
    <x v="747"/>
    <s v="3M Post-it Sticky Note Cube, 200 Sheets (4 Colors x 50 Sheets) | 3&quot; x 3&quot; Size | For notes, reminders, study, school and organizing"/>
    <s v="OfficeProducts|OfficePaperProducts|Paper|Stationery|Notebooks,WritingPads&amp;Diaries|Notepads&amp;MemoBooks"/>
    <n v="90"/>
    <n v="175"/>
    <n v="0.49"/>
    <n v="4.4000000000000004"/>
    <n v="7429"/>
    <s v="AFCNMPYF3HBJZ3FYMKXQAMR55OSA,AFW6KM45ORMBEVYBQ4QMSGG2ODOQ,AEWQF6RZYLNE6KZGF7DKK3C7IVGA,AFSLFJUEJHEFU5FAYUPIW2DZZR4Q,AEFUZZHV62AGF5NW5JJMEQI5TJ2Q,AGYOCAXRDRTOABD7L7HRINORYK6A,AFGWCA57CSCLUTCHHHRQOHUZALAQ,AF5DDVYNOENPTAMINHPTVCNWPCZA"/>
    <n v="2"/>
    <n v="1"/>
    <x v="3"/>
  </r>
  <r>
    <x v="748"/>
    <s v="OFIXO Multi-Purpose Laptop Table/Study Table/Bed Table/Foldable and Portable Wooden/Writing Desk (Wooden)"/>
    <s v="Computers&amp;Accessories|Accessories&amp;Peripherals|LaptopAccessories|Lapdesks"/>
    <n v="599"/>
    <n v="599"/>
    <n v="0"/>
    <n v="4"/>
    <n v="26423"/>
    <s v="AHTBDJ3J72O3A3NQNV2OUTOXP36A,AFPYH3UF3GB4RNX3MX46AXFM2FTQ,AFDER5KTHQQR7JFESKR2BGL7N3FA,AHOVXBUFOZ5ZU5QYL5B26JZ6M6SA,AFSJ6X7ZQ3N3TLGPUCWW5U2DP73A,AHQAQBNZHEDXSAPJK3W3S2BAIDYQ,AGHPAJL4PEZZNE6X6JAKEBI2UG5Q,AH7BGAGRTSO5HVQAS4TWUXAV3G5A"/>
    <n v="14"/>
    <n v="1"/>
    <x v="0"/>
  </r>
  <r>
    <x v="749"/>
    <s v="Fire-Boltt Ninja Calling 1.69&quot; Bluetooth Calling Smart Watch, Dial Pad, Speaker, AI Voice Assistant with 450 NITS Peak Brightness, Wrist Gaming &amp; 100+ Watch Faces with SpO2, HR, Multiple Sports Mode"/>
    <s v="Electronics|WearableTechnology|SmartWatches"/>
    <n v="1999"/>
    <n v="7999"/>
    <n v="0.75"/>
    <n v="4.2"/>
    <n v="31305"/>
    <s v="AGDI3CM73SM6W3GZTPAXJ23GNXUA,AF2WVFRQZPM6MC653VXOF46XYNSA,AERSG63VY4JYAZNAFLHC5YBE7QYA,AGD7FEEGW5JL5H2DY4PAHXBXEOBA,AEYPXM7M4FENXD3QMAU2DHWJQSMA,AFR23LRVE7CTSLJBHQFDNYMX5HFQ,AHSNDUCUGAHGPOTD4PIVFRZK3GBA,AEV2ZXYQ2Q4ZKT5EADCYWVI62Q5A"/>
    <n v="76"/>
    <n v="1"/>
    <x v="1"/>
  </r>
  <r>
    <x v="750"/>
    <s v="Airtel AMF-311WW Data Card (Black), 4g Hotspot Support with 2300 Mah Battery"/>
    <s v="Computers&amp;Accessories|NetworkingDevices|DataCards&amp;Dongles"/>
    <n v="2099"/>
    <n v="3250"/>
    <n v="0.35"/>
    <n v="3.8"/>
    <n v="11213"/>
    <s v="AFUKXJCLJNJK6S47HUN4KLGPFHCQ,AEYU436CG3CVTGML3U4BQLM24X7A,AHWGO3DOMU5Q5D2THPQOCILMEL2A,AEC6ANESUDELYRB2T3RKNZCOXMMA,AFO5GWF5MXFJW7SF3RKUTJXPB32A,AF7P2QHPYH6Z2KS5K2V2MTRPHOOA,AEHAJER6YJ6UB74W534EA2CA355Q,AEQ4D3BU3IY4OTLZQAL6VTAOWUKQ"/>
    <n v="1"/>
    <n v="1"/>
    <x v="0"/>
  </r>
  <r>
    <x v="751"/>
    <s v="Gizga Essentials Laptop Power Cable Cord- 3 Pin Adapter Isi Certified(1 Meter/3.3 Feet)"/>
    <s v="Computers&amp;Accessories|Accessories&amp;Peripherals|LaptopAccessories|LaptopChargers&amp;PowerSupplies"/>
    <n v="179"/>
    <n v="499"/>
    <n v="0.64"/>
    <n v="4.0999999999999996"/>
    <n v="10174"/>
    <s v="AG62NLRIFTN2XEHSJ6HFEUWLNUFQ,AF52BVFW4ASG3V7VPP4S4BZII6DA,AFAS6QTXL5CPXZ6RHDRQP5FDQ5XA,AFIUCL2BAVOF2TKHTDO6SILLENFQ,AGYRHFW4K32QEH7TATXEH565CBZA,AHQH5PRVD42NW5O7FLDL2ETIBOXQ,AHSXVV5G4YWE5XMUXSP6ST7S3Y7A,AGRQAZ4YPQE4JGYOYPWSYCYOLQPA"/>
    <n v="5"/>
    <n v="1"/>
    <x v="0"/>
  </r>
  <r>
    <x v="752"/>
    <s v="Logitech MK270r USB Wireless Keyboard and Mouse Set for Windows, 2.4 GHz Wireless, Spill-resistant Design, 8 Multimedia &amp; Shortcut Keys, 2-Year Battery Life, PC/Laptop- Black"/>
    <s v="Computers&amp;Accessories|Accessories&amp;Peripherals|Keyboards,Mice&amp;InputDevices|Keyboard&amp;MouseSets"/>
    <n v="1345"/>
    <n v="2295"/>
    <n v="0.41"/>
    <n v="4.2"/>
    <n v="17413"/>
    <s v="AF6FWJDVYLDXCQ3XUAMYDIMTDE3Q,AEVREAMLELSSIBFZAFMHJZHZOCEQ,AHFQHRUOXMDEODCDMN7DAH7O3XUQ,AFMEP5XCM2UPBSXEMETTX2WKYZXA,AHP5XVXHFNOISFJBZ3NQX75EC5QA,AGHNC3MCDVNFBHJE57OTC7AOT6YQ,AEYTSGFWZ4ZRHMCUB3CPKEWFHMEA,AEDKRMDACO4VWC4ERJ42X6USUNTQ"/>
    <n v="10"/>
    <n v="1"/>
    <x v="0"/>
  </r>
  <r>
    <x v="753"/>
    <s v="DIGITEK¬Æ (DTR-200MT) (18 CM) Portable &amp; Flexible Mini Tripod with Mobile Holder &amp; 360 Degree Ball Head, For Smart Phones, Compact Cameras, GoPro, Maximum Operating Height: 7.87 Inch, Maximum Load Upto: 1 kgs"/>
    <s v="Electronics|Cameras&amp;Photography|Accessories|Tripods&amp;Monopods|TripodLegs"/>
    <n v="349"/>
    <n v="995"/>
    <n v="0.65"/>
    <n v="4.2"/>
    <n v="6676"/>
    <s v="AGSYXGAGS3QPCXMCULCHPZHVZY3A,AGYI2ZNVO366FOQR4EPOZRQFKZHA,AGSQMFOIENJJKSUCLBBILKW2Y3SQ,AG43V5KMRNBDZHB6JZNM2RSJGEHQ,AEKKUECOGRGJJGSMDTDUTI2JKL5A,AHIACMMGVA72WI7Z7AH44ID3AVUQ,AG3WWBPMVIMZILVOZGYXYAA5M6UA,AEB3YEBRITFKRFWRJ6F7VGPIR6FQ"/>
    <n v="2"/>
    <n v="1"/>
    <x v="1"/>
  </r>
  <r>
    <x v="754"/>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n v="287"/>
    <n v="499"/>
    <n v="0.42"/>
    <n v="4.4000000000000004"/>
    <n v="8076"/>
    <s v="AGFSOG7QWOQRQTDVWUVK4WPOPHSA,AG6UPQFCRHSQODIOVIMER3P47VQA,AFY66NURTOX762MUCC6G4QMEBE3Q,AE3NPJLVC2YRPBNFICNMX5ZB6MEA,AGAZYH7WC2DAX4C5Q2IJ3QNNTXKQ,AEBVNEPJTREFKWKSVGGA4OTLKF3A,AGCLISGESOSSRSZW6ATE4IHBDFZQ,AH6BK2HIRJPBQKUMSL42RVA2UCVA"/>
    <n v="2"/>
    <n v="1"/>
    <x v="0"/>
  </r>
  <r>
    <x v="33"/>
    <s v="Samsung Original Type C to C Cable - 3.28 Feet (1 Meter), White"/>
    <s v="Computers&amp;Accessories|Accessories&amp;Peripherals|Cables&amp;Accessories|Cables|USBCables"/>
    <n v="599"/>
    <n v="599"/>
    <n v="0"/>
    <n v="4.3"/>
    <n v="355"/>
    <s v="AEQWVGESA7TDGK7KZ4DAJQGYH32A,AECGAMNNIMW5QOPOBXRYQAKMQGEA,AEA5X2W76STDCKVMFZ2WP7H7QFUA,AEWMPOUFVOFZ3WMJGHLOYQ7VGUJQ,AGLVW6SUWTW35HT5AYQR4CKA5IOA,AFSU7KWDY4KGQSFFCRXJ4IPJREAQ,AHS7DI2FACP3P3FNVH7263NLW2TA,AELNHGVCLQTWAEFDH244JJZZSVAQ"/>
    <n v="233"/>
    <n v="2"/>
    <x v="0"/>
  </r>
  <r>
    <x v="755"/>
    <s v="Kingston DataTraveler Exodia DTX/32 GB Pen Drive USB 3.2 Gen 1 (Multicolor)"/>
    <s v="Computers&amp;Accessories|ExternalDevices&amp;DataStorage|PenDrives"/>
    <n v="349"/>
    <n v="450"/>
    <n v="0.22"/>
    <n v="4.0999999999999996"/>
    <n v="18656"/>
    <s v="AHOSVRPAZVI6XRKDHV4VQKRHMV4Q,AETMXBXXZHMQXZEJUFTS4VEBC6HQ,AFK63ZR76EMT36E6263UOQCDR5FQ,AE5BEDOHJHOGLXFPGD7XGENYUXCQ,AFZS47FK76MBKOKQHQ2BEYNB2ZEA,AH3QHP5V7G52L5SDIIAFE3TN3VGA,AGFHSRASMHH6HVE5ZRM7FL7MUBOQ,AFHV7P56J3ZHPKSNHAQSO4YCETBA"/>
    <n v="10"/>
    <n v="1"/>
    <x v="0"/>
  </r>
  <r>
    <x v="756"/>
    <s v="Duracell Rechargeable AA 2500mAh Batteries, 4 Pcs"/>
    <s v="Electronics|GeneralPurposeBatteries&amp;BatteryChargers|DisposableBatteries"/>
    <n v="879"/>
    <n v="1109"/>
    <n v="0.21"/>
    <n v="4.4000000000000004"/>
    <n v="31599"/>
    <s v="AGC2PMSRLC3GK54AGSC3K4VQRNJA,AE6JJW7YL5O4AMNXCKPOXXC6PA3Q,AH4Y6H6PRTHH24FVECTXBUOCALYA,AELPPLMH55RVXKCSXTVPBOVOIX2A,AGOFVAWAS7B25ZHWYBLYIXX6FXBA,AG4HRUL6S4S7W4SSANHGXJKEBNKQ,AFI6J7FM55FQVJBAEQHVPNNQSKQA,AH3HPLFU4X7HBCFKBJZU2NOF24XQ"/>
    <n v="7"/>
    <n v="1"/>
    <x v="1"/>
  </r>
  <r>
    <x v="3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n v="199"/>
    <n v="999"/>
    <n v="0.8"/>
    <n v="3.9"/>
    <n v="1075"/>
    <s v="AF477BP57JM7Z4JD4PYB2K33R6AQ,AGTDD34Y77OB36JNYQWQDN7MHECQ,AG7POKBSWQUO4VOYD4HDWYKMMJ4Q,AFZS6H2ZFJEJHRWIJ3IYL7V6KRPA,AHCYM2ECKI2MNOIDHDG4PT6IIN6A,AECZ4IP3TBM4EUG52BZAOQV3EKIA,AH6RQDXZYKAUPNBOYC4NAZERTFOQ,AFTVETL4HGH4KRUF4NXGJUEDPBAQ"/>
    <n v="233"/>
    <n v="5"/>
    <x v="0"/>
  </r>
  <r>
    <x v="757"/>
    <s v="ENVIE¬Æ (AA10004PLNi-CD) AA Rechargeable Batteries, Low Self Discharge, AA 1000mAh Ni-CD (Pack of 4)"/>
    <s v="Electronics|GeneralPurposeBatteries&amp;BatteryChargers|RechargeableBatteries"/>
    <n v="250"/>
    <n v="250"/>
    <n v="0"/>
    <n v="3.9"/>
    <n v="13971"/>
    <s v="AEF5RCDWM36RUTBBON7LXA26PTCA,AGLAZIZLDXX7FKDCSJ6ZLKSHW47A,AGUL3ZHFKXB2FHBKW6EMPCOZBV6A,AGGJYZTRMD5LELUKQE5ZNVQ326BA,AHTOUZO3OWX3CDI6OWWD2QY3NYWQ,AHY7SA7H5WSKZPBFECKTY6UWHFAA,AFE7A5UHWCAOYQVYDUDDHOUJFMMA,AHXG6CXWUZKDMM5DNC6BELMP26QA"/>
    <n v="3"/>
    <n v="1"/>
    <x v="1"/>
  </r>
  <r>
    <x v="758"/>
    <s v="ZEBRONICS Zeb-Buds 30 3.5Mm Stereo Wired in Ear Earphones with Mic for Calling, Volume Control, Multifunction Button, 14Mm Drivers, Stylish Eartip,1.2 Meter Durable Cable and Lightweight Design(Red)"/>
    <s v="Electronics|Headphones,Earbuds&amp;Accessories|Headphones|In-Ear"/>
    <n v="199"/>
    <n v="499"/>
    <n v="0.6"/>
    <n v="3.6"/>
    <n v="2492"/>
    <s v="AFOBWTUOP4PHZ5K7XW4SPJWKDIKQ,AFYMFZN2MFKODDI25OZKLO36LCHA,AFRJ7RO4QSGVXMGOMAYKDF4NV5GA,AHH3N6GR7D7M2TQEMQ2YQZ6E3VSQ,AEWMKIKL7BPEMHC27IUYWYM2T7IQ,AEE7B7WVQ7D4AVZ3PNCXJEA36ZWQ,AGJ7O6CXXXUN72WOV5JID7X7ZBMQ,AFFDNRHZZZB4RCDML523QW3BV24A"/>
    <n v="52"/>
    <n v="1"/>
    <x v="1"/>
  </r>
  <r>
    <x v="36"/>
    <s v="Amazonbasics Nylon Braided Usb-C To Lightning Cable, Fast Charging Mfi Certified Smartphone, Iphone Charger (6-Foot, Dark Grey)"/>
    <s v="Computers&amp;Accessories|Accessories&amp;Peripherals|Cables&amp;Accessories|Cables|USBCables"/>
    <n v="899"/>
    <n v="1900"/>
    <n v="0.53"/>
    <n v="4.4000000000000004"/>
    <n v="13552"/>
    <s v="AF2IRSQZKMBGX44YDNUPYRHWXOZQ,AF6VSSXOI3Y4PZCNRJ3L27NCXPYA,AHQKC4MLLVOPBTKJFDBGTXFRKLYQ,AGX5ELLH3KJJ4CY2DJJOXDSOEI6Q,AGJ23TWSY6YFMAVSEAOAUEWO4QLQ,AFOHB4M2RWSUQ3SSZWPMD2FPH6PQ,AFVHKKOI25DAQSETPL7Z5W5SIVUA,AE55WJERHR4C7SEAIWX4JJHFSZBA"/>
    <n v="233"/>
    <n v="5"/>
    <x v="0"/>
  </r>
  <r>
    <x v="37"/>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n v="199"/>
    <n v="999"/>
    <n v="0.8"/>
    <n v="4"/>
    <n v="575"/>
    <s v="AHUH7OYN3LAUATF5EGA575WCDI6A,AFQRX6TAM6CHKARXIXR25X4Y2K2A,AFIAYICSN46TZ373SYU2DLQH7MHQ,AE7O44O3ZCU6YCS56X4UBNSMN2DA,AG7KTA6KY5FALZELPIEMQBXP6TYA,AFW2YA3CWHADWVPZJRCSYJJ2O3YA,AGOGMKLERURWSCD4RIH53WPEVTWA,AHXAYZML25KY3YMOTME234UUGWXQ"/>
    <n v="233"/>
    <n v="2"/>
    <x v="0"/>
  </r>
  <r>
    <x v="759"/>
    <s v="LAPSTER Accessories Power Cable Cord 2 Pin Laptop Adapter and Tape Recorder 1.5M"/>
    <s v="Computers&amp;Accessories|Accessories&amp;Peripherals|LaptopAccessories|LaptopChargers&amp;PowerSupplies"/>
    <n v="149"/>
    <n v="999"/>
    <n v="0.85"/>
    <n v="3.5"/>
    <n v="2523"/>
    <s v="AGI4CCISF6KU62HQAT2VM4GNNNJA,AFRVEW4OKSGZ2FNKMBGZK6CXRLHQ,AH6KDBZ4SDILJZNKGSFMW3NOWMGQ,AFHBK5CYQFTCGBI3AI5RVFZ5XCVA,AGWF4RTHPA35XFXCZZGOORF3KOTQ,AFU6A2VUU2NNOTDQNVKBCY7B5ISQ,AGBFCJ255MTTPSXYPTKWN7BLY6BA,AGB4BQGMMGUSJ2SMZJDCF7WTQSQQ"/>
    <n v="5"/>
    <n v="1"/>
    <x v="0"/>
  </r>
  <r>
    <x v="760"/>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n v="469"/>
    <n v="1499"/>
    <n v="0.69"/>
    <n v="4.0999999999999996"/>
    <n v="352"/>
    <s v="AE376Y5V3WTFCERMS7ZVYUZCFNUQ,AF5GSV6GVHTLGBTN2NIS23BQN7HA,AEQ57W6KFWU72BECDAK5CJ3OML5Q,AEZLUYRORWZXFHOSF2KN4GKOOATQ,AGNLOWKPE2OQVARLP6ZDG5ZHQQUQ,AFQBZXNFOTEDURZEUQ4GBITKZ7CQ,AFQZ4Z5IE2BDZPQJ7OBQS6FXMWZQ,AFY2KVXOARKAYSSSHYAZXMKB7ZKA"/>
    <n v="11"/>
    <n v="1"/>
    <x v="0"/>
  </r>
  <r>
    <x v="761"/>
    <s v="Verilux¬Æ USB C Hub Multiport Adapter- 6 in 1 Portable Aluminum Type C Hub with 4K HDMI Output, USB 2.0/3.0 Ports, SD/Micro SD Card Reader Compatible for MacBook Pro 2016-2020, MacBook Air 2018-2020, Type-C Devices"/>
    <s v="Computers&amp;Accessories|Accessories&amp;Peripherals|USBHubs"/>
    <n v="1187"/>
    <n v="1929"/>
    <n v="0.38"/>
    <n v="4.0999999999999996"/>
    <n v="1662"/>
    <s v="AEKIHWXMZFS67F2COXCDUERH5PXQ,AEEOKIYMOYNGBWPWP3FJDCRYUCMQ,AFSV27BUBBO4RXKL2XTBKTIPEOSA,AER7VVMGX6M6QAMBZFMCQ6A7MZAA,AE5GTUXFCCPSGKHOEKPPBZXXFH3A,AE23WGYTUMB5R6JJMBU4V43JIW7Q,AFNMQJFHA6ZOCOGA7SINBVYAUIPQ,AEXW3VTOJOMHJUJV5ZQILFLJYNQQ"/>
    <n v="5"/>
    <n v="1"/>
    <x v="0"/>
  </r>
  <r>
    <x v="762"/>
    <s v="Zebronics Zeb Wonderbar 10 USB Powered 2.0 Computer Speaker with RGB Lights"/>
    <s v="Computers&amp;Accessories|Accessories&amp;Peripherals|Audio&amp;VideoAccessories|PCSpeakers"/>
    <n v="849"/>
    <n v="1499"/>
    <n v="0.43"/>
    <n v="4"/>
    <n v="7352"/>
    <s v="AFC7Q5Q64XM2Y64FT7Y3L2YVALRA,AG7C5TFPIBMWQQC2SY4UPPRF6T6A,AEV3DHIQIEUNDUMXEPHJBVZ3VMHQ,AF7WOI76RSO6HPHORY46KHV2KARQ,AGLMQEABF4OCKPYA6Y4H6ITQQMXA,AEEXZXEWCWYDJLF6GTCY2Z26BNCQ,AEBEEV5D2QU7YGXUN4BJIK4UUFMQ,AHGY7QPVZJPTLRLC4ZAY2N4EISNQ"/>
    <n v="2"/>
    <n v="1"/>
    <x v="0"/>
  </r>
  <r>
    <x v="763"/>
    <s v="HP Wired Mouse 100 with 1600 DPI Optical Sensor, USB Plug-and -Play,ambidextrous Design, Built-in Scrolling and 3 Handy Buttons. 3-Years Warranty (6VY96AA)"/>
    <s v="Computers&amp;Accessories|Accessories&amp;Peripherals|Keyboards,Mice&amp;InputDevices|Mice"/>
    <n v="328"/>
    <n v="399"/>
    <n v="0.18"/>
    <n v="4.0999999999999996"/>
    <n v="3441"/>
    <s v="AFTUS3YZBNWUVW7FV7AQ4O532UNQ,AGREMFD5IKQE5NK2YCOQ4XNUTUDQ,AHHCU7EJOMSMPWWIYKX5AYZMZL4Q,AFMCUIC3C5CHX6MWTMK6NM5UDCLA,AGA3HQYJUDXUSMKY2XA7VMWANUWA,AFPORMGJWOHUS73RCALK7AQLVLSA,AE4YLPCDLNTQVAY55PYV3LYJYUSQ,AF7LYQTIS45CKK5MJKT4D2B7VWAQ"/>
    <n v="24"/>
    <n v="1"/>
    <x v="0"/>
  </r>
  <r>
    <x v="764"/>
    <s v="Anjaney Enterprise Smart Multipurpose Foldable Laptop Table with Cup Holder, Study Table, Bed Table, Breakfast Table, Foldable and Portable/Ergonomic &amp; Rounded Edges/Non-Slip (Black)"/>
    <s v="Computers&amp;Accessories|Accessories&amp;Peripherals|LaptopAccessories|Lapdesks"/>
    <n v="269"/>
    <n v="699"/>
    <n v="0.62"/>
    <n v="4"/>
    <n v="93"/>
    <s v="AGSPAJCL6J6YDXIAPE76RI7HR5AA,AFU6BZRZSMJBHGEYA6E7O2UZEWXQ,AEZ56Q4ETISVJMCTD6W2Z672HIPA,AFBQMEOHKDRW6CJJFN2X6BVFQ2XQ,AEUDP3SKTHEQV7VQ7TV6PCVWJUMA,AG5OWHWYJUE7GK5HV47FTXCLUL4Q,AEADGYDCRKJZHYV73SEXX5CODVVQ,AFEPF3H7CZCWZW2M4ZVRLD7HTTIA"/>
    <n v="14"/>
    <n v="1"/>
    <x v="0"/>
  </r>
  <r>
    <x v="765"/>
    <s v="ENVIE ECR-20 Charger for AA &amp; AAA Rechargeable Batteries"/>
    <s v="Electronics|Cameras&amp;Photography|Accessories|Batteries&amp;Chargers|BatteryChargers"/>
    <n v="299"/>
    <n v="400"/>
    <n v="0.25"/>
    <n v="3.8"/>
    <n v="40895"/>
    <s v="AGLAZIZLDXX7FKDCSJ6ZLKSHW47A,AFBQNIYHQELPL3AS3CI5Y7MWAJXQ,AHCQZGA4PP2US5BBID5MH7DGIRCA,AHBAFNJWDQVW7JM7YGQOHNOCVM6A,AHJBDYJIPK5LBAZKUJ5QEN2SGAWQ,AGPESJMSSBWG5JO3AUJN4IZKD7TA,AEDY3GIDR2RJL5RYJ3TZYZ5MUJ2Q,AGF22A6YFPOU5427WPDKHGBCDTJQ"/>
    <n v="1"/>
    <n v="1"/>
    <x v="1"/>
  </r>
  <r>
    <x v="766"/>
    <s v="ProElite Faux Leather Smart Flip Case Cover for Apple iPad 10.2&quot; 9th Gen (2021) / 8th Gen / 7th Gen with Stylus Pen, Black"/>
    <s v="Computers&amp;Accessories|Accessories&amp;Peripherals|TabletAccessories|Bags,Cases&amp;Sleeves|Cases"/>
    <n v="549"/>
    <n v="1499"/>
    <n v="0.63"/>
    <n v="4.3"/>
    <n v="11006"/>
    <s v="AEZTXYO6KQGB5TJF4C2QF4Q337ZQ,AEMDPSOBAW7LQQ7RCDG65VFSK3HA,AHR3OXVD5W52Q2MYS737HKHMTCHQ,AGWIRVRBLNDID5X4KTAFBTZU2U2A,AFYA6RUSF2C4PVOBWDACACIU2SBA,AH6ZRK276VT5ZAI6TDZ442AS57BQ,AHQTD5TF5VW5IPOSAGIZ7VYFB66A,AFC4X5UHL2LN4PBS2TWOMIZ2GHAQ"/>
    <n v="2"/>
    <n v="1"/>
    <x v="0"/>
  </r>
  <r>
    <x v="767"/>
    <s v="Classmate Pulse 6 Subject Notebook - Unruled, 300 Pages, Spiral Binding, 240mm*180mm"/>
    <s v="OfficeProducts|OfficePaperProducts|Paper|Stationery|Notebooks,WritingPads&amp;Diaries|WireboundNotebooks"/>
    <n v="114"/>
    <n v="120"/>
    <n v="0.05"/>
    <n v="4.2"/>
    <n v="8938"/>
    <s v="AGPGSHGMGBF6GBOQ7ZXUBQ3IFZJA,AGCTDYXDS2ERAZO6ACV6JTFOHIZA,AHRUFDHGCKZGKT54AVRPZEUTNROQ,AHMN43SPXNEJP5O5QDLMZJXUAECA,AEUDSXTROWKKBDOIXDIPXVUR5GAA,AGM6G35OHG5KQMIRRXHX72G3LK2A,AFRS67BBE6ROLU6SGM626FXNLFNQ,AEEJ44O5YFDJ7ILQI74U7XMNEFIQ"/>
    <n v="4"/>
    <n v="1"/>
    <x v="3"/>
  </r>
  <r>
    <x v="768"/>
    <s v="Pentonic Multicolor Ball Point Pen, Pack of 10"/>
    <s v="OfficeProducts|OfficePaperProducts|Paper|Stationery|Pens,Pencils&amp;WritingSupplies|Pens&amp;Refills|StickBallpointPens"/>
    <n v="120"/>
    <n v="120"/>
    <n v="0"/>
    <n v="4.0999999999999996"/>
    <n v="4308"/>
    <s v="AGK76H5VGHDWFQD7JTHVKZNQ5BHA,AHWXK2FU23OBRZZUAXLTBDI3GMIQ,AG6MJ7SV33TYEKAWZOY7HBZ2W2WA,AGIVUEKXGQYNDWJ2UDEE6T24G6LA,AH7Z4E2IL2MTD636EXSVY3BP6DYQ,AEQTIHVRG63RUHQ6HMSZZPITXCSA,AHYTLAOGOPXGT32G7WO2MNPWKISQ,AFPZ5LEIQUTJBH4TEJFQIQT327NQ"/>
    <n v="3"/>
    <n v="1"/>
    <x v="3"/>
  </r>
  <r>
    <x v="39"/>
    <s v="Duracell Type C To Type C 5A (100W) Braided Sync &amp; Fast Charging Cable, 3.9 Feet (1.2M). USB C to C Cable, Supports PD &amp; QC 3.0 Charging, 5 GBPS Data Transmission ‚Äì Black"/>
    <s v="Computers&amp;Accessories|Accessories&amp;Peripherals|Cables&amp;Accessories|Cables|USBCables"/>
    <n v="970"/>
    <n v="1999"/>
    <n v="0.51"/>
    <n v="4.2"/>
    <n v="462"/>
    <s v="AHRUMHBZ7IAQPLH4W5Y3A6HLQFVA,AGSJW5TCLJEKW4HAJAA4XRRNDAWQ,AFPK3KEV3ZSEJ7K6U6C3LERQ2E7A,AE43YOKQNGCH4SSBHBYFXDSPX6YA,AF6UDET5A7UZVF6X6PLTCNPAG2JA,AG4NQECOQ6XL3YXY2ARSILF65W6Q,AGQKQGF2M565PCZ2RPUYM7HIWH3Q,AF5PAF6QWH67HHLGCH6LBYQJPPUQ"/>
    <n v="233"/>
    <n v="2"/>
    <x v="0"/>
  </r>
  <r>
    <x v="40"/>
    <s v="AmazonBasics USB 2.0 Cable - A-Male to B-Male - for Personal Computer, Printer- 6 Feet (1.8 Meters), Black"/>
    <s v="Computers&amp;Accessories|Accessories&amp;Peripherals|Cables&amp;Accessories|Cables|USBCables"/>
    <n v="209"/>
    <n v="695"/>
    <n v="0.7"/>
    <n v="4.5"/>
    <n v="107686"/>
    <s v="AEYHTCWWZYU3JQBU6SLNFFT3OMVQ,AENQPV63OVBZHJ7L7V37M2ADFY7Q,AH7J7BCTWAMK2REWT4AMA2V5DPUQ,AFZSC27UUKDN5VYQVMAPYZNQTULA,AHM56NVJXROPTI5WICZITI4YAZAA,AEWZZXQWEU2QSVBCT7AJQ3FXMZWA,AFBLTBDVC23HRPXW2OQ2JDV3BNNQ,AGCX23QVQFBCYCAUWQNM4YHMKMQA"/>
    <n v="233"/>
    <n v="2"/>
    <x v="0"/>
  </r>
  <r>
    <x v="769"/>
    <s v="Logitech Pebble M350 Wireless Mouse with Bluetooth or USB - Silent, Slim Computer Mouse with Quiet Click for Laptop, Notebook, PC and Mac - Graphite"/>
    <s v="Computers&amp;Accessories|Accessories&amp;Peripherals|Keyboards,Mice&amp;InputDevices|Mice"/>
    <n v="1490"/>
    <n v="2295"/>
    <n v="0.35"/>
    <n v="4.5999999999999996"/>
    <n v="10652"/>
    <s v="AGD6ND3S3MD2GWZDEJJ225BLLLUA,AF6WTL2BAI27FGX2BFG3WCXREK3Q,AG3PFOJEF5GLV3YFEAWJUTBBSIEA,AET5DKTUHQBYCL3S6OBVUHPPGDUA,AHAXFLMAGSIXKYFVDPGC3QLAEOOA,AE6EIDBISBBJAAF35WCPRRY3NORQ,AEGAAZHTQRX7HIKMQ4KTWNBICPEA,AEA7RJWIWRHGUYKUP6LJBPRSZCDA"/>
    <n v="24"/>
    <n v="1"/>
    <x v="0"/>
  </r>
  <r>
    <x v="770"/>
    <s v="Apsara Platinum Pencils Value Pack - Pack of 20"/>
    <s v="Home&amp;Kitchen|CraftMaterials|DrawingMaterials|DrawingMedia|Pencils|WoodenPencils"/>
    <n v="99"/>
    <n v="99"/>
    <n v="0"/>
    <n v="4.3"/>
    <n v="5036"/>
    <s v="AETT3TJOC4QSORCIDNNMRWXFQBJA,AEKSSQBYFN4PVMF6TFSWCDM3GGBA,AH6FWLRYYSUC255E7WWU5QRIWS7Q,AFLKD5Z33WDQ2XULJBYG76T3YGVQ,AGT5DX567X2NQXMMIEMN3DPDQNSA,AED67MOMBSOFF4YGXKG4BNH4L7CQ,AHVGOLL7QJE3QK46VKGLFMON2ZZQ,AFJSUF6UQOVP4YGWFRSY6RSQJ2WQ"/>
    <n v="1"/>
    <n v="1"/>
    <x v="4"/>
  </r>
  <r>
    <x v="771"/>
    <s v="Zebronics Zeb-Power Wired USB Mouse, 3-Button, 1200 DPI Optical Sensor, Plug &amp; Play, for Windows/Mac"/>
    <s v="Computers&amp;Accessories|Accessories&amp;Peripherals|Keyboards,Mice&amp;InputDevices|Mice"/>
    <n v="149"/>
    <n v="249"/>
    <n v="0.4"/>
    <n v="4"/>
    <n v="5057"/>
    <s v="AG65C34LATM4J3ZFKJJPDNISZKUQ,AG76GICZHJGA7YVN4TORX36ONVYA,AHHIHCEKEYDIRPJ5W7WXGLB3E66Q,AFYSF6635O2EAPR4GMVBH74FSIFQ,AHAVRPA7Z3PKTTWVBVUISCKI7RYQ,AEDH674UH53A5FKLUZCCM5LVKUQQ,AEUK344UA4FNU4PR4AWSPKWX5PPQ,AGPAK6ELVZPVKQ7GEZ7IUHNK2C3Q"/>
    <n v="24"/>
    <n v="1"/>
    <x v="0"/>
  </r>
  <r>
    <x v="772"/>
    <s v="Ant Esports GM320 RGB Optical Wired Gaming Mouse | 8 Programmable Buttons | 12800 DPI"/>
    <s v="Computers&amp;Accessories|Accessories&amp;Peripherals|PCGamingPeripherals|GamingMice"/>
    <n v="575"/>
    <n v="2799"/>
    <n v="0.79"/>
    <n v="4.2"/>
    <n v="8537"/>
    <s v="AGXE2OEXIRBIE4WCKGQYVF4ZY5OQ,AE76DJPCEWHN2OTAI3SQR6WIPB6A,AF5SIAJE5YC2OYZFZZXRUTCQI2CQ,AEJ6Q7R4JYX6VAWBWTCZQ2BATFYA,AG3I2ANE4UBBMC5AH34BVK2STVZA,AECKINXPQ25FT226Z26A5P6WM4DA,AENR3S7MIPA25OAPDZHF3SYFMRSQ,AF3C2ZU2DQCZ6VXFRECIHFFYMZKA"/>
    <n v="6"/>
    <n v="1"/>
    <x v="0"/>
  </r>
  <r>
    <x v="45"/>
    <s v="Wecool Nylon Braided Multifunction Fast Charging Cable For Android Smartphone, Ios And Type C Usb Devices, 3 In 1 Charging Cable, 3A, (3 Feet) (Black)"/>
    <s v="Computers&amp;Accessories|Accessories&amp;Peripherals|Cables&amp;Accessories|Cables|USBCables"/>
    <n v="333"/>
    <n v="999"/>
    <n v="0.67"/>
    <n v="3.3"/>
    <n v="9792"/>
    <s v="AE47XF2766XJOEOI42DVP2HMB4YQ,AH6JPV326WGUKC2J4EGVP3IN6ZLA,AF4X3QT4KW3DV2HUMQVSOJDISOOQ,AG46FAHE6KV3OQCLJYKRDZWNNYGQ,AFG6OH7UYU5ZITX4NE2KQR3DX5SA,AFCZMUBZNRVRW2EJJKK5PN2YQZVQ,AHDMHAUOY75NWLNOF3X4UPNKXFSQ,AHWCWBYXHX4QO7ZOFUYIUFTTAJIQ"/>
    <n v="233"/>
    <n v="2"/>
    <x v="0"/>
  </r>
  <r>
    <x v="773"/>
    <s v="Pilot V7 Liquid Ink Roller Ball Pen (2 Blue + 1 Black)"/>
    <s v="OfficeProducts|OfficePaperProducts|Paper|Stationery|Pens,Pencils&amp;WritingSupplies|Pens&amp;Refills|RetractableBallpointPens"/>
    <n v="178"/>
    <n v="210"/>
    <n v="0.15"/>
    <n v="4.3"/>
    <n v="2450"/>
    <s v="AG3G7G2DUJKN5YMCOYZNCADKKJUQ,AH44B2X6AT45J37MHHTU6RROTR4Q,AEK7LRAV4F5SJOHLTLWOHW2HGDKQ,AEJNQ7HJWCUBEAPBJY3WNA4KYCSA,AGQUWP2W5FVCMMXE3TITGSKHVW7Q,AFVIOYI64LWX7ZMVHYEMSMPMGEQA,AE4KGK2WCG6QWH2TOWODVEN4F5OA,AGB3BMFYPRZH26CFIYKTDIA3NGVQ"/>
    <n v="2"/>
    <n v="1"/>
    <x v="3"/>
  </r>
  <r>
    <x v="774"/>
    <s v="boAt Airdopes 191G True Wireless Earbuds with ENx‚Ñ¢ Tech Equipped Quad Mics, Beast‚Ñ¢ Mode(Low Latency- 65ms) for Gaming, 2x6mm Dual Drivers, 30H Playtime, IPX5, IWP‚Ñ¢, Appealing Case LEDs(Sport Blue)"/>
    <s v="Electronics|Headphones,Earbuds&amp;Accessories|Headphones|In-Ear"/>
    <n v="1599"/>
    <n v="3490"/>
    <n v="0.54"/>
    <n v="3.7"/>
    <n v="676"/>
    <s v="AFQLURVIOJ7LVLKNHB76BZJ5KCZQ,AGWO43ZNNSWNOSQOL4QQI2LZ3PIQ,AG6UUJCP3QT24QUCT5PTQIYWUI6Q,AESTKWAZITTK43OZLDVJKVQRUF2Q,AENVPHUT7FQF3OD7CPPJYVO2YWIQ,AGZTN3YNM6RFDCZY5JPZYULSKWNQ,AFXZDRPDWF4RVB7PYC4W7EX22PAQ,AHPGVB4FAYZ7VYKWZ3CVGCYLVRNQ"/>
    <n v="52"/>
    <n v="1"/>
    <x v="1"/>
  </r>
  <r>
    <x v="775"/>
    <s v="Boult Audio BassBuds Oak in-Ear Wired Earphones with 10mm Extra Bass Driver and HD Sound with mic(Brown)"/>
    <s v="Electronics|Headphones,Earbuds&amp;Accessories|Headphones|In-Ear"/>
    <n v="499"/>
    <n v="1299"/>
    <n v="0.62"/>
    <n v="3.9"/>
    <n v="1173"/>
    <s v="AHYZC7TAK75CSXYF2V57TT2XB3VA,AHVSVASRHLY4HII4CH5GEKNUWAIQ,AHU3G6JL2C765DSFVXYNANCGFATA,AEF7R2XPRQEBGHMMUTQRQNQ7CHLQ,AHMWV64SEF7KPL6YJUVNNIAIEHJA,AHBVHPQ4W6276E6FKYIQHJQ4BMRQ,AH6ZGBUYPQH5WWPNBBMYQMYOOYTA,AH4XKLZAXDJGMB74RNSTAQD6T33Q"/>
    <n v="52"/>
    <n v="1"/>
    <x v="1"/>
  </r>
  <r>
    <x v="776"/>
    <s v="IT2M Designer Mouse Pad for Laptop/Computer (9.2 X 7.6 Inches, 12788)"/>
    <s v="Computers&amp;Accessories|Accessories&amp;Peripherals|Keyboards,Mice&amp;InputDevices|Keyboard&amp;MiceAccessories|MousePads"/>
    <n v="199"/>
    <n v="499"/>
    <n v="0.6"/>
    <n v="4.3"/>
    <n v="9998"/>
    <s v="AG7KK4DGWS4RKQ2S7Z7KDSWSNT6A,AHQOCMTZCJLDZWHA4UFRGXE3ATNQ,AF3TCDSYBVZRSHE2MU3NV74C7YPA,AG4PLTD4U6CPUFP5VA6TUWM3V5RA,AGLZNLY63W3AQ3LE22NHKILAS2UQ,AG7CR672RR6AWBT7I62TSPGNS2NA,AGJL2UK2F3UGV6J6SLRUCOI4CJVA,AGVCLAOUVKP6ZCUZFCPDPBYFYJKA"/>
    <n v="8"/>
    <n v="1"/>
    <x v="0"/>
  </r>
  <r>
    <x v="777"/>
    <s v="Noise ColorFit Ultra Buzz Bluetooth Calling Smart Watch with 1.75&quot; HD Display, 320x385 px Resolution, 100 Sports Modes, Stock Market Info Smartwatch for Men &amp; Women (Olive Green)"/>
    <s v="Electronics|WearableTechnology|SmartWatches"/>
    <n v="2499"/>
    <n v="5999"/>
    <n v="0.57999999999999996"/>
    <n v="4.0999999999999996"/>
    <n v="5852"/>
    <s v="AHI7MFQMUC5N6DRDGTYZPAKPWF2A,AF4YTGSRB6V6GKOASPKQOXBSV5WQ,AG4HJD7JUH5N2VD35E4V6VT7GLMQ,AEXQDRMTF5ZQUUSHS7BCNNYOKRQQ,AHTQKY3RQLPSFW44ZP7BN6BCKGAQ,AEFUKUMHKDI2O3TFN7HKNZIP4Y3A,AESLA7XGMFNAM724AWVRLZHL376A,AHI2K2FYRC2LPTJ3RLMDZEEDTPUQ"/>
    <n v="76"/>
    <n v="1"/>
    <x v="1"/>
  </r>
  <r>
    <x v="778"/>
    <s v="Lapster Caddy for ssd and HDD, Optical Bay 2nd Hard Drive Caddy, Caddy 9.5mm for Laptop"/>
    <s v="Computers&amp;Accessories|Components|InternalHardDrives"/>
    <n v="199"/>
    <n v="999"/>
    <n v="0.8"/>
    <n v="4.2"/>
    <n v="362"/>
    <s v="AF52SZE3RZ4OMSOTV2XLI7FOVKMA,AH3M2HOCS7VMTXCOYYI2AKZTFQDA,AF3XCKUXNVV4TXZRHMFCHOP4A3OQ,AGFDIWO3DFWN2Z4EMNSGIOVOBHEQ,AEVS6WG5PFGQNGWB34Y4NBYQD5SQ,AHBHVBSLQAZYWDF5O7IURE36WXPQ,AGEZA6R66R66NKFHY5CKESBG6S6Q,AFDB5OD5HO5R7BDUFTK2VEMEOCLQ"/>
    <n v="1"/>
    <n v="1"/>
    <x v="0"/>
  </r>
  <r>
    <x v="779"/>
    <s v="SanDisk Extreme SD UHS I 64GB Card for 4K Video for DSLR and Mirrorless Cameras 170MB/s Read &amp; 80MB/s Write"/>
    <s v="Electronics|Accessories|MemoryCards|MicroSD"/>
    <n v="939"/>
    <n v="1800"/>
    <n v="0.48"/>
    <n v="4.5"/>
    <n v="205052"/>
    <s v="AEKKBA277W5KM6HAY3YDVILIDSEQ,AGWG6TUMPUSGJEUNI37AZRZETKPA,AHUIE3AFZ4L4DOWE6HF5XUXBWM7A,AEY6TYWTFILWUXH5SPW2EUMOLBNA,AFIL2POTFUFLYZ3Q22FF2S4KIC2A,AGA5YIBRADKT7MTOS3NDW3UOM4DA,AGODCNPZG4Y2TY2CB4SBCJN5YXFQ,AHYUQQD2MUJHFJXWYZ6KCZWI5IHQ"/>
    <n v="13"/>
    <n v="1"/>
    <x v="1"/>
  </r>
  <r>
    <x v="780"/>
    <s v="Fire-Boltt Ring Pro Bluetooth Calling, 1.75‚Äù 320*385px High Res, IP68 &amp; SpO2 Monitoring, Pin Code Locking Functionality &amp; Split Screen Access, Built in Mic &amp; Speaker for HD Calls, Black, Free Size"/>
    <s v="Electronics|WearableTechnology|SmartWatches"/>
    <n v="2499"/>
    <n v="9999"/>
    <n v="0.75"/>
    <n v="4"/>
    <n v="9090"/>
    <s v="AGRQVHEZZHU5EBW2ZF254W4VTNYA,AHU6IYP4SSB65XIZJEDAZJGAOBGQ,AELS3TOQKIM3SA35ES73YQY4MCIA,AFUMEYL42TG3CIXNBRCFHRUCCZBA,AHIR6246Y27SKCODQVBVE2H4RVVA,AEREMM7ONA7LBDNGQSLOUJBIPYLA,AG737LKNRE3K2ZWJNPUM3H3ST7TA,AGC7DQDDBKIPBSZYRDPTLKV3LKQA"/>
    <n v="76"/>
    <n v="1"/>
    <x v="1"/>
  </r>
  <r>
    <x v="781"/>
    <s v="Lenovo 600 Bluetooth 5.0 Silent Mouse: Compact, Portable, Dongle-Free Multi-Device connectivity with Microsoft Swift Pair | 3-Level Adjustable DPI up to 2400 | Battery Life: up to 1 yr"/>
    <s v="Computers&amp;Accessories|Accessories&amp;Peripherals|Keyboards,Mice&amp;InputDevices|Mice"/>
    <n v="1439"/>
    <n v="2890"/>
    <n v="0.5"/>
    <n v="4.5"/>
    <n v="4099"/>
    <s v="AHN4S54X3ZPVWJIMQEQYFTMAOISA,AE7EIACCCS63A5SXBSEHILB7XLSQ,AGJZM5HHO4DOX3Z3I5S4KIM2LT2A,AF23H6B4AVCBUT7K2UMY47BTZ3HQ,AFWDFNYIE6OCDEN6PENSKU56NWKA,AEL5RQF36JGHYWOMKBKVXENLZCMA,AGOFYY27SNJHGWFH2VFUC76JA7HA,AEJYF2RUYV3RI3XC7HWY4UO6F63Q"/>
    <n v="24"/>
    <n v="1"/>
    <x v="0"/>
  </r>
  <r>
    <x v="782"/>
    <s v="Boult Audio Airbass Propods X TWS Bluetooth Truly Wireless in Ear Earbuds with Mic, 32H Playtime, Fast Charging Type-C, Ipx5 Water Resistant, Touch Controls and Voice Assistant (Red)"/>
    <s v="Electronics|Headphones,Earbuds&amp;Accessories|Headphones|In-Ear"/>
    <n v="1099"/>
    <n v="5999"/>
    <n v="0.82"/>
    <n v="3.5"/>
    <n v="12966"/>
    <s v="AE2QS54KQW357EMHTCIX34UBB2TA,AFGABX3WXI4C644LQXZZG4Z7NYKA,AE6DLJW3TAZT627XBMBJGGCWYBPA,AFNKLWWSK4BYFNHQNBGNO7QDZXUA,AGC5MKCR2T6INKQSLXKV3QQW2KDA,AEZVK7KOH6QDSNG6ZX6VKI3AC4VQ,AEPTTSPMISL3YSYYY4T2U2DI4ICA,AGD63SACQVHFRKSUCH5VYUZSJEBA"/>
    <n v="52"/>
    <n v="1"/>
    <x v="1"/>
  </r>
  <r>
    <x v="783"/>
    <s v="Classmate Soft Cover 6 Subject Spiral Binding Notebook, Unruled, 300 Pages"/>
    <s v="OfficeProducts|OfficePaperProducts|Paper|Stationery|Notebooks,WritingPads&amp;Diaries|WireboundNotebooks"/>
    <n v="157"/>
    <n v="160"/>
    <n v="0.02"/>
    <n v="4.5"/>
    <n v="4428"/>
    <s v="AEULM3CY4ND6RQZI7TE64I2BNOWQ,AHT3QSBKTAPMXMMZHQYBKPCCXXLA,AFNWEVF5JQ7ENJHBHIHTBYUZBXYQ,AGQNWKU6Y4KUJ5VINPKC7UGSMCFQ,AEPVIJMCNS4OBHRA6D5ZXYVNTXZA,AGE7NMAHUEHPYGY7HXDJVHUFMMCQ,AFW6KM45ORMBEVYBQ4QMSGG2ODOQ,AFWFPCA372BJOQZ4WQNB54ZB2SKQ"/>
    <n v="4"/>
    <n v="1"/>
    <x v="3"/>
  </r>
  <r>
    <x v="43"/>
    <s v="TP-Link Nano AC600 USB Wi-Fi Adapter(Archer T2U Nano)- 2.4G/5G Dual Band Wireless Network Adapter for PC Desktop Laptop, Mini Travel Size, Supports Windows 11,10, 8.1, 8, 7, XP/Mac OS 10.9-10.15"/>
    <s v="Computers&amp;Accessories|NetworkingDevices|NetworkAdapters|WirelessUSBAdapters"/>
    <n v="999"/>
    <n v="1599"/>
    <n v="0.38"/>
    <n v="4.3"/>
    <n v="12093"/>
    <s v="AEM356PVXFHAXWV56KDO75FS5WPA,AHVTFTBEBRRJCG72ZG7ABDNQSAOA,AHFTFGF2YB5ZEUB3NC3KOBGZBG5Q,AEI36WUCG27UYFAGDF7HX74VEGIA,AGW3NGXVSGUB34Q5V6ACANURQMGQ,AEIMBDWSM42YEDEE6476WUXFZJHQ,AHM5MCT3ZO5Q2MBYZUDB6UI5AXLA,AFTPXYKUNENYJVDOC55L2CJXPXFQ"/>
    <n v="18"/>
    <n v="2"/>
    <x v="0"/>
  </r>
  <r>
    <x v="784"/>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n v="115"/>
    <n v="999"/>
    <n v="0.88"/>
    <n v="3.3"/>
    <n v="5692"/>
    <s v="AFW5XNPYWYUD54B4GHGBC7JTMYHQ,AHTZMXM2QRD5PWVLIPN7FOHOIH7Q,AFQL43U7R2EDDQS2B52Y2UDEC6CQ,AGCP2OGWNDP3H6ST5WI63QKBKISA,AECZMYNKZNRE7CJZQ257V2F3MRTA,AFZ4FBQATW3AY363VAW64PZ73QCQ,AHB4PH45PSYE433J2I3KXWKPFAAA,AG6CCG7PM3D2IEKTJOPSSBWLWPDQ"/>
    <n v="2"/>
    <n v="1"/>
    <x v="0"/>
  </r>
  <r>
    <x v="785"/>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n v="175"/>
    <n v="499"/>
    <n v="0.65"/>
    <n v="4.0999999999999996"/>
    <n v="21"/>
    <s v="AF63ZFTFFODG7SUOLW4HXHDUQPSA,AHCXNGYHWBSZ6FJZPUDRAFN6IVDA,AF7KWHU33BSKUSJ3JTPU4X2NBYLQ,AGHD4B4QRRL44PJCZEPMGONDVTJQ,AGI3IQPHZ7GWIDMB52JK2PXNFFTQ,AHV2PXIU5JTWA4FJ3IDGCHRFLGIA,AFSRWHDNHTHHZGPN7I2QBDAMOIVA,AEUZCEJW3VTJKTBTONLMQFYOGBNQ"/>
    <n v="11"/>
    <n v="1"/>
    <x v="0"/>
  </r>
  <r>
    <x v="786"/>
    <s v="CP PLUS 2MP Full HD Smart Wi-fi CCTV Security Camera | 360¬∞ with Pan Tilt | Two Way Talk | Cloud Monitor | Motion Detect | Night Vision | Supports SD Card (Up to 128 GB) | Alexa &amp; Ok Google | CP-E21A"/>
    <s v="Electronics|Cameras&amp;Photography|SecurityCameras|DomeCameras"/>
    <n v="1999"/>
    <n v="4700"/>
    <n v="0.56999999999999995"/>
    <n v="3.8"/>
    <n v="1880"/>
    <s v="AEJ4BLDMPXCI2I6X5JEA52RDVWJA,AH522PPGKMDYNI7VJSVJS3PJBORQ,AGDBGZ5L5LSR7BK7VXLGKV7JJ7WA,AEYVEEU5L6MIQNKW4FGQCANJ6IIQ,AEBYPM6SOKDZXXWGVKQO6QE3KARQ,AHNBGEVBOT7Y7J4Z5AWCSDX35DNA,AE47VUN3SIUKJIBG4MYPFIOCK5XA,AEYDGBWST4L35NTPWB2CS4IRZDVQ"/>
    <n v="5"/>
    <n v="1"/>
    <x v="1"/>
  </r>
  <r>
    <x v="787"/>
    <s v="HP Deskjet 2331 Colour Printer, Scanner and Copier for Home/Small Office, Compact Size, Reliable, Easy Set-Up Through Smart App On Your Pc Connected Through USB, Ideal for Home."/>
    <s v="Computers&amp;Accessories|Printers,Inks&amp;Accessories|Printers"/>
    <n v="3999"/>
    <n v="4332.96"/>
    <n v="0.08"/>
    <n v="3.5"/>
    <n v="21762"/>
    <s v="AH6LPYJT5UBJ7CIEWVHDCNQAGWZQ,AGX3GCRGFU4IHAJZRUP655EEGSQA,AHOQRREVPSJUXUYXDOJAXWCTOYJA,AEL5PIUOHBKXOTW3VIO3KK7QLVLQ,AEJBFT4P76EAVJQOHGHTQWW3HACQ,AHVU44QPDJGJJRV2NLDRERCTAGTA,AFUS77H3MU32ZFAHB7O7Q7ZYETVQ,AGHESQ2NH7JIKXLAQ473QVFQDV3Q"/>
    <n v="3"/>
    <n v="1"/>
    <x v="0"/>
  </r>
  <r>
    <x v="788"/>
    <s v="D-Link DIR-615 Wi-fi Ethernet-N300 Single_band 300Mbps Router, Mobile App Support, Router | AP | Repeater | Client Modes(Black)"/>
    <s v="Computers&amp;Accessories|NetworkingDevices|Routers"/>
    <n v="899"/>
    <n v="1800"/>
    <n v="0.5"/>
    <n v="4.0999999999999996"/>
    <n v="22375"/>
    <s v="AGMK2IKWHYVHPTNZZ27BMR4XRPZA,AGZTCSTDWS2RORRSXFGJ4BP6UXXQ,AEYDEYJFLGKSXPU2IT7RMFTPMPIA,AF3WLQXJTT5YXIF6LDRDNEQSLSWQ,AEUBKJSXZZYMYVQDEKXDJZR4LNVQ,AHCN72JLX2W43COFJHANHQKBU2EQ,AEFZDQSLOAQK43UQQF6SHZUEHDVQ,AGV3GKKLPFN2ILW3XZDNPUMFHNNQ"/>
    <n v="9"/>
    <n v="1"/>
    <x v="0"/>
  </r>
  <r>
    <x v="789"/>
    <s v="RPM Euro Games Gaming Mousepad Speed Type Extended Large (Size - 800 mm x 300 mm x 3 mm)"/>
    <s v="Computers&amp;Accessories|Accessories&amp;Peripherals|Keyboards,Mice&amp;InputDevices|Keyboard&amp;MiceAccessories|MousePads"/>
    <n v="299"/>
    <n v="990"/>
    <n v="0.7"/>
    <n v="4.5"/>
    <n v="2453"/>
    <s v="AHTNFP2NA52A4C2BE5WK6PFOCSIQ,AH3HKWLRRJWVLWWNSNRI67WU77ZQ,AHMQ7YJYPC52BBWKM6EDMG4UP5OQ,AGACZ24ZIDYMROK4UAX6ZEKNT3IQ,AHWJYLPQD3AI7VM4ZCBGTQODXXVA,AHNK4EL2BOSS6WRMONWHNWAF5KRA,AFT7QL3HAATP44574CGT47QN4ONA,AG7VJYQTSVIZAOA3UDUAZGCTZ66A"/>
    <n v="8"/>
    <n v="1"/>
    <x v="0"/>
  </r>
  <r>
    <x v="790"/>
    <s v="Wacom One by CTL-472/K0-CX Digital Drawing Graphics Pen Tablet (Red &amp; Black) Small (6-inch x 3.5-inch)(15x8cm) | Battery Free Cordless Pen with 2048 Pressure Level"/>
    <s v="Computers&amp;Accessories|Accessories&amp;Peripherals|Keyboards,Mice&amp;InputDevices|GraphicTablets"/>
    <n v="3303"/>
    <n v="4699"/>
    <n v="0.3"/>
    <n v="4.4000000000000004"/>
    <n v="13544"/>
    <s v="AEXY2DXZGQDEPR5TBDGEHYB5BFQQ,AGGCO3ZO6REDF65WNBXQ44BXPVEA,AGKZ6TKG3664GMINDWMYRVKX6JYQ,AH6R5WG7BEWKNHVPRQLNPPPEDMKA,AGH5CKVCE4AOOYYHZUNXI5Z6RINA,AGEPGXLHZTDPKQGXC4FIGNYM63IA,AEZDGTRN2Q3JLDVYEKMS6V4GQQSA,AEKXO4Y5DWMWLEINGN5ZUSJ4BF2A"/>
    <n v="11"/>
    <n v="1"/>
    <x v="0"/>
  </r>
  <r>
    <x v="791"/>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n v="1890"/>
    <n v="5490"/>
    <n v="0.66"/>
    <n v="4.0999999999999996"/>
    <n v="10976"/>
    <s v="AETNDYMC3FBFMJOQYVSXMVMKDKSQ,AHSCPCSPRAPMZNIH6UB6PIX7URGQ,AFWG4JI344C6S46UQ45JBUHOCQUQ,AERDXJS6P2HTRWVKLVW7SUBDKBGA,AFXFUNDPMG2IONSORBEGUJZOMJMA,AHZNRDTV27KCO662Q5ZOX2ZC26OA,AEJXEBKJXSB4RWFIPPOJQG6FGKTA,AE7A3OXYT2YN46P3WD37MDGTCDQA"/>
    <n v="2"/>
    <n v="1"/>
    <x v="0"/>
  </r>
  <r>
    <x v="792"/>
    <s v="Parker Quink Ink Bottle (Black)"/>
    <s v="OfficeProducts|OfficePaperProducts|Paper|Stationery|Pens,Pencils&amp;WritingSupplies|Pens&amp;Refills|BottledInk"/>
    <n v="90"/>
    <n v="100"/>
    <n v="0.1"/>
    <n v="4.3"/>
    <n v="3061"/>
    <s v="AEVJ7N5EX6TJXU2OFCDO4HSY2LJQ,AGMGQLON63U5BK3Y4TWRMLBA55RA,AEL3456JVPVXWB6RKCYTYVXKVX3A,AEUUCRDKXXXU4LJNB3ERBXQY47CQ,AHNNUOE6JO6DYVSBCELNHU63SLTQ,AGZ65RFJNJ2KCHAFLG7G6O5NTBCQ,AE6HGV4SSK2V4C4QVOKY42KZW2DQ,AEJTMP5M2622L3W6D2YHPTZ67JIA"/>
    <n v="2"/>
    <n v="1"/>
    <x v="3"/>
  </r>
  <r>
    <x v="793"/>
    <s v="Sony WI-C100 Wireless Headphones with Customizable Equalizer for Deep Bass &amp; 25 Hrs Battery, DSEE-Upscale, Splash Proof, 360RA, Fast Pair, in-Ear Bluetooth Headset with mic for Phone Calls (Black)"/>
    <s v="Electronics|Headphones,Earbuds&amp;Accessories|Headphones|In-Ear"/>
    <n v="1599"/>
    <n v="2790"/>
    <n v="0.43"/>
    <n v="3.6"/>
    <n v="2272"/>
    <s v="AGPAF3K6YHEM7446WLCBQJZWORAQ,AECOALJSL7PRTK6PAPQVUM6BT3MA,AHYSFJSMB2QV5236QBEYJ7TFBMEA,AGT55L7XB6PFMNTDTRVHZTD6W4EQ,AGIGWMNDM3SRININDV7BH7YG3C6Q,AHPG3AAPVL7HKSID4IPJ5MDAMAJA,AER3MEPIVO2UH7ZC2DBFABZIBPSA,AF6LZ57BTR46HO4KDLYUF7UJZQ5A"/>
    <n v="52"/>
    <n v="1"/>
    <x v="1"/>
  </r>
  <r>
    <x v="794"/>
    <s v="Zebronics, ZEB-NC3300 USB Powered Laptop Cooling Pad with Dual Fan, Dual USB Port and Blue LED Lights"/>
    <s v="Computers&amp;Accessories|Accessories&amp;Peripherals|LaptopAccessories|CoolingPads"/>
    <n v="599"/>
    <n v="999"/>
    <n v="0.4"/>
    <n v="4"/>
    <n v="7601"/>
    <s v="AHG7RESECZ5S4EAPBC4A2DMHDOSQ,AEOPEGWC2WPLKRI7G4JLCRHB4BFA,AFEBFFAOMPMC6L3DMOXJYP355UNA,AE27PFEMMMJS44GT27KPL6VUOQUQ,AGWDATRMJQ4TWXQ5PRWFGTMMFWQA,AGCZ5ATYCHHLW3424W3YANJIDVUA,AFULIW5XYUCVPAALQEJYZFZVCKBQ,AFSTZISVUGRJGZYYDY34KP25ZTIQ"/>
    <n v="2"/>
    <n v="1"/>
    <x v="0"/>
  </r>
  <r>
    <x v="46"/>
    <s v="D-Link DWA-131 300 Mbps Wireless Nano USB Adapter (Black)"/>
    <s v="Computers&amp;Accessories|NetworkingDevices|NetworkAdapters|WirelessUSBAdapters"/>
    <n v="507"/>
    <n v="1208"/>
    <n v="0.57999999999999996"/>
    <n v="4.0999999999999996"/>
    <n v="8131"/>
    <s v="AGA2PZGWMQIRA46VYOTICFE7KCBA,AHI2QJ4CLTCQWACDIC2LDFJPDAPA,AEXAFY7V2ZRZI2GD2J6KDOWBZUBQ,AHAEBXTXQDY355AGFMFX3Z2VAAUQ,AETRIARSUFSMNG5LFJZMW6CBJMMQ,AEHQQTEDMSXRGSBDDEIH3JF4AOMQ,AGMG74N6WQGI376W7GEJJ4XD3ARQ,AG7QMBEFFY2LJJKKEVWMJU2BMNRQ"/>
    <n v="18"/>
    <n v="2"/>
    <x v="0"/>
  </r>
  <r>
    <x v="795"/>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n v="425"/>
    <n v="899"/>
    <n v="0.53"/>
    <n v="4.5"/>
    <n v="4219"/>
    <s v="AHPLA3DROALHPBANLV74CKFA4UAQ,AFQKF4QRKCVDUZPTG4TY3QYQHYUA,AEVWWMB5UUJ6DPXQ5LA7D27G7HEA,AHG4SFZWRNQXOK66GANDZ74HIVAA,AEW2EZ75VP3NO4WVJA64BJFBM6QQ,AH6C46FX74ETQPE52ALQ6RKISIPA,AHZZXJWETMZR7SH7C22KVUT7VHAA,AGPZLMY6JJVJNVHA3JEM6XM5CSYQ"/>
    <n v="8"/>
    <n v="1"/>
    <x v="0"/>
  </r>
  <r>
    <x v="796"/>
    <s v="Infinity (JBL Glide 510, 72 Hrs Playtime with Quick Charge, Wireless On Ear Headphone with Mic, Deep Bass, Dual Equalizer, Bluetooth 5.0 with Voice Assistant Support (Black)"/>
    <s v="Electronics|Headphones,Earbuds&amp;Accessories|Headphones|On-Ear"/>
    <n v="1499"/>
    <n v="3999"/>
    <n v="0.63"/>
    <n v="4.2"/>
    <n v="42775"/>
    <s v="AGHTZ6M45GWLTAEPAMM6IEH2BXOA,AGVTW4CSK4PNN4WGW6E2UYMIBA2Q,AEOEJGMPT5X4TS52IF3PJOQ27NXQ,AHJBBEOG5EDRWE3TWLZWZIQ7EIPQ,AGK2S2TC3YVWNUA6ME6NPXSEFHEQ,AGYXHQWJMEIVGPFSNUOON3CFXN4A,AFYRCVBOUMS7NDZBSLAPKGVNLXJA,AFOKIAQZSW4G2XVCTMCKDBKHMWGA"/>
    <n v="8"/>
    <n v="1"/>
    <x v="1"/>
  </r>
  <r>
    <x v="797"/>
    <s v="Robustrion Smart Trifold Hard Back Flip Stand Case Cover for Apple iPad 10.2 Cover iPad 9th Generation Cover 2021 8th Gen 2020 7th Gen 2019 Generation Case - Black"/>
    <s v="Computers&amp;Accessories|Accessories&amp;Peripherals|TabletAccessories|Bags,Cases&amp;Sleeves|Cases"/>
    <n v="549"/>
    <n v="2499"/>
    <n v="0.78"/>
    <n v="4.3"/>
    <n v="5556"/>
    <s v="AGELGKPUVEJXOFDB3I3OCEGLRHAA,AGURDYN3ZRF6E6XBIP3E67PNKHKQ,AEQZ7R5E3KOSW4U65S4HFY4TOISQ,AFIUBVJJSLGYNID7GWQQHPE3KSXQ,AE565UJ6PONRGUN6Z7BBE63X6D2A,AEM3OIJTDEQTCUKSWMICRKOFPISQ,AE7ZZAYS6ZDZ3PQEPKBKRPZKQIIQ,AEPUJDSJZGXDU3PM65QI7OECGZXQ"/>
    <n v="2"/>
    <n v="1"/>
    <x v="0"/>
  </r>
  <r>
    <x v="49"/>
    <s v="Amazonbasics Micro Usb Fast Charging Cable For Android Smartphone,Personal Computer,Printer With Gold Plated Connectors (6 Feet, Black)"/>
    <s v="Computers&amp;Accessories|Accessories&amp;Peripherals|Cables&amp;Accessories|Cables|USBCables"/>
    <n v="199"/>
    <n v="395"/>
    <n v="0.5"/>
    <n v="4.2"/>
    <n v="92595"/>
    <s v="AF7IXQKBUL6NEIQG4R53LMJJUGXQ,AFODI4XXHXHBFFUHK7N5LVKWEXTQ,AGNONTMQDE5KLLDEEB57Z3C5WAEA,AFW6NV5N3FUXV3CNUACPSYC5AB3Q,AEW6KBDGJEWIOQKAW3FP74GMV6TA,AEGT7WPGXXMSH5J3LZLL6CPJ7QMQ,AEKCUG7WMX6KMP6VFBWI3ICW5CBQ,AF2544C4RGIBQX7Y4JMKMSMXMRRQ"/>
    <n v="233"/>
    <n v="3"/>
    <x v="0"/>
  </r>
  <r>
    <x v="798"/>
    <s v="Logitech M331 Silent Plus Wireless Mouse, 2.4GHz with USB Nano Receiver, 1000 DPI Optical Tracking, 3 Buttons, 24 Month Life Battery, PC/Mac/Laptop - Black"/>
    <s v="Computers&amp;Accessories|Accessories&amp;Peripherals|Keyboards,Mice&amp;InputDevices|Mice"/>
    <n v="1295"/>
    <n v="1645"/>
    <n v="0.21"/>
    <n v="4.5999999999999996"/>
    <n v="12375"/>
    <s v="AE6TTPY5R4YW3XHTPGX6CGHLMVGA,AG5CBSM4UJ7KPPFIQGZPIXASGR2Q,AHM4EBIS4ZE6DWJJBGCJ7OPTBA4Q,AE5M5KSBCHDULWFU2S2YB7JAWQDQ,AGMVFFHVHR6DRCMJOOLWQCN5ZXIQ,AECKGXUASU4IXEIMUNT2ZGT47JPQ,AHJVTASYJSVOZ7XSEMDCWOK3X44Q,AGWG3P5XN6X6JHXKXXOK67JWZRXA"/>
    <n v="24"/>
    <n v="1"/>
    <x v="0"/>
  </r>
  <r>
    <x v="799"/>
    <s v="Camel Artist Acrylic Color Box - 9ml Tubes, 12 Shades"/>
    <s v="Home&amp;Kitchen|CraftMaterials|PaintingMaterials|Paints"/>
    <n v="310"/>
    <n v="310"/>
    <n v="0"/>
    <n v="4.5"/>
    <n v="5882"/>
    <s v="AEF5YBIELXGHKIQUBYBHTEPHHAHA,AETP2GEWPZZBFPYMEMT7GSNYWYGA,AH6PZK3J5MOWJGYL4TNLJEOQCFEQ,AHHV6JDMQT4XARSRIQ7QVIJVLZCQ,AHH25W6KHMEYNBKGDDRMT4VJEUDQ,AGKFR5XM34RLI4CEM5ZA3C2Z3OMA,AEV4TPYJS3L7ZBGHNQ2QFYSOKHBA,AGSFY2HVKGNNWGDB3JVE3ILC6CCA"/>
    <n v="3"/>
    <n v="1"/>
    <x v="4"/>
  </r>
  <r>
    <x v="517"/>
    <s v="LIRAMARK Webcam Cover Slide, Ultra Thin Laptop Camera Cover Slide Blocker for Computer MacBook Pro iMac PC Tablet (Pack of 3)"/>
    <s v="Computers&amp;Accessories|Accessories&amp;Peripherals|LaptopAccessories|CameraPrivacyCovers"/>
    <n v="149"/>
    <n v="149"/>
    <n v="0"/>
    <n v="4.3"/>
    <n v="10833"/>
    <s v="AFF3MID2VKCRG3UPIGY4OPDLKNBQ,AGYZOVT6JVQNGFJ2WL62EMZ2Q6XQ,AGM2GCYQPQRIRJYCQBKBUOCD6VJA,AHKM6B5F2SLXBFKIBHFHGBXNF4HA"/>
    <n v="3"/>
    <n v="2"/>
    <x v="0"/>
  </r>
  <r>
    <x v="800"/>
    <s v="Portronics Key2 Combo Multimedia USB Wireless Keyboard and Mouse Set with 2.4 GHz Wireless Technology, Soft &amp; Silent Button, Compact Size (Grey)"/>
    <s v="Computers&amp;Accessories|Accessories&amp;Peripherals|Keyboards,Mice&amp;InputDevices|Keyboard&amp;MouseSets"/>
    <n v="1149"/>
    <n v="1499"/>
    <n v="0.23"/>
    <n v="4.0999999999999996"/>
    <n v="10443"/>
    <s v="AHRVMPX2FGGIB5LCJFVMAHO7JEHA,AFG3EU556AXTCQXSTGYD2ACM5H6Q,AHW5MLVXYWBRYXXWXGQEH27GVVPA,AGD6XZR3ZUKMJYLBUAWUB4B4YLMA,AHNLTOBDXT2YN4GT5PH6FCZAYZLQ,AHDH2HUAAI2BUJ3DOD5HUQIG3EJA,AFVSLNLGZJITGITPXVRIZPHFK6BQ,AED6JXY3SFVHOYMZM4MBG6D2LGAQ"/>
    <n v="10"/>
    <n v="1"/>
    <x v="0"/>
  </r>
  <r>
    <x v="801"/>
    <s v="SupCares Laptop Stand 7 Height Adjustable, Aluminium, Ventilated, Foldable, Portable Laptop Holder for Desk &amp; Table Mount Upto 15.6 inch Laptop with Carry Pouch (Silver)"/>
    <s v="Computers&amp;Accessories|Accessories&amp;Peripherals|LaptopAccessories|Lapdesks"/>
    <n v="499"/>
    <n v="1299"/>
    <n v="0.62"/>
    <n v="4.5"/>
    <n v="434"/>
    <s v="AEBO2BBZLCJSQSMQSSZUR4JWW6UA,AFERB3TDE3HAUIGGRZAO7LNF7SYA,AEL6TWTQL7SWNSG4HKWQSG3W637Q,AEL2KKF43WA7LB7RMTMTZ24MKYCQ,AFMZ2T55AMKECVHVB3JJ5H6K2FOA,AHPDB57FWX3S3RH23DO7ZDQRGDLQ,AHNJJSSGE5AONEUXED5DKSZWMXVQ,AGX75LWRUNOTPPS7R6LLOIMAWS6Q"/>
    <n v="14"/>
    <n v="1"/>
    <x v="0"/>
  </r>
  <r>
    <x v="802"/>
    <s v="ZEBRONICS Zeb-Sound Bomb N1 True Wireless in Ear Earbuds with Mic ENC, Gaming Mode (up to 50ms), up to 18H Playback, BT V5.2, Fidget Case, Voice Assistant, Splash Proof, Type C (Midnight Black)"/>
    <s v="Electronics|Headphones,Earbuds&amp;Accessories|Headphones|In-Ear"/>
    <n v="999"/>
    <n v="4199"/>
    <n v="0.76"/>
    <n v="3.5"/>
    <n v="1913"/>
    <s v="AE2XBDOYDMXVHS6NWFKR363SXNEQ,AFEWNQ3WHCXFV334RKDY6TQV5F2A,AFYHSM4NZORPAYX4P6XIV3OPZE7Q,AGGJTBH2YKIJVXXHKKLZGI7BDCMA,AGZQ2GV6RFFSGSEEGZCEA55XSYKQ,AF6RMANVDWWGUPHGAQGEI523WDTA,AHUDYFZ2QJF2XQNTH6OYYHJIDGHA,AEOJR4XRHE3AQOTMVVOIESTP34IQ"/>
    <n v="52"/>
    <n v="1"/>
    <x v="1"/>
  </r>
  <r>
    <x v="803"/>
    <s v="Western Digital WD Green SATA 240GB Internal SSD Solid State Drive - SATA 6Gb/s 2.5 inches - WDS240G3G0A"/>
    <s v="Computers&amp;Accessories|Components|InternalSolidStateDrives"/>
    <n v="1709"/>
    <n v="4000"/>
    <n v="0.56999999999999995"/>
    <n v="4.4000000000000004"/>
    <n v="3029"/>
    <s v="AEKGNCGEX4A2YHHJVEYHG4WG4VUQ,AGYPRRDBRPAJTRKZM23GNNMLG4DA,AEOHHIVTTMTCKM4BGPQBFUR2P6OQ,AHROOB2PRQPJF3IOOZ3NSX7YKBSA,AHSVLMKLIMZE3DJNARIJVQJFF2OA,AGYRZSILDP3KYP7AYCCKCJPHTHMA,AHISCX6HUBKW7D2SZNRHWICDLTZA,AGWXKPC2SCHOJT4MMPDYBEP4WVCA"/>
    <n v="3"/>
    <n v="1"/>
    <x v="0"/>
  </r>
  <r>
    <x v="80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n v="250"/>
    <n v="250"/>
    <n v="0"/>
    <n v="4.2"/>
    <n v="2628"/>
    <s v="AFE7R5FCWMXW42O5UTZ7YEAWGF7A,AHZMXBBTAGNP5FSXCLSP676YEJOQ,AFZUA67QC4VNENJEL2DUIJERYKRA,AHKCXIGVYQTE4LJIPBIFSQNYZSCQ,AHYC3B3YXT6CUZMS5X2TWWEY5W7Q,AEDV4GI2RIY5EVU7EXSDYNSRSVSQ,AFDQ5XNQEFSZJNO7MQZWRNV5TISQ,AHJCN3WBIWAFPESBIGKPYRNWEXFA"/>
    <n v="2"/>
    <n v="1"/>
    <x v="3"/>
  </r>
  <r>
    <x v="50"/>
    <s v="TP-Link AC600 600 Mbps WiFi Wireless Network USB Adapter for Desktop PC with 2.4GHz/5GHz High Gain Dual Band 5dBi Antenna Wi-Fi, Supports Windows 11/10/8.1/8/7/XP, Mac OS 10.15 and earlier (Archer T2U Plus)"/>
    <s v="Computers&amp;Accessories|NetworkingDevices|NetworkAdapters|WirelessUSBAdapters"/>
    <n v="1199"/>
    <n v="2199"/>
    <n v="0.45"/>
    <n v="4.4000000000000004"/>
    <n v="24780"/>
    <s v="AHDFR3PDKEBV72HXRL3RJJLS3YYA,AHYUZ2BLKNN6UJLFYWCXCEFZTOVQ,AHBST4ZJ5665DV2TCR4W4J2OI3DA,AGHPOFCHZ73Q2Q2IFTCJLUSEL2NQ,AHOMYGLSLJLCOT7Z24PZSVJY3LJQ,AESJE2EZD7S7WOYBN7RE7ZF3J2MA,AF23GXF525XSMXPJBEHP4SPKOZNQ,AFX5NHAAOUKKENAT6GWNKY3X5YTQ"/>
    <n v="18"/>
    <n v="3"/>
    <x v="0"/>
  </r>
  <r>
    <x v="805"/>
    <s v="Classmate Octane Colour Burst-Multicolour Gel Pens (Pack of 10) | Gold &amp; Silver Glitter Sparkle Pens|10 colour ink shades for art lovers and kids|Fun at home essentials"/>
    <s v="Home&amp;Kitchen|CraftMaterials|DrawingMaterials|DrawingMedia|Pens"/>
    <n v="90"/>
    <n v="100"/>
    <n v="0.1"/>
    <n v="4.4000000000000004"/>
    <n v="10718"/>
    <s v="AFZD4RCAOTL4JRRKT6WHVVJWDNHA,AECAPFEPRBCKU4VOBRUGOVMNJBXA,AH2UVQCFNAROZ46WLW3GCZQBZ6TQ,AE4FRP3D6KIQG7H3GP436GUD52VQ,AEZGVKB6YZLTQQTT356NGQIXBMCA,AESGKVHA72PDDC7C45OGNNEMTUKA,AFSSI6KQRVUBQ6DTUNIXZ4PJ4Z2A,AG2X6AGQIUAPKCJIXEZTL2DPVISQ"/>
    <n v="1"/>
    <n v="1"/>
    <x v="4"/>
  </r>
  <r>
    <x v="806"/>
    <s v="Tukzer Stylus Pen, iPad Pencil with Palm Rejection Tilt Sensor| 2nd Gen for 2018-2022 iPad 6/7/8/9th Gen; iPad 10.2&quot;, Pro 12.9/11&quot;, Mini 6/5th, Air 5/4/3rd, Precise for Writing/Drawing (3 Spare Tips)"/>
    <s v="Electronics|Mobiles&amp;Accessories|MobileAccessories|StylusPens"/>
    <n v="2025"/>
    <n v="5999"/>
    <n v="0.66"/>
    <n v="4.2"/>
    <n v="6233"/>
    <s v="AE5B5BRM3KRUUMGH2DOGYGFHAEAA,AFY5TPNWXE2RPD5FGQR3WHF3J27Q,AFH3LWABFWVDV36O4EA7EDMVB7OQ,AGVLQO56YOIYSE6RU3B634QL325Q,AE56AJOPJC6V2NF73NNWOLPERPXA,AHWBMGU2SOK2A2UZBXGWF5O7QCMA,AEVYMGVYSOXKLLJGQNUBA63NQXOQ,AFT7U6QBELQJ5BQILAGPDITY26FA"/>
    <n v="8"/>
    <n v="1"/>
    <x v="1"/>
  </r>
  <r>
    <x v="807"/>
    <s v="Logitech G102 USB Light Sync Gaming Mouse with Customizable RGB Lighting, 6 Programmable Buttons, Gaming Grade Sensor, 8K DPI Tracking, 16.8mn Color, Light Weight - Black"/>
    <s v="Computers&amp;Accessories|Accessories&amp;Peripherals|PCGamingPeripherals|GamingMice"/>
    <n v="1495"/>
    <n v="1995"/>
    <n v="0.25"/>
    <n v="4.5"/>
    <n v="10541"/>
    <s v="AHIZSFJAXQCBI5OCUHJFSGIARK7Q,AFVRWGOEBQKKF7RQOZTUXZEKIBVA,AE5S6YA36LI6NLAPALMF4AY5AZ4Q,AGMUT37GOKFEAYGAMGAFXJYA2M5A,AEXXGQOF7CTRUY5RYCD5RLB73BWQ,AFAEKGGAPT6K7N6BNE5TB3CWZ4MQ,AFSN5W54IFWZYEVIOUNU7NYT7ZLA,AELB7VZWZEFBZAOH33CHYBJ2OF3A"/>
    <n v="6"/>
    <n v="1"/>
    <x v="0"/>
  </r>
  <r>
    <x v="52"/>
    <s v="AmazonBasics New Release Nylon USB-A to Lightning Cable Cord, Fast Charging MFi Certified Charger for Apple iPhone, iPad (6-Ft, Rose Gold)"/>
    <s v="Computers&amp;Accessories|Accessories&amp;Peripherals|Cables&amp;Accessories|Cables|USBCables"/>
    <n v="799"/>
    <n v="2100"/>
    <n v="0.62"/>
    <n v="4.3"/>
    <n v="8188"/>
    <s v="AFWJSD4AVIM6DC3YA63G2QPENQSQ,AGKSW3FNH3REYN3OKPKJN4KWXLMQ,AEI7HJU4RFV6NR5WSRDQV5ZSRYSA,AGFN3SLEECW6DYL2CVGLIHJCVVHA,AGY7ZX7WDDSGAZJBPPS3MCIL7U7A,AEX422U2J6S45PAKDJIFJB7WNVLQ,AEHU6ETDR7HVQOGLKITDETHZEO7A,AE7VL5JTR7ZZ67UPBM6KP2NYEOYQ"/>
    <n v="233"/>
    <n v="3"/>
    <x v="0"/>
  </r>
  <r>
    <x v="808"/>
    <s v="Zebronics ZEB-VITA Wireless Bluetooth 10W Portable Bar Speaker With Supporting USB, SD Card, AUX, FM, TWS &amp; Call Function"/>
    <s v="Electronics|HomeAudio|Speakers|BluetoothSpeakers"/>
    <n v="899"/>
    <n v="1199"/>
    <n v="0.25"/>
    <n v="3.8"/>
    <n v="10751"/>
    <s v="AHGSRT7WNHURSXA5J47RZCOKGWBA,AHHI45SVDVL245YMCPAW5MX3GIAA,AFRXSJD46OBRO2RPVIE2737OTB4Q,AHNI4LO3KW4DTBDT76SF7HJPI3LQ,AG57WIFEBPDQCK3G7H5T3KTXMRHQ,AGFHWXMDW6NRVZIBPE2NAF4BS2LQ,AESEEUG5PHMGMD5K72ZP4NW7NF3A,AGVLSI7FTT3EPIOTOVO67VBQGQYQ"/>
    <n v="6"/>
    <n v="1"/>
    <x v="1"/>
  </r>
  <r>
    <x v="809"/>
    <s v="Lapster USB 3.0 sata Cable for 2.5 inch SSD and HDD , USB 3.0 to SATA III Hard Driver Adapter , sata to USB Cable-(Blue)"/>
    <s v="Computers&amp;Accessories|Accessories&amp;Peripherals|Cables&amp;Accessories|Cables|SATACables"/>
    <n v="349"/>
    <n v="999"/>
    <n v="0.65"/>
    <n v="3.9"/>
    <n v="817"/>
    <s v="AG726NQTX4GKLFNXFOAQBFA6JQGQ,AHAI3QJ4Q5GQAQRQTSJGPR3BBVYA,AETDBRTOHY56QNWI57VHDA2C57HQ,AGLQDF4STKEC43X7AGQ4HR6SFKFQ,AG4KWB76KAF53ROOZQ5NG4KEAUIQ,AF3G3VBMX7MF3ZNHNO4C737BYZVA,AFALR44LTLTN7PHHQNB7HJDZMEZA,AE5WPJODNCWCZCMCMMXZ4DKDVIIQ"/>
    <n v="1"/>
    <n v="1"/>
    <x v="0"/>
  </r>
  <r>
    <x v="810"/>
    <s v="URBN 10000 mAh Lithium Power Bank UPR10K with 12 Watt Fast Charging, Blue"/>
    <s v="Electronics|Mobiles&amp;Accessories|MobileAccessories|Chargers|PowerBanks"/>
    <n v="900"/>
    <n v="2499"/>
    <n v="0.64"/>
    <n v="4"/>
    <n v="36384"/>
    <s v="AFQUZXA3JPEY4SN7Y772C3Q55IWA,AGUHIAX34GIKOODYIJPF3WLC7D4Q,AFU2GGLEYBWH47VH3HVIR3352MPA,AFHP4M777XP7BFZDMZBUR755IQWQ,AEUXG6K2NIXVHWICO5AUEZ5TZX2A,AHWNDRVWM3DJTAWT2AXHUU2QMVMA,AGPCRJBUW6U66EYH5WARIXLIWLVQ,AFK6EVINI6JZPXK6CRXGD6G7V6VQ"/>
    <n v="12"/>
    <n v="2"/>
    <x v="1"/>
  </r>
  <r>
    <x v="811"/>
    <s v="Qubo Smart Cam 360 from Hero Group | Made in India | 2MP 1080p Full HD | CCTV Wi-Fi Camera | 360 Degree Coverage| Two Way Talk | Mobile App Connectivity | Night Vision | Cloud &amp; SD Card Recording"/>
    <s v="Electronics|Cameras&amp;Photography|SecurityCameras|DomeCameras"/>
    <n v="2490"/>
    <n v="3990"/>
    <n v="0.38"/>
    <n v="4.0999999999999996"/>
    <n v="3606"/>
    <s v="AEAJ3Z2IULDDDQC7KCSUIC62M3GA,AEUO6UO5UQUSD4SLP3YJMIP6BOWA,AE5LG42YQKQ5MSEFHFL7N2AIUGQA,AGBOOOPREO7W2ZYNMUBO63UNF5LA,AG2VIEGXWD4W3JNOTSCZR5VU52PQ,AGDKUAES3AEKOQYGU2SSSDV7GGNQ,AE5UIXZIYQZMWTMJQNMGSPZKNUXQ,AFBLE3JAWJK5XQJTOQHYLKNJX3FA"/>
    <n v="5"/>
    <n v="1"/>
    <x v="1"/>
  </r>
  <r>
    <x v="812"/>
    <s v="Duracell CR2025 3V Lithium Coin Battery, 5 pcs, 2025 Coin Button Cell Battery, DL2025"/>
    <s v="Electronics|GeneralPurposeBatteries&amp;BatteryChargers"/>
    <n v="116"/>
    <n v="200"/>
    <n v="0.42"/>
    <n v="4.4000000000000004"/>
    <n v="357"/>
    <s v="AGKIML44ZYBW3KKQQ6NNGHOF63EQ,AGJRLOKQPBND2JW7QDUL5U5MY5OQ,AGSJ3NH4VK35QJ2R3SIOG6PPP4LA,AHQR6R4RUMMQMBKTR7ZIOCSFIBGA,AGYWUI23AWDZSGA66PMAUJ4LJWTA,AFGG2P2ER6TDPATVVAMRSJNSHBKA,AHZXNS63DN6MZDH3WSKYRLWSG3DA,AHZEXACAG3YWARLUXFF6G3LK52AA"/>
    <n v="4"/>
    <n v="1"/>
    <x v="1"/>
  </r>
  <r>
    <x v="813"/>
    <s v="Camel Fabrica Acrylic Ultra Color - 15ml each, 10 Shades"/>
    <s v="Home&amp;Kitchen|CraftMaterials|PaintingMaterials|Paints"/>
    <n v="200"/>
    <n v="230"/>
    <n v="0.13"/>
    <n v="4.4000000000000004"/>
    <n v="10170"/>
    <s v="AEX7BFQ7AJA6LRX42T72KUOL5UVA,AH5RMYKZKKV4XY26DP4D44PIKESQ,AGV3XFWGIUXJHLG2TGMUOMPRHAFA,AETKISIGU4D6AWWNZQMNWVRWOJ4Q,AHJOREVZKA5XCCFUV4QBFLNO5GEA,AFJKLPLG5YPJLSF6BHH4W2MJI35A,AFYR2ZQMPQP6L5377C2CDAZNYAOA,AHV6MRKEUBJA3I3DDIBEB5SNNWVA"/>
    <n v="3"/>
    <n v="1"/>
    <x v="4"/>
  </r>
  <r>
    <x v="814"/>
    <s v="Lenovo GX20L29764 65W Laptop Adapter/Charger with Power Cord for Select Models of Lenovo (Round pin) (Black)"/>
    <s v="Computers&amp;Accessories|Accessories&amp;Peripherals|LaptopAccessories|LaptopChargers&amp;PowerSupplies"/>
    <n v="1249"/>
    <n v="2796"/>
    <n v="0.55000000000000004"/>
    <n v="4.4000000000000004"/>
    <n v="4598"/>
    <s v="AEHIUDWIZIPJN662N7WZ2KXXOMBQ,AHYZLCABV6IHJ54AO3Y7CVPJEO2A,AE75YQCXBMW3R4W2MVET2JICVCYA,AGTWEVGMY74N5L7YFLZQTHAA3IOQ,AHTXOR5HIEOVIAFR7JI6EZCNI3GQ,AH43WZFVRMTGXLVOGRO2Q7HVR2SQ,AGPRYLCS5QJKBCHQKRYVU5U5JUGQ,AHV64HQ62RSHY5AXQZNKUC6DGL4A"/>
    <n v="5"/>
    <n v="1"/>
    <x v="0"/>
  </r>
  <r>
    <x v="815"/>
    <s v="Hp Wired On Ear Headphones With Mic With 3.5 Mm Drivers, In-Built Noise Cancelling, Foldable And Adjustable For Laptop/Pc/Office/Home/ 1 Year Warranty (B4B09Pa)"/>
    <s v="Computers&amp;Accessories|Accessories&amp;Peripherals|Audio&amp;VideoAccessories|PCHeadsets"/>
    <n v="649"/>
    <n v="999"/>
    <n v="0.35"/>
    <n v="3.5"/>
    <n v="7222"/>
    <s v="AFIZUD4UBB67LGWY6CVLRHKA75IA,AG2TD3527KNZZNE46UL2AK56FSZQ,AFEIKYOYXJ5RNF3MHQ6C5U7Q3ZWA,AGON45QTQGUA7BQ4YMU47OFR7A4Q,AEEZJKFACBVCAW4R5CM45YW4GGZA,AF2CV2NIYSCEV4XH4K6AHNDAJL7A,AETSE7X7ADVJXJYX6VW4SJAX5SKQ,AEDH7DZL7EV37HNO2Y774YFM6SYA"/>
    <n v="1"/>
    <n v="1"/>
    <x v="0"/>
  </r>
  <r>
    <x v="816"/>
    <s v="Redragon K617 Fizz 60% Wired RGB Gaming Keyboard, 61 Keys Compact Mechanical Keyboard w/White and Grey Color Keycaps, Linear Red Switch, Pro Driver/Software Supported"/>
    <s v="Computers&amp;Accessories|Accessories&amp;Peripherals|PCGamingPeripherals|GamingKeyboards"/>
    <n v="2649"/>
    <n v="3499"/>
    <n v="0.24"/>
    <n v="4.5"/>
    <n v="1271"/>
    <s v="AEAHQT2GADXG7O5HE362SSWYG5TQ,AFXIZPXW2Y4UA5NWS3EEQOVQGJZQ,AHCUW37ZFHKL7ZTUFAAOFYKTCQNA,AG2MU763T3BPRZNAXR3VCD35A4UQ,AFTZLBOMSZSCBJ7CK5VXRSA6FGMQ,AGGY6AIN2TRYYC62GJQ5B2Z6ZNCA,AF3XNLNL4NT6ZSZUXYXARJAWYFPQ,AGKYWFUBZOSOAMI4I6YA72S6I5QA"/>
    <n v="3"/>
    <n v="1"/>
    <x v="0"/>
  </r>
  <r>
    <x v="54"/>
    <s v="Ambrane Unbreakable 3A Fast Charging Braided Type C Cable    1.5 Meter (RCT15, Blue) Supports QC 2.0/3.0 Charging"/>
    <s v="Computers&amp;Accessories|Accessories&amp;Peripherals|Cables&amp;Accessories|Cables|USBCables"/>
    <n v="199"/>
    <n v="349"/>
    <n v="0.43"/>
    <n v="4.0999999999999996"/>
    <n v="314"/>
    <s v="AF36YUJUEUU3SA42PFAULM2F5RYA,AESE26BMILSD6E4AVO3YM76G4UPA,AFFB6IUQ46CEIYZ2U7OAYVKAL5RQ,AGHGLXUVEHN4NFA3CCYIUFWBIC4A,AELBYFRFAGLMXQQJKVDUWO7QX2VQ,AHF4A3ZGP7G6JLXAAJ77O2QDJSEQ,AEGZCGGDNS4ZRNPG3CDULRVB5Z5A,AE4YGDAAZX7ZDDGP4BTONW72CMIA"/>
    <n v="233"/>
    <n v="2"/>
    <x v="0"/>
  </r>
  <r>
    <x v="817"/>
    <s v="HP GT 53 XL Cartridge Ink"/>
    <s v="Computers&amp;Accessories|Printers,Inks&amp;Accessories|Inks,Toners&amp;Cartridges|InkjetInkCartridges"/>
    <n v="596"/>
    <n v="723"/>
    <n v="0.18"/>
    <n v="4.4000000000000004"/>
    <n v="3219"/>
    <s v="AHJ3EGCWYQPUL4CX3MXHWDERT7HA,AEA4XMS33D3PRZZLZ5W6H5BDENEA,AGBJ2ZDBNU3ZZ2AUTLSCVW525R4Q,AE7TDC25GEFP6FQHGQNYGMEGA7TQ,AFJVNPC2VSQ6SO7WIZJ5Y42BU5WQ,AE4KYJVLMHHZZHZGFZ6ETCWGRCNA,AFZCPKBUAC37LWA3YEJSQ5VU2TOA,AHV6ISLIIEDA6IZXTTGCR4DLLSTQ"/>
    <n v="4"/>
    <n v="1"/>
    <x v="0"/>
  </r>
  <r>
    <x v="818"/>
    <s v="Noise ColorFit Ultra Smart Watch with 1.75&quot; HD Display, Aluminium Alloy Body, 60 Sports Modes, Spo2, Lightweight, Stock Market Info, Calls &amp; SMS Reply (Space Blue)"/>
    <s v="Electronics|WearableTechnology|SmartWatches"/>
    <n v="2499"/>
    <n v="5999"/>
    <n v="0.57999999999999996"/>
    <n v="4.0999999999999996"/>
    <n v="38879"/>
    <s v="AEZH7UN4SKV7VKJ3NYH7D7CBHA4A,AEEMDECLMB6ZOYW4MZDRUTMPNDMQ,AGCDPH7XJBZZ6ALNCA6XYKP3BZIA,AEZHGBDTPEAIDEC4HF753JL7NDNQ,AFNGYI4A433E2ZEIJ4PTRXTOFSCQ,AGGWFNVDN6N7RMXJH3DXEDO63ANQ,AEF27BA6AC4XT2HSGW57TG3YS2HA,AF5WOBBT3ODEBTFUCW72L3P57TLQ"/>
    <n v="76"/>
    <n v="2"/>
    <x v="1"/>
  </r>
  <r>
    <x v="819"/>
    <s v="Zebronics Zeb-JUKEBAR 3900, 80W Multimedia soundbar with subwoofer Supporting Bluetooth, HDMI(ARC), Coaxial Input, AUX, USB &amp; Remote Control (Black)"/>
    <s v="Electronics|HomeAudio|Speakers|SoundbarSpeakers"/>
    <n v="4999"/>
    <n v="12499"/>
    <n v="0.6"/>
    <n v="4.2"/>
    <n v="4541"/>
    <s v="AGYLPG3HSE4P53V3EB3MKLQ7KLTQ,AFXKSM63UF5OAWWNXC3BB46V2E6Q,AHGZZFMXCGD7QFG2Y44DLYVDGPQA,AHNNXK6R7H6EEBQ2BZE7A4HIFWZA,AGWYUX5PXASNTNHQVVFV6P5QRFRQ,AFAD7OCCGIXRKR3RT4KLNHPJKN7Q,AGYB2YEGULFOWJP6KAAK37LUEPBQ,AGDA7CERL2POC3BWBG3FR6XKGVVQ"/>
    <n v="1"/>
    <n v="1"/>
    <x v="1"/>
  </r>
  <r>
    <x v="820"/>
    <s v="boAt Bassheads 102 Wired in Ear Earphones with Mic (Mint Green)"/>
    <s v="Electronics|Headphones,Earbuds&amp;Accessories|Headphones|In-Ear"/>
    <n v="399"/>
    <n v="1290"/>
    <n v="0.69"/>
    <n v="4.2"/>
    <n v="76042"/>
    <s v="AHQWVH4J5YCLOZJMQJTB3FKA66YA,AGTATACN5LUOY6XTHGLDJV2TV7JQ,AGOD5XRGRJSYCFNFE2Y2IVAVS7AQ,AG4QBUONWQLCCWRCXBA6GKTIPGUQ,AFQVO5Y5V3FU7ISKZOPTHKBH4QEA,AEYJEPMQRPIGOQK7HFIX5BEYON5Q,AGVCOM3JOAPMV52YKVWPCTKFVWUQ,AH6XUPCGCWOG63XDNA4PRPWFX4XA"/>
    <n v="52"/>
    <n v="1"/>
    <x v="1"/>
  </r>
  <r>
    <x v="821"/>
    <s v="Duracell CR2016 3V Lithium Coin Battery, 5 pcs, 2016 Coin Button Cell Battery, DL2016"/>
    <s v="Electronics|GeneralPurposeBatteries&amp;BatteryChargers"/>
    <n v="116"/>
    <n v="200"/>
    <n v="0.42"/>
    <n v="4.3"/>
    <n v="485"/>
    <s v="AG6WNF3AQBACEWDTRW6UM2MALT2A,AGDX3YMAIQMEVYPEJAQTYTEIBPDA,AFHPPBAJGDWY57QWBC4P34LOKRHA,AGHH3UBBLW7P7IZPJDMQ7PRDX7SA,AH3DDWCUUZDBPHLX4YVCNSECLPXA,AE7DWY6A2QRWHQTYLRM7QYUNY7FA,AFUV2FBPZYYQYR6VJS2VCVPZTODQ,AGNMIY7234MP6VA5DN2HRBGQZ73A"/>
    <n v="4"/>
    <n v="1"/>
    <x v="1"/>
  </r>
  <r>
    <x v="822"/>
    <s v="MI 360¬∞ Home Security Wireless Camera 2K Pro with Bluetooth Gateway BLE 4.2 l Dual Band Wi-fi Connection l 3 Million 1296p| Full Color in Low-Light | AI Human Detection, White"/>
    <s v="Electronics|Cameras&amp;Photography|SecurityCameras|DomeCameras"/>
    <n v="4499"/>
    <n v="5999"/>
    <n v="0.25"/>
    <n v="4.3"/>
    <n v="44696"/>
    <s v="AFSWMOL6CDK4XP6ZX7IGXHM3GQXQ,AFFY3SQ62GIH6BU7WW6J3VIEOMZA,AHAMEHZNYR3W5ZYHIBBOBDRAAVNA,AENGEPMLQO2XYSN6FEO3FU2XOSBQ,AH6BVEKL7FDXA6ZNWZNSLUZJGPUA,AEEJESI2M64R6WO3LQGYW2J2VYGA,AFH3LWABFWVDV36O4EA7EDMVB7OQ,AFQOC7DOYC5GZ2FT3O6COXZ6VLRA"/>
    <n v="5"/>
    <n v="1"/>
    <x v="1"/>
  </r>
  <r>
    <x v="823"/>
    <s v="ZEBRONICS Zeb-100HB 4 Ports USB Hub for Laptop, PC Computers, Plug &amp; Play, Backward Compatible - Black"/>
    <s v="Computers&amp;Accessories|Accessories&amp;Peripherals|USBHubs"/>
    <n v="330"/>
    <n v="499"/>
    <n v="0.34"/>
    <n v="3.7"/>
    <n v="8566"/>
    <s v="AFTZBO4S2Z7Q6UL72EUKGZRTVB6Q,AHKUVXCYKFWABRPLWPL443YZWRSA,AFRHLDDQVRCWCMDMWG44BGILASLQ,AEYPS7OXOCZW6EHN3CGLBMES2IEQ,AG36G3XPHERLKRDG7XYQ2IWJWPIQ,AHQ6JV4TKZKOSAQ6TQ3IAQW74MMQ,AHCCFBKMNPTBDV2XEM4UTUKRCEPA,AGC2F645OAT43MZ3FMQT5EWJ7RBQ"/>
    <n v="5"/>
    <n v="1"/>
    <x v="0"/>
  </r>
  <r>
    <x v="824"/>
    <s v="Boult Audio Bass Buds Q2 Lightweight Stereo Wired Over Ear Headphones Set with Mic with Deep Bass, Comfortable Ear Cushions, &amp; Long Cord (Black)"/>
    <s v="Electronics|Headphones,Earbuds&amp;Accessories|Headphones|Over-Ear"/>
    <n v="649"/>
    <n v="2499"/>
    <n v="0.74"/>
    <n v="3.9"/>
    <n v="13049"/>
    <s v="AFFITBM6PHS2QO3SI23K6T5FZJYQ,AEW7WERXDAVF2JFHMPDWI2R6EWLA,AFVSNKZX2D322R5L245E7JBPXZPQ,AEIBWLUGRBR5PDQLXFISBUHOQI5Q,AE2MN74BM246562VMYFMSEFSTAJQ,AEIZWS5HEDO6KUUX3B2GWNI6LVAA,AHU7LA2O5SHVZMSFQU72YATBSO5A,AEBZ5HFJJPYLJAJL6YPW5B5TNSPQ"/>
    <n v="2"/>
    <n v="1"/>
    <x v="1"/>
  </r>
  <r>
    <x v="825"/>
    <s v="ESR Screen Protector Compatible with iPad Pro 11 Inch (2022/2021/2020/2018) and iPad Air 5/4 (2022/2020, 10.9 Inch), Tempered-Glass Film with Alignment Frame, Scratch Resistant, HD Clarity, 2 Pack"/>
    <s v="Computers&amp;Accessories|Accessories&amp;Peripherals|TabletAccessories|ScreenProtectors"/>
    <n v="1234"/>
    <n v="1599"/>
    <n v="0.23"/>
    <n v="4.5"/>
    <n v="16680"/>
    <s v="AG5AXAJDBTPTEASP2CGYURERHSQQ,AEUQXSX3YSNN5L37W7I243ABWXHQ,AH2OLX25TOPFVMWSSXCIDK2ING3Q,AHSLJYCXIB6MF7XA745OIGQ5VY4Q,AG2XZP6Z52IRYUCU6GLGEUTP5HJA,AHGD2EMY5M3BGX5MUH5DMSV4BNRQ,AGK4RKTLQUZ5OQYSGOAI72QBN6PA,AESFHQDDCGPTVOTQQTTNA3IRSN4Q"/>
    <n v="5"/>
    <n v="1"/>
    <x v="0"/>
  </r>
  <r>
    <x v="514"/>
    <s v="boAt Rockerz 400 Bluetooth On Ear Headphones With Mic With Upto 8 Hours Playback &amp; Soft Padded Ear Cushions(Grey/Green)"/>
    <s v="Electronics|Headphones,Earbuds&amp;Accessories|Headphones|On-Ear"/>
    <n v="1399"/>
    <n v="2990"/>
    <n v="0.53"/>
    <n v="4.0999999999999996"/>
    <n v="97174"/>
    <s v="AFWOX5BA5QS5TCVTNV3EHQXOSCLQ,AGGM4C652EG6WSDEOWBQCR7UXG7Q,AFZ3S6RJS6RVOXVK5OAIT4AX76UA,AFRUXOMHPM4OTISKC4VE3PM45DTQ,AFGX776XSUUA2LIYKLHSXN3PHOXA,AF6XZI4LVIVFP2UTPNVFYGF7JPQQ,AGYX7IY6ZHCU2J6DXRW5SN6LGEVA,AHA3ODJCWS52ZKJYWV2UBFR3AVBA"/>
    <n v="8"/>
    <n v="2"/>
    <x v="1"/>
  </r>
  <r>
    <x v="826"/>
    <s v="Parker Vector Standard Chrome Trim Ball Pen (Ink - Black)"/>
    <s v="OfficeProducts|OfficePaperProducts|Paper|Stationery|Pens,Pencils&amp;WritingSupplies|Pens&amp;Refills|StickBallpointPens"/>
    <n v="272"/>
    <n v="320"/>
    <n v="0.15"/>
    <n v="4"/>
    <n v="3686"/>
    <s v="AE3S2ZAEMH765KUJ57DR6HBZBB3Q,AHSIVUNTJMI5S5AJGFDE5EDQ355Q,AGQUDHVCMBW7DYS2HT5HA3QCZIEA,AFNXZNINQLTHKVRFI37VQAAFFGOA,AGVKQNHNS7PQK63FIB6EVC5GUAMQ,AEHZ4NOZ5SIDQLGODWS4UZ6RVQJA,AGBVAEUPMWYCDQIKNAD2DXEYWXZA,AEOJW7OWUZROZ6Z66ZQU33Y2ZYLQ"/>
    <n v="3"/>
    <n v="1"/>
    <x v="3"/>
  </r>
  <r>
    <x v="827"/>
    <s v="Silicone Rubber Earbuds Tips, Eartips, Earpads, Earplugs, for Replacement in Earphones and Bluetooth Medium Size (10 Pcs Black)"/>
    <s v="Electronics|Headphones,Earbuds&amp;Accessories|Earpads"/>
    <n v="99"/>
    <n v="999"/>
    <n v="0.9"/>
    <n v="3.8"/>
    <n v="594"/>
    <s v="AFCUW5JX2EZRGRGNHO65DGJ2ZNXA,AEK5ZL5CKQD6YJFWXH2AWMYQ5L3Q,AHTPC5KX6RHKRPKQ3RRUF7ECBUTQ,AGCB4VTTLQMUON2RGBTNCDTTIRVA,AGQ4XHSMAMTMH3AKNOVGTURDJLDQ,AFVZGUHN6ZIFJGIBXSBAFVN23LLA,AFQT3KCDEBTI7PX2J4W7P3CRNQIA,AGPMBJGS7TX4RMXZRT2FILK7ZWLA"/>
    <n v="1"/>
    <n v="1"/>
    <x v="1"/>
  </r>
  <r>
    <x v="828"/>
    <s v="Canon PIXMA MG2577s All-in-One Inkjet Colour Printer with 1 Additional Colour Cartridge"/>
    <s v="Computers&amp;Accessories|Printers,Inks&amp;Accessories|Printers|InkjetPrinters"/>
    <n v="3498"/>
    <n v="3875"/>
    <n v="0.1"/>
    <n v="3.4"/>
    <n v="12185"/>
    <s v="AHBS2L7JPLUKRD5ZJQVVSFJ4LNWA,AFS5B353QRCCSU47ZJP22D6VGOPA,AE4IOLUZBOKNPMKOWBH4NSBQANGQ,AGW7EVQ7EY3BS4JCCXZ622IVSSSA,AEGALBMIH2REIAM54HH446CXCAFA,AHZ5C4DKZMCI6CTANLO3RVEGSSFQ,AGF752ZU5K45Z2R6A7PZFIVGC7EA,AFTXFBWO4GE62ATLVMHKDCZNRA5A"/>
    <n v="2"/>
    <n v="1"/>
    <x v="0"/>
  </r>
  <r>
    <x v="829"/>
    <s v="Samsung 24-inch(60.46cm) FHD Monitor, IPS, 75 Hz, Bezel Less Design, AMD FreeSync, Flicker Free, HDMI, D-sub, (LF24T350FHWXXL, Dark Blue Gray)"/>
    <s v="Computers&amp;Accessories|Monitors"/>
    <n v="10099"/>
    <n v="19110"/>
    <n v="0.47"/>
    <n v="4.3"/>
    <n v="2623"/>
    <s v="AGYJWE5KU7LQVHHG3UBK4DGPWP5A,AFAW4JGIBKTJDQE4EHYSG5PTAOOQ,AHJW63Z3OYPN456LWSNIFUY4QHBQ,AHX4QZLN7AZB65JUWMDFEDFMXDNA,AFCJIUIGZNR72BMVUBH6QSOJML4A,AHODCGFP6G5DRC3ZJONS3SKGNYUA,AFBRSDA6IG6CQY4IGPKXUR4ESI4Q,AFHI5YETSSJR7CTVO2PP6ATKWBBQ"/>
    <n v="2"/>
    <n v="1"/>
    <x v="0"/>
  </r>
  <r>
    <x v="830"/>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n v="449"/>
    <n v="999"/>
    <n v="0.55000000000000004"/>
    <n v="4.3"/>
    <n v="9701"/>
    <s v="AEWMPPA26KJIWQL2VJLXEGGYGXMA,AGDRZZSAOT7UAMJBMLYPZYDNCJOA,AEHT3UW6AG4BFUEZQY6COIDBOBGQ,AFP4K7GIXSHORXZ227LZN2SROSSQ,AHJ2Q76VFBFNGG73ED2KVXOPNHFQ,AGNIU4W6TXLMBMH7JQ4I5ICZ347A,AHF4WTXSJ7OWJ6EQ2TDQQB4TGRQQ,AG2KUMJ53E7NT2N7NZSOUKNT7CVA"/>
    <n v="6"/>
    <n v="1"/>
    <x v="0"/>
  </r>
  <r>
    <x v="831"/>
    <s v="Faber-Castell Connector Pen Set - Pack of 25 (Assorted)"/>
    <s v="Toys&amp;Games|Arts&amp;Crafts|Drawing&amp;PaintingSupplies|ColouringPens&amp;Markers"/>
    <n v="150"/>
    <n v="150"/>
    <n v="0"/>
    <n v="4.3"/>
    <n v="15867"/>
    <s v="AE5D3EMPETKIA4VU4SZU5UIHXKQA,AFF76KWKCMR6GNPUXKEBO3N5YTZA,AEXM7ZELXVFNAKRTVDJ5RAK42KRQ,AHYHKNM6SBOIEHGTSR3YR4QMEZMQ,AHYDPSGRW6OTHG2H7LYZVV6SHZ4Q,AGQQ5W4LCISBHXT54SYYCIS75C2Q,AGLAQV6LP4AXJCMGURQX3OUNTYJQ,AHTBXGFU2EAF5DIC3PT2MVAN2BFA"/>
    <n v="1"/>
    <n v="1"/>
    <x v="6"/>
  </r>
  <r>
    <x v="58"/>
    <s v="Wecool Unbreakable 3 in 1 Charging Cable with 3A Speed, Fast Charging Multi Purpose Cable 1.25 Mtr Long, Type C cable, Micro Usb Cable and Cable for iPhone, White"/>
    <s v="Computers&amp;Accessories|Accessories&amp;Peripherals|Cables&amp;Accessories|Cables|USBCables"/>
    <n v="348"/>
    <n v="1499"/>
    <n v="0.77"/>
    <n v="4.2"/>
    <n v="656"/>
    <s v="AGH3POHLPXABF3I4ASSGTRXAUPPA,AEHVZHMJQYG456XUPYSWK7PWAJAA,AFBPPGDHU5S2IR5WEPYWGR4ABK4Q,AGEYWCB2JWQR7C3RF2SEK26PTK2A,AGWXGUALH6VESAYTZGWBZBUDTWFA,AHCG74BCEDINDMRYYF2QPYY3OHJQ,AHHGEASO3BOC2ET23MDU64DKQ5OQ,AF7TKY6E2EO7NSSPHFYFGE4FJDOA"/>
    <n v="233"/>
    <n v="2"/>
    <x v="0"/>
  </r>
  <r>
    <x v="832"/>
    <s v="Zinq UPS for Router, Mini UPS for 12V WiFi Router Broadband Modem with Upto 4 Hours Power Backup, Upto 2Amp, Works with Existing Adapter, Also Works with Set-top Box, Smart Camera, CCTV (Black)"/>
    <s v="Computers&amp;Accessories|NetworkingDevices|Routers"/>
    <n v="1199"/>
    <n v="2999"/>
    <n v="0.6"/>
    <n v="4.0999999999999996"/>
    <n v="10725"/>
    <s v="AGMYVYGTIGHQQDKROQZHYI67AW2Q,AFPW7SWJI6ESX22SYZCE226UKRLQ,AEKY5CMK5HRNNZXVWGT57CJWHCDA,AHRQ54DIJ3ABHV6LPYMZWEWVBPPQ,AGLQ56XIEU243BB6V45WIIMI7UWQ,AEDW5CCSPBHRUFSD4KHK4EYEINSQ,AFAODJJHXH3RGOQXKG5D6NLOMRPQ,AFQS7C4WBSQEIHHQ5G3I5OWJLHKQ"/>
    <n v="9"/>
    <n v="1"/>
    <x v="0"/>
  </r>
  <r>
    <x v="833"/>
    <s v="SaleOn‚Ñ¢ Portable Storage Organizer Bag for Earphone USB Cable Power Bank Mobile Charger Digital Gadget Hard Disk, Water Resistance Material - Dark Grey"/>
    <s v="Computers&amp;Accessories|Accessories&amp;Peripherals|HardDiskBags"/>
    <n v="397"/>
    <n v="899"/>
    <n v="0.56000000000000005"/>
    <n v="4"/>
    <n v="3025"/>
    <s v="AGKYLNZN5SOR4LZAYWRHAAJY6JQQ,AF3KBDP4KUQBIEPOHOD4CTE355DQ,AGPNK4G7IXT4KWGPM4P5GZVHJWRA,AFELT2ZWY73WKNOT67ZAGVUCQ3SA,AFZE7KG2W5XOGLTWA2J4CSAHNXWA,AGA6B3KA3UVWW7IMQ2AAH7YC7SBA,AELLMRH2KBMJNAYLWDLGUMSWGBWQ,AGLXXAIFPOSW675BKK5KDZL63KVQ"/>
    <n v="3"/>
    <n v="1"/>
    <x v="0"/>
  </r>
  <r>
    <x v="59"/>
    <s v="Portronics Konnect L 1.2Mtr, Fast Charging 3A Micro USB Cable with Charge &amp; Sync Function (Grey)"/>
    <s v="Computers&amp;Accessories|Accessories&amp;Peripherals|Cables&amp;Accessories|Cables|USBCables"/>
    <n v="154"/>
    <n v="349"/>
    <n v="0.56000000000000005"/>
    <n v="4.3"/>
    <n v="7064"/>
    <s v="AFDCSF36NJYXASQOJCQWFQTN7SDQ,AGHRDOQP7F74DK6KEXSY2NLLKZVQ,AF7HUEJWED3ZUCLTT2MNQDL5BQOA,AH62QNZEYJYC6LNXAJ4BXL6JZZEQ,AFMQH2YLIY5ST5VNIUADLQYIUNAA,AF5TLUDL3JKYZS74QEAMDMPXC3ZQ,AF57UETI4YHWNPSAOF2OVMNVV2JQ,AHNI4LKKPLQLDFCWJZ24SX4BGT7Q"/>
    <n v="233"/>
    <n v="2"/>
    <x v="0"/>
  </r>
  <r>
    <x v="834"/>
    <s v="RPM Euro Games Laptop/PC Controller Wired for Windows - 7, 8, 8.1, 10 and XP, Ps3(Upgraded with XYAB Buttons)"/>
    <s v="Computers&amp;Accessories|Accessories&amp;Peripherals|PCGamingPeripherals|Gamepads"/>
    <n v="699"/>
    <n v="1490"/>
    <n v="0.53"/>
    <n v="4"/>
    <n v="5736"/>
    <s v="AGUTG6MZYET7MPUMPQXFLSNBEVUQ,AFN53ZMEK5W2MWJW6E36M4ECOFDA,AEJNJQFBSHNGTZ2KLO2IRH2CHSRA,AELJOMTIVYFHQKQIHAB6DVLU65AQ,AFWZSY64MPBL2AJQVIINPMPZBS3Q,AGCQVRAHII6LOJZ5HYLKVZTHACTA,AFKXQZUR2GH27ZHONXGHHK7SC26Q,AHZAJIIJDRADTHCXCEM6QEKG5ZUQ"/>
    <n v="3"/>
    <n v="1"/>
    <x v="0"/>
  </r>
  <r>
    <x v="835"/>
    <s v="realme Buds Wireless in Ear Bluetooth Earphones with mic, 11.2mm Bass Boost Driver, Magnetic Fast Pair, Fast Charging and 12 Hrs Playtime (Yellow)"/>
    <s v="Electronics|Headphones,Earbuds&amp;Accessories|Headphones|In-Ear"/>
    <n v="1679"/>
    <n v="1999"/>
    <n v="0.16"/>
    <n v="4.0999999999999996"/>
    <n v="72563"/>
    <s v="AEHC7ITQUJKLOGQJCAA6Q7V63EVQ,AGCW5OYJJFDRSHITPNJ2NGJO37XQ,AFCDWGFZNA55P5RZVVADKMJX4TMQ,AGNY7JE5TCQDY3MEVOEVAAA4C3XQ,AG72D7R72T2BX46FLNTAPNAVHNJQ,AFOTA6QJ5UKQOBJ5APZRDK3GVOBQ"/>
    <n v="52"/>
    <n v="1"/>
    <x v="1"/>
  </r>
  <r>
    <x v="836"/>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n v="354"/>
    <n v="1500"/>
    <n v="0.76"/>
    <n v="4"/>
    <n v="1026"/>
    <s v="AGKT6MY3UZFPKSYVU5V7IOKJKMMA,AEMPOEDWHUSVZ4K5B4NSUITJN44A,AHPG3MJMT3RKYFUX36KRB3EDGOBQ,AE5GMXIOYRAI3YQEDFM4W22P6SWQ,AGHSVMFIK3RXOK2SWFPWN5TZCJKQ,AH7JVRRT5TX4TDCA3XS2HEYQIITA,AGNNU6V5L7VGIRYQ5XIJ7H4VONBQ,AHD2UUIFWNHDJHVXLGRMPLBBHSAQ"/>
    <n v="11"/>
    <n v="1"/>
    <x v="0"/>
  </r>
  <r>
    <x v="837"/>
    <s v="Wings Phantom Pro Earphones Gaming Earbuds with LED Battery Indicator, 50ms Low Latency, Bluetooth 5.3, 40 Hours Playtime, MEMs Mic, IPX4 Resist, 12mm Driver, 500mah case, Headphones, (Black TWS)"/>
    <s v="Computers&amp;Accessories|Accessories&amp;Peripherals|PCGamingPeripherals|Headsets"/>
    <n v="1199"/>
    <n v="5499"/>
    <n v="0.78"/>
    <n v="3.8"/>
    <n v="2043"/>
    <s v="AFFOW7D7WJY5D3E3PV26TYE7Y57Q,AFXOKMMHVI6D4RWQXJFN3YSI57BQ,AH65GLY4VWTON6HQURNVS3MWLTPA,AHPCPMJYJE4OFUAOCX2GJNYIOGGA,AFLVQOCKHNNVELC2E4SX2GF4Z5TA,AHCVGFTJLPI3BGD6EOMDLSJ43UQA,AE5JNSRY4O3FLWR6P24C76QLBZGA,AHX5PSVSNVHS4QNYCDEKIMFDERZA"/>
    <n v="3"/>
    <n v="1"/>
    <x v="0"/>
  </r>
  <r>
    <x v="838"/>
    <s v="Robustrion [Anti-Scratch] &amp; [Smudge Proof] [S Pen Compatible] Premium Tempered Glass Screen Protector for Samsung Tab S6 Lite 10.4 inch SM-P610/615 [Bubble Free]"/>
    <s v="Computers&amp;Accessories|Accessories&amp;Peripherals|TabletAccessories|ScreenProtectors"/>
    <n v="379"/>
    <n v="1499"/>
    <n v="0.75"/>
    <n v="4.2"/>
    <n v="4149"/>
    <s v="AHWQQLE2M65U3ACAYST5FUV4UPVA,AFYWJTX34TSDYAHOCEDFBOESDBLA,AFTI4PPEOUKIY7E7RZNDGR36GJBA,AGIL2YVZAM2EISWCWKZ62NRHRQTQ,AGOLIHXYWOUK27IL5A3NHNA4U6FQ,AGPAK6ELVZPVKQ7GEZ7IUHNK2C3Q,AGFVR7YLNWBVHZT7ZKUMA3OUNIOQ,AFQLEJZYWVOJCCO5THP43JRGYB3Q"/>
    <n v="5"/>
    <n v="1"/>
    <x v="0"/>
  </r>
  <r>
    <x v="839"/>
    <s v="Cablet 2.5 Inch SATA USB 3.0 HDD/SSD Portable External Enclosure for 7mm and 9.5mm, Tool-Free Design, Supports UASP Max 6TB"/>
    <s v="Computers&amp;Accessories|ExternalDevices&amp;DataStorage|ExternalHardDisks"/>
    <n v="499"/>
    <n v="775"/>
    <n v="0.36"/>
    <n v="4.3"/>
    <n v="74"/>
    <s v="AECMQ2RLIJLZPBV65R74ZXYWBHDA,AEDKV6ZUXIBYYQJBXOHXB3DZLYWQ,AEHWYKP6AINWLLGVCZXRT3GOBT6A,AF2LJJNMXJZHEEWT4GCNWPSLFPIA,AGJ3VD6VNEKCMGYVVAS3ZFSISKMA,AFVY6A2WBGEYOPAJNAZP6J44H5GA,AERWNTV3FQB42AN6DXOZ24NJGOBQ,AEVHDFJPXL5VW4EUXTOBVXCPZA2A"/>
    <n v="6"/>
    <n v="1"/>
    <x v="0"/>
  </r>
  <r>
    <x v="840"/>
    <s v="SanDisk 1TB Extreme Portable SSD 1050MB/s R, 1000MB/s W,Upto 2 Meter Drop Protection with IP55 Water/dust Resistance, HW Encryption, PC,MAC &amp; TypeC Smartphone Compatible, 5Y Warranty, External SSD"/>
    <s v="Computers&amp;Accessories|ExternalDevices&amp;DataStorage|ExternalSolidStateDrives"/>
    <n v="10389"/>
    <n v="32000"/>
    <n v="0.68"/>
    <n v="4.4000000000000004"/>
    <n v="41398"/>
    <s v="AEHCVDRO2RQCQNWQH25CS6227BOA,AESDNVY2THX3KM33O7EBVYFFW22A,AHRITLVMUVOKHOZWEW7EX5LIHVSA,AF5UHHQGO6G4D6AJ4QC3HFU7QRAA,AFZNCL4GFSQONZC3T2E6CWDOOJ3A,AGQ33QFV6YITBYDD7Q5UZB3KPVYQ,AG726ROK2TXYFZYOHF56OXEQEVMA,AEOF6N7C4GZTUUR3VXU577V4K2XQ"/>
    <n v="1"/>
    <n v="1"/>
    <x v="0"/>
  </r>
  <r>
    <x v="841"/>
    <s v="ZEBRONICS Zeb-Warrior II 10 watts 2.0 Multimedia Speaker with RGB Lights, USB Powered, AUX Input, Volume Control Pod for PC, Laptops, Desktop"/>
    <s v="Computers&amp;Accessories|Accessories&amp;Peripherals|Audio&amp;VideoAccessories|PCSpeakers"/>
    <n v="649"/>
    <n v="1300"/>
    <n v="0.5"/>
    <n v="4.0999999999999996"/>
    <n v="5195"/>
    <s v="AELPAFD33LDSPRU4SBYCF5JOSYZA,AE7CCDFNM42PHTVFFJ5JF3AFRZJQ,AFBWDDA2YE4P72CA6RHL43B3F4WQ,AEIE7R5GFFELVNO5KDRXGRS3TPKA,AEI4GFTOVHF2SESNRVUOE4N2NDNQ,AFQWXBVRW5AF53GDQLBGWN4NWXFQ,AFKIFIYLWXVSKFCEUBX4ID3T5QHQ,AF644KLEQSZZJOCIVE5XK42WW73A"/>
    <n v="2"/>
    <n v="1"/>
    <x v="0"/>
  </r>
  <r>
    <x v="842"/>
    <s v="TP-Link UE300C USB Type-C to RJ45 Gigabit Ethernet Network Adapter/RJ45 LAN Wired Adapter for Ultrabook, Chromebook, Laptop, Desktop, Plug &amp; Play, USB 3.0, Foldable and Portable Design"/>
    <s v="Computers&amp;Accessories|NetworkingDevices|NetworkAdapters|PowerLANAdapters"/>
    <n v="1199"/>
    <n v="1999"/>
    <n v="0.4"/>
    <n v="4.5"/>
    <n v="22420"/>
    <s v="AHQC27SWWMUOTO3W7NGIG7KPX2AQ,AH3ZNJWSAOEWIBD3NFLGHZZOOMIQ,AFAFMRV4L35642NQMP3WELYPQ6ZQ,AG6GKJFYOVO2OJCRV73FBUIBAJLQ,AEWU6OTDLIVY6F2UAY2UYYQSGOPQ,AFOPBEQ5YUOBWJ7TBDFITQFZSN3Q,AETRLRK4QNNUXN3RRQ7BWMBAFXCA,AFXO2ER7GFIH4WDPPZX6LRZX3X7Q"/>
    <n v="1"/>
    <n v="2"/>
    <x v="0"/>
  </r>
  <r>
    <x v="62"/>
    <s v="Lapster 1.5 mtr USB 2.0 Type A Male to USB A Male Cable for computer and laptop"/>
    <s v="Computers&amp;Accessories|Accessories&amp;Peripherals|Cables&amp;Accessories|Cables|USBCables"/>
    <n v="139"/>
    <n v="999"/>
    <n v="0.86"/>
    <n v="4"/>
    <n v="1313"/>
    <s v="AF42EMTPEJAL4LNEPPX77TN77UHA,AHBMZRY43T2GTYDVNFMUVASIBTPA,AECCRE6ZTCPFGPVWDNY3IYYHCMOQ,AHOURK4XKLPPC4VHEDJ25NP64NPQ,AFC5K7RQQYKFB5PV47KAX2CHVIIQ,AHEVOBT5PFXMIS5A7GAXRG52XARQ,AHNOMOD65QU6QKFP3AMH5QPGQO6A,AGN2VH6RTYG5CM3YVH34VGYJFO4A"/>
    <n v="233"/>
    <n v="3"/>
    <x v="0"/>
  </r>
  <r>
    <x v="843"/>
    <s v="Wecool Moonwalk M1 ENC True Wireless in Ear Earbuds with Mic, Titanium Drivers for Rich Bass Experience, 40+ Hours Play Time, Type C Fast Charging, Low Latency, BT 5.3, IPX5, Deep Bass (Black)"/>
    <s v="Electronics|Headphones,Earbuds&amp;Accessories|Headphones|In-Ear"/>
    <n v="889"/>
    <n v="1999"/>
    <n v="0.56000000000000005"/>
    <n v="4.2"/>
    <n v="2284"/>
    <s v="AGMD2UVAWOKO3W37KGZWAPI3ZB6A,AG7BC5ADBMW6EMTNHSDXNEZACGSA,AEN2I6AIAPGVXROMHAQ4NMUTOP5Q,AGZ626GSSJDOAEJZAPBMENWXFR4Q,AGDJLGA6BF6G4XFQ3ZWBHW7QZFHA,AEC7RE5DTPOP3U3VWADY32HLOKMQ,AESZAGS5TOO5QII4XYFLKFAWSZIQ,AGC5YGA5PCE6NZE2KKTR5KY3E3PQ"/>
    <n v="52"/>
    <n v="1"/>
    <x v="1"/>
  </r>
  <r>
    <x v="844"/>
    <s v="HP 330 Wireless Black Keyboard and Mouse Set with Numeric Keypad, 2.4GHz Wireless Connection and 1600 DPI, USB Receiver, LED Indicators , Black(2V9E6AA)"/>
    <s v="Computers&amp;Accessories|Accessories&amp;Peripherals|Keyboards,Mice&amp;InputDevices|Keyboard&amp;MouseSets"/>
    <n v="1409"/>
    <n v="2199"/>
    <n v="0.36"/>
    <n v="3.9"/>
    <n v="427"/>
    <s v="AETHN2CGVNPVX5Y6SAWO6IO7QOEA,AHWRHOUQWASZTLTB4CLOJIDZYPBA,AGQS7A3QE6JORKCGQ3K2J3Q7NOMQ,AE3IMYWXCNVEMIF3ELZZDGDXWKRA,AHSRJIWSBOMVKM6IWI4M64I3V4AA,AHQYDF33TO55QZY3STKUBB2WL3ZQ,AFP4IFI6O7PUAZ3A3KONELUOBGOA,AEFZZLVLJSICGSP4WDGTZFSDF2BQ"/>
    <n v="10"/>
    <n v="1"/>
    <x v="0"/>
  </r>
  <r>
    <x v="845"/>
    <s v="RC PRINT GI 790 Ink Refill for Canon G1000, G1010, G1100, G2000, G2002, G2010, G2012, G2100, G3000, G3010, G3012, G3100, G4000, G4010"/>
    <s v="Computers&amp;Accessories|Printers,Inks&amp;Accessories|Inks,Toners&amp;Cartridges|InkjetInkRefills&amp;Kits"/>
    <n v="549"/>
    <n v="1999"/>
    <n v="0.73"/>
    <n v="4.3"/>
    <n v="1367"/>
    <s v="AGWXUDJLYBQYBI5O7UHDK6QW7FYA,AHYBJJUUPQJTFXXO54OQ3J2D4N4Q,AHME467G4UTCVM75WV6LUC4H634Q,AEW5PTYK4UHR7B65WM4XTZLBYJZQ,AEYADIPLPA2P6QH53K5OLKRQS4MA,AGL3YL2HVMSNJ6JQ5FQ6HGAZEJPQ,AGLYEVGC2CQ4B6K7ZLFC6HKRXHXQ,AHL6URBGFQRDUNFGH5UCW4BGF4FQ"/>
    <n v="1"/>
    <n v="1"/>
    <x v="0"/>
  </r>
  <r>
    <x v="846"/>
    <s v="Redgear Cloak Wired RGB Wired Over Ear Gaming Headphones with Mic for PC"/>
    <s v="Computers&amp;Accessories|Accessories&amp;Peripherals|PCGamingPeripherals|Headsets"/>
    <n v="749"/>
    <n v="1799"/>
    <n v="0.57999999999999996"/>
    <n v="4"/>
    <n v="13199"/>
    <s v="AFZ7BSWDEUCVHARR4CX2UCO5VZEA,AHFKTS4EHCDCYQS425TALOSRSNHQ,AF65MIICMJTPBXOMJVXMRXJO564A,AEUDRXQAIOQFAJMC2HXHA5I726VA,AGHNUCRUYQXMP4652XV7ZVK5DPMQ,AFJQ6LWTWGENRRJXZLWWX27YREJA,AFWKRJGICXU2EXDCHLR5AXVCMQEA,AHFOGTDIQHP3LINYF4EQOBZ6GKZQ"/>
    <n v="3"/>
    <n v="1"/>
    <x v="0"/>
  </r>
  <r>
    <x v="63"/>
    <s v="AmazonBasics USB Type-C to USB Type-C 2.0 Cable - 3 Feet Laptop (0.9 Meters) - White"/>
    <s v="Computers&amp;Accessories|Accessories&amp;Peripherals|Cables&amp;Accessories|Cables|USBCables"/>
    <n v="329"/>
    <n v="845"/>
    <n v="0.61"/>
    <n v="4.2"/>
    <n v="29746"/>
    <s v="AEITVIFC7WZAEQDIVWPB4KUGKLRQ,AHQVFZCGAMMHEBBOY4SXBSRF3ZDQ,AECB6RAIS3NCSRCNMUWNZAQARNMA,AE43KS43Y6L62UBGG6K64AD5OISA,AGCBWB4YSTCDFAERTYIJ52KVW6EQ,AGPWASWUND4PQYWAP6ICZEPQCWZA,AFHT4L657CBTBKZ2UZEYQBAROXNA,AFQEZSS2I5IGAKZY3Y3CGDZLCJIA"/>
    <n v="233"/>
    <n v="3"/>
    <x v="0"/>
  </r>
  <r>
    <x v="847"/>
    <s v="Wayona Type C To Type C 65W/3.25A Nylon Braided Fast Charging Cable Compatible For Laptop, Macbook, Samsung Galaxy M33 M53 M51 S20 Ultra, A71, A53, A51, Ipad Pro 2018 (1M, Grey)"/>
    <s v="Computers&amp;Accessories|Accessories&amp;Peripherals|Cables&amp;Accessories|Cables|USBCables"/>
    <n v="379"/>
    <n v="1099"/>
    <n v="0.66"/>
    <n v="4.3"/>
    <n v="2806"/>
    <s v="AHL2CPZ63TFC3VB3RUVZVPFC2YZA,AG6X53SP2LB733ON4RXI3T7Y354A,AGR6UE4GCJKWO64UOIRUNFUGTL7A,AEIDO6I6DOUJAKJX6VR6C2PC6ETQ,AGI2Y5SCA6G6LPHLNAJOLCNAMEJQ,AFRCI27IITJW4I7XDL5GNZUQPZTQ,AHVKJVDTF5KCHA5NBPFC7QJAMHJQ,AEAOO4M764H7IQUU3CTHRMQBB4SQ"/>
    <n v="233"/>
    <n v="4"/>
    <x v="0"/>
  </r>
  <r>
    <x v="848"/>
    <s v="Amazfit GTS2 Mini (New Version) Smart Watch with Always-on AMOLED Display, Alexa Built-in, SpO2, 14 Days' Battery Life, 68 Sports Modes, GPS, HR, Sleep &amp; Stress Monitoring (Meteor Black)"/>
    <s v="Electronics|WearableTechnology|SmartWatches"/>
    <n v="5998"/>
    <n v="7999"/>
    <n v="0.25"/>
    <n v="4.2"/>
    <n v="30355"/>
    <s v="AFCN4ZD2X2EVUUDSG4BMFT7YJA2A,AHDHRPKNTBSBYA3MRM5PYQVL32NA,AHVUIVUWUFPO7Q7OJKIUG2DA4BFA,AEXIJCTRTURULROTIL72CGUX3K4A,AH227Z3F4JYYTDOQOAYSZKNVWUKA"/>
    <n v="76"/>
    <n v="1"/>
    <x v="1"/>
  </r>
  <r>
    <x v="849"/>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n v="299"/>
    <n v="1499"/>
    <n v="0.8"/>
    <n v="4.2"/>
    <n v="2868"/>
    <s v="AFJIOGKIZE7HIIGKY7UQYGKCHUTQ,AHWYLGBFCUWXVK26AOQEY7QNNWCQ,AFYXCGFUYNSPE2MMMHPCDDG3MPKQ,AHJDPDXYI34BCGDP4LO6EHTJXSWA,AEDN2U7HH4M3FF3HHDBHYZM2V4DA,AGBGH66QZWI6S4A5A65VS2EGULVA,AFITUHP37XFHAR6LTTXOSFZIJM5Q,AE4PAQOUOTQHDRBH74KKGQAMW56A"/>
    <n v="6"/>
    <n v="1"/>
    <x v="0"/>
  </r>
  <r>
    <x v="850"/>
    <s v="Robustrion Anti-Scratch &amp; Smudge Proof Tempered Glass Screen Protector for Xiaomi Mi Pad 5 11 inch"/>
    <s v="Computers&amp;Accessories|Accessories&amp;Peripherals|TabletAccessories|ScreenProtectors"/>
    <n v="379"/>
    <n v="1499"/>
    <n v="0.75"/>
    <n v="4.0999999999999996"/>
    <n v="670"/>
    <s v="AFMYEBPS6GDJSJNW3W2LA22EGVZA,AGYRWNDZCQ4RHAQ6YZIBCQDFMH7Q,AFNLLROSLYHITIEK3AUCH7F67BDA,AH2I7KKNEMSGES3IVG6KQUBRENCQ,AGMK6A2BENOKD2ODSRVUFWWC5G6Q,AHCOYDQNZS4UUSG6CUGPTYFADJWQ,AEIVKBCTQJGOIDNCWIZGMGGBFZKA,AEBOS67PZZ65W6MOFB5TLA3UMHIA"/>
    <n v="5"/>
    <n v="1"/>
    <x v="0"/>
  </r>
  <r>
    <x v="851"/>
    <s v="Portronics Ruffpad 15 Re-Writable LCD Screen 38.1cm (15-inch) Writing Pad for Drawing, Playing, Handwriting Gifts for Kids &amp; Adults (Grey)"/>
    <s v="OfficeProducts|OfficePaperProducts|Paper|Stationery|Notebooks,WritingPads&amp;Diaries"/>
    <n v="1399"/>
    <n v="2999"/>
    <n v="0.53"/>
    <n v="4.3"/>
    <n v="3530"/>
    <s v="AEYGIH4DOWVSDCW5NMBO5B66JC5A,AFOSMRWUX356F43ZT3O46AKFXLEA,AHAAATUF2J4XWCRCFDHSGRMR4QHQ,AHTVNJD4KEN5OLLRPBMBVK65CBTA,AF3FG4DF4LJXC26OKQ7OCTTV76CQ,AENNAVVG4GBJKDQKJXQUEKQKTXGQ,AHTKG4MRV4XNZ43XSD4R7A3XSB3A,AEI4VIVXAPEKJT4MCN25ZWPE6Z7A"/>
    <n v="1"/>
    <n v="1"/>
    <x v="3"/>
  </r>
  <r>
    <x v="852"/>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n v="699"/>
    <n v="1299"/>
    <n v="0.46"/>
    <n v="4.3"/>
    <n v="6183"/>
    <s v="AEIGFUFEU2YGVXZQSYKPUF5FTCCA,AHAO6EXKU37EEYYK3GH6ZFK4SUMA,AFB4UHZ3QF352GURQDBYC5JORT2A,AHUH2DL5E7X6EPG5NEI3PYFTXX2A,AH4PKU4P7D5AHUHDYV74RUPDD22A,AGE7RHK72JYVY6MTM33BY4SVZKOQ,AEVJRCT5FUVYU4LJMS7EEXGF4LVA,AHPDAOIVOVCS2LWI73U6DBQYETCA"/>
    <n v="1"/>
    <n v="1"/>
    <x v="1"/>
  </r>
  <r>
    <x v="853"/>
    <s v="Classmate Pulse 1 Subject Notebook - 240mm x 180mm , Soft Cover, 180 Pages, Single Line, Pack of 4"/>
    <s v="OfficeProducts|OfficePaperProducts|Paper|Stationery|Notebooks,WritingPads&amp;Diaries|CompositionNotebooks"/>
    <n v="300"/>
    <n v="300"/>
    <n v="0"/>
    <n v="4.2"/>
    <n v="419"/>
    <s v="AFXZNVON4LZKKL23DAL7IPT5ZJUA,AFSZKLP7O5V7SHFKRIC5YGKLI6VQ,AGNJT6MCU54JSU2MDPAUHNVVMPAA,AETWKKRH3YG3TDQPRO72TEEGPBIQ,AEK4IBLWWLNYTV5TXRAIVIDWDJEQ,AGEU6T4TWEHPJGK7WYQEINX4NTGQ,AFIDAKZO3JJUEQ5XHV5DQFPWMWUQ,AGC2NONP26AGZYB5HR2FYRMUAJPQ"/>
    <n v="7"/>
    <n v="1"/>
    <x v="3"/>
  </r>
  <r>
    <x v="854"/>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n v="999"/>
    <n v="1995"/>
    <n v="0.5"/>
    <n v="4.5"/>
    <n v="7317"/>
    <s v="AFTJIOQOYRDJGI723DK74GWNDZ2A,AHHUIFGGDKLFQ5JQ6GKTCFP5ICTQ,AFJ4RYVZPFVURFU2KARPMUWJHY5A,AG4HRCTC3U32DT5KTF5D2KYASGSQ,AFXXUQYCEVF3LETU5PSA77TAE5FA,AFKQ3TOYUPI6L7KPMRWMFU26JUMQ,AG4FIDFQU6LP6QMFQY53VSV5JYXA,AHWPQ2ZMZFHAYASC4DS6LFCQ4D5A"/>
    <n v="8"/>
    <n v="1"/>
    <x v="0"/>
  </r>
  <r>
    <x v="855"/>
    <s v="Casio MJ-120D 150 Steps Check and Correct Desktop Calculator with Tax Keys, Black"/>
    <s v="OfficeProducts|OfficeElectronics|Calculators|Financial&amp;Business"/>
    <n v="535"/>
    <n v="535"/>
    <n v="0"/>
    <n v="4.4000000000000004"/>
    <n v="4426"/>
    <s v="AGJ2FUFEZ6Y65C3CZA6XJ4J74NFA,AEOMLWH4R5GQ2PAEYWT7DXBDIDFQ,AGZSGTXSS3U5JRRIRFWBTC7N37VQ,AHYE53BX5R2BNJHNSISJLEXOIAPQ,AHXUXPQFBUYDK4PEVU2BEKXMY4XA,AFN3Q6PA5YJYY5MW4JJW7KD3CFMQ,AE3RFRGO7TRR2B3HPMSS4UGJZDMQ,AHKSCTFHQOFIBISZ7QXIL7KOIVGA"/>
    <n v="1"/>
    <n v="1"/>
    <x v="3"/>
  </r>
  <r>
    <x v="64"/>
    <s v="Redmi 80 cm (32 inches) Android 11 Series HD Ready Smart LED TV | L32M6-RA/L32M7-RA (Black)"/>
    <s v="Electronics|HomeTheater,TV&amp;Video|Televisions|SmartTelevisions"/>
    <n v="13999"/>
    <n v="24999"/>
    <n v="0.44"/>
    <n v="4.2"/>
    <n v="45237"/>
    <s v="AG6WSLLXZY52HSQUY5PRCXTCYQYQ,AHGJ2DNFP3OJWO73XW2R7TDXI7WA,AGIC6PASSVB4T3KTZHK6ADD23GCA,AH4TEK5IQCC2BSF2KSQNKQEXAPLA,AFJIYRZTBOJBOWYQ5RNA36DBBXOA,AGCRWRS4RJYVGVKINV3VAR4CGDWA,AEGPWBXEAWPF6XRT7EZJOYJQA6DQ,AF5BU6DZ446HN4DTCO7W7AWXBJBA"/>
    <n v="63"/>
    <n v="4"/>
    <x v="1"/>
  </r>
  <r>
    <x v="856"/>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n v="269"/>
    <n v="1099"/>
    <n v="0.76"/>
    <n v="4.0999999999999996"/>
    <n v="1092"/>
    <s v="AHAV4CJCMF5EPFWOHKYSWKTHHKLA,AEKLUTZJ4NAMIM57BQ2PMV4RGR2Q,AFJXXS2L6HWWPY3JISX5SCNOEJRA,AG3W26PYXB5PZLCXPAT3747IYCYA,AFICN5SUTEMROEAXGDQQ6R5DWIMQ,AFWO26UIM72Q7ZPHSQ3DUGDM6H6Q,AERVTE2EIAQT7NEI6VGV4DJIUXCA,AGOMT3O5U4TB4TZVFQFNDKP5GT7Q"/>
    <n v="6"/>
    <n v="1"/>
    <x v="0"/>
  </r>
  <r>
    <x v="857"/>
    <s v="Parker Vector Camouflage Gift Set - Roller Ball Pen &amp; Parker Logo Keychain (Black Body, Blue Ink), 2 Piece Set"/>
    <s v="OfficeProducts|OfficePaperProducts|Paper|Stationery|Pens,Pencils&amp;WritingSupplies|Pens&amp;Refills|StickBallpointPens"/>
    <n v="341"/>
    <n v="450"/>
    <n v="0.24"/>
    <n v="4.3"/>
    <n v="2493"/>
    <s v="AFVTO4K2IG5AYWZPOAEA2QGPZZ4A,AHWTCTHLUKPJP2IUI4BQMHLGSEAQ,AHAPQUB4R4LW5DVZEUNCXW3PB5BQ,AEHTBA3SGAOECHU5ZCSRUW4NUGLA,AETY3ZRXJNRJ7NEK7BMH2XXO26KA,AGLWKVJOI7HQ24WJBODYR5E556SQ,AEH27CVZQNPB3YDLTNLPLCNNMKOQ,AERPXYDL77A3TGZVEC4E7COXPNJQ"/>
    <n v="3"/>
    <n v="1"/>
    <x v="3"/>
  </r>
  <r>
    <x v="858"/>
    <s v="TP-Link AC1200 Archer A6 Smart WiFi, 5GHz Gigabit Dual Band MU-MIMO Wireless Internet Router, Long Range Coverage by 4 Antennas, Qualcomm Chipset"/>
    <s v="Computers&amp;Accessories|NetworkingDevices|Routers"/>
    <n v="2499"/>
    <n v="3999"/>
    <n v="0.38"/>
    <n v="4.4000000000000004"/>
    <n v="12679"/>
    <s v="AHGPGK7X35WHOVKQHT3OCUQ7KJNQ,AE7SXDPE4UX5MOB32PS4V63RPVEA,AE7DSLIHNWRP33ZULLHXQA4KM5BQ,AHG2ZF34JUECM4ZYKFDRRUIKDIXA,AHQ2DKS5UNONNHOGPYRRL3JMYFBQ,AEFES7Z2WEM3TVJHVRRRPIGRRXVA,AFOLBZKWUZVF4PQ33ISHI3DEFDUA,AEDM7KPWGF43EOIT2OHPQEMDTBSQ"/>
    <n v="9"/>
    <n v="1"/>
    <x v="0"/>
  </r>
  <r>
    <x v="71"/>
    <s v="CEDO 65W OnePlus Dash Warp Charge Cable, USB A to Type C Data Sync Fast Charging Cable Compatible with One Plus 3 /3T /5 /5T /6 /6T /7 /7T /7 pro &amp; for All Type C Devices - 1 Meter, Red"/>
    <s v="Computers&amp;Accessories|Accessories&amp;Peripherals|Cables&amp;Accessories|Cables|USBCables"/>
    <n v="349"/>
    <n v="599"/>
    <n v="0.42"/>
    <n v="4.0999999999999996"/>
    <n v="210"/>
    <s v="AGE6O2NLNA3NUGORPU4SDK2S23QQ,AEXZDEFVFQ3LW6DKHRGXLPWF63DQ,AHU4FNYTFWSGG5TMN53LED2U7X2Q,AEH463ZLT7U67XS3DWK2Y27GLVWQ,AGOXDFXDUHGRNK5JD2YNYIZ72AEQ,AEDLXBJM6UISEM4SXR6YUIY4KNCQ,AGHUNVKMP4YTSSYUDMEX3JJJ5I3Q,AH5IBUYCUMQE3ZLKBJ3PLWNMXDIQ"/>
    <n v="233"/>
    <n v="2"/>
    <x v="0"/>
  </r>
  <r>
    <x v="859"/>
    <s v="HP Deskjet 2723 AIO Printer, Copy, Scan, WiFi, Bluetooth, USB, Simple Setup Smart App, Ideal for Home."/>
    <s v="Computers&amp;Accessories|Printers,Inks&amp;Accessories|Printers"/>
    <n v="5899"/>
    <n v="7005"/>
    <n v="0.16"/>
    <n v="3.6"/>
    <n v="4199"/>
    <s v="AGTIINLWR6VP2OSW5R25BYBG5HLQ,AH3GNW4PAYTBNJZT6ZQBT3734A6A,AGWYCIPKHZXJUZXRJ7EB4TAH6OVQ,AFLHRHONMOZXHDC2ZOZHFL4YJIQQ,AFQV3ZTQ5BMBAWI2XBAE2KGC4KUA,AHGYV4BZYGAHGRKZJ3B56CVDCKLA,AHRBCLLX7TIU43LLXCP3GSMLMN6A,AHPWNTIG3ROOC7L2MFN27UHBQ2CA"/>
    <n v="3"/>
    <n v="1"/>
    <x v="0"/>
  </r>
  <r>
    <x v="533"/>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n v="699"/>
    <n v="1199"/>
    <n v="0.42"/>
    <n v="4"/>
    <n v="14403"/>
    <s v="AEKSR7FVH2XR55S47DZZLAFA4KHQ,AH2Z4CKZS7LRJGKNN7CBOZMQ5SNA,AGZOQA4S3KYQ5XWA2NNCVAPL5NAQ,AFAI2HVZTWZTAN4VOOOMVS5H55VA,AEQ2H25C6M6LFUM7FSHRKM7MMHOA,AE562XMNDX7ZSE5LXF3ML73JYBFQ,AFVF4DJMF7VPQN73T57F4CZT2HGA,AEN6F63NGBECRWCS3ZXU6TVDF2XQ"/>
    <n v="16"/>
    <n v="3"/>
    <x v="1"/>
  </r>
  <r>
    <x v="860"/>
    <s v="Xiaomi Mi 4A Dual_Band Ethernet 1200Mbps Speed Router| 2.4GHz &amp; 5GHz Frequency|128MB RAM | DualCore 4 Thread CPU|4 Omni Directional Antenna|Mi Wi-Fi app-Parental Control &amp; Anti Hacking|Repeater, White"/>
    <s v="Computers&amp;Accessories|NetworkingDevices|Routers"/>
    <n v="1565"/>
    <n v="2999"/>
    <n v="0.48"/>
    <n v="4"/>
    <n v="11113"/>
    <s v="AGNLXH7GFRBUEG3GEYNDW6B6Z55Q,AFMRUR3XGB44Z6JGCPGIS6B7MXDA,AGERS4EZVITFCCWLQIZ7P4XAEAEQ,AHEYB5YSDOJS2CX5ZYJGEGSQ4JEQ,AF5EHB4Q72MUV3PTDIRKOU6RZJNQ,AGPBIM77CMHJZPR4GROXSNK3GOFA,AEQ2EQIV34AERSJYG3RO5D4RPS7Q,AGZQCU7SW5KKYPSR376PM6UUQDAQ"/>
    <n v="9"/>
    <n v="1"/>
    <x v="0"/>
  </r>
  <r>
    <x v="861"/>
    <s v="SLOVIC¬Æ Tripod Mount Adapter| Tripod Mobile Holder|Tripod Phone Mount(Made in India)| Smartphone Clip Clipper 360 Degree for Taking Magic Video Shots &amp; Pictures."/>
    <s v="Electronics|Cameras&amp;Photography|Accessories|Tripods&amp;Monopods|Tabletop&amp;TravelTripods"/>
    <n v="326"/>
    <n v="799"/>
    <n v="0.59"/>
    <n v="4.4000000000000004"/>
    <n v="10773"/>
    <s v="AEACCLBAYRCRJLUMTQVS5JSOYYVA,AETROJMOXLWYXXLMLCU7KW4HXETA,AH4BA34R2VIOKQRIJLXUDKFR3MQQ,AFYSXQBPVL6SBVWFIUWXNK5P2FWQ,AENMVCXATZBLHQGMVGSSY4XTNKRA,AHGP46O5MO2FPEVAHZM6A7EZHAEA,AGAHJYQQHZEZZ7ZVR7557735PGVQ,AET4QQ4FHIRE6OWDOEU2264PW27Q"/>
    <n v="2"/>
    <n v="1"/>
    <x v="1"/>
  </r>
  <r>
    <x v="529"/>
    <s v="Sounce Gold Plated 3.5 mm Headphone Splitter for Computer 2 Male to 1 Female 3.5mm Headphone Mic Audio Y Splitter Cable Smartphone Headset to PC Adapter ‚Äì (Black,20cm)"/>
    <s v="Electronics|Headphones,Earbuds&amp;Accessories|Adapters"/>
    <n v="120"/>
    <n v="999"/>
    <n v="0.88"/>
    <n v="3.9"/>
    <n v="6491"/>
    <s v="AG4KZO4DB3TYVVMBWPWMMJGD4ZYQ,AHE6VSQN5XCADFDWC3TZMMWKYADQ,AHRNAZGI4ZD7G633XI64QAT6F3WA,AHUX4GCB3OYN52TETLMI7OO4JJGQ,AET2XG6WT3TJSTOJRZ5UFC5TYYHQ,AEOIVRQ4ELTA76SML2EVSFT4UM6A,AHEXJOGQ4ZOV6QSW3IHMLRYGFMQA,AEWG5SV4CCM5NUDRMA22BMJDGZVA"/>
    <n v="2"/>
    <n v="2"/>
    <x v="1"/>
  </r>
  <r>
    <x v="862"/>
    <s v="Orico 2.5&quot;(6.3cm) USB 3.0 HDD Enclosure Case Cover for SATA SSD HDD | SATA SSD HDD Enclosure High Speed USB 3.0 | Tool Free Installation | Black"/>
    <s v="Computers&amp;Accessories|ExternalDevices&amp;DataStorage|ExternalHardDisks"/>
    <n v="657"/>
    <n v="999"/>
    <n v="0.34"/>
    <n v="4.3"/>
    <n v="13944"/>
    <s v="AEW6MM2KKYNQQXXAFQH4YNVRUBMQ,AG5B2JK25IVZJ4XBES43PYNFRI3Q,AF3COUSTM5YZSV3S6KASMJ6NC3JA,AHSJLI3SFLCBQV75ZJ5STARKTDBA,AH5A4BY345NKVTFEO733D6G7QNYQ,AFCNIB3CYWCWG5XWEUVDXCLNLGSA,AHSTM3IJNFXMWVR5TOSMDLHPXVTA,AGMZXK5XYLQSAZSVUHHFFIZZ6SGQ"/>
    <n v="6"/>
    <n v="1"/>
    <x v="0"/>
  </r>
  <r>
    <x v="863"/>
    <s v="Logitech G402 Hyperion Fury USB Wired Gaming Mouse, 4,000 DPI, Lightweight, 8 Programmable Buttons, Compatible for PC/Mac - Black"/>
    <s v="Computers&amp;Accessories|Accessories&amp;Peripherals|PCGamingPeripherals|GamingMice"/>
    <n v="1995"/>
    <n v="2895"/>
    <n v="0.31"/>
    <n v="4.5999999999999996"/>
    <n v="10760"/>
    <s v="AFLGIDPC5GTJ4ET22CVZHSHBYCJA,AGFIU57KQ27B2HIIHLNRXEX4LD3A,AH2HEAF5KSG36DBJZATRGPWMQFFQ,AEHFXUDWPL2CJNEDKMN5473JESNA,AGUZ3J4FHC3D4PBXVYJSJLCYLR6A,AEE5TKO2YQMMVIBAGMEE4BQS6ZHQ,AHHWAZU4DKWHDYX6TXUOHE56T5AA,AHOGJRONCJE5ZAJX5CV76QCAKC5A"/>
    <n v="6"/>
    <n v="1"/>
    <x v="0"/>
  </r>
  <r>
    <x v="864"/>
    <s v="Panasonic Eneloop BQ-CC55N Advanced, Smart and Quick Charger for AA &amp; AAA Rechargeable Batteries, White"/>
    <s v="Electronics|GeneralPurposeBatteries&amp;BatteryChargers"/>
    <n v="1500"/>
    <n v="1500"/>
    <n v="0"/>
    <n v="4.4000000000000004"/>
    <n v="25996"/>
    <s v="AEOZN7QHTHMBMPZ44PLKH7ML2GFA,AHBZTGUKAUVUWWRIX5NAR3LFRRDQ,AHBZTGUKAUVUWWRIX5NAR3LFRRDQ,AHXL7635W54KBJSQMVBH5NU5M5HQ,AE7ODFGTGXOJ43E766LIKWOZWYTA,AEME7YWZ3YMKQOAKJY6QV5XKRQXQ,AGMGMQ6LB27Y52XFBO7LZIGDTRQQ,AHJICOXQKSOPQGHIO62545GNPNNA"/>
    <n v="4"/>
    <n v="1"/>
    <x v="1"/>
  </r>
  <r>
    <x v="865"/>
    <s v="Logitech K380 Wireless Multi-Device Keyboard for Windows, Apple iOS, Apple TV Android or Chrome, Bluetooth, Compact Space-Saving Design, PC/Mac/Laptop/Smartphone/Tablet (Dark Grey)"/>
    <s v="Computers&amp;Accessories|Accessories&amp;Peripherals|Keyboards,Mice&amp;InputDevices|Keyboards"/>
    <n v="2640"/>
    <n v="3195"/>
    <n v="0.17"/>
    <n v="4.5"/>
    <n v="16146"/>
    <s v="AE7D3RJLZB7FRIEHCAY6O2ATRJDQ,AGR6MSMT6NDHTYUYWIF25PIVEEQQ,AGDGOIKF2V3IFHQLZ7QSCAYQTRNQ,AHQ6LZRLPWZRHXDESLTHYTIQPKVA,AHNLTNUGEDFJQZDRMZTHFFEV6YHA,AE4ENCSAVBVYJVFC3GMNMRDSD2KA,AEBRFXFON7LZTJCLJHVYUTGAG4JA,AEA7RJWIWRHGUYKUP6LJBPRSZCDA"/>
    <n v="5"/>
    <n v="1"/>
    <x v="0"/>
  </r>
  <r>
    <x v="866"/>
    <s v="Canon PIXMA E477 All-in-One Wireless Ink Efficient Colour Printer (White/Blue)"/>
    <s v="Computers&amp;Accessories|Printers,Inks&amp;Accessories|Printers"/>
    <n v="5299"/>
    <n v="6355"/>
    <n v="0.17"/>
    <n v="3.9"/>
    <n v="8280"/>
    <s v="AHV4RBRC5YCXKIOQC2Y4PFTQPZJQ,AEXNDM5WOVFGYVZEG5WIZCIJVN6Q,AFU42F26AWWMHVXXPQBCV3TMJCQA,AHRL6UH5ZPAO25IZNBKRHIBU75MQ,AFNKZKUMVGEZPPAHKKX66IV6RJ6Q,AEK6GCTCP57ROUFQRMAH5X3NVLOQ,AEMKNUIMZACX7TT5FMUOPSS5YNMQ,AE47Z7OIMUONNOFNS74AL5G3SEUQ"/>
    <n v="3"/>
    <n v="1"/>
    <x v="0"/>
  </r>
  <r>
    <x v="66"/>
    <s v="Portronics Konnect L 20W PD Quick Charge Type-C to 8-Pin USB Mobile Charging Cable, 1.2M, Tangle Resistant, Fast Data Sync(Grey)"/>
    <s v="Computers&amp;Accessories|Accessories&amp;Peripherals|Cables&amp;Accessories|Cables|USBCables"/>
    <n v="263"/>
    <n v="699"/>
    <n v="0.62"/>
    <n v="4.0999999999999996"/>
    <n v="450"/>
    <s v="AF6SKHWKK53BMAI6UVJA5FJMLK3A,AHIWSTMUSIYZAZQAMOLMPJHR7NMA,AHYDC5KBSNP2LD5ZV5SXO3CQSCDQ,AGACLGW4IBQOHLA6UJBIUNGVBRMQ,AGFX4BFHOC6FXDFPD2O24RCD32NQ,AGMXX5UGO3VXFAN2HOVYOWQYTRYA,AGNGZAPY5HMB7OOQAXQ3MH5OLVSA,AHR4VQLVSWORK3A35U3QA6IOEEBA"/>
    <n v="233"/>
    <n v="2"/>
    <x v="0"/>
  </r>
  <r>
    <x v="867"/>
    <s v="Redgear Cosmo 7,1 Usb Gaming Wired Over Ear Headphones With Mic With Virtual Surround Sound,50Mm Driver, Rgb Leds &amp; Remote Control(Black)"/>
    <s v="Computers&amp;Accessories|Accessories&amp;Peripherals|PCGamingPeripherals|Headsets"/>
    <n v="1990"/>
    <n v="2999"/>
    <n v="0.34"/>
    <n v="4.3"/>
    <n v="14237"/>
    <s v="AGJBZ5PXDKBX5LAIWE4RFKQRZOPA,AHZ3OEXV4JL4MNSPNLNCAKIDTGNQ,AHSI5YU57HTLXWPV3GB3YBW6ISDA,AFKYLXLD4CQD2ZTR2332YUOELWAQ,AGO7DPNCGHKXTC2ABQIMLYLWLRDA,AEKKCP7NXBVTMBOUE3MX2X2NTNQQ,AGQWMX7SUHHGX32GDU3UFQOZJ7RQ,AEZGTPDU5BSCNFPNTFRPZEHHKKUA"/>
    <n v="3"/>
    <n v="1"/>
    <x v="0"/>
  </r>
  <r>
    <x v="868"/>
    <s v="Belkin Essential Series 4-Socket Surge Protector Universal Socket with 5ft Heavy Duty Cable (Grey)"/>
    <s v="Electronics|PowerAccessories|SurgeProtectors"/>
    <n v="1289"/>
    <n v="1499"/>
    <n v="0.14000000000000001"/>
    <n v="4.5"/>
    <n v="20668"/>
    <s v="AGT572FSHJL725535LQUNZXHTO2A,AGGIJ2Y7MC4VSMU572S7NZMHGSTA,AHQXV74OUKWTTJSEF3A63MBXSCAQ,AF2GX6LD7IUTQ5V4S3VZ2LMZMAJQ,AGPB4U5YAXMJXJV6SGR5TAXFXMBQ,AFJO4HYHQHYRKJJNE3ALLGPP4J5Q,AG5GIDKTKJL5GQO4WODHFI2ALUSA,AFON2UWSBTUCG5QSHZOAMHVI4WSA"/>
    <n v="1"/>
    <n v="1"/>
    <x v="1"/>
  </r>
  <r>
    <x v="869"/>
    <s v="Classmate Long Book - Unruled, 160 Pages, 314 mm x 194 mm - Pack Of 3"/>
    <s v="OfficeProducts|OfficePaperProducts|Paper|Stationery|Notebooks,WritingPads&amp;Diaries|CompositionNotebooks"/>
    <n v="165"/>
    <n v="165"/>
    <n v="0"/>
    <n v="4.5"/>
    <n v="1674"/>
    <s v="AGFI7QAP24WKYIKSVOKOI6AH5QWQ,AE3OLFD74JMTB3BH445H4VU2KR4Q,AHVSB2RAFNPMGZEKR7Y5SW6XN3PA,AHP7DRD4MLKSHBJGYJWJFEVRA6LA,AHPINNJOLXOPGJXN2Y6S5NVCW6JA,AGFPOSNBSZEQER27XB5IHLWGJL3A,AGW6CYJRLVAP5TGYYDZ5CD4CTYXQ,AFEIC7ACC5JILEDYC52PZLVKB4QA"/>
    <n v="7"/>
    <n v="1"/>
    <x v="3"/>
  </r>
  <r>
    <x v="870"/>
    <s v="Artis AR-45W-MG2 45 Watts MG2 Laptop Adapter/Charger Compatible with MB Air 13‚Äù &amp; MB Air 11‚Äù (14.5 V, 3.1 A) Connector: MG2 (T Tip Connector)"/>
    <s v="Computers&amp;Accessories|Accessories&amp;Peripherals|LaptopAccessories|LaptopChargers&amp;PowerSupplies"/>
    <n v="1699"/>
    <n v="3499"/>
    <n v="0.51"/>
    <n v="3.6"/>
    <n v="7689"/>
    <s v="AF7KVNWBD7JWYLKGKXBYJ5O7RQ4Q,AENT4PFAUWIXBLC63RBXFSIQS25A,AFNJ2FA2TZWNELD25ME5HKAFNN3A,AE7HD2B333CUTVNEKKQ2OFF3ZWNA,AH7QP5VH5777BLVSP5M6KE2IEOWA,AFHOIELXNNNUIH657DZGY66E47BA,AG56GJXG2U4TIZ42J4H5SIAOZFSQ,AEE5ETMIZN42YFYSNE3DUQUSWEJA"/>
    <n v="5"/>
    <n v="1"/>
    <x v="0"/>
  </r>
  <r>
    <x v="871"/>
    <s v="Imou 360¬∞ 1080P Full HD Security Camera, Human Detection, Motion Tracking, 2-Way Audio, Night Vision, Dome Camera with WiFi &amp; Ethernet Connection, Alexa Google Assistant, Up to 256GB SD Card Support"/>
    <s v="Electronics|Cameras&amp;Photography|SecurityCameras|DomeCameras"/>
    <n v="2299"/>
    <n v="7500"/>
    <n v="0.69"/>
    <n v="4.0999999999999996"/>
    <n v="5554"/>
    <s v="AGVKCM3HYXDY24CDSPW7OCLKBY5Q,AFLU4N3XW4NR5F76OYE32MFHFNDQ,AHCTMBY6ILZV6NI6M6AMLCOF4ICA,AFCMAZH6M3TVEIJMUB2MX7OYSKSA,AFVHSUME3FXLMVWOAUMSW2FQY5OQ,AFKXPQJBEVNNZLC74ISHNFVCO6CA,AFELQDSWBB36DNLRMGBO2JO3C7GQ,AESUWQB3L5GNP2BJPUD4MXJ5D7EQ"/>
    <n v="5"/>
    <n v="1"/>
    <x v="1"/>
  </r>
  <r>
    <x v="69"/>
    <s v="Amazon Basics USB Type-C to USB-A 2.0 Male Fast Charging Cable for Laptop - 3 Feet (0.9 Meters), Black"/>
    <s v="Computers&amp;Accessories|Accessories&amp;Peripherals|Cables&amp;Accessories|Cables|USBCables"/>
    <n v="219"/>
    <n v="700"/>
    <n v="0.69"/>
    <n v="4.3"/>
    <n v="20053"/>
    <s v="AHVZCQP5SYIVGZJK4LRP55ZXWETA,AF6YDBL3KYIK3LBKKDIHUMOLKN4Q,AHKL2U5BIK4ZODWORRJ5RWNLL2TQ,AFKZHMXRXMRTVZLMHATTD53AVKRA,AGFTWXF3QWIHMPN7SMTSHB6HNJ7Q,AE4G376L73UNPWICYOSYO2KNXYJA,AHGFA5MNVOFDMIL3322YZ6IOA5VA,AGUR3CFYVZUMDJQIESKOIQOGV7AA"/>
    <n v="233"/>
    <n v="3"/>
    <x v="0"/>
  </r>
  <r>
    <x v="872"/>
    <s v="E-COSMOS 5V 1.2W Portable Flexible USB LED Light (Colours May Vary, Small, EC-POF1)"/>
    <s v="Computers&amp;Accessories|Accessories&amp;Peripherals|USBGadgets|Lamps"/>
    <n v="39"/>
    <n v="39"/>
    <n v="0"/>
    <n v="3.8"/>
    <n v="3344"/>
    <s v="AEEH5DFNKICJXQME6UXNS3P3OM3A,AGBSAL7DSIA2DOH4OECWZNBWUWFA,AGTWEFLTCAACRA263SPI5GJ3RTAQ,AGZLLIPSQAYH3KIKTP6FY5OERQDQ,AFE53GDVPWIFSX5PQH7P3SEZ4HKQ,AF3ST42POCJQZNBDQENBSIJFNH6Q,AEPLASBTA4EAJJGZ5Z4HSGL32J3Q,AHFGGYF4MVQF5EOQIFQ2MUKGRRKA"/>
    <n v="5"/>
    <n v="1"/>
    <x v="0"/>
  </r>
  <r>
    <x v="873"/>
    <s v="Xiaomi Pad 5| Qualcomm Snapdragon 860| 120Hz Refresh Rate| 6GB, 128GB| 2.5K+ Display (10.95-inch/27.81cm)|1 Billion Colours| Dolby Vision Atmos| Quad Speakers| Wi-Fi| Gray"/>
    <s v="Computers&amp;Accessories|Tablets"/>
    <n v="26999"/>
    <n v="37999"/>
    <n v="0.28999999999999998"/>
    <n v="4.5999999999999996"/>
    <n v="2886"/>
    <s v="AGIQYUS55MG4UWXTEF4PRMPZWPQA,AH4VWAKSTYSTM4XW5I4VA4VOGL6A,AGXLDDFUAUJIXQ5SZK2CKHJGCO4A,AFDV3XB5P65LS5FRSIEWKAY3K3JQ"/>
    <n v="1"/>
    <n v="1"/>
    <x v="0"/>
  </r>
  <r>
    <x v="874"/>
    <s v="Sennheiser CX 80S in-Ear Wired Headphones with in-line One-Button Smart Remote with Microphone Black"/>
    <s v="Electronics|Headphones,Earbuds&amp;Accessories|Headphones|In-Ear"/>
    <n v="1490"/>
    <n v="1990"/>
    <n v="0.25"/>
    <n v="4.0999999999999996"/>
    <n v="98250"/>
    <s v="AF7IXQKBUL6NEIQG4R53LMJJUGXQ,AHB43CZ4RHLJ5S6CBOWX6MEI7J4Q"/>
    <n v="52"/>
    <n v="1"/>
    <x v="1"/>
  </r>
  <r>
    <x v="875"/>
    <s v="HB Plus Folding Height Adjustable Aluminum Foldable Portable Adjustment Desktop Laptop Holder Riser Stand"/>
    <s v="Computers&amp;Accessories|Accessories&amp;Peripherals|LaptopAccessories|Lapdesks"/>
    <n v="398"/>
    <n v="1949"/>
    <n v="0.8"/>
    <n v="4"/>
    <n v="75"/>
    <s v="AH6ZYHC4ECJ56T4GGZCL6MITCTMA,AE4TXVJAXHK5R7IELJNWWYHFIN6A,AEIJ7SPIJQQGYL2ILSVFV7L7KUCA,AGPQF6FIRVMT534CMDQOPD43MABQ,AEWSLNWPA73PVMUGHDJFRBKEAPSQ,AGBYFOYR3NI4NL3YQNDGZZF2IK4Q,AEM3QOT5IZHF2LEZT6LFD3OTDOLQ,AHK3VCLMISL3QD2KOQSW6WHTC6QQ"/>
    <n v="14"/>
    <n v="1"/>
    <x v="0"/>
  </r>
  <r>
    <x v="70"/>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n v="349"/>
    <n v="899"/>
    <n v="0.61"/>
    <n v="4.5"/>
    <n v="149"/>
    <s v="AEOIHOJD3O5MYSVWZOBDUJGYWZGQ,AF6LAYTAGSTBKL2QUF3WFB6OMCPQ,AHKXH7KSF7CPJCJMHB6B35VPTETA,AFELQLNWTS4QJNCCA4ZDTWHVORJQ,AGGE54AKRMX2XMQWQQTSUOPL7CHA,AG7ZAJNX4XZ5LTA4NLWBHTCX2V5A,AGYSVNZMQT5LOVKHSCYDE7OAPKVA,AHAI6EM7F7W3GV3SUIDSKWTBJOSA"/>
    <n v="233"/>
    <n v="2"/>
    <x v="0"/>
  </r>
  <r>
    <x v="876"/>
    <s v="HP 65W AC Laptops Charger Adapter 4.5mm for HP Pavilion Black (Without Power Cable)"/>
    <s v="Computers&amp;Accessories|Accessories&amp;Peripherals|LaptopAccessories|LaptopChargers&amp;PowerSupplies"/>
    <n v="770"/>
    <n v="1547"/>
    <n v="0.5"/>
    <n v="4.3"/>
    <n v="2585"/>
    <s v="AF33NXAARAF2D6VUOBSIWL5CV5MA,AFPPWBB7UVUGIXVIQVFWL5CN6XAA,AFM47S7NXDRALSGXS4LAFU743QJQ,AG7B6TJPNXKVLBY3RPA6HSCFJW2Q,AHBJAEOHXRCVYWBFYUOG2G7NTVLQ,AF6DRSZOQ6E5M6BH27L3GA3SYW4Q,AHAPGUPBVNULSTPS5Y3SXCSWGT6A,AEQGO3ENRW4OGBGWUNECEWY7LMZQ"/>
    <n v="5"/>
    <n v="1"/>
    <x v="0"/>
  </r>
  <r>
    <x v="877"/>
    <s v="Tukzer Fully Foldable Tabletop Desktop Tablet Mobile Stand Holder - Angle &amp; Height Adjustable for Desk, Cradle, Dock, Compatible with Smartphones &amp; Tablets (White)"/>
    <s v="Electronics|Mobiles&amp;Accessories|MobileAccessories|Stands"/>
    <n v="279"/>
    <n v="1299"/>
    <n v="0.79"/>
    <n v="4"/>
    <n v="5072"/>
    <s v="AEB6ZUPDFZXQWXHE72JVVSO4ZFGA,AHPZYFKIAW7DX6SSCSGI27FGMZTQ,AFMXLK3YUJVFGQV33RBZQ4IDUPTA,AHMG256GFFJ3XGDBZ33VX2SHQ4OQ,AGWJWL3N6X3HBXK4SKRP6FWDSBGA,AEUNYC2KUYOZRA2TH2WTZ3RG44WA,AHEMPQZQUAERYFBDHQWBEN2KXO2A,AF4ND7E7FHRXWLU2TP27B7BIRJBQ"/>
    <n v="10"/>
    <n v="1"/>
    <x v="1"/>
  </r>
  <r>
    <x v="878"/>
    <s v="Gizga Essentials Cable Organiser, Cord Management System for PC, TV, Home Theater, Speaker &amp; Cables, Reusable Cable Organizer for Desk, WFH Accessories, Organizer Tape Roll, Reusable Cable Ties Strap"/>
    <s v="HomeImprovement|Electrical|CordManagement"/>
    <n v="249"/>
    <n v="599"/>
    <n v="0.57999999999999996"/>
    <n v="4.5"/>
    <n v="5985"/>
    <s v="AEG6NCZPUEEC3YY267IS3YMFRBWA,AE3S562OZDGHRXCXEO6AXOU3W5AQ,AE4ENCSAVBVYJVFC3GMNMRDSD2KA,AFREKZH5BGM747DB57WHR4RTR3QA,AEIFPFERCLDOHEDLTL4AT54MGQYQ,AEEGGAYRYXP6RHFL64B5MD5RVOKA,AGB7JIFSP63DCBEXSQJ7NV4QOYMQ,AGTVC53G6H2H6XPYPMPKWPVMEYNQ"/>
    <n v="1"/>
    <n v="1"/>
    <x v="5"/>
  </r>
  <r>
    <x v="73"/>
    <s v="Pinnaclz Original Combo of 2 Micro USB Fast Charging Cable, USB Charging Cable for Data Transfer Perfect for Android Smart Phones White 1.2 Meter Made in India (Pack of 2)"/>
    <s v="Computers&amp;Accessories|Accessories&amp;Peripherals|Cables&amp;Accessories|Cables|USBCables"/>
    <n v="115"/>
    <n v="499"/>
    <n v="0.77"/>
    <n v="4"/>
    <n v="7732"/>
    <s v="AEGZSNGSJJAEMJ3RRNVZTKUILOHA,AGX46OTZ7C4VDXH4UA7ZAZIZUMYQ,AEDLLY6JXNCVYIW227SBCPVYHNUA,AGTJ44UNO6K5X567YLQPYGN3TV4Q,AFYCBABBI2GCQRSCKIRHPLQNO72A,AG55XGEMTFKS7BXQTNFKHFTMMW5A,AGQYGAK76B74HUWOOUOFTXH2LAZA,AHFHIY2KE5PQIJ6H7PKV6N7OLIZA"/>
    <n v="233"/>
    <n v="4"/>
    <x v="0"/>
  </r>
  <r>
    <x v="879"/>
    <s v="Camel Oil Pastel with Reusable Plastic Box - 50 Shades"/>
    <s v="Home&amp;Kitchen|CraftMaterials|PaintingMaterials"/>
    <n v="230"/>
    <n v="230"/>
    <n v="0"/>
    <n v="4.5"/>
    <n v="9427"/>
    <s v="AF2RABP57DKRSINAD3R2DKITOV7Q,AEGE3H7UIM7FCTYQKD3MMRM3EXMA,AF35WMTKE2Q2F5DQEVAGC5VDLAYA,AEW2XGFZJOWDL6B4TNN4TZC2TRFA,AFQIRFHBUQALCU2BDHWX6T6YOJ2Q,AGFIPI7I4JGMPSNAVSWCA4P2WIAQ,AF4LSZBP7I7DOSKCLX5MZGSR7WJA,AHPDWYQTQGOMTW2T43NC4QQJIWSQ"/>
    <n v="1"/>
    <n v="1"/>
    <x v="4"/>
  </r>
  <r>
    <x v="74"/>
    <s v="boAt Type C A750 Stress Resistant, Tangle-free, Sturdy Flat Cable with 6.5A Fast Charging &amp; 480Mbps Data Transmission, 10000+ Bends Lifespan and Extended 1.5m Length(Rebellious Black)"/>
    <s v="Computers&amp;Accessories|Accessories&amp;Peripherals|Cables&amp;Accessories|Cables|USBCables"/>
    <n v="399"/>
    <n v="999"/>
    <n v="0.6"/>
    <n v="4.0999999999999996"/>
    <n v="1780"/>
    <s v="AFJVYK4FXVGRSTSLGVUE5JGB2NVA,AEVJIJSEUXPBRKOQ2PB4JNBUTFRA,AGRLDCPA7VJZZTV4GUIODVQ3DTHA,AEUDATTJUCKFQ5ETVLUU57ZZ3XXQ,AEGR6ZYWXPEZWM7JUEBWQHAOPS2A,AEETOHX32FYDRI6SIAW7L76Q2NHQ,AELSOXQRZBOFSSY4HJUR4Y7ASQBA,AFJ6ALITTDOSUNPSFLRGDVIAEWBQ"/>
    <n v="233"/>
    <n v="3"/>
    <x v="0"/>
  </r>
  <r>
    <x v="880"/>
    <s v="HP M270 Backlit USB Wired Gaming Mouse with 6 Buttons, 4-Speed Customizable 2400 DPI, Ergonomic Design, Breathing LED Lighting, Metal Scroll Wheel, Lightweighted / 3 Years Warranty (7ZZ87AA), Black"/>
    <s v="Computers&amp;Accessories|Accessories&amp;Peripherals|PCGamingPeripherals|GamingMice"/>
    <n v="599"/>
    <n v="700"/>
    <n v="0.14000000000000001"/>
    <n v="4.3"/>
    <n v="2301"/>
    <s v="AHPRNMXR66DD77CEYCS5XWD6SIIQ,AFSP434VUSNRSG4UX2ZLIWZXZ2KA,AEBIJEXNYPRKO5MKEV6Y3B7T3CCQ,AGVOEUHI37YTWKDUKVJVBC3EEREQ,AH6NMSZEUI2NAFVB4F2ZHK2IE5SQ,AHMBCE3D5FLL2VTWRXIWZCXIYXRQ,AH35ZZDDDXAUW4RYSRKV4QYYOS3Q,AF2BZP4VGYYRYIHU2HKLQUSH4ETQ"/>
    <n v="6"/>
    <n v="1"/>
    <x v="0"/>
  </r>
  <r>
    <x v="881"/>
    <s v="Foxin FTC 12A / Q2612A Black Laser Toner Cartridge Compatible with Laserjet 1020,M1005,1018,1010,1012,1015,1020 Plus,1022,3015,3020,3030,3050, 3050Z, 3052,3055 (Black)"/>
    <s v="Computers&amp;Accessories|Printers,Inks&amp;Accessories|Inks,Toners&amp;Cartridges|TonerCartridges"/>
    <n v="598"/>
    <n v="1150"/>
    <n v="0.48"/>
    <n v="4.0999999999999996"/>
    <n v="2535"/>
    <s v="AE2XMB6CEF4SCPYQI75GHNYEAXIA,AGGZZQ5IGA5QAIGYO5NZ6PVT3D7Q,AE6DVWUAWPSVBSLLUQYNPPSQQAJA,AGY5QPHPBISAP2NWFXQM6IUE2FSA,AGFVUN4637QP6LIOV5R4RLQWPRAQ,AGFVDEDXE3HZWF4WGRUEPMDEGISA,AGLQGHCAPA45C7LFUS257GLOBJIQ,AHHZDQ4MJ63XTHK5UTCXGFSPQNTA"/>
    <n v="1"/>
    <n v="1"/>
    <x v="0"/>
  </r>
  <r>
    <x v="882"/>
    <s v="Robustrion [Anti-Scratch] &amp; [Smudge Proof] [Bubble Free] Premium Tempered Glass Screen Protector Guard for Samsung Galaxy Tab A8 10.5 inch [SM-X200/X205/X207] 2022"/>
    <s v="Computers&amp;Accessories|Accessories&amp;Peripherals|TabletAccessories|ScreenProtectors"/>
    <n v="399"/>
    <n v="1499"/>
    <n v="0.73"/>
    <n v="4"/>
    <n v="691"/>
    <s v="AEEFUBM5UGOQDCGWGY6JORVEO5QA,AHAYM6PMIGKODC5HL7EZ4X3RP6CQ,AHAX2XSXLJNPZD2VD24CXKB3YTDA,AETDMDOVSXTTR5XJPFQC5GABM44Q,AEV5HEZN2S7XTGGBJT353UZI3GMQ,AEXXGJ2SYJPB5NKCDX67RWMIXR3A,AEL73DAP3UV4QKJST55GPFBB4ZRQ,AGIBRWVH463CHA7ITXB5DLE2V7MA"/>
    <n v="5"/>
    <n v="1"/>
    <x v="0"/>
  </r>
  <r>
    <x v="883"/>
    <s v="PC SQUARE Laptop Tabletop Stand/ Computer Tablet Stand 6 Angles Adjustable Aluminum Ergonomic Foldable Portable Desktop Holder Compatible with MacBook, HP, Dell, Lenovo &amp; All Other Notebook (Silver)"/>
    <s v="Computers&amp;Accessories|Accessories&amp;Peripherals|LaptopAccessories|Lapdesks"/>
    <n v="499"/>
    <n v="1299"/>
    <n v="0.62"/>
    <n v="4.0999999999999996"/>
    <n v="2740"/>
    <s v="AFQ3U3VBOCWRK5FO7AHRDUWWSU3Q,AHAJYQR4MXON2FRMHGMXO5AQMB6A,AF6PSKIGQI3XF6ONPKLUZWTTIJ6Q,AEAHUUJODQRTT2CHUPUCRGDHYTKQ,AHXACIKX2GST7YTDG3AUJJ2XDI7Q,AF772HDBWQAREJWQ2CLI2OHNSKIA,AHHSFGNEBL7YFX6MBHHJ7YO3UJSA,AHVBXZN2O5ZS3WTPVLPL2FICSBKQ"/>
    <n v="14"/>
    <n v="1"/>
    <x v="0"/>
  </r>
  <r>
    <x v="75"/>
    <s v="Ambrane 2 in 1 Type-C &amp; Micro USB Cable with 60W / 3A Fast Charging, 480 mbps High Data, PD Technology &amp; Quick Charge 3.0, Compatible with All Type-C &amp; Micro USB Devices (ABDC-10, Black)"/>
    <s v="Computers&amp;Accessories|Accessories&amp;Peripherals|Cables&amp;Accessories|Cables|USBCables"/>
    <n v="199"/>
    <n v="499"/>
    <n v="0.6"/>
    <n v="4.0999999999999996"/>
    <n v="602"/>
    <s v="AHH2TIJJ2IGD5H3DJO3FROUHRRSQ,AF37X7ZH7JPA6H5Q64NV6QFIBCYA,AFKT7LV4XE6XJ2VTHCBHPQECW2RQ,AE7GGDNBOHD2JQ2X5JPD666SAQOQ,AENNAVVG4GBJKDQKJXQUEKQKTXGQ,AFPSO7EYQBYVEJGD4TAT7YFCM6UQ,AFV5W5BR6PKGHPIG3J6TNFK7BSXQ,AHILALAA7Q6SQRTFJVLT75P37FXQ"/>
    <n v="233"/>
    <n v="3"/>
    <x v="0"/>
  </r>
  <r>
    <x v="884"/>
    <s v="Lenovo 130 Wireless Compact Mouse, 1K DPI Optical sensor, 2.4GHz Wireless NanoUSB, 10m range, 3button(left,right,scroll) upto 3M left/right clicks, 10 month battery, Ambidextrous, Ergonomic GY51C12380"/>
    <s v="Computers&amp;Accessories|Accessories&amp;Peripherals|Keyboards,Mice&amp;InputDevices|Mice"/>
    <n v="579"/>
    <n v="1090"/>
    <n v="0.47"/>
    <n v="4.4000000000000004"/>
    <n v="3482"/>
    <s v="AH25R3GOS3TJRM57EUOXPJ6YJDFA,AHI5ZCPOFUPHGSJW7H5HCL3DYX5A,AE4CCI6LBWFJBG4CLFJFLCJZ7YRA,AGJ7SMZ3VQE3KH5WMLS6XPVDDZVQ,AGSBNTGWSEIU7PSDD3BDPKZ2K3CQ,AFLVPDTAQYKZ7OA4FBXW5NOHY2IA,AF5IQBN7EH66YYEVQXIEYZQMDQXQ,AH32IF3JR7M24NTRWQY3HTUUZCQA"/>
    <n v="24"/>
    <n v="1"/>
    <x v="0"/>
  </r>
  <r>
    <x v="76"/>
    <s v="Ambrane 60W / 3A Fast Charging Output Cable with Type-C to USB for Mobile, Neckband, True Wireless Earphone Charging, 480mbps Data Sync Speed, 1m Length (ACT - AZ10, Black)"/>
    <s v="Computers&amp;Accessories|Accessories&amp;Peripherals|Cables&amp;Accessories|Cables|USBCables"/>
    <n v="179"/>
    <n v="399"/>
    <n v="0.55000000000000004"/>
    <n v="4"/>
    <n v="1423"/>
    <s v="AGU76WKSU62DUNTPCMTC4FCUNRTQ,AEOVR6JEQTAC77BXE5AJMWJGG5PA,AFIFHW5QMFMTWXNZ2JORBMINL3CQ,AG36G3XPHERLKRDG7XYQ2IWJWPIQ,AFEOAY5PB4XEYIOL6DY5WJBOYSKQ,AF2EHSXFZWWS2YEN22DV2ZCJDZZA,AGUFRJ5TPSUUBZBNRWHDRJV4VMQA,AGYEIMSVEDOLA2OV3DIOGX2IMCBA"/>
    <n v="233"/>
    <n v="5"/>
    <x v="0"/>
  </r>
  <r>
    <x v="885"/>
    <s v="Pilot Frixion Clicker Roller Pen (Blue), (9000019529)"/>
    <s v="OfficeProducts|OfficePaperProducts|Paper|Stationery|Pens,Pencils&amp;WritingSupplies|Pens&amp;Refills|LiquidInkRollerballPens"/>
    <n v="90"/>
    <n v="100"/>
    <n v="0.1"/>
    <n v="4.0999999999999996"/>
    <n v="6199"/>
    <s v="AFSJUWV2I4CD53EPCRMOQJ3CWR3Q,AGLYAYWTFPPMLELDG7MBUTWQZTKA,AHAAYO56NUYMNL7O7P65YAAKV6TA,AFWPXEXJRSEYWLZSQDGUDSBDHBLQ,AES4QRD3RAYW2ORTU7E7K76ODZ5A,AFRXDI4SII4JBMPANDYIBWAXES6A,AGH6HBX2KQ7SPFSKTLA3TXXEODHQ,AHWWSRDGMUI3RUPRJLQY7DLHKXIQ"/>
    <n v="2"/>
    <n v="1"/>
    <x v="3"/>
  </r>
  <r>
    <x v="886"/>
    <s v="ZEBRONICS Aluminium Alloy Laptop Stand, Compatible with 9-15.6 inch Laptops, 7 Angles Adjustable, Anti Slip Silicon Rubber Pads, Foldable, Velvet Pouch Inside, Zeb-NS2000 (Dark Grey)"/>
    <s v="Computers&amp;Accessories|Accessories&amp;Peripherals|LaptopAccessories|Lapdesks"/>
    <n v="899"/>
    <n v="1999"/>
    <n v="0.55000000000000004"/>
    <n v="4.4000000000000004"/>
    <n v="1667"/>
    <s v="AHMBY2YCZ6C6D5ZPODSHKAMFGXJQ,AG3O6DYHU7RR4V2YEZCO42RILNPA,AFZVM6YEGV5SQ2KKZFMEJZ25NKQA,AF77N36Z4TV2XEXVZL25HASNQP4A,AF5KHBJBXENJYBREN6IA25CAEGWQ,AG36M6YGRB65XEJ4LMC2U77FR76A,AEVCX7TC4UG5RDTPZTYNHJB5F3RQ,AH3VJYYQHPSF6ZL66EW2AX25XSDA"/>
    <n v="14"/>
    <n v="1"/>
    <x v="0"/>
  </r>
  <r>
    <x v="887"/>
    <s v="HP K500F Backlit Membrane Wired Gaming Keyboard with Mixed Color Lighting, Metal Panel with Logo Lighting, 26 Anti-Ghosting Keys, and Windows Lock Key / 3 Years Warranty(7ZZ97AA)"/>
    <s v="Computers&amp;Accessories|Accessories&amp;Peripherals|PCGamingPeripherals|GamingKeyboards"/>
    <n v="1149"/>
    <n v="1800"/>
    <n v="0.36"/>
    <n v="4.3"/>
    <n v="4723"/>
    <s v="AEVZ5C4WDFLWANNAZDB3Q33OK6JQ,AGEHBUZ4FXMTXQ5W26K2YUNJDKFA,AEUNGOJK6SA34KCHNR47RY4AUQLQ,AFRWVROVBN5XNW6BTASVE47FBIHQ,AGP75AQH4URU3HHHPEIOT6NUT53A,AE3BO5WPWSLE4GZMDE2Y4HJYS6CA,AGKCXGDP6B3EETRONNRLMW2FEZBA,AE45GZLSH4SCD2YNBBHFAT7PULIA"/>
    <n v="3"/>
    <n v="1"/>
    <x v="0"/>
  </r>
  <r>
    <x v="888"/>
    <s v="GIZGA Club-laptop Neoprene Reversible for 15.6-inches Laptop Sleeve - Black-Red"/>
    <s v="Computers&amp;Accessories|Accessories&amp;Peripherals|LaptopAccessories|Bags&amp;Sleeves|LaptopSleeves&amp;Slipcases"/>
    <n v="249"/>
    <n v="499"/>
    <n v="0.5"/>
    <n v="4.2"/>
    <n v="22860"/>
    <s v="AH63HFCY2DBQCGPIVKPHXNHTA7WA,AFWFWVCRK5WBT2KNQO54ZRY6EGGQ,AEP4K42PEUOFUZBSUUDCSQBLE3AQ,AHR6J42MLK352GDZSY7SDIR7FRAA,AH6SYTU35PM6FS3MYCMZE2HUHX5Q,AHOUXQHR4KHOOR6GRVONQNICCGGQ,AF3RAGM4J65OMFTJPKIZ5EZSKDNQ,AG5PVVOM55OQOZLE6RR7HRGV4E3A"/>
    <n v="6"/>
    <n v="1"/>
    <x v="0"/>
  </r>
  <r>
    <x v="889"/>
    <s v="Inventis 5V 1.2W Portable Flexible USB LED Light Lamp (Colors may vary)"/>
    <s v="Computers&amp;Accessories|Accessories&amp;Peripherals|USBGadgets|Lamps"/>
    <n v="39"/>
    <n v="39"/>
    <n v="0"/>
    <n v="3.6"/>
    <n v="13572"/>
    <s v="AGA4V2SLJ744MITK2FWWGPXOFB7A,AHDOHVS266NLKERWUCDBLOI2HS3A,AERHDD3XT6MQGSE4F4NHHYRDW3KQ,AHU7BO2DJJO2GP4JBADXH4ED6NUQ,AGSDISZT2Q56EHH3RWMSELFMI2AA,AEIY5QN6TDD4V2TCBEE6BF7KLIAQ,AEI4BIWGOCYLHHENSEEBA3PZACHA,AFA3SIQ6QNXPHVU6AIEL4FIMUYDQ"/>
    <n v="5"/>
    <n v="1"/>
    <x v="0"/>
  </r>
  <r>
    <x v="890"/>
    <s v="TP-Link TL-WA855RE 300 Mbps Wi-Fi Range Extender (White)"/>
    <s v="Computers&amp;Accessories|NetworkingDevices|Repeaters&amp;Extenders"/>
    <n v="1599"/>
    <n v="3599"/>
    <n v="0.56000000000000005"/>
    <n v="4.2"/>
    <n v="16182"/>
    <s v="AFPBB55ERBMYZ772BNASND7FMW5A,AHM727ZYMMQDPUHJ6OWCUCU4355A,AFS3O2OIRQF5ECXHPLIAACRYS7ZA,AHMR6LPDRS6LA5Q4IPR7CR5C5UNQ,AHNKAHK6RYA2C67WMJPAHYF2SOOQ,AFAE3QQ4QXQFUDMR6PPV7Z2RBBXQ,AF2XP36RNYHP6ECLKWEGNJMPIMWQ,AG2GORYENZ57Q2GI5YX363VVLIWA"/>
    <n v="3"/>
    <n v="1"/>
    <x v="0"/>
  </r>
  <r>
    <x v="891"/>
    <s v="boAt Stone 250 Portable Wireless Speaker with 5W RMS Immersive Audio, RGB LEDs, Up to 8HRS Playtime, IPX7 Water Resistance, Multi-Compatibility Modes(Black)"/>
    <s v="Electronics|HomeAudio|Speakers|BluetoothSpeakers"/>
    <n v="1199"/>
    <n v="3990"/>
    <n v="0.7"/>
    <n v="4.2"/>
    <n v="2908"/>
    <s v="AHL435VQHZZXB545DXGLIZSACFOQ,AG6OEN75DD6ADCNOYEGCMHZRI22A,AF3CWTDKJKG76CDV3IL6X72ZC6EA,AF73CGOZKN7MGOT7NZBIJFV35UQA,AF4CMSAMBV4RKGO4LWDE4LY5K2QQ,AGVG3B4ICKXGMOKDYKEOWIAO7LSA,AFVLASKUEKD7ILQRPFL4TAUJAUUA,AH2Z5DXERV53SFHROV27HKERTZPA"/>
    <n v="6"/>
    <n v="1"/>
    <x v="1"/>
  </r>
  <r>
    <x v="78"/>
    <s v="SWAPKART Fast Charging Cable and Data Sync USB Cable Compatible for iPhone 6/6S/7/7+/8/8+/10/11, 12, 13 Pro max iPad Air/Mini, iPod and iOS Devices (White)"/>
    <s v="Computers&amp;Accessories|Accessories&amp;Peripherals|Cables&amp;Accessories|Cables|USBCables"/>
    <n v="209"/>
    <n v="499"/>
    <n v="0.57999999999999996"/>
    <n v="3.9"/>
    <n v="536"/>
    <s v="AEBHZQJ4R2TZ57GOCSTMIP53F4JQ,AHSESHUAGEFQ62M3KYV3EK5K77FQ,AFB3MTOE4VW2XO6RTJGIWJYH5OBQ,AF7CJCAKRIAY4BVN77BTSZYXXIZA,AHW6UBYJXSPOMQVGP74VQ74BO55Q,AGIAEJN4RPI6Z5ABV733VJMBUZLA,AHUELVJPFM3FEIMF2DE7OTNQD5VQ,AHPVTM2FDYB3YW3MXB523JWJTLQA"/>
    <n v="233"/>
    <n v="2"/>
    <x v="0"/>
  </r>
  <r>
    <x v="892"/>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n v="1099"/>
    <n v="1499"/>
    <n v="0.27"/>
    <n v="4.2"/>
    <n v="2375"/>
    <s v="AGLOZNSKAGH5XUZEAZ3FZTQ22CHQ,AFAT7XOWTWEFHD5OPAUPOMHDS6ZQ,AFOQM6Q5YBLXIBXQ3OX462DOEJTA,AHRIS5H6Y3RZXHEWWOIH4G2LYJRA,AEHJFSE7VES6WCXZMR7OAQ6W7NIQ,AEGAHQJXL5G7G3Q7RBN6RDVGUTVA,AF6HEKQ4VQN3LEYA35NQCEG6LAWQ,AEYIX2KJOD6M2ELCQRD2AQATBBKQ"/>
    <n v="24"/>
    <n v="1"/>
    <x v="0"/>
  </r>
  <r>
    <x v="893"/>
    <s v="Classmate Drawing Book - Unruled, 40 Pages, 210 mm x 297 mm - Pack Of 4"/>
    <s v="OfficeProducts|OfficePaperProducts|Paper|Stationery|Notebooks,WritingPads&amp;Diaries|CompositionNotebooks"/>
    <n v="120"/>
    <n v="120"/>
    <n v="0"/>
    <n v="4.5"/>
    <n v="4951"/>
    <s v="AENWPLS2BHDMH4O6DD7EYV5DOGHQ,AGWEZX7ZMZNEDPVTPFZIOKD3RUJQ,AE4JUNCUKPAHHGNR2OJEXJ64ZJOA,AH3AYKWBYIOGWAQURE34B6PGJWLQ,AHQXC2MQJWWBWFCLJQWZ4KCT6BCA,AF2GCLO5T7RRFOW2NCDF2POWFGLQ,AGPAK6ELVZPVKQ7GEZ7IUHNK2C3Q,AFQKN26SJVBLDXPECZHMTIAYVLSA"/>
    <n v="7"/>
    <n v="1"/>
    <x v="3"/>
  </r>
  <r>
    <x v="894"/>
    <s v="HP GK320 Wired Full Size RGB Backlight Mechanical Gaming Keyboard, 4 LED Indicators, Mechanical Switches, Double Injection Key Caps, and Windows Lock Key(4QN01AA)"/>
    <s v="Computers&amp;Accessories|Accessories&amp;Peripherals|PCGamingPeripherals|GamingKeyboards"/>
    <n v="1519"/>
    <n v="3499"/>
    <n v="0.56999999999999995"/>
    <n v="4.3"/>
    <n v="408"/>
    <s v="AG4CULPDENY6NXR67DNAQU5VM42Q,AE6XZBRHYTRKG33Z6UGCG7EUQ2UQ,AFLCRL5P6JC24SEQTM6ASIJUVC2A,AECBTAP3SOAAMWUSNGBILNOOM5DQ,AEC5C3VXEKLH62ITNOMMUYIE2CAA,AFB6GXJEM6T4SHB3BQJ5G4UC5VAA,AFTCVC4B2DKVF5IF7GQYAWOA2X3A,AHFYGXWTFW2WTUEEYAKS3BYPQQ3A"/>
    <n v="3"/>
    <n v="1"/>
    <x v="0"/>
  </r>
  <r>
    <x v="895"/>
    <s v="Parker Moments Vector Timecheck Gold Trim Roller Ball Pen (Black)"/>
    <s v="OfficeProducts|OfficePaperProducts|Paper|Stationery|Pens,Pencils&amp;WritingSupplies|Pens&amp;Refills|LiquidInkRollerballPens"/>
    <n v="420"/>
    <n v="420"/>
    <n v="0"/>
    <n v="4.2"/>
    <n v="1926"/>
    <s v="AG23N2Z5CVKFJZ6ZLIYU4NQTDKFA,AG2T5VLGSYCC4K6VINWC2USGSDJQ,AHZHDTTEM2NV5MW3BUGSBU63WTWQ,AGCFGQ3GOFTORIPXP5KJ7ZIB56ZA,AGZMM56YS4MIVU5GTMUXWREFS7PA,AE6IJ467G5TQ72ECC4ESEAAE2BUA,AFU3MFN7EXNXOFFXW7NUKIKIKOAA,AGQYYL7HPZZCZQXA3ZV66J6RXZTA"/>
    <n v="2"/>
    <n v="1"/>
    <x v="3"/>
  </r>
  <r>
    <x v="896"/>
    <s v="Camlin Elegante Fountain Pen - Black/Blue/Red"/>
    <s v="OfficeProducts|OfficePaperProducts|Paper|Stationery|Pens,Pencils&amp;WritingSupplies|Pens&amp;Refills|FountainPens"/>
    <n v="225"/>
    <n v="225"/>
    <n v="0"/>
    <n v="4.0999999999999996"/>
    <n v="4798"/>
    <s v="AE6FSULFZEB65U7FWSETNHLBP5JQ,AGV3YW3GZJTWUP4FC7UBOYRWEFUQ,AE6HGV4SSK2V4C4QVOKY42KZW2DQ,AH2NX4DPPSUUQYJJYAECCBRBJK6Q,AEJ47MXJRDNX6VPRKKW5KD56SAFQ,AEHOGFWLLZ3VXB3FKNIMZU5QBQQQ,AGCU4M3EJ346F7J4DKXK4C6FKXKQ,AHH4X42X46T6KKBR7G3L7TCGV3OA"/>
    <n v="1"/>
    <n v="1"/>
    <x v="3"/>
  </r>
  <r>
    <x v="897"/>
    <s v="CARECASE¬Æ Optical Bay 2nd Hard Drive Caddy, 9.5 mm CD/DVD Drive Slot for SSD and HDD"/>
    <s v="Computers&amp;Accessories|Accessories&amp;Peripherals|HardDriveAccessories|Caddies"/>
    <n v="199"/>
    <n v="799"/>
    <n v="0.75"/>
    <n v="4.0999999999999996"/>
    <n v="7333"/>
    <s v="AF3I4EPZQIK3OVITINOGTUMCWQ7A,AFGJUJ3SUS35KINKLVKUSSPQOF7Q,AFLU4N3XW4NR5F76OYE32MFHFNDQ,AEBQPMPROYPTAQLTNBBFS4OQBYGQ,AGS4LZEEXWBXM5YCLRHDMZFDHVXQ,AGTW4HJCRU3PV3RWFQZ3OY7A6FLQ,AHKHL25G2FSHGHSMWDVH47N2IEFQ,AGY7TVIILTBSFMWBPYTIWLTOEZ2Q"/>
    <n v="1"/>
    <n v="1"/>
    <x v="0"/>
  </r>
  <r>
    <x v="544"/>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n v="1799"/>
    <n v="3999"/>
    <n v="0.55000000000000004"/>
    <n v="4.5999999999999996"/>
    <n v="245"/>
    <s v="AFPYH3UF3GB4RNX3MX46AXFM2FTQ,AGWEQHJSUA4YCG44RKCCKPFNHNYQ,AER7URKAHGBZZUO54FO5YIX3BOJA,AEPCLRI6TOAXADIFPVP6BVUV6ZYA,AHMJGVHC6Z2PFDPRVL3FFO6HVWEQ,AHV4FNKMIPRVWQREJHBT3T7KQH3Q,AHHJWO56X2DQATPTWFHER2LAVAGQ,AGXRHQVYZUCT2IESEBL3JYAJ7ZNA"/>
    <n v="5"/>
    <n v="2"/>
    <x v="1"/>
  </r>
  <r>
    <x v="898"/>
    <s v="Canon E4570 All-in-One Wi-Fi Ink Efficient Colour Printer with FAX/ADF/Duplex Printing (Black)- Smart Speaker Compatible, Standard"/>
    <s v="Computers&amp;Accessories|Printers,Inks&amp;Accessories|Printers|InkjetPrinters"/>
    <n v="8349"/>
    <n v="9625"/>
    <n v="0.13"/>
    <n v="3.8"/>
    <n v="3652"/>
    <s v="AFXXFWMGUKQDP27JRILRUKME7R4Q,AE6JO5FOQR3D3UE4GTIJT5FVRNKA,AHT5FELZRNJ4ITAESWGATN2COH3A,AECMC4ZTLI2FFUQHAXVILRVCNJHA,AGIPLO4AJSNUVZ3ASVSHC2BZXFFQ,AH2KQR23MJYSJCXDH3J6AUCON5FA,AES2TTA7I6H32D6TO6IGDCI7DFOA,AH33GQ3GIETSNVJGQPQOFZIQBR5Q"/>
    <n v="2"/>
    <n v="1"/>
    <x v="0"/>
  </r>
  <r>
    <x v="899"/>
    <s v="Crucial P3 500GB PCIe 3.0 3D NAND NVMe M.2 SSD, up to 3500MB/s - CT500P3SSD8"/>
    <s v="Computers&amp;Accessories|Components|InternalSolidStateDrives"/>
    <n v="3307"/>
    <n v="6100"/>
    <n v="0.46"/>
    <n v="4.3"/>
    <n v="2515"/>
    <s v="AFJAEGGXB3SFKV3CIQG672BJD3HQ,AGT25A2JUMFSTJ6FK7AJZIFRHRIA,AGB5B7QDVRRWO43PODQ7BRQBS4PQ,AF7XW2VZLPVXOMLEC2WU7FPUJ66Q,AFP74SQR57V4DO4IH2RW3KKQBGZA,AFCYUWRUBILFTKYMBHMVJSIJKK5Q,AFW7SE27ST3TM7KFAGQEORGOCQJQ,AEL3GVS4JNKIOZHRQCGE6CUJISDQ"/>
    <n v="3"/>
    <n v="1"/>
    <x v="0"/>
  </r>
  <r>
    <x v="84"/>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n v="325"/>
    <n v="1299"/>
    <n v="0.75"/>
    <n v="4.2"/>
    <n v="10576"/>
    <s v="AEXK37TSBFHSP2TYE63YPKETWQ7Q,AEKMVX2VDNNX4ZFXI67SGKMJGZAQ,AFEIIEKX6JEHS3CPGCSIYLGCNKFA,AFDYUQAM7Y56P4R5CREI5OBPHSLA,AGEPZSRFODWZ4XUTXO2HNWLJIMJA,AH25HG24NISHLQPFOZA77WS5CUFQ,AFZ7US7H622UBLYL4ZX2XEHT7FHQ,AFDDH5QGUJ2NHJZBIAPEQVUIQCKA"/>
    <n v="233"/>
    <n v="3"/>
    <x v="0"/>
  </r>
  <r>
    <x v="900"/>
    <s v="HP v222w 64GB USB 2.0 Pen Drive (Silver)"/>
    <s v="Computers&amp;Accessories|ExternalDevices&amp;DataStorage|PenDrives"/>
    <n v="449"/>
    <n v="1300"/>
    <n v="0.65"/>
    <n v="4.2"/>
    <n v="4959"/>
    <s v="AFRA4BGAKHDU2PFBCHKEPSVG5OYA,AENPE6KZIPHD7QUDJVPDKRMTR2UQ,AEW7M23YLNN4FJNU2N6DLN3BAZMA,AF5EUX755HPX32CSZZYARRK6VSRA,AGEWLEEAALGWMCPDGMT4H5OVJI2A,AEL3EZQDKJFXIQ6MBXGKGGKVZGYQ,AG77EF477UX6JHDRZFZM23ZRG5HQ,AFBOZIRKFRPTQJZKZE7CFSSDK2WQ"/>
    <n v="10"/>
    <n v="1"/>
    <x v="0"/>
  </r>
  <r>
    <x v="901"/>
    <s v="Duracell Ultra Alkaline D Battery, 2 Pcs"/>
    <s v="Electronics|GeneralPurposeBatteries&amp;BatteryChargers|DisposableBatteries"/>
    <n v="380"/>
    <n v="400"/>
    <n v="0.05"/>
    <n v="4.4000000000000004"/>
    <n v="2111"/>
    <s v="AEGQJH2NIAS54T7WKAHKVEO4B67A,AFDH4NWAAHAVKPQVBCSZEHPVFYRQ,AHHMIBI4WD5JRIXCHLFWBDUBUANQ,AESHIA4Q3VBR5HCJJMRGUIBHBQKA,AHV6JCRY6F36XXVSJAQ3SKYLHUFQ,AFXAZGN66ICO6QGG2A4PZVZMPUJA,AEVIV42RTEB4DEQLJOVPRLGAJBRA,AHC5UZYDEQJY55XHOYR4Y7YYPDIQ"/>
    <n v="7"/>
    <n v="1"/>
    <x v="1"/>
  </r>
  <r>
    <x v="902"/>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n v="499"/>
    <n v="1399"/>
    <n v="0.64"/>
    <n v="3.9"/>
    <n v="1462"/>
    <s v="AGRDTPMUHWAPVCLIT32C7WW2V6JA,AG6JGI37HP3HKED7FYSE6HNY2OZA,AHGX46NEAGEBIMLPLC4TB3Z342QQ,AGU6A55DL2E56WX7673GFMC6HEYQ,AHORMKJSJGUFFI6JCZP3AGVQIIPQ,AEPHE5IYH65CT6E4RFVU2QFQ5RDQ,AGBSKFFDGK7DFN3J54X4VMY7MUIA,AGBBOHCULMY33RU5XRNNOVVN2ZGQ"/>
    <n v="11"/>
    <n v="1"/>
    <x v="0"/>
  </r>
  <r>
    <x v="903"/>
    <s v="Lenovo IdeaPad 3 11th Gen Intel Core i3 15.6&quot; FHD Thin &amp; Light Laptop(8GB/512GB SSD/Windows 11/Office 2021/2Yr Warranty/3months Xbox Game Pass/Platinum Grey/1.7Kg), 81X800LGIN"/>
    <s v="Computers&amp;Accessories|Laptops|TraditionalLaptops"/>
    <n v="37247"/>
    <n v="59890"/>
    <n v="0.38"/>
    <n v="4"/>
    <n v="323"/>
    <s v="AF5IDL42LBZCZ7A5YDGM2QFNUHEQ,AHPQHJVDA6JHFNRN7OBYTBTJXBYQ,AF5ZRMB3EOZXTXOOBVEVJTGZ2XFA,AFK4JLZVY6JQ3VZHAVISLJ72RAAQ,AFS27RNTNLFALK27VK3TX4JHPA5Q,AH75IN5WV5BWRPLR7QFKFIN6XLEQ,AGE3DIZBUUHDRMIUR37KDA5WMESQ,AEYMSQGEOI3PJTI3DKWC2ANWVIMA"/>
    <n v="1"/>
    <n v="1"/>
    <x v="0"/>
  </r>
  <r>
    <x v="904"/>
    <s v="boAt BassHeads 900 On-Ear Wired Headphones with Mic (White)"/>
    <s v="Electronics|Headphones,Earbuds&amp;Accessories|Headphones|On-Ear"/>
    <n v="849"/>
    <n v="2490"/>
    <n v="0.66"/>
    <n v="4.2"/>
    <n v="91188"/>
    <s v="AFM6IHWXNLXOBO3JZTO5DN5QJROQ,AHXEMXDI7LE4FLGEUHSK426PVKOQ,AG6HMWEV2ABV7VF344EGP4SNMLHQ,AGNK4GKNE65RYXUXCDFO6B22NXCQ,AGVHESKGY3VL6CHECT2G2NPFWYWQ,AGTATACN5LUOY6XTHGLDJV2TV7JQ,AFFGWYKF2QF2IRGERWSNOLQ2QW7A,AF6WO26Y4PHPBSGOCHOH66BVQ6HA"/>
    <n v="8"/>
    <n v="1"/>
    <x v="1"/>
  </r>
  <r>
    <x v="905"/>
    <s v="Zebronics Astra 10 Portable Wireless BT v5.0 Speaker, 10W RMS Power, 15* Hours Backup, 2.25&quot; Drive Size, up to 6.4&quot; Mobile Holder Support, Carry Handle, USB, mSD, AUX Input and FM Radio with Antenna"/>
    <s v="Electronics|HomeAudio|Speakers|OutdoorSpeakers"/>
    <n v="799"/>
    <n v="1999"/>
    <n v="0.6"/>
    <n v="3.7"/>
    <n v="418"/>
    <s v="AE42EZDBUFSJZGL66F275G54PSUA,AHFGOPCKQ4SMDFRKGLYFOAKTYXUA,AHW2UJ6K5LK5BL7LHAD72ZGWJ4MA,AEPWUTZXVJGKU724YMMK4AFRB73Q,AGJ3RV3MOS7D4IMNR7PHFGTDGKPA,AFUWFYMER6VM4ARW5VTGF3KEYM5A,AGFVVKJUZWYWIXOOMYTJYRV4ZSZA,AEL4TWNZSN7KFL3W76ADWINWR6KA"/>
    <n v="4"/>
    <n v="1"/>
    <x v="1"/>
  </r>
  <r>
    <x v="556"/>
    <s v="KINGONE Wireless Charging Pencil (2nd Generation) for iPad with Magnetic and Tilt Sensitive, Palm Rejection, Compatible with Apple iPad Pro 11 inch 1/2/3/4, iPad Pro 12.9 Inch 3/4/5/6, iPad Air 4/5, mini6"/>
    <s v="Electronics|Mobiles&amp;Accessories|MobileAccessories|StylusPens"/>
    <n v="2599"/>
    <n v="6999"/>
    <n v="0.63"/>
    <n v="4.5"/>
    <n v="1526"/>
    <s v="AEAX7BRPDS3NSYCZQBQDL5DGZDVA,AFI76LT4UP2L3SFJMDMH2C5SM6RQ,AFK4TVL4GOKGSKXKVD4ROM3NWE3Q,AFNAPG6Q3WJAMY4MYDEV2W7JSPLQ,AF645AUHJGIUD7JY2VHG5TBNYNQQ,AHZZFBL24XXVLW6H44MOB6LBHH5A,AEV5AKL64UCEJJJCSVVBLHHWU7SQ,AHCDJWUO4YVS63AGSZWF2QHS7QPA"/>
    <n v="8"/>
    <n v="2"/>
    <x v="1"/>
  </r>
  <r>
    <x v="88"/>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n v="199"/>
    <n v="999"/>
    <n v="0.8"/>
    <n v="4.5"/>
    <n v="127"/>
    <s v="AHFENRYJG4LPXDTUGEMG335VICSQ,AGSV37DJ5QTUYOXFJNPD4W7GXVFA,AGDEVIAYABTMIJLTYWTUS5M5VBTA,AFKDGUQ5TMGT3PXBDHAWPRE5CACQ,AHWENSYYF2QDH3EX4REMVGBEMMLQ,AGJOGZAGBMX7PBCUAILD2YIM5MAA,AF5EHUH4GWB7JZ3PZ53Z2DOYK5WQ,AHHT4VWMFYSASNW6RH2Q65C6YNDA"/>
    <n v="233"/>
    <n v="2"/>
    <x v="0"/>
  </r>
  <r>
    <x v="90"/>
    <s v="Gizga Essentials USB WiFi Adapter for PC, 150 Mbps Wireless Network Adapter for Desktop - Nano Size WiFi Dongle Compatible with Windows, Mac OS &amp; Linux Kernel | WPA/WPA2 Encryption Standards| Black"/>
    <s v="Computers&amp;Accessories|NetworkingDevices|NetworkAdapters|WirelessUSBAdapters"/>
    <n v="269"/>
    <n v="800"/>
    <n v="0.66"/>
    <n v="3.6"/>
    <n v="10134"/>
    <s v="AGMJ6TDLOVZIR5ZU65TLJFSLG2BQ,AGPK7U5SHXBYBXEWBTRCIAZSB6LQ,AHXYETFF4XMSAI4VAHP24XL5SSTA,AGMUJCTMBNQBOGHL6UPSSF4KSNUA,AGEUQD256CS42A6PDKDB75VZRADA,AHGA46UDDADBRAB5FOHX6XY2DBVQ,AHUVYZMQ6PWI54UXP7SLLS4ZU46A,AHVS66CFEP5AXDC35N4ME4SU4X5Q"/>
    <n v="18"/>
    <n v="2"/>
    <x v="0"/>
  </r>
  <r>
    <x v="906"/>
    <s v="SWAPKART Portable Flexible Adjustable Eye Protection USB LED Desk Light Table Lamp for Reading, Working on PC, Laptop, Power Bank, Bedroom ( Multicolour )"/>
    <s v="Computers&amp;Accessories|Accessories&amp;Peripherals|USBGadgets|Lamps"/>
    <n v="298"/>
    <n v="999"/>
    <n v="0.7"/>
    <n v="4.3"/>
    <n v="1552"/>
    <s v="AETGW4KBMIJPPNVLPKB7R7O3FSQQ,AEYRRD5MDFEO4UXUUKZ4HYJIWCXA,AECQXTLQHIUJGVCJRIZGBG74HZMA,AEG6WS6DQBW7RUYV5N6Z4QKCWSPA,AGE6GHTP6TZV6IMHAQU3X3GSEVGQ,AFPJLOHRAM3HFFNXMWTZN7GT5FMA,AHI2MWHMTDESX4HL7HFIN5B2URKA,AEDP3USNSZXGRPOONSUFGDM7YDKA"/>
    <n v="5"/>
    <n v="1"/>
    <x v="0"/>
  </r>
  <r>
    <x v="907"/>
    <s v="Infinity (JBL Fuze 100, Wireless Portable Bluetooth Speaker with Mic, Deep Bass, Dual Equalizer, IPX7 Waterproof, Rugged Fabric Design (Black)"/>
    <s v="Electronics|HomeAudio|Speakers|OutdoorSpeakers"/>
    <n v="1499"/>
    <n v="2999"/>
    <n v="0.5"/>
    <n v="4.0999999999999996"/>
    <n v="25262"/>
    <s v="AHBISYTXOMEMKDTXVEKH57D2X3RA,AEOSGU32LYFVLXEHETK4QU4UDWEA,AE3MPP4472M7T34QT5674QU2XC3A,AHGDXMKQ7B3CJHLZ3GCXWMDMPGSQ,AF6OH7C5LOWQK2VR6DKMNSKHMUFQ,AFLY6EXAO7CNVWL2AVBQVO224Y3Q,AF6SSEMMZHBAKRV5BGIBKWRCNCTA,AHUMH22K5KBLNH2K2GA3EEXOWSPQ"/>
    <n v="4"/>
    <n v="1"/>
    <x v="1"/>
  </r>
  <r>
    <x v="908"/>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n v="649"/>
    <n v="1245"/>
    <n v="0.48"/>
    <n v="3.9"/>
    <n v="123365"/>
    <s v="AHHCE7SDKWRKQDLFXF2YNMGODDRA,AEJQ5PXFKFXUBKWMC5RYF2WLEZSQ,AGZDR3Y6MNTBZRSP754LCZGHCLPQ,AE4DHHEU4Y3LQBPIJKXC4IBXB4WQ,AEJ674BKH3ZTC2JQA5PMMQ62I7MA,AFVIELPXTPPBI7HXOXX72AIPJHGQ,AF7V6CVPDC3UJNI3UODXF5FCU4XA,AFYCNW74WYKEQYYNUDBTD4V45H2A"/>
    <n v="19"/>
    <n v="1"/>
    <x v="4"/>
  </r>
  <r>
    <x v="909"/>
    <s v="USHA Quartz Room Heater with Overheating Protection (3002, Ivory, 800 Watts)"/>
    <s v="Home&amp;Kitchen|Heating,Cooling&amp;AirQuality|RoomHeaters|ElectricHeaters"/>
    <n v="1199"/>
    <n v="1695"/>
    <n v="0.28999999999999998"/>
    <n v="3.6"/>
    <n v="13300"/>
    <s v="AFF4TQVTALIJ24PF3PWD376ONLXQ,AHF4Q46ABHEW3O6SZQMAXB6R6ZLA,AGKD2FZGZLQPA3VITZMPXL2OQMHA,AEF46LTPVXW3BL7J4RETUFLLW3RA,AEKFSZLXX2ULI3U46YCZPRILVW6A,AESYTC5OIXBUIDGPDE53XYOENLWA,AEV4CXMHUNKPH56BNTAMEH7EOMZA,AHFXBNDCOX7XWOQ3AG6PTK6LOF2A"/>
    <n v="20"/>
    <n v="1"/>
    <x v="4"/>
  </r>
  <r>
    <x v="910"/>
    <s v="Amazon Brand - Solimo 2000/1000 Watts Room Heater with Adjustable Thermostat (ISI certified, White colour, Ideal for small to medium room/area)"/>
    <s v="Home&amp;Kitchen|Heating,Cooling&amp;AirQuality|RoomHeaters|FanHeaters"/>
    <n v="1199"/>
    <n v="2000"/>
    <n v="0.4"/>
    <n v="4"/>
    <n v="18543"/>
    <s v="AHMOBOPW4OAANJ3VXXWX2QGJA6NA,AF5IGDDLQ6JNALQVE2QDWW3Y7GFQ,AEH7AAYSP6ZITYT2K6PDMCY4PGTA,AG4RZDXIU2IUVLGT75YVH3KJTEUQ,AGWTF5MKOLD3VVQUFRQEPN2F7TCQ,AEEPWPF5DKQ2OMNUTMCXXLZLF3RA,AEFXFHQQRNGTHNUGCIDULRC6BHLQ,AFSTZARBDNESVFT7AANAHBHV3QUQ"/>
    <n v="20"/>
    <n v="1"/>
    <x v="4"/>
  </r>
  <r>
    <x v="911"/>
    <s v="StyleHouse Lint Remover for Woolen Clothes, Electric Lint Remover, Best Lint Shaver for Clothes"/>
    <s v="Home&amp;Kitchen|Kitchen&amp;HomeAppliances|Vacuum,Cleaning&amp;Ironing|Irons,Steamers&amp;Accessories|LintShavers"/>
    <n v="455"/>
    <n v="999"/>
    <n v="0.54"/>
    <n v="4.0999999999999996"/>
    <n v="3578"/>
    <s v="AGQZ46RQ5YJFVCSGI4BJGNXB7DZA,AFS6PV7PIU6VP4IPE6ED6EG75Z6A,AFDOCCV3LNI3FFF37HOQKLRU4NCQ,AH37HVSNIOJ3DJOGCWS6UFXOKR4Q,AFHIBNHDDDHLLVSXTV4DRYLOWM5A,AHUXZUPCP7X4ZSLLP3S3M23PTTLQ,AHJ3NVF3ERE5CN626OPOX6AEPQ2A,AGHQDSDG5ATRKOSV5HZPFFQBJ5KQ"/>
    <n v="22"/>
    <n v="1"/>
    <x v="4"/>
  </r>
  <r>
    <x v="912"/>
    <s v="beatXP Kitchen Scale Multipurpose Portable Electronic Digital Weighing Scale | Weight Machine With Back light LCD Display | White |10 kg | 2 Year Warranty |"/>
    <s v="Home&amp;Kitchen|Kitchen&amp;HomeAppliances|SmallKitchenAppliances|DigitalKitchenScales"/>
    <n v="199"/>
    <n v="1999"/>
    <n v="0.9"/>
    <n v="3.7"/>
    <n v="2031"/>
    <s v="AFMJDZKFVMHFW64W22IJYRZLNS7A,AFQ7WK2RARMAY3NCZVYXQ5OH2XGQ,AEGVHZAPQ2JZ5NRAROTG75MC6PUQ,AHXQBGXJGDE2LRTXCTNKJA4ELAEQ,AEY3S4MECAO4HYQZYG4CTY7EQAOA,AGL76XCJ2EWY36ABPD25DHZRMQMA,AFUC5YIDC3M4XEGLETZWLMIFJT6A,AFTW6YWBCDN5KJ4MWVXSFPHJRD5A"/>
    <n v="10"/>
    <n v="1"/>
    <x v="4"/>
  </r>
  <r>
    <x v="913"/>
    <s v="Glun Multipurpose Portable Electronic Digital Weighing Scale Weight Machine (10 Kg - with Back Light)"/>
    <s v="Home&amp;Kitchen|Kitchen&amp;HomeAppliances|SmallKitchenAppliances|DigitalKitchenScales"/>
    <n v="293"/>
    <n v="499"/>
    <n v="0.41"/>
    <n v="3.9"/>
    <n v="44994"/>
    <s v="AG2KSOZBBZY3A37U4Q273OYH2IAQ,AE2KY7GO5HPPGPTMF2M5Q2GT7AXA,AE7B5IIEKRJEPJUD7MU45QZIRLYQ,AHKEH7HFR3AZJEZMS2FU4B3SFCCQ,AGXNLZFFY7QM6ZYXUJ7VLPXH6DXQ,AFFOKWDBWHTD73ESMLG5EHU6D64Q,AG3H5M4RSVVBD3XRPC4MVFPUGTRQ,AFYA3XLIG4JUAVDGJR6XDG4XZXOQ"/>
    <n v="10"/>
    <n v="1"/>
    <x v="4"/>
  </r>
  <r>
    <x v="914"/>
    <s v="Pigeon Polypropylene Mini Handy and Compact Chopper with 3 Blades for Effortlessly Chopping Vegetables and Fruits for Your Kitchen (12420, Green, 400 ml)"/>
    <s v="Home&amp;Kitchen|Kitchen&amp;Dining|KitchenTools|ManualChoppers&amp;Chippers|Choppers"/>
    <n v="199"/>
    <n v="495"/>
    <n v="0.6"/>
    <n v="4.0999999999999996"/>
    <n v="270563"/>
    <s v="AGJTPXSZDYEWZM76UMJXCHUUPJSQ,AH4ON4ZDRHM5PWVW6725NRNU6VCA,AHTTCQ7A5VN7L4335W3VEZG6QDQA,AFL5LUHNIIKW6G6GPQML7SFN2W5A,AFHJ53JKOT2VWMLKXNADZHOFDMCA,AF3DB2GLX5C4YCCPB7CJYRQPANTQ,AH723Y45K7AIA5HG27CCBVDZQPYA,AGDB3UZ4G544VVY2ZDHJUI6KOLJQ"/>
    <n v="1"/>
    <n v="1"/>
    <x v="4"/>
  </r>
  <r>
    <x v="915"/>
    <s v="Prestige 1.5 Litre Kettle 1500-watts, Red"/>
    <s v="Home&amp;Kitchen|Kitchen&amp;HomeAppliances|SmallKitchenAppliances|Kettles&amp;HotWaterDispensers|ElectricKettles"/>
    <n v="749"/>
    <n v="1245"/>
    <n v="0.4"/>
    <n v="3.9"/>
    <n v="31783"/>
    <s v="AEDCFJT7COKZ3DP4YGWKH6KU7LAA,AFCOSVW2NHSFLPG7O5EKP2YRUERQ,AEI6GYSN3UARZSSWIR5HYUEF44XQ,AHCOKF4M3PRZWEENXHMFXKAZSYBA,AE3Z6FOZQTLXHRH3FSDWSUVG774Q,AH2OOR5NWZ5OB4GTDQ24D6CS6DNQ,AHWLIKXRCLQS7T7SHUAAJOKBQTLA,AHBYDX5JRGNFCSRBXDXTITOBNQ5Q"/>
    <n v="19"/>
    <n v="1"/>
    <x v="4"/>
  </r>
  <r>
    <x v="916"/>
    <s v="Bajaj RHX-2 800-Watt Room Heater (White)"/>
    <s v="Home&amp;Kitchen|Heating,Cooling&amp;AirQuality|RoomHeaters|ElectricHeaters"/>
    <n v="1399"/>
    <n v="1549"/>
    <n v="0.1"/>
    <n v="3.9"/>
    <n v="2602"/>
    <s v="AGI3LMXQXP4MEFM4NDQTJTXXQBVQ,AFC2IZIMLDQRHPP6HME2J34YYOOQ,AGRB3PSBBGROCDVUZ4T5NQCFGULA,AFV6EB63VB7UKYIEUYKNYEXHV5IA,AHS5BOPH3WRQV2BD4IWZRGDYQVVQ,AFYWFSV7SQAJW6KLYQN4D5OVIUNA,AH4GBZYOUGBQQ2XQQHY6WKQZTIKQ,AFFBDPS3XMGKIVKYZIMXQZJGEI7A"/>
    <n v="20"/>
    <n v="1"/>
    <x v="4"/>
  </r>
  <r>
    <x v="917"/>
    <s v="Prestige Electric Kettle PKOSS - 1500watts, Steel (1.5Ltr), Black"/>
    <s v="Home&amp;Kitchen|Kitchen&amp;HomeAppliances|SmallKitchenAppliances|Kettles&amp;HotWaterDispensers|ElectricKettles"/>
    <n v="749"/>
    <n v="1445"/>
    <n v="0.48"/>
    <n v="3.9"/>
    <n v="63350"/>
    <s v="AGYJ6QNPZV2B6GT2AC4MVSENRPQQ,AHGQK5T2FWW7VSK76KSD6XOP72BQ,AE72VFMVHB7UT4FFROPQ4KJPAAQQ,AFNFRCOPOSSJLZQELMABX23PG4HQ,AGG5AUMCUIQNY4UVAAJCUF4SBIXQ,AETJFXXUOXIZDBIMIPODYJPTTB5A,AH6ZJI3PGOEZ6VHZ6GDE7XLD5KTQ,AH4ODBOTYE45XNPWGDCJX2BJ4ZVA"/>
    <n v="19"/>
    <n v="1"/>
    <x v="4"/>
  </r>
  <r>
    <x v="918"/>
    <s v="Pigeon by Stovekraft Cruise 1800 watt Induction Cooktop (Black)"/>
    <s v="Home&amp;Kitchen|Kitchen&amp;HomeAppliances|SmallKitchenAppliances|InductionCooktop"/>
    <n v="1699"/>
    <n v="3193"/>
    <n v="0.47"/>
    <n v="3.8"/>
    <n v="54032"/>
    <s v="AFVYGOA4AWO77UIPMUNH6YSKSB5A,AEJMVHQ4LOSVJQ5BOXQREVQBC5RQ,AGZFPOD265HIFGO55KLY54L2IWQA,AFKT7G2UM46AJTJZXWBFXXH36B7Q,AGS6NNHGXGDDXIK4A2KFIXOO3A4Q,AENVIDMF6GS74EEWE2EBBUD3EURA,AHGBW4HBRJEUNLSHM376MUW2QCIQ,AGNGCIEWFRNNNYEDUUFQRBBWAVFA"/>
    <n v="10"/>
    <n v="1"/>
    <x v="4"/>
  </r>
  <r>
    <x v="919"/>
    <s v="Prestige PKGSS 1.7L 1500W Electric Kettle (Stainless Steel)"/>
    <s v="Home&amp;Kitchen|Kitchen&amp;HomeAppliances|SmallKitchenAppliances|Kettles&amp;HotWaterDispensers|ElectricKettles"/>
    <n v="1043"/>
    <n v="1345"/>
    <n v="0.22"/>
    <n v="3.8"/>
    <n v="15592"/>
    <s v="AGQPAKYDQNK56M5SRVNDN4XOEDKQ,AGA3QPDGKGEZFTLXEDT75FTCIVJQ,AEHY4R257RX5JX5BBSG5AHMO6GSA,AGE2X752RF7ALEWIUKXEJLXE65AQ,AGIGNDQO5K5X7LAIW7FW6U4Z2ENA,AERK5QQB3RYTBTTOGUJ5ZR7BD55Q,AEUMBCFNMBKPZ24SALMXIQDSHJGQ,AHHNW3TC4PO5FFOT44YTXIBYQWGQ"/>
    <n v="19"/>
    <n v="1"/>
    <x v="4"/>
  </r>
  <r>
    <x v="920"/>
    <s v="SHOPTOSHOP Electric Lint Remover, Best Lint Shaver for Clothes,Lint Remover for Woolen Clothes ,Lint Remover for Sweaters"/>
    <s v="Home&amp;Kitchen|Kitchen&amp;HomeAppliances|Vacuum,Cleaning&amp;Ironing|Irons,Steamers&amp;Accessories|LintShavers"/>
    <n v="499"/>
    <n v="999"/>
    <n v="0.5"/>
    <n v="4.0999999999999996"/>
    <n v="4859"/>
    <s v="AGTBYZOGBXCBMYG2AN7LT4WYRZRQ,AFDWZMVLTXWWCX2UZVGVO5JLXCYA,AFXVKJMZW54XSXP6CQHUWEDPUDEA,AG4W4DLB7L3TFL5MDB7P465HOLDA,AGVEAOLFUM3KCYMH2CDHGD2NKGVA,AENJD2WI3N6QPTI4MTSQ5JABLCHQ,AFDV7XXJCNSWA3R466A2OB6WX66Q,AE4WFHYQM5DHVK4TJMYABWXRPMHA"/>
    <n v="22"/>
    <n v="1"/>
    <x v="4"/>
  </r>
  <r>
    <x v="921"/>
    <s v="Orpat OEH-1260 2000-Watt Fan Heater (Grey)"/>
    <s v="Home&amp;Kitchen|Heating,Cooling&amp;AirQuality|RoomHeaters|FanHeaters"/>
    <n v="1464"/>
    <n v="1650"/>
    <n v="0.11"/>
    <n v="4.0999999999999996"/>
    <n v="14120"/>
    <s v="AE6PYJAIQ4PNYJNVMWW6NOCP2SPA,AGQBKNH24HGPL3INPZWJQ4GFRDJA,AHWV6EKDNZ7ZGNEPMUJNXT7JHSRA,AFR4RHGUIRKKR7YFRFXHRHPBAEDQ,AETZFDQIFECA7GMZHIA2CHVPLIJQ,AHIP2HW7P357NTKOSI5YIEQVN27Q,AF2QTRAXJNM6RNHLGYYPDJ32KOOQ,AHDQ55QTDUSZWLSZABNYVS34WPFQ"/>
    <n v="20"/>
    <n v="1"/>
    <x v="4"/>
  </r>
  <r>
    <x v="922"/>
    <s v="PRO365 Indo Mocktails/Coffee Foamer/Cappuccino/Lemonade/Milk Frother (6 Months Warranty)"/>
    <s v="Home&amp;Kitchen|Kitchen&amp;HomeAppliances|SmallKitchenAppliances|HandBlenders"/>
    <n v="249"/>
    <n v="499"/>
    <n v="0.5"/>
    <n v="3.3"/>
    <n v="8427"/>
    <s v="AHMFATKIPX3KHDWWE63O3F5UM3DA,AFKMOTBVCZEGAYHCXPFHV4PFTD3A,AGGH7NCERRPXKHPP6E4WC7RFWO4A,AGEWO7FPEHZGQ5BE5EA74C32GCPQ,AF7LH47LBG5ORFG2V4LDGVM7IJQQ,AH7OVX5ZLGYOQAEYLGW6GTEW7DVA,AGZPS6UBMMPBTMNAETWPQEHSXKYA,AEX7B6KZABJXFXZJRIAGCYLDKM7Q"/>
    <n v="19"/>
    <n v="1"/>
    <x v="4"/>
  </r>
  <r>
    <x v="923"/>
    <s v="Bajaj DX-6 1000W Dry Iron with Advance Soleplate and Anti-bacterial German Coating Technology, White"/>
    <s v="Home&amp;Kitchen|Kitchen&amp;HomeAppliances|Vacuum,Cleaning&amp;Ironing|Irons,Steamers&amp;Accessories|Irons|DryIrons"/>
    <n v="625"/>
    <n v="1400"/>
    <n v="0.55000000000000004"/>
    <n v="4.2"/>
    <n v="23316"/>
    <s v="AEWW4RY2BE6FRKM6CVAJ2Z4ZTR7Q,AHJRPRAXBOIRLYMCRQ4HCACPXDVQ,AFCCVMGUWTBRWJCYRW6PAMN5AXLQ,AEL3F2M663FPAM5NGOPIHDLQLQGA,AGTBHLMFZBZYGUWZPZRHRJVZKZ3A,AHK7J2EVK33WETV524DZPUYL24YQ,AFT2MH26JCXVVBN73QZEFU3ZCQ4A,AEPUWVGQ64XTHKV2C3CFSR5Y34SA"/>
    <n v="24"/>
    <n v="1"/>
    <x v="4"/>
  </r>
  <r>
    <x v="924"/>
    <s v="Croma 500W Mixer Grinder with 3 Stainless Steel Leak-proof Jars, 3 speed &amp; Pulse function, 2 years warranty (CRAK4184, White &amp; Purple)"/>
    <s v="Home&amp;Kitchen|Kitchen&amp;HomeAppliances|SmallKitchenAppliances|MixerGrinders"/>
    <n v="1290"/>
    <n v="2500"/>
    <n v="0.48"/>
    <n v="4"/>
    <n v="6530"/>
    <s v="AGEWFIJDNQ73TIDHQIEMY6PTF7SQ,AGWAYDRCPJOSWY4HN36O4426WURQ,AG3JTK7QUAB6PSV7ECWRFCZCWNYQ,AETCTQA5AB7VTMMOTMZW2HNO264Q,AGBSGY5FA7YYUAR7KJTBGDEZ6TXA,AFIUVXNEPQTVOPLMJ5462QTEWXRQ,AHMTTSRZB6U63UH4TW6J63UXIYEQ,AEFHQZEKUBGETK53T6ASRZZROQRQ"/>
    <n v="27"/>
    <n v="1"/>
    <x v="4"/>
  </r>
  <r>
    <x v="925"/>
    <s v="Havells Instanio 3-Litre Instant Geyser (White/Blue)"/>
    <s v="Home&amp;Kitchen|Heating,Cooling&amp;AirQuality|WaterHeaters&amp;Geysers|InstantWaterHeaters"/>
    <n v="3600"/>
    <n v="6190"/>
    <n v="0.42"/>
    <n v="4.3"/>
    <n v="11924"/>
    <s v="AF7XWA4GXXWKOYLWWKGKZIP5O7DQ,AHDS5LB3MMUPNWTCDQEXTSXOPSOQ,AGNIQYBJFY2NWMGIXJQQRKWAENEQ,AGJVSVELOXYVHW65UU77WNDG45XQ,AFHVZ4KFVKXPO55UNZLOJEQIUQYQ,AFV4TP7EA6GRZX4WZUQTAFBWIR2Q,AE7IAOHK4VD5SU2NV3WDE5Y5TVHA,AEUJMQ7IHJCECNPJLEOKEI4JLDPA"/>
    <n v="23"/>
    <n v="1"/>
    <x v="4"/>
  </r>
  <r>
    <x v="926"/>
    <s v="Morphy Richards OFR Room Heater, 09 Fin 2000 Watts Oil Filled Room Heater , ISI Approved (OFR 9 Grey)"/>
    <s v="Home&amp;Kitchen|Heating,Cooling&amp;AirQuality|RoomHeaters"/>
    <n v="6549"/>
    <n v="13999"/>
    <n v="0.53"/>
    <n v="4"/>
    <n v="2961"/>
    <s v="AHVZAVZYUTJOGQMHGNQVLQSOJNOQ,AF6ZNHSI6WAZLVT262M2JAHJGLNA,AFPDQ7U6JPPT2K2VW6KANBWLNFAA,AEJKIHINZUORIJHJTKKC4LLSLI3A,AFG4PDUEAAG3L4OYGKZOSPZYY3OA,AFMGKNFQZYEZLDII52VE3BSLNNYA,AFCYURWTX5HHOTUJUFX3TTTWICTQ,AGS7F3T2TCPZLLH6EIC7FAFKKCPQ"/>
    <n v="2"/>
    <n v="1"/>
    <x v="4"/>
  </r>
  <r>
    <x v="927"/>
    <s v="Havells Aqua Plus 1.2 litre Double Wall Kettle / 304 Stainless Steel Inner Body / Cool touch outer body / Wider mouth/ 2 Year warranty (Black, 1500 Watt)"/>
    <s v="Home&amp;Kitchen|Kitchen&amp;HomeAppliances|SmallKitchenAppliances|Kettles&amp;HotWaterDispensers|ElectricKettles"/>
    <n v="1625"/>
    <n v="2995"/>
    <n v="0.46"/>
    <n v="4.5"/>
    <n v="23484"/>
    <s v="AE42ODBABKBHKRL2PW5XSBEB2IWQ,AFZVZZKBT4ICJLQIMTJ2ZK44UMIQ,AHZDTJJ7PM3GN33LCJB2YWN4QCZA,AEZ25F4GGF4YOFE6XLJ2SN6TNRGQ,AECUHYUPESWI2DB5JMEZQF77VWOA,AEJJNCWMRDOBBFSPLRZQ6BPGI3OA,AFK3PX2HPROWVOD27NFYCUDWKRGQ,AG67OUXW2WVTJESMZA7F2RPZXWGQ"/>
    <n v="19"/>
    <n v="1"/>
    <x v="4"/>
  </r>
  <r>
    <x v="928"/>
    <s v="Bajaj Splendora 3 Litre 3KW IWH Instant Water Heater (Geyser), White"/>
    <s v="Home&amp;Kitchen|Heating,Cooling&amp;AirQuality|WaterHeaters&amp;Geysers|InstantWaterHeaters"/>
    <n v="2599"/>
    <n v="5890"/>
    <n v="0.56000000000000005"/>
    <n v="4.0999999999999996"/>
    <n v="21783"/>
    <s v="AFQCUNSSU6YNN2GEJ2262U55BWYQ,AHBHL7H673C44RP62CLQ7UQASFPA,AEZPAJHK366QB5JCBQNS26MJHZKQ,AHS5BOPH3WRQV2BD4IWZRGDYQVVQ,AE3XNUB7K2MKUGB4H4KY2JY7WVQQ,AHQY4GZWNNMFCUAMF636EUJ6VJCQ,AER5B5J5MQT3PMDDBKQQ5AMBCELQ,AHTQKXAE7KNE4O3RPOSYYJMMGOLQ"/>
    <n v="23"/>
    <n v="1"/>
    <x v="4"/>
  </r>
  <r>
    <x v="929"/>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n v="1199"/>
    <n v="2000"/>
    <n v="0.4"/>
    <n v="4"/>
    <n v="14030"/>
    <s v="AFDP6MHD6SSBGTNIH6VX4FQDKNUQ,AGOYO7V7CGV5RA6ZABQLCA25AA6Q,AH7E646VV2CGNVST6ONFXBGJW3UQ,AEGUITV4JAB3VYFYBCTJPGIHXAHQ,AEGN7HVNZ43GTPKGZMHH2CUDQ6GQ,AEU4KWBPB2M6CZASQ7PZ5GFSYSZQ,AFEX2Y2RWUU2SSU4VYFKNX77YU7A,AEJQYFK5UHOS5NSQUPYPSTE7DRQA"/>
    <n v="13"/>
    <n v="1"/>
    <x v="4"/>
  </r>
  <r>
    <x v="930"/>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n v="5499"/>
    <n v="13150"/>
    <n v="0.57999999999999996"/>
    <n v="4.2"/>
    <n v="6398"/>
    <s v="AF4RZTGOIDIWKKEFQWE3PIURRV2Q,AG4ATWAPS6UTAKDEZLP43YRIHKVQ,AG7WPF7DVFD23RMJ7UATEGMI6ASQ,AGQDAPNRFPKXPBX7IO6D5PZ5U6WA,AHHIYGP3CYZMZCQ75JLV6FKKXFYQ,AEONAJKQPOJFD47DLBXAD656UMPQ,AFVVQAUFB2HFUQO6U752FCLT53RQ,AFJXMQS4GNTUM3XD54H5AH62S7XQ"/>
    <n v="12"/>
    <n v="1"/>
    <x v="4"/>
  </r>
  <r>
    <x v="931"/>
    <s v="Lifelong LLMG23 Power Pro 500-Watt Mixer Grinder with 3 Jars (Liquidizing, Wet Grinding and Chutney Jar), Stainless Steel blades, 1 Year Warranty (Black)"/>
    <s v="Home&amp;Kitchen|Kitchen&amp;HomeAppliances|SmallKitchenAppliances|MixerGrinders"/>
    <n v="1299"/>
    <n v="3500"/>
    <n v="0.63"/>
    <n v="3.8"/>
    <n v="44050"/>
    <s v="AFHU7KCA3ZL6XOL3PYSGYJM4LAZA,AESFKEVRHPM6BNLUQT46FFXXXHUA,AH4CB6DJWIC6OY3KIOSDCPJLII4Q,AHGGKBW74PHXCYDZCZL3DQ5ZXYQQ,AEEWA3EFIRGINHXPIZFLU74HKVXQ,AGOJAM5G7KHARFVDHTRDFHZGR2IA,AEXVKGPHYLNTVNLQTB56KSFVNQ5Q,AHNI4MEMANGCZNN7HIVCE73ZLBTQ"/>
    <n v="27"/>
    <n v="1"/>
    <x v="4"/>
  </r>
  <r>
    <x v="932"/>
    <s v="Bajaj Majesty DX-11 1000W Dry Iron with Advance Soleplate and Anti-bacterial German Coating Technology, White and Blue"/>
    <s v="Home&amp;Kitchen|Kitchen&amp;HomeAppliances|Vacuum,Cleaning&amp;Ironing|Irons,Steamers&amp;Accessories|Irons|DryIrons"/>
    <n v="599"/>
    <n v="785"/>
    <n v="0.24"/>
    <n v="4.2"/>
    <n v="24247"/>
    <s v="AHWC6QG7WU35GLKYM6XTOTHAXCIQ,AHUMG2C3F47APL74MJHMZGU3GHPQ,AF76BLD2T2D257G2MT7QQIC6TPEA,AGMFUQGKKH2I3HTOGMMFWPKY4UIA,AGHVNRHBJBY3T6MVECCGKYF2E7LQ,AEIC54X2ISV3NK4SBJUMSTJWRMLQ,AGKP6HWXW4AV5DK5A4GJ7EJ4TFUA,AHVOBL5JCW6AGGH3Z34W5I3ZLOZQ"/>
    <n v="24"/>
    <n v="1"/>
    <x v="4"/>
  </r>
  <r>
    <x v="933"/>
    <s v="Bajaj Rex 500W Mixer Grinder with Nutri-Pro Feature, 3 Jars, White"/>
    <s v="Home&amp;Kitchen|Kitchen&amp;HomeAppliances|SmallKitchenAppliances|MixerGrinders"/>
    <n v="1999"/>
    <n v="3210"/>
    <n v="0.38"/>
    <n v="4.2"/>
    <n v="41349"/>
    <s v="AE23RS3W7GZO7LHYKJU6KSKVM4MQ,AEQUNEY6GQOTEGUMS6KRUEYNXJSQ,AGYPIE5BICV44WEEEPJVEFQOCJSQ,AFR7CEQKWZE53IHHOWBIPAMYKL4Q,AGBV7FBP4SEITF6UKRFKTV7O32IA,AHQVOY54QKPIQZIJ57JKCGQPVV3Q,AEMCVRRD3XQRGFHC2VFCXHJEMESQ,AFBWXU7DUWCIK5MRDCLBXWTWN7ZQ"/>
    <n v="27"/>
    <n v="1"/>
    <x v="4"/>
  </r>
  <r>
    <x v="934"/>
    <s v="Lifelong LLEK15 Electric Kettle 1.5L with Stainless Steel Body, Easy and Fast Boiling of Water for Instant Noodles, Soup, Tea etc. (1 Year Warranty, Silver)"/>
    <s v="Home&amp;Kitchen|Kitchen&amp;HomeAppliances|SmallKitchenAppliances|Kettles&amp;HotWaterDispensers|Kettle&amp;ToasterSets"/>
    <n v="549"/>
    <n v="1000"/>
    <n v="0.45"/>
    <n v="3.6"/>
    <n v="1074"/>
    <s v="AHM4ZOXDCO5UNP4WQUXKP4NWX64A,AGHJ3BRARYIXJRGPKDIOLJYK4U2A,AFPA2366UQ6OXRQN6CDE6GBLHHIA,AG7C4WOSISFMNRWDAGVEOHVNUYSQ,AEN7C6UI4MTHHJN4TQDCCHDDJC3Q,AG57LS7SGNITPOERH5OV4VQHSVJA,AEQX24T5VMQGIZE6EZ3F5LKQP6EQ,AFP3BW7UQEWCU2KNQEJDKWTCDXRA"/>
    <n v="13"/>
    <n v="1"/>
    <x v="4"/>
  </r>
  <r>
    <x v="935"/>
    <s v="Lifelong LLQH922 Regalia 800 W (ISI Certified) Quartz Room Heater with 2 Power settings, Overheating Protection, 2 Rod Heater (1 Year Warranty, White)"/>
    <s v="Home&amp;Kitchen|Heating,Cooling&amp;AirQuality|RoomHeaters|ElectricHeaters"/>
    <n v="999"/>
    <n v="2000"/>
    <n v="0.5"/>
    <n v="3.8"/>
    <n v="1163"/>
    <s v="AHFAYARHKASPMG7VH6BITH7O52SQ,AE7XJTRAUD7W4BJAEVEKHQ5GDJIA,AG6SHJNJ2HSGSXQLN3COPFEMZ7UA,AHFLEWWPES5LH4ZHJGDJ7OJR2Z7A,AGQRMUQ4NGNWNHTYIPKAKIDKCFMQ,AFCRKUO577ZOIVRSZNAU4PXSM2ZA,AGSDGCCAX3E4CZSREKNHJSIKKYWA,AHTHQNIPIGKQNVMT2PV4MGD5OZJQ"/>
    <n v="20"/>
    <n v="1"/>
    <x v="4"/>
  </r>
  <r>
    <x v="936"/>
    <s v="R B Nova Lint/Fabric Shaver for Cloths, Lint Remover for Woolen Sweaters, Blankets, Jackets/Burr Remover Pill Remover from Carpets, Pack of 1"/>
    <s v="Home&amp;Kitchen|Kitchen&amp;HomeAppliances|Vacuum,Cleaning&amp;Ironing|Irons,Steamers&amp;Accessories|LintShavers"/>
    <n v="398"/>
    <n v="1999"/>
    <n v="0.8"/>
    <n v="4.0999999999999996"/>
    <n v="257"/>
    <s v="AHNVMNUO3GZIOGQKKAGSPTXY5VEQ,AFKDML4DUIIFJPCMTZZMJTLQR5VQ,AFWWEYDN3ERGL6UJNV7GF6PB66JA,AFNBPDYECMALHAA3NL6L3JUUAWBQ,AFQ7CJTBPHCZUKFO6G7Y33VCXLKA,AGLQVPXIXE7WNSV7S5QV5UCNQUZQ,AGYVZCXMAA6OB3UGJXCUBQCQCYRQ,AECLL66KOCXSQJ2GAS5FF2DEIXQA"/>
    <n v="22"/>
    <n v="1"/>
    <x v="4"/>
  </r>
  <r>
    <x v="937"/>
    <s v="Bajaj Immersion Rod Water Heater 1500 Watts, Silver"/>
    <s v="Home&amp;Kitchen|Heating,Cooling&amp;AirQuality|WaterHeaters&amp;Geysers|ImmersionRods"/>
    <n v="539"/>
    <n v="720"/>
    <n v="0.25"/>
    <n v="4.0999999999999996"/>
    <n v="36017"/>
    <s v="AFIIPGUQPWYMXSWDC6UMMV2GNLFA,AGJZTKPLF46HDRMNKDGJWKPX4UYA,AER7I64JAJJI72G6VZ6H4O6Y22UQ,AHFSBUDBRXKMCYZPP6BEZKRNOQTQ,AGF3A3NHVCJAOUUJY4W3GLAGGVRA,AFR5UNEGJS5HATA2W22UHEXKKY4A,AEMPRFMWCAOCHQJTMMRQDNTOK4NQ,AFLN27ZNTKWROZVTQW6EZEQSEQ5A"/>
    <n v="9"/>
    <n v="1"/>
    <x v="4"/>
  </r>
  <r>
    <x v="938"/>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n v="699"/>
    <n v="1595"/>
    <n v="0.56000000000000005"/>
    <n v="4.0999999999999996"/>
    <n v="8090"/>
    <s v="AFBFA6KBCRGWVDW4KGK4IGLOZOMQ,AGWE57ZFO2W7KE4W6DUUKGFDFS2A,AHDEJNJ2AC2S56IT72GATCSDCD5A,AG22NVWB5NWRKIG3YU3FV547ATKQ,AFX5MLF4YHBERVPZOKYPHY3KYYYA,AFVAWKSZHBYC7JWPLEDGHUTTOPBQ,AEBDNHLXROGGOSFVHA76BYKSNO4A,AEEGGTGGYA4JE55NEKYL4DOOZANA"/>
    <n v="19"/>
    <n v="1"/>
    <x v="4"/>
  </r>
  <r>
    <x v="939"/>
    <s v="Prestige PIC 20 1600 Watt Induction Cooktop with Push button (Black)"/>
    <s v="Home&amp;Kitchen|Kitchen&amp;HomeAppliances|SmallKitchenAppliances|InductionCooktop"/>
    <n v="2148"/>
    <n v="3645"/>
    <n v="0.41"/>
    <n v="4.0999999999999996"/>
    <n v="31388"/>
    <s v="AHXSYSLVVATNHR4SWPLA3L63YUTQ,AFFX4KVZMUXIEDXAJRMDEXK2RUYQ,AFY52SCGUVXVGOTEYS4SI2DNI6LA,AG2ARPIPDP5V6IADKVV3L65PFDWQ,AHR4VCSSS3ASHLNKCARGYORIBO2A,AESMEEYPQQLSSH32LMFSEYGPETVQ,AFFMRURM355RMYWJADFZ5ALXRHUA,AGSB7TRZSONDCRCQI6SC3NVWFQPA"/>
    <n v="10"/>
    <n v="1"/>
    <x v="4"/>
  </r>
  <r>
    <x v="940"/>
    <s v="Pigeon Healthifry Digital Air Fryer, 360¬∞ High Speed Air Circulation Technology 1200 W with Non-Stick 4.2 L Basket - Green"/>
    <s v="Home&amp;Kitchen|Kitchen&amp;HomeAppliances|SmallKitchenAppliances|DeepFatFryers|AirFryers"/>
    <n v="3599"/>
    <n v="7950"/>
    <n v="0.55000000000000004"/>
    <n v="4.2"/>
    <n v="136"/>
    <s v="AECUHYUPESWI2DB5JMEZQF77VWOA,AE22MK2NXQD3ZARLIOL3SLD4GU6A,AFV75LSQUFRY327UWQEBYQKLFSMA,AEUFMJPVYKUAB34FPZ53O2EE7VNQ,AHAHSX35S3ZUCKX2UAB3DPGWCYJA,AG2GXBIXLFJD652RYILCZS44PBAA,AEPZDUAEBII7N7RRWKTPKON6HB3A,AEZSW3HIRJ2OUNDQHDJEB7NMGUWQ"/>
    <n v="5"/>
    <n v="1"/>
    <x v="4"/>
  </r>
  <r>
    <x v="941"/>
    <s v="PrettyKrafts Laundry Basket for clothes with Lid &amp; Handles, Toys Organiser, 75 Ltr Black &amp; Grey"/>
    <s v="Home&amp;Kitchen|HomeStorage&amp;Organization|LaundryOrganization|LaundryBaskets"/>
    <n v="351"/>
    <n v="999"/>
    <n v="0.65"/>
    <n v="4"/>
    <n v="5380"/>
    <s v="AFY43URPP4H2YAU54BXZXHAA4PFA,AFXPNU67DDECPJPSNRFI2E6H5LDQ,AH5YJG3CUXNP5ESN5HM4NHPAFB3Q,AG7DFEJVZNB4PW34WVGQPVLU7CKQ,AHHCC6KDIDI7OF6J6HV7OBGG2JGQ,AEATZAGPDVY63OECCENTN5XZHNNQ,AGBV77FUBU636MRHY2SQULBIMXIA,AFE4WCUSKXY43CIWV6NPOUUZD33A"/>
    <n v="13"/>
    <n v="1"/>
    <x v="4"/>
  </r>
  <r>
    <x v="942"/>
    <s v="Philips GC1905 1440-Watt Steam Iron with Spray (Blue)"/>
    <s v="Home&amp;Kitchen|Kitchen&amp;HomeAppliances|Vacuum,Cleaning&amp;Ironing|Irons,Steamers&amp;Accessories|Irons|SteamIrons"/>
    <n v="1614"/>
    <n v="1745"/>
    <n v="0.08"/>
    <n v="4.3"/>
    <n v="37974"/>
    <s v="AF7IXQKBUL6NEIQG4R53LMJJUGXQ,AGBITVO2DOMNZU6DB4QF2WXXELLA,AFKLAG22RFOVUU5PLNHQ5K6J44ZA,AFLBQUGX2NEY6DLJBUN7O6LGH4QQ,AFESOELYFWWZ3LND4HLBVI3PLAYA,AF7N24U3P7U7KXYPZXEKACPE2KEA,AELHJ3ZSDT52K3IHCRSBUZF4LXQA,AEOEMKEL2KZN2YOOK6FKZ7NYK3XQ"/>
    <n v="12"/>
    <n v="1"/>
    <x v="4"/>
  </r>
  <r>
    <x v="943"/>
    <s v="Havells Immersion HB15 1500 Watt (White Blue)"/>
    <s v="Home&amp;Kitchen|Heating,Cooling&amp;AirQuality|WaterHeaters&amp;Geysers|ImmersionRods"/>
    <n v="719"/>
    <n v="1295"/>
    <n v="0.44"/>
    <n v="4.2"/>
    <n v="17218"/>
    <s v="AGEBUO6CQ3XQHSSH3PUT2M3VRIIA,AE3PNBPHVSOFM6ZFHRN65BJ623WA,AG33YAVAI5WBUVO6P3OSR7ZWEENA,AEASLP7ZXVRRT76WW6BZCHKEETPA,AEAMTNJ62GWPNSKKZKL2CBYJ7QPA,AFDE455VYYZCOICWG6PJN2OH5UZQ,AHQB5DKSV6PL6CIWHZOUYFYM3QAQ,AFE5TCTC2Z2RKYN3XOCDMTTUXYQA"/>
    <n v="9"/>
    <n v="1"/>
    <x v="4"/>
  </r>
  <r>
    <x v="944"/>
    <s v="AGARO LR2007 Lint Remover, Rechargeable, for Woolen Sweaters, Blankets, Jackets, Burr Remover, Pill Remover From Carpets, Curtains"/>
    <s v="Home&amp;Kitchen|Kitchen&amp;HomeAppliances|Vacuum,Cleaning&amp;Ironing|Irons,Steamers&amp;Accessories|LintShavers"/>
    <n v="678"/>
    <n v="1499"/>
    <n v="0.55000000000000004"/>
    <n v="4.2"/>
    <n v="900"/>
    <s v="AHHR537KLQY7CNKPQSL3SFUGQFYQ,AEWMRBC2Q3TOCF3OZ7VTXRKVOTTQ,AFTBMFB3LZBJXYM733IX6RA4Y32Q,AHKHDU6SJT2ATWB6NYREQFI7LMKA,AF6IWYXBJGKC5NQHDZRGTUYY52MQ,AFTGMTBHSESALH3N64ZDYSK7ZQ6A,AF2DRT4YNZ7JK3TM7IYG7T7GWCAQ,AHVZEZBMHZ3FEKFYLCZUWSDJH7PA"/>
    <n v="22"/>
    <n v="1"/>
    <x v="4"/>
  </r>
  <r>
    <x v="945"/>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n v="809"/>
    <n v="1545"/>
    <n v="0.48"/>
    <n v="3.7"/>
    <n v="976"/>
    <s v="AHFT3PEI64SYXMAXBJMISWFPD72A,AHK7QIHRRUR4GRXTSE76EZYJ77XA,AFZIDUSFQZCTHMAIP5ESQP4D46IQ,AELZIYLUUHK72SAGGIWFRQ7NZMRA,AE3PNBPHVSOFM6ZFHRN65BJ623WA,AGG5FYE77JHQSTXRPFUK4QP56OVQ,AE2SX6NXG2KPPA4PPOG6ZXAO4XRA,AFTJHDHH4SFWDRKYNRYWWJ2SCO3A"/>
    <n v="13"/>
    <n v="1"/>
    <x v="4"/>
  </r>
  <r>
    <x v="946"/>
    <s v="NutriPro Juicer Mixer Grinder - Smoothie Maker - 500 Watts (3 Jars 2 Blades)"/>
    <s v="Home&amp;Kitchen|Kitchen&amp;HomeAppliances|SmallKitchenAppliances|JuicerMixerGrinders"/>
    <n v="1969"/>
    <n v="5000"/>
    <n v="0.61"/>
    <n v="4.0999999999999996"/>
    <n v="4927"/>
    <s v="AFBHLRTSYYAZ2IGMVF2BNV6ZPG3A,AEVRNHFUTYUHFVYZIRFX34P3HMEQ,AGFGBKO4HNU7RBWUIQ4SEDHPVJ4Q,AHKQJGLHNS4XA3MXLSQTPUTJXGEQ,AEWL2PAPDGE7BFE4JQNQGAC2OU5Q,AEUF7JGXQJQHT6KCX2QUIH654SCA,AGUM74GIOX3I342NCGUFQLXBDFJQ,AFMQGNAKHSIPLISWAGVT76URCNBA"/>
    <n v="12"/>
    <n v="1"/>
    <x v="4"/>
  </r>
  <r>
    <x v="947"/>
    <s v="Philips GC026/30 Fabric Shaver, Lint Remover for Woolen Sweaters, Blankets, Jackets/Burr Remover Pill Remover from Carpets, Curtains (White)"/>
    <s v="Home&amp;Kitchen|Kitchen&amp;HomeAppliances|Vacuum,Cleaning&amp;Ironing|Irons,Steamers&amp;Accessories|LintShavers"/>
    <n v="1490"/>
    <n v="1695"/>
    <n v="0.12"/>
    <n v="4.4000000000000004"/>
    <n v="3543"/>
    <s v="AF46TGPPTX6KI5LAMPWQUT2FWGAA,AEKJQ26OPCPGJGTROLSFYDTZQI5A,AG4TMVLE2E2Y6MTLHIY357BFY2MQ,AGHHIDEH53KUJLOZPDE4LR2HJQFQ,AG45O2BGKXV2KHQ7RPLX6VGRK3NA,AGGBACZMWOUQYTGTBUCNPPRSLR3Q,AFIQSIL7ISWOODN5KHNEOMLRTICQ,AGKTUWZXN4S5YSUFCOS2HZWGEVRQ"/>
    <n v="22"/>
    <n v="1"/>
    <x v="4"/>
  </r>
  <r>
    <x v="948"/>
    <s v="Havells Cista Room Heater, White, 2000 Watts"/>
    <s v="Home&amp;Kitchen|Heating,Cooling&amp;AirQuality|RoomHeaters|ElectricHeaters"/>
    <n v="2499"/>
    <n v="3945"/>
    <n v="0.37"/>
    <n v="3.8"/>
    <n v="2732"/>
    <s v="AE7ZYKK6AN7B2Y7ACR7JHJW236LA,AESOWISQWBKYJDU52KCZ7YS6SVBQ,AG7DKLB2T3PNRAY6LDLIW6VJMJMQ,AGTPGCOUIYSGBEI4FNB5DBNZ3YSQ,AEV7FG26UKIYP5BGJCKTAAW2P7IA,AGMNUA3JQNKB6LFY5U6IVEOUL24A,AHORRTX6YEOE4EHOZ7SMYMIVM2LA,AGW3S7WWJPRUQR3E5NM4WDXE2QNA"/>
    <n v="20"/>
    <n v="1"/>
    <x v="4"/>
  </r>
  <r>
    <x v="949"/>
    <s v="AGARO Regal 800 Watts Handheld Vacuum Cleaner, Lightweight &amp; Durable Body, Small/Mini Size ( Black)"/>
    <s v="Home&amp;Kitchen|Kitchen&amp;HomeAppliances|Vacuum,Cleaning&amp;Ironing|Vacuums&amp;FloorCare|Vacuums|HandheldVacuums"/>
    <n v="1665"/>
    <n v="2099"/>
    <n v="0.21"/>
    <n v="4"/>
    <n v="14368"/>
    <s v="AF23KL3IJO4DTXNR7B6VYLGMPPOA,AEM63IRT3VZEHLKD6EJGEHLR26DQ,AF3YLRSNTFBT3D5CVTFYEMZXEOVQ,AEZ2UVTU6QGVMCNZVF23LFFHQGEQ,AESGDAOGZ3PXGVZBESS6OBCAT4UQ,AE2LUQX7TDOHRQ6KSHCG46LFH2SQ,AE5HN6WL7NRP4AQWHEA2OGRZNAIQ,AFKSXB5D4V7OTDHTLNFF5COQ4C5A"/>
    <n v="8"/>
    <n v="1"/>
    <x v="4"/>
  </r>
  <r>
    <x v="950"/>
    <s v="Philips Viva Collection HD4928/01 2100-Watt Induction Cooktop with Feather Touch Sensor and Crystal Glass Plate (Black)"/>
    <s v="Home&amp;Kitchen|Kitchen&amp;HomeAppliances|SmallKitchenAppliances|InductionCooktop"/>
    <n v="3229"/>
    <n v="5295"/>
    <n v="0.39"/>
    <n v="4.2"/>
    <n v="39724"/>
    <s v="AFVKRRAFQOO6G7UIAK6H44N3AHUQ,AEDG2D2EUJBTRXOTXTERTO45O3YQ,AGQMHEOMID4JPWI362AEVAFIAM3A,AFRUVFPVIIIWUPPXM7EQEXD6I5BQ,AETNTQXA5XZFHEBM6KKNB3I4SH3A,AH4KRGUX424RRJAJL2N7BQKGC3XA,AG73LD2KHD5QVU277LLIT3VMT7ZA,AHSIPI7MVS5ICRZJW6FJEDI2TBKQ"/>
    <n v="10"/>
    <n v="1"/>
    <x v="4"/>
  </r>
  <r>
    <x v="951"/>
    <s v="Pigeon By Stovekraft ABS Plastic Acer Plus Induction Cooktop 1800 Watts With Feather Touch Control - Black"/>
    <s v="Home&amp;Kitchen|Kitchen&amp;HomeAppliances|SmallKitchenAppliances|InductionCooktop"/>
    <n v="1799"/>
    <n v="3595"/>
    <n v="0.5"/>
    <n v="3.8"/>
    <n v="9791"/>
    <s v="AGI226GQCKRT4Z3EB3IW3VTJRT6A,AET5HQF3I4LQLCIILH3ZVBKLSBGQ,AFWFT42A53TOEEBRRN6C5HLLBTSQ,AHBF7XZLKLGYAH7Y44ELCRD3NTSA,AGRZFB35TUXB4ZWLVYPPBUN5YNUQ,AH7TTTBSXRAFZR4KAGYIFV3J7ZIA,AED5BT2OISJYFBV7A2B33PXRM27A,AHIZGOKS3XBB5L524ZR3OZBCVWVQ"/>
    <n v="10"/>
    <n v="1"/>
    <x v="4"/>
  </r>
  <r>
    <x v="952"/>
    <s v="AGARO Esteem Multi Kettle 1.2 Litre, 600W with 3 Heating Modes &amp; Rapid Boil Technology"/>
    <s v="Home&amp;Kitchen|Kitchen&amp;HomeAppliances|SmallKitchenAppliances|Kettles&amp;HotWaterDispensers|ElectricKettles"/>
    <n v="1260"/>
    <n v="1699"/>
    <n v="0.26"/>
    <n v="4.2"/>
    <n v="2891"/>
    <s v="AGKKNM6BD3A6GKIOIIX4JJBDLDYQ,AFD4QMZGWAYTZ3UNBOFRY6VZ2RTQ,AEWCCNZCVTSPJOV3Y5WKHQNKOMFA,AFIWLA4V26PMEUGOVI5YCG3P2CQA,AEF43YVI4VWAPHIJ6PVL72WYMLZA,AFTIKI6VVBGFNSNZNF42LO54PYDQ,AHOQDOFZZ7JZLFNM72XUCART76XQ,AEUKN7UQLOQ63SSRFPMYFGH2T5UA"/>
    <n v="19"/>
    <n v="1"/>
    <x v="4"/>
  </r>
  <r>
    <x v="953"/>
    <s v="Bajaj Minor 1000 Watts Radiant Room Heater (Steel, ISI Approved)"/>
    <s v="Home&amp;Kitchen|Heating,Cooling&amp;AirQuality|RoomHeaters|ElectricHeaters"/>
    <n v="749"/>
    <n v="1129"/>
    <n v="0.34"/>
    <n v="4"/>
    <n v="2446"/>
    <s v="AHQKNH5JPOQWCNN2ZCUK34VEJAKQ,AEFYKJA3MREFE47PSGVWXKAZNX5A,AHDMM2TUZE7W7XK5BLDOMBCAKCGQ,AEND2YIQWXODS5XLFTNBWNCFHJHQ,AEFDI2YRIMBNCPVHEGTCZ3EEJJBQ,AFMLMNJBBQY6VM55KS2KJR2XVLSA,AFQRLX3MNPS6RGV4NY5BEXMGZNKA,AFQQYXNVJ7GGOQT4GZBROESNKX4A"/>
    <n v="20"/>
    <n v="1"/>
    <x v="4"/>
  </r>
  <r>
    <x v="954"/>
    <s v="Butterfly Jet Elite Mixer Grinder, 750W, 4 Jars (Grey)"/>
    <s v="Home&amp;Kitchen|Kitchen&amp;HomeAppliances|SmallKitchenAppliances|MixerGrinders"/>
    <n v="3499"/>
    <n v="5795"/>
    <n v="0.4"/>
    <n v="3.9"/>
    <n v="25340"/>
    <s v="AHFKBN3ZZECQJAP2WEVEDSPH67CQ,AGKAHQZZVWL46MMG723MEZ2B5JXQ,AG77YVKGFFYDUVVPDE2TNAYYMKOA,AFEVFMYDEJHU4LZC5NIFNHXIBTHA,AFZFVBUJXA6PBKJ2FDOYPBEACFKA,AFSZBGFWEAXEDMC4FY3MQB43MSBQ,AGO5KIAIKOB2PPLPFLDLLDMGBQAA,AGY7KGVDNN7DDK5MP4CKRINLVGIA"/>
    <n v="27"/>
    <n v="1"/>
    <x v="4"/>
  </r>
  <r>
    <x v="955"/>
    <s v="SOFLIN Egg Boiler Electric Automatic Off 7 Egg Poacher for Steaming, Cooking, Boiling and Frying (400 Watts, Blue)"/>
    <s v="Home&amp;Kitchen|Kitchen&amp;HomeAppliances|SmallKitchenAppliances|EggBoilers"/>
    <n v="379"/>
    <n v="999"/>
    <n v="0.62"/>
    <n v="4.3"/>
    <n v="3096"/>
    <s v="AF2FWVZPG6WMO4ERTECABX7BLUGQ,AFHFTUD3BM25DHFHSE7N642W5LEQ,AF7JB6HX2S3TCZRZSRJFOWRCW7CQ,AFDVOFPLM2S3QKJ4FVMZRSCKOT5A,AGDKPXTUSV3HTZTBDED64VHC5J5A,AEA6LQAAQNTPHS6NGAL6DDVFJZ3A,AFX3KZYHLGEF5Y2EAEGRMVVPBHTA,AHXGBF2ZTVWC64GMFRCTEINBQZIA"/>
    <n v="11"/>
    <n v="1"/>
    <x v="4"/>
  </r>
  <r>
    <x v="956"/>
    <s v="Lifelong LLQH925 Dyno Quartz Heater 2 Power settings Tip Over Cut-off Switch 800 Watt Silent operation Power Indicator 2 Rod Room Heater (1 Year Warranty, Grey)"/>
    <s v="Home&amp;Kitchen|Heating,Cooling&amp;AirQuality|RoomHeaters|ElectricHeaters"/>
    <n v="1099"/>
    <n v="2400"/>
    <n v="0.54"/>
    <n v="3.8"/>
    <n v="4"/>
    <s v="AEB475WQGOIS7R5P667OS3Y4YYSQ,AH7D2QWLLWMHIP2H3OQZ63D4RMEQ,AHKZLDWBBDU4KGY6XTFJVWSZDZVQ"/>
    <n v="20"/>
    <n v="1"/>
    <x v="4"/>
  </r>
  <r>
    <x v="957"/>
    <s v="Amazon Basics 1500 W Electric Kettle (Stainless Steel Body, 1.5 L)"/>
    <s v="Home&amp;Kitchen|Kitchen&amp;HomeAppliances|SmallKitchenAppliances|Kettles&amp;HotWaterDispensers|Kettle&amp;ToasterSets"/>
    <n v="749"/>
    <n v="1299"/>
    <n v="0.42"/>
    <n v="4"/>
    <n v="119"/>
    <s v="AGPSLGGTW5EHCUCCFEPSMH76H3NQ,AFJ2YACJOQIL4CKZZEDPSP3PZHOQ,AGKHBAELL7AOON2QVRG6EQ6YV6RQ,AFOQ5WEUSSLHKGE5MTWWJTN3AXOA,AERBX2ZBWXBE4HAVQ2Z33QANOOAQ,AHWU7AHDKBJQGVBN77UECJRMP2ZQ,AHRLM722B3LWWPMVM7FEFAZN5JZA,AHD5JQAEIHIAAAFUCBHJQ4VXH2GQ"/>
    <n v="13"/>
    <n v="1"/>
    <x v="4"/>
  </r>
  <r>
    <x v="958"/>
    <s v="Prestige Sandwich Maker PGMFD 01, Black"/>
    <s v="Home&amp;Kitchen|Kitchen&amp;HomeAppliances|SmallKitchenAppliances|SandwichMakers"/>
    <n v="1299"/>
    <n v="1299"/>
    <n v="0"/>
    <n v="4.2"/>
    <n v="40106"/>
    <s v="AHRVVXFPTDB3B4XEYTEX3C4ZF2PA,AEU7MCZY4XW4EDOXAYKPNDPTWKMA,AHF32Q6YAAQ7QNHEROCDCCWFUOPQ,AGPRDVIBLQ763CQ2BOC4WHZQ4KHA,AE3AMYF4V4BHW3J5ODDAU6WECIRA,AGKNIH5C6WURF7GXXLBVS4HCEWHA,AFSPKHQPAW6WL74AXVQ7SGVQD3UQ,AHARN7LNP2PZHIXOX4FOADQWQCBA"/>
    <n v="11"/>
    <n v="1"/>
    <x v="4"/>
  </r>
  <r>
    <x v="959"/>
    <s v="Orient Electric Fabrijoy DIFJ10BP 1000-Watt Dry Iron, Non-Stick (White and Blue)"/>
    <s v="Home&amp;Kitchen|Kitchen&amp;HomeAppliances|Vacuum,Cleaning&amp;Ironing|Irons,Steamers&amp;Accessories|Irons|DryIrons"/>
    <n v="549"/>
    <n v="1090"/>
    <n v="0.5"/>
    <n v="4.2"/>
    <n v="13029"/>
    <s v="AFQJZK36S3SRAAAD3376U4KTPU6Q,AF5WVB3K3SQOW74FF45MMSZ7IT4A,AECTQFMI5LITXPVVXAMCEN7T4OMA,AHGYKNL6LSZEE7TP7CPLHDZXBNFQ,AHZQRNFYLWZV3PCNKMUXLLAL6Y5Q,AEU5D4GBLUFHIEJXMJEX4L6TP5FA,AHF7NDPWJ435H5NW5V6B4CLR7NFQ,AHKWS73ZN752YNYJI3RUUS2MHCSA"/>
    <n v="24"/>
    <n v="1"/>
    <x v="4"/>
  </r>
  <r>
    <x v="960"/>
    <s v="Lifelong LLFH921 Regalia 2000 W Fan Heater, 3 Air Settings, Room Heater with Overheating Protection, 1 Year Warranty ( White, (ISI Certified, Ideal for small to medium room/area)"/>
    <s v="Home&amp;Kitchen|Heating,Cooling&amp;AirQuality|RoomHeaters|FanHeaters"/>
    <n v="899"/>
    <n v="2000"/>
    <n v="0.55000000000000004"/>
    <n v="3.6"/>
    <n v="291"/>
    <s v="AGWW6QNDSOJD7QJMPIUX6ARHJNYQ,AGBTCEQQM6J6NFR5SH5RLAFUGFTQ,AGEBDGHKAWRQ3G2K5AKRTQTCKQSA,AH6ZP7UHCY3RFNPXJFR3EKEVNR3Q,AGJ7O6CXXXUN72WOV5JID7X7ZBMQ,AF3X5JX4FUQRCMHTMKZUDHWJ7B4A,AFNYWWOJRBL24SML73HBJVSRXMEQ,AFK6FJPTHV56DSXXPAMBI4F7YUCQ"/>
    <n v="20"/>
    <n v="1"/>
    <x v="4"/>
  </r>
  <r>
    <x v="961"/>
    <s v="Philips GC181 Heavy Weight 1000-Watt Dry Iron, Pack of 1"/>
    <s v="Home&amp;Kitchen|Kitchen&amp;HomeAppliances|Vacuum,Cleaning&amp;Ironing|Irons,Steamers&amp;Accessories|Irons|DryIrons"/>
    <n v="1321"/>
    <n v="1545"/>
    <n v="0.14000000000000001"/>
    <n v="4.3"/>
    <n v="15453"/>
    <s v="AETWBQWWSOPB4VOZOE6DGW5XCJWA,AFDW64EF2N4FNSHZW32LOUJXBTMQ,AEUDVR5JPNG73EPOGFLXQVUHDVAA,AFLK4LJALINEZNWRQDQX3NZPKKFA,AF6COZRJZXGM4WLJMA2ESMYPHOQA,AHM3XHTCR53YQNLERSXFPVJNMC7Q,AGQK3ZY7A4QZOCBKS7VLUEYNRZLQ,AHMU2CWOELBGT7EFCMWFQE5444YA"/>
    <n v="24"/>
    <n v="1"/>
    <x v="4"/>
  </r>
  <r>
    <x v="962"/>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n v="1099"/>
    <n v="1999"/>
    <n v="0.45"/>
    <n v="4"/>
    <n v="604"/>
    <s v="AFEKMA42BV5FJVCTFCTNOITU3J5Q,AGYM2FPHHKUVNPT2XIIYYCELGB7A,AEHGMGXA44JTSSOAKBIHJ2MXUJOA,AEQZUVSKU4NRHO4CPHAV32E2RBNQ,AHJ6KV7SLE2A5BW3MIEVW4BR7MXQ,AFFCDFQM4F2QGZUHKZYVVVTRQWAQ,AENA5ZRRFZPAB2FNS4TITBW5O6ZA,AEHNATRKVLZZ3X2QKTLTSJN5SOXQ"/>
    <n v="22"/>
    <n v="1"/>
    <x v="4"/>
  </r>
  <r>
    <x v="963"/>
    <s v="Bajaj DX-7 1000W Dry Iron with Advance Soleplate and Anti-bacterial German Coating Technology, White"/>
    <s v="Home&amp;Kitchen|Kitchen&amp;HomeAppliances|Vacuum,Cleaning&amp;Ironing|Irons,Steamers&amp;Accessories|Irons|DryIrons"/>
    <n v="775"/>
    <n v="875"/>
    <n v="0.11"/>
    <n v="4.2"/>
    <n v="46647"/>
    <s v="AET6ITYPXTZDZO5QV36VRCTRCTVQ,AHIQYP5QKXYWXGJC5Z6YGIZVQTKA,AGKQOLRC23XPWPMGZZI4PT44WAIA,AGRTR5T37N7NSBIH253DULSBE3VA,AG7WUOUVMGXDRZPOUVXHK4MLB6LQ,AGVUDFWDMNQD6KRLLMCRY5TPG27A,AG4KV3ADPE2DJLL72U64WNSGHVUQ,AF3QTFMFYOCXB5AQRGCPFGYLOXEA"/>
    <n v="24"/>
    <n v="1"/>
    <x v="4"/>
  </r>
  <r>
    <x v="964"/>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n v="6299"/>
    <n v="15270"/>
    <n v="0.59"/>
    <n v="4.0999999999999996"/>
    <n v="3233"/>
    <s v="AHUG6D2J2WHZ6AU62RNYKNEOZECQ,AHZGY66J5FAIJFO6MDNGIIOF5YGA,AEDJTEMKFFN3UT7NI6Y2E4UKCJWQ,AE73MTFALRYHY4XMK66FIAZBOMGQ,AGMIJDZBYEDBG3KSC4CROY6AU4NA,AGXUEOA6W6AVCPVYOUKJ7BDKV5BQ,AFBZOJLKGDQJHZVHU4NLJBD33PSA,AHAXRJE6A47L2U7ES3NCCMRWUZKQ"/>
    <n v="12"/>
    <n v="1"/>
    <x v="4"/>
  </r>
  <r>
    <x v="965"/>
    <s v="PHILIPS Handheld Garment Steamer STH3000/20 - Compact &amp; Foldable, Convenient Vertical Steaming, 1000 Watt Quick Heat Up, up to 20g/min, Kills 99.9%* Bacteria (Reno Blue), Small"/>
    <s v="Home&amp;Kitchen|Kitchen&amp;HomeAppliances|Vacuum,Cleaning&amp;Ironing|Irons,Steamers&amp;Accessories|Irons|SteamIrons"/>
    <n v="3190"/>
    <n v="4195"/>
    <n v="0.24"/>
    <n v="4"/>
    <n v="1282"/>
    <s v="AHS2AIH74SEVYE3K6Y44ZV7EASTQ,AEPRLZ5V7YTPDBKOWW4P33N6V7DQ,AGDJOZACINESSIVU4TICK2Y4BV4A,AG2OT56YJBO6ZE5TZMWJ6GRXZ2QQ,AHP6NED3QSRRORVGG4CIP5OWRJBQ,AEPGR5GLFQRW7GDYB26SWHN65ILA,AHZAHAH55JLBTMSUY3Z6R2ASMCDQ,AHCGXTWL243VQI4B7YZ4E7VO6M3A"/>
    <n v="12"/>
    <n v="1"/>
    <x v="4"/>
  </r>
  <r>
    <x v="966"/>
    <s v="Room Heater Warmer Wall-Outlet 400 Watts Electric Handy Room Heater (Room Heaters Home for Bedroom, Reading Books, Work, bathrooms, Rooms, Offices, Home Offices,2022"/>
    <s v="Home&amp;Kitchen|Heating,Cooling&amp;AirQuality|RoomHeaters|ElectricHeaters"/>
    <n v="799"/>
    <n v="1989"/>
    <n v="0.6"/>
    <n v="4.3"/>
    <n v="70"/>
    <s v="AH7ZFZAWQV5VTWQHLXZYDGFDNJGQ,AHFM667GXYFTR3AUJA3PYCTQNTRQ,AHMVXMVFXD52BW23VR6LGK6ZVYLQ,AFY4TSX2F5VE4VZOVGHWODY6YMXQ,AGE4VV5XHVOEH4P5GC4F6QP5WRQQ,AE65JZULZYSAXTA2EGDZEM6PBYPA,AHNDS2S3ENCHSKCCU22SVWH5UZKA,AG5BPTCQ4ZU6JWWKH2KBGNLSLKCA"/>
    <n v="20"/>
    <n v="1"/>
    <x v="4"/>
  </r>
  <r>
    <x v="967"/>
    <s v="Wonderchef Nutri-blend Mixer, Grinder &amp; Blender | Powerful 400W 22000 RPM motor | Stainless steel Blades | 2 unbreakable jars | 2 Years warranty | Online recipe book by Chef Sanjeev Kapoor | Black"/>
    <s v="Home&amp;Kitchen|Kitchen&amp;HomeAppliances|SmallKitchenAppliances|JuicerMixerGrinders"/>
    <n v="2699"/>
    <n v="5000"/>
    <n v="0.46"/>
    <n v="4"/>
    <n v="26164"/>
    <s v="AF6LIODHEVBNHSICH65AHW3Q5K6Q,AHHZ7QIHLGGULJCNSO6UZWGGA62Q,AHSCIEU3X72XOBAMBBZTYIEWEFSQ,AHOMYGLSLJLCOT7Z24PZSVJY3LJQ,AGAW2EDB3HCVCKBR6DVI33KGYI3Q,AGZPN7K6DUABDZNR6UPOWFJ2ISYQ,AHTKACMLCVKP56U5L6GITRGPXIIQ,AF5IOS4YT454ICNOPYIIRH4HAHMA"/>
    <n v="12"/>
    <n v="1"/>
    <x v="4"/>
  </r>
  <r>
    <x v="968"/>
    <s v="USHA Armor AR1100WB 1100 W Dry Iron with Black Weilburger Soleplate (Purple)"/>
    <s v="Home&amp;Kitchen|Kitchen&amp;HomeAppliances|Vacuum,Cleaning&amp;Ironing|Irons,Steamers&amp;Accessories|Irons|DryIrons"/>
    <n v="599"/>
    <n v="990"/>
    <n v="0.39"/>
    <n v="3.9"/>
    <n v="16166"/>
    <s v="AGHGGSIQM4RM22XLL7RSBII7HZIA,AHAYFRVMROHBYUMKXLYDCXNAJMRQ,AEMICKNJILKDILX34NH2M3J46IAQ,AGKZ3KXXYD3OEYXWWSVFJRGLFCEQ,AHCJ77IDXMNIETFDYNI3WZLPUMXQ,AGYA2I3AYUSIYU7GXXETOJPVD4PQ,AHGLGITLEVUVGIAD5XHM6GBKJTBQ,AGCFMKKXPUUHYMVVG5B6YDBV45TQ"/>
    <n v="24"/>
    <n v="1"/>
    <x v="4"/>
  </r>
  <r>
    <x v="969"/>
    <s v="Butterfly EKN 1.5-Litre Electric Kettle (Silver with Black)"/>
    <s v="Home&amp;Kitchen|Kitchen&amp;HomeAppliances|SmallKitchenAppliances|Kettles&amp;HotWaterDispensers|Kettle&amp;ToasterSets"/>
    <n v="749"/>
    <n v="1111"/>
    <n v="0.33"/>
    <n v="4.2"/>
    <n v="35693"/>
    <s v="AH2MRKVSHAWAMAXALBY6VSDCFMSA,AFF7763EFPZ7EQUC3YCFQBN6X74A,AFZHYSJFYNPWZKOWVJNTDMHHMZSA,AFSLL3D6IF2ZF2ULTI3AXEJ5RKBQ,AEO5USQ7LAEFEDAVXGMA4B27F5YQ,AH5IM4HOV6RIWNRDUNGIHY3JLV2A,AHH2OWXJPPMWL5Z7X6WUFN7RDTMA,AGYBSVPUK7GIFYY6JLCESDYEM4FA"/>
    <n v="13"/>
    <n v="1"/>
    <x v="4"/>
  </r>
  <r>
    <x v="970"/>
    <s v="Crompton Arno Neo 15-L 5 Star Rated Storage Water Heater (Geyser) with Advanced 3 Level Safety (Grey)"/>
    <s v="Home&amp;Kitchen|Heating,Cooling&amp;AirQuality|WaterHeaters&amp;Geysers|StorageWaterHeaters"/>
    <n v="6199"/>
    <n v="10400"/>
    <n v="0.4"/>
    <n v="4.0999999999999996"/>
    <n v="14391"/>
    <s v="AGNRGEU74CPJRWEMJZHU67GWHETQ,AEPDYIUTV6ZZGRHTBTUA5SDV72PQ,AFYFUEC7XN6L5GP6AGS57WS3GTQA,AGR5UFKJIRRJ65QH7LAQ3OVUM56A,AEGFVXFBHCAZ4DHUJ2KSAP2RMMYQ,AHU4XIM4RTCDG4VBDMBY5G4CHA6A,AFHL3O7WGXMUCMEX3NRC7SLK2TIA,AHTUPS7WO6UOK73VTZHV6LBBAF7Q"/>
    <n v="12"/>
    <n v="1"/>
    <x v="4"/>
  </r>
  <r>
    <x v="971"/>
    <s v="Borosil Chef Delite BCH20DBB21 300-Watt Chopper (Black)"/>
    <s v="Home&amp;Kitchen|Kitchen&amp;HomeAppliances|SmallKitchenAppliances|MiniFoodProcessors&amp;Choppers"/>
    <n v="1819"/>
    <n v="2490"/>
    <n v="0.27"/>
    <n v="4.4000000000000004"/>
    <n v="7946"/>
    <s v="AGXV3SLRVNDIMF34OAZ3FYMCV7DQ,AHCJWI5KSDFQ6AGUKQDLZD7N2KGA,AHIY6OJMTRL7DOBFBAIJSJ5NQU7Q,AELCD2X4OYQWZDW24WP73RIX3CMQ,AGC7TKRMPSSFNK3OYGLFFOIHTTMQ,AEVXGIZBVYUMJBALJWOCBUI525MQ,AGMMRB4KCBUH7UG6WDXTJH4TTVBA,AFAUAE5SWPAMT4HP5SG7TPGXPJNQ"/>
    <n v="8"/>
    <n v="1"/>
    <x v="4"/>
  </r>
  <r>
    <x v="972"/>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n v="1199"/>
    <n v="1900"/>
    <n v="0.37"/>
    <n v="4"/>
    <n v="1765"/>
    <s v="AHI2TJYEOS5WZ2OAP2BRD5PPXNCQ,AFMYS642XYLUBTRFG3M5W474FBPQ,AFIO2L3EQ43TI3JBLPVTOWZRSKWA,AHHXKLOSVKPZHXOWB4PLM7R6ZYIA,AFRDQYFHWWRO4YINJENRFBYPJFZA,AEZRHWLY6RHJXAXMNX3JRNQTYDRA,AFOLEZNNCN3OUSHBBIVMIVW2G4JA,AEBGGTLXDNNFGOIHCQYCGF2AOL3A"/>
    <n v="13"/>
    <n v="1"/>
    <x v="4"/>
  </r>
  <r>
    <x v="973"/>
    <s v="Prestige IRIS Plus 750 watt mixer grinder"/>
    <s v="Home&amp;Kitchen|Kitchen&amp;HomeAppliances|SmallKitchenAppliances|MixerGrinders"/>
    <n v="3249"/>
    <n v="6295"/>
    <n v="0.48"/>
    <n v="3.8"/>
    <n v="14062"/>
    <s v="AHS4CWP5EVS55YZCJPTJGOYTU3HA,AGHPR6EQTULPZKUROAS4OPAIUOCA,AFKFATTS6WN5ILCVN6CMRLYR7ADA,AFZRJWGYUFNULZQLL27PLZYMTYFA,AELE7DJLGDUM3LAQRBESEJDYTKGA,AGX65SCI23EJZDXFUWB2TMZSWM5Q,AFIJ3YWPZ7XB2PZOM2VOCHGKZ6YQ,AG4P3FAK356UYE52PQV6CJD2YHMQ"/>
    <n v="27"/>
    <n v="1"/>
    <x v="4"/>
  </r>
  <r>
    <x v="974"/>
    <s v="Simxen Egg Boiler Electric Automatic Off 7 Egg Poacher for Steaming, Cooking Also Boiling and Frying 400 W (Blue, Pink)"/>
    <s v="Home&amp;Kitchen|Kitchen&amp;HomeAppliances|SmallKitchenAppliances|EggBoilers"/>
    <n v="349"/>
    <n v="999"/>
    <n v="0.65"/>
    <n v="4"/>
    <n v="15646"/>
    <s v="AF2OOHAIFJV65X44LFLRPUNYNXJA,AEL7OJOT5HFIZJT6RTL22ZZAUGYQ,AF43XH2JF4FSNTEDGKDV45XU3YKA,AHCQQW6WJP6K3IUVKIIXHIUVHMEQ,AG4RZWPPUDNODTIYYVLFSFHEKF4A,AGETIFKS5QE6BZCQPL5IFZ55INOQ,AHJVGRPUU4HSNRCPSCNXR6H6QHSQ,AFOUP7R7AZ6BWMGBDPE7ICSN6R4A"/>
    <n v="11"/>
    <n v="1"/>
    <x v="4"/>
  </r>
  <r>
    <x v="975"/>
    <s v="Amazon Basics 2000/1000 Watt Room Heater with Adjustable Thermostat (ISI certified, White color, Ideal for small to medium room/area)"/>
    <s v="Home&amp;Kitchen|Heating,Cooling&amp;AirQuality|RoomHeaters|FanHeaters"/>
    <n v="1049"/>
    <n v="1699"/>
    <n v="0.38"/>
    <n v="3.1"/>
    <n v="111"/>
    <s v="AFWHK4LKZHJJVZKD23JDBSMYCTWA,AG4YW4O2PIYELIEF7RIWWELPR2IQ,AG7KEHOTRQWYCFBB3YOYWNEEKOWA,AG4VHCBBGV55FALKIZXY7Y66G2QA,AFIVHFGYMXUH432ZHISVITBGO36A,AE2QCA6OGX2KOV5CKDSU2S35R4LQ,AHS4K4PMVZYWPO23PM2ZLSJBQOBA,AHDZQ4ZYL7CHT6BLJE6QRKZ4ANIQ"/>
    <n v="20"/>
    <n v="1"/>
    <x v="4"/>
  </r>
  <r>
    <x v="976"/>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n v="799"/>
    <n v="1500"/>
    <n v="0.47"/>
    <n v="4.3"/>
    <n v="9695"/>
    <s v="AGX7Q447BYAOPUPJVHUBUYDFSEGA,AHVLQMNM6YIXWPWKQ4N4BZCH44ZQ,AHABRYJJZ7XBTKLPL3QJVDI5JYSQ,AE7FBRGFEJAIKNXKMR47DB6P7TEQ,AG223GHNBRH433Q3MXBZ4GEXJH3A,AESDIR7ZAVXUIFSH4C33SKBN2FFA,AGY53IR3MDK7TCQ5DULDJEGUB56A,AFFN7AMQW7KD2KL7BSYMSV3IIUBA"/>
    <n v="2"/>
    <n v="1"/>
    <x v="4"/>
  </r>
  <r>
    <x v="977"/>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n v="4999"/>
    <n v="9650"/>
    <n v="0.48"/>
    <n v="4.2"/>
    <n v="1772"/>
    <s v="AFK6D62HRZSHP5W3DE5QGYUYJQEA,AHRFERCLTLB3ZDZ7HP7ZK7C47NRQ,AFBEN3XNJW575CUUZZVH57LJNXKA,AFUGJHXELHJPICD2XOZKM5LYI2PQ,AFUWAPZHIONWGZH6JSHBSMRX7B5Q,AHV5QA3S6VRKZVGXSXDQJUS4VMIQ,AEC7I37QEPNKZBAK62I4W32FSVBA,AGYE2FH2QXPNLL3DEMCGVQ3HCLDA"/>
    <n v="12"/>
    <n v="1"/>
    <x v="4"/>
  </r>
  <r>
    <x v="978"/>
    <s v="Bosch Pro 1000W Mixer Grinder MGM8842MIN - Black"/>
    <s v="Home&amp;Kitchen|Kitchen&amp;HomeAppliances|SmallKitchenAppliances|MixerGrinders"/>
    <n v="6999"/>
    <n v="10590"/>
    <n v="0.34"/>
    <n v="4.4000000000000004"/>
    <n v="11499"/>
    <s v="AHSLOMUBZXIC52OGKOTLUNTGWYTQ,AHQSHRRCDGZFLTMJRFNWVI67OEHQ,AEQKGESRWR6SUQP5ULBIYJ65HSFA,AHSMUIBMREHNFF6KSRY4CFC255AQ,AFGM4HXDHOITFTWT3H4ILBD46Y3Q,AEKRUOFGND5373O77W4ZRW5H4ROQ,AFLR42HKKN7F2O7BC7GAZJLODZEA,AGOEYCHBYOAN53ZBHUMCS5GUSVTQ"/>
    <n v="27"/>
    <n v="1"/>
    <x v="4"/>
  </r>
  <r>
    <x v="979"/>
    <s v="Bulfyss Stainless Steel Digital Kitchen Weighing Scale &amp; Food Weight Machine for Diet, Nutrition, Health, Fitness, Baking &amp; Cooking (5Kgs, Stainless Steel, 2 Years Warranty)"/>
    <s v="Home&amp;Kitchen|Kitchen&amp;HomeAppliances|SmallKitchenAppliances|DigitalKitchenScales"/>
    <n v="799"/>
    <n v="1999"/>
    <n v="0.6"/>
    <n v="4.0999999999999996"/>
    <n v="2162"/>
    <s v="AHELT4VFJYRAZDGAQPKJRJNHBTEA,AFX2BHTN5ZAZ2DXPJQBJEV7OP4HA,AGVL5OEMHGK4CGEHMHI4VGNF3LVA,AE4OFTARTQGROJSUYBZNK5N3EZHA,AEYEJ5KQ2Z6WE3OQBH6AB5DMFPSQ,AFU5GCXUVO5GKP4XFEITEMDSD7JQ,AFWKJFBWRYWJF6IGYZF7JYNXLOIQ,AH64ILF2YFTCGYWOGMFHTSD2OLJA"/>
    <n v="10"/>
    <n v="1"/>
    <x v="4"/>
  </r>
  <r>
    <x v="980"/>
    <s v="VR 18 Pcs - 3 Different Size Plastic Food Snack Bag Pouch Clip Sealer Large, Medium, Small Plastic Snack Seal Sealing Bag Clips Vacuum Sealer (Set of 18, Multi-Color) (Multicolor)"/>
    <s v="Home&amp;Kitchen|Kitchen&amp;HomeAppliances|SmallKitchenAppliances|VacuumSealers"/>
    <n v="89"/>
    <n v="89"/>
    <n v="0"/>
    <n v="4.2"/>
    <n v="19621"/>
    <s v="AEWWWALRID3B4CQQK7PMSARCRM7Q,AF2QBWT5Z74JZHE3S77CUOB27DAA,AG3KQMTPNTYVQP6G2VVMDJAVISLQ,AFL5X7LNIPQK32WX2QUOVSWPQWVQ,AGOTH5WF7GFVYSVFB74QR6DFFJGQ,AEX5CY5H35NM326XYFBKG2NKEY4Q,AGUESXLWNVQ34VUQZALEPPUM3FBA,AGUUSD7JHIPMDKKGSONBKFQ4CQ4A"/>
    <n v="7"/>
    <n v="1"/>
    <x v="4"/>
  </r>
  <r>
    <x v="981"/>
    <s v="Orient Electric Apex-FX 1200mm Ultra High Speed 400 RPM Ceiling Fan (Brown)"/>
    <s v="Home&amp;Kitchen|Heating,Cooling&amp;AirQuality|Fans|CeilingFans"/>
    <n v="1400"/>
    <n v="2485"/>
    <n v="0.44"/>
    <n v="4.0999999999999996"/>
    <n v="19998"/>
    <s v="AFTXFDZKRU76YNC2ZIWIBDVQUPNQ,AG5G6IU6RDTR24OHO3LSE24JCVEQ,AGLR7ABVBBQZGXQHSD3M3NW43F5A,AGUHS3IE6FV6AU5UAXASB5FFMDZA,AF67VBH4E2L4FO3UZ7DU2CEOEFHQ,AGQYXIT75Q6ETXCF6C254IQEWDJQ,AFM6Q2NEWHU6FNNQFBKTFXZ5E2JQ,AFA77KJVXMUXJYSHWGGFHAGZJ2DQ"/>
    <n v="11"/>
    <n v="1"/>
    <x v="4"/>
  </r>
  <r>
    <x v="982"/>
    <s v="PrettyKrafts Folding Laundry Basket for Clothes with Lid &amp; Handle, Toys Organiser, 75 Litre, (Pack of 1), Mushroom Print"/>
    <s v="Home&amp;Kitchen|HomeStorage&amp;Organization|LaundryOrganization|LaundryBaskets"/>
    <n v="355"/>
    <n v="899"/>
    <n v="0.61"/>
    <n v="4.0999999999999996"/>
    <n v="1051"/>
    <s v="AEOEF4FMKNN5QZZVUQDHHKWRHCGA,AEVLNWB3IQYMTNXJ56HJUV55R2WA,AFZYCBUV5DAFUWI2O74KE6BRJZ2A,AECB5EX3CJUHCFUXJLQNDKYAXO7Q,AEI5DECZOUI4HIKFFJMOOKI7EZCA,AHRLRRSDQKWWXF4P45NYCIFDQCYQ,AGS63O4GCQFZH37FU25M656C7BJQ,AHLVAR4UGQ4I54HUEYPEQSLT7LGA"/>
    <n v="13"/>
    <n v="1"/>
    <x v="4"/>
  </r>
  <r>
    <x v="983"/>
    <s v="Bajaj Majesty RX11 2000 Watts Heat Convector Room Heater (White, ISI Approved)"/>
    <s v="Home&amp;Kitchen|Heating,Cooling&amp;AirQuality|RoomHeaters|ElectricHeaters"/>
    <n v="2169"/>
    <n v="3279"/>
    <n v="0.34"/>
    <n v="4.0999999999999996"/>
    <n v="1716"/>
    <s v="AHLQSFOZ3EHRPTEANJF2JUZUQOQQ,AE6GK7TE4UWNKQMMTNWZ5I4L3RZQ,AGQKNP62ZU4IIJVBGVQ4S2BHBEMQ,AEWL5IJ4W6YAUMCDNECFRYNWASCA,AEUCHG5CIMXJSL6RFYR2R7VY3IEA,AHI5OWQHLQO2GNR2KBIOFRAPK4LQ,AGGAKSKSFU6ZLBA6RL55HZDB3EVQ,AE6GVJU7FTFYSAV3VRKLJMZJ5PFQ"/>
    <n v="20"/>
    <n v="1"/>
    <x v="4"/>
  </r>
  <r>
    <x v="984"/>
    <s v="Eureka Forbes Trendy Zip 1000 Watts powerful suction vacuum cleaner with resuable dust bag &amp; 5 accessories,1 year warrantycompact,light weight &amp; easy to use (Black)"/>
    <s v="Home&amp;Kitchen|Kitchen&amp;HomeAppliances|Vacuum,Cleaning&amp;Ironing|Vacuums&amp;FloorCare|Vacuums|CanisterVacuums"/>
    <n v="2799"/>
    <n v="3799"/>
    <n v="0.26"/>
    <n v="3.9"/>
    <n v="32931"/>
    <s v="AGOKX4THWIRFYRMYQ5KFQHJZFBLQ,AEQEI4TU3C6Z3PCZ4JLQKAJXS6MA,AHMOAECWT7K6WYFJYZT2YIPYLZWQ,AEROF7DJPVY436TITKPPU7BCQULA,AHUWSGUB25Z3JYNSJAYZ6AHBXRKA,AFTMTTM3BZVAQSSPNSPVEQ5GT5AA,AFETPEXYGOLZ7ICGWQK5ZYSRMZDQ,AELKXM5XQB3HW5ZIF7WZEW37BS7Q"/>
    <n v="4"/>
    <n v="1"/>
    <x v="4"/>
  </r>
  <r>
    <x v="985"/>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n v="899"/>
    <n v="1249"/>
    <n v="0.28000000000000003"/>
    <n v="3.9"/>
    <n v="17424"/>
    <s v="AEKVPYNV2YHIUCUH64CJDRAYRHTQ,AE47VDLEQSEVOXUCQTGZUFGIT2DQ,AE4KOR7RGVVZIAJPP5V4KYR7S4AA,AFBC5LMEZK2OZBMIPZTVSTMXE5IA,AEBEUDO7ACRBO5M32NSUUSUVEIJA,AE2AQ2I2SHITDWZ4YERKOBFU4KGA,AFFV7UV3IOBTH6NMTYK3D3IY7A7Q,AGCSFTTBWTI4IXP42UHMLZMI6HZA"/>
    <n v="19"/>
    <n v="1"/>
    <x v="4"/>
  </r>
  <r>
    <x v="986"/>
    <s v="Maharaja Whiteline Lava Neo 1200-Watts Halogen Heater (White and Red)"/>
    <s v="Home&amp;Kitchen|Heating,Cooling&amp;AirQuality|RoomHeaters"/>
    <n v="2499"/>
    <n v="5000"/>
    <n v="0.5"/>
    <n v="3.8"/>
    <n v="1889"/>
    <s v="AEYE6GBRAGTNWEYKWB7FR7N6TDXA,AFDEP5BAQJAZIRI4DYD3EDMU3QXQ,AHX4VILQLV2O4YDRNDB2CDINB3GQ,AEDYZS5DODYXST6PMDSAC3F5NOUQ,AFLLBLLQVZ3QSLIIGODVPUBNBBEQ,AH7CPPNFP5OSHCIZ5DOL7QFIJFGQ,AHXEZJCTKLG7GQLWYZAYJZUIO5MQ,AGVVBU3GUEICPISM53O6W5H4DZPQ"/>
    <n v="2"/>
    <n v="1"/>
    <x v="4"/>
  </r>
  <r>
    <x v="987"/>
    <s v="Crompton Gracee 5-L Instant Water Heater (Geyser)"/>
    <s v="Home&amp;Kitchen|Heating,Cooling&amp;AirQuality|WaterHeaters&amp;Geysers|InstantWaterHeaters"/>
    <n v="3599"/>
    <n v="7299"/>
    <n v="0.51"/>
    <n v="4"/>
    <n v="10324"/>
    <s v="AESS4FF6GYJRGBSKKQTONA6UA34A,AGAT4B2SOCYYE474JV7DDVOMOGGQ,AHTTSRDFCDWF3FJO3IYPBSSCEN4Q,AG3AXJDOVVUXIWQCAEX2EXEQI77A,AFTXFBWO4GE62ATLVMHKDCZNRA5A,AGIL573OE75S3SZJIUZHFWJBI35Q,AEYH6IVYMLPHU62VNOKKM2KTOIIA,AF3NRKQTW5FWJ44LYUHVL6EZ5HIQ"/>
    <n v="23"/>
    <n v="1"/>
    <x v="4"/>
  </r>
  <r>
    <x v="988"/>
    <s v="Bajaj DX-2 600W Dry Iron with Advance Soleplate and Anti-bacterial German Coating Technology, Black"/>
    <s v="Home&amp;Kitchen|Kitchen&amp;HomeAppliances|Vacuum,Cleaning&amp;Ironing|Irons,Steamers&amp;Accessories|Irons|DryIrons"/>
    <n v="499"/>
    <n v="625"/>
    <n v="0.2"/>
    <n v="4.2"/>
    <n v="5355"/>
    <s v="AE3DRCI3U5PRSINPY2TZAU6JEWBA,AEOSTNYHDXDWBNGEZYE6BPMPR7LA,AHJRAOGQG47ABVMM5ZQ7FF3XOPKA,AEWWWALRID3B4CQQK7PMSARCRM7Q,AE4UXKJGBAZWE6WR5DADPJBGVHTQ,AH73D5XHOYMI7FCB6QBV4C77OC2Q,AFQO3JM6M3SWDHFLMQIEWSUOKY7Q,AFASOASLRV4MRGUQHM2OPYFYRHPQ"/>
    <n v="24"/>
    <n v="1"/>
    <x v="4"/>
  </r>
  <r>
    <x v="989"/>
    <s v="Bajaj Waterproof 1500 Watts Immersion Rod Heater"/>
    <s v="Home&amp;Kitchen|Heating,Cooling&amp;AirQuality|WaterHeaters&amp;Geysers|ImmersionRods"/>
    <n v="653"/>
    <n v="1020"/>
    <n v="0.36"/>
    <n v="4.0999999999999996"/>
    <n v="3366"/>
    <s v="AGIVW6YDF6G7356WR2KBPADPKE7A,AEOVPFUZZRU7EA3ZJFWKXPQZATTA,AE3VLBYZZY526XUWNWWSXEEQ2O5A,AFNHLWRPD52MSE6TUXAB5VLED7AQ,AE4FFHZAQYHRMCJA7VSTKEWFAMXQ,AEOQEKGWB2B7Q5ONJFGET3MYI6VQ,AH7GMEHVW44SQG6NRGTTTK4EQPOA,AH77KODAPXPQ7E5TR4MMODAMSJGA"/>
    <n v="9"/>
    <n v="1"/>
    <x v="4"/>
  </r>
  <r>
    <x v="990"/>
    <s v="AGARO Supreme High Pressure Washer, 1800 Watts, 120 Bars, 6.5L/Min Flow Rate, 8 Meters Outlet Hose, Portable, for Car,Bike and Home Cleaning Purpose, Black and Orange"/>
    <s v="Home&amp;Kitchen|Kitchen&amp;HomeAppliances|Vacuum,Cleaning&amp;Ironing|PressureWashers,Steam&amp;WindowCleaners"/>
    <n v="4789"/>
    <n v="8990"/>
    <n v="0.47"/>
    <n v="4.3"/>
    <n v="1017"/>
    <s v="AFQZVGSOSOJHKFQQMCEI4725QEKQ,AGGM6Z3RLFTGS5WMUPUYH6Q5PWDQ,AEZBNCSYGMQVNS743EVV5JXF47KQ,AFQ5B3Z4JDHK2YQBF2TOUPUUMLEQ,AHL77AYQII5RBC5R3VAPWGBA6GGQ,AEZGE3UVG5QEZDOBW4DDF2RXCSAQ,AEEP24AQWPKPYJZOKSCKSBMR362Q,AENZFOFJUL6NDGELEJLAFKEQC74Q"/>
    <n v="3"/>
    <n v="1"/>
    <x v="4"/>
  </r>
  <r>
    <x v="991"/>
    <s v="Bajaj Deluxe 2000 Watts Halogen Room Heater (Steel, ISI Approved), Multicolor"/>
    <s v="Home&amp;Kitchen|Heating,Cooling&amp;AirQuality|RoomHeaters|HalogenHeaters"/>
    <n v="1409"/>
    <n v="1639"/>
    <n v="0.14000000000000001"/>
    <n v="3.7"/>
    <n v="787"/>
    <s v="AHQLMUZTIPYZJ3Z5YZSFDWES7DGA,AEDNS57XE64VB4TCVC5ZOKBDE2QQ,AGTHWPE64RQMU36FU325T74CWXHA,AHRZN3F4YU2GAOAJ7JM4BR5KXXVA,AENMY5MOVKGPB2MV3YQPF24GWZZQ,AEHJQV4B4LXFWLMUQVHBC4DTAMXA,AFLAZCEMJXTBN2USCU6KZLCD5QAA,AHH2YDP3RVAZJCPRGWRZYUIUPJ6A"/>
    <n v="2"/>
    <n v="1"/>
    <x v="4"/>
  </r>
  <r>
    <x v="992"/>
    <s v="Orpat HHB-100E WOB 250-Watt Hand Blender (White)"/>
    <s v="Home&amp;Kitchen|Kitchen&amp;HomeAppliances|SmallKitchenAppliances|HandBlenders"/>
    <n v="753"/>
    <n v="899"/>
    <n v="0.16"/>
    <n v="4.2"/>
    <n v="18462"/>
    <s v="AG43Z7WV62ULSGSI3JHOKCZZRSLQ,AFXOKBDDHJNQRGHFWPJZA6PL3XMQ,AEDNOJVJHRNIBUYTBMFCMOLD62VA,AGE7XVUZ2FXSRI3BK5HVLRNWAY7Q,AEX3XKLTC3JM3H5X4YEBQFLNFX4A,AHZLFVEFPM5G6NINL6C2U6DEUNZA,AH6JPKYMSSWUVSSYIRXWC3YUAYSA,AHOI4FVLH6MHWFQHKWJKAKAWTZVA"/>
    <n v="19"/>
    <n v="1"/>
    <x v="4"/>
  </r>
  <r>
    <x v="993"/>
    <s v="GILTON Egg Boiler Electric Automatic Off 7 Egg Poacher for Steaming, Cooking Also Boiling and Frying, Multi Color"/>
    <s v="Home&amp;Kitchen|Kitchen&amp;HomeAppliances|SmallKitchenAppliances|EggBoilers"/>
    <n v="353"/>
    <n v="1199"/>
    <n v="0.71"/>
    <n v="4.3"/>
    <n v="629"/>
    <s v="AET3FR7J3R37VHFFZQHMBLV5ELOA,AEURVTR2NJUO6OMIUX7AL2Q6PYLQ,AGET73SJOAW2YXZSDMPGBCTZDPAQ,AEVJJUZQMXEWZJF2MJKNQDASDCSQ,AFDQAJVNVC5DM6SHSC2TDEAZEOTQ,AHG2TGE2J6EVY6LVRY5Z4T5QXDVA,AF3QTFMFYOCXB5AQRGCPFGYLOXEA,AF4OIHI7WHGZ2DHTOI7NJPSRD3XA"/>
    <n v="11"/>
    <n v="1"/>
    <x v="4"/>
  </r>
  <r>
    <x v="994"/>
    <s v="HealthSense Chef-Mate KS 33 Digital Kitchen Weighing Scale &amp; Food Weight Machine for Health, Fitness, Home Baking &amp; Cooking with Free Bowl, 1 Year Warranty &amp; Batteries Included"/>
    <s v="Home&amp;Kitchen|Kitchen&amp;HomeAppliances|SmallKitchenAppliances|DigitalKitchenScales"/>
    <n v="1099"/>
    <n v="1899"/>
    <n v="0.42"/>
    <n v="4.3"/>
    <n v="15276"/>
    <s v="AE5LEWHQDGISBMSHQ3QRHVAO5ROQ,AHFZEHT2WQTE2ZR4SJHYNJNNST3Q,AFEMOLRLTEKGCITTKW5GIJLWG5EA,AESB5HS3GAAD5WYPYR2KUIIQRKMA,AFISQSPSCQ5GMHX7TIWHTIQL25MA,AFFHXQP3EVBLE64PWCSJKA67WJBQ,AGTOHOQW6ZML3FQTOVOB3G5VOIJQ,AEHF6MHN4CV3UGP6HKGFX5YVOUIA"/>
    <n v="10"/>
    <n v="1"/>
    <x v="4"/>
  </r>
  <r>
    <x v="995"/>
    <s v="PHILIPS Digital Air Fryer HD9252/90 with Touch Panel, uses up to 90% less fat, 7 Pre-set Menu, 1400W, 4.1 Liter, with Rapid Air Technology (Black), Large"/>
    <s v="Home&amp;Kitchen|Kitchen&amp;HomeAppliances|SmallKitchenAppliances|DeepFatFryers|AirFryers"/>
    <n v="8799"/>
    <n v="11595"/>
    <n v="0.24"/>
    <n v="4.4000000000000004"/>
    <n v="2981"/>
    <s v="AGOCKZ76H6K5XE67QWLOFO5SZMJQ,AGOZSNP7TTSEJFOMPLXDVTRHKJ2A,AH7Q2MTOGJ3Q237AS6RWYKTQC7EQ,AEO4KYVQRGU36YK7VBJTVP4OBNDA,AHW2XMU277XTU7BJHUH2GORKYUIQ,AFANO6XV7I2E7Y2VFLQPNVVK356Q,AEQPE4IU4S5NOMQLA76RJV4FLVJQ,AHI6QKYX47HGLXVXLCHAUHBZJTNA"/>
    <n v="5"/>
    <n v="1"/>
    <x v="4"/>
  </r>
  <r>
    <x v="996"/>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n v="1345"/>
    <n v="1750"/>
    <n v="0.23"/>
    <n v="3.8"/>
    <n v="2466"/>
    <s v="AHA3JEZZDQPHSAYB2HWK5HNPXHIA,AEC4LE3IVY4QZXX2ZBLZJSVOLOMQ,AEUP2YQAYTICDXIVB5EASRFTVCNQ,AEUCRWSKNKIQ3QJBO4ACE46VDSCQ,AGXCGSQGSXQLI2VYDZ4H77C6QCIA,AEUQPBHW5WMPYYEEPVOA3ZTI45HA,AEHQNWJEJY5XIESTNJAGD7LXQUVQ,AGYLMTMZXZPP2XBWQQFJRGJBCAMA"/>
    <n v="19"/>
    <n v="1"/>
    <x v="4"/>
  </r>
  <r>
    <x v="997"/>
    <s v="Philips Daily Collection HD2582/00 830-Watt 2-Slice Pop-up Toaster (White)"/>
    <s v="Home&amp;Kitchen|Kitchen&amp;HomeAppliances|SmallKitchenAppliances|Pop-upToasters"/>
    <n v="2095"/>
    <n v="2095"/>
    <n v="0"/>
    <n v="4.5"/>
    <n v="7949"/>
    <s v="AHX5COLYUD4DO3WUMFCOQ47NPJFQ,AFZZF7APWEI5WIVALP3CW2M224VQ,AEDMCNDDE56FCVUPTKNCDFKM26NA,AFIHBS3KY7XZ2DGYYEIQ66UHBX4Q,AH7ZATBNY5PTPNUPHFBVKZGW646Q,AG6IV4AS3MF5FG3VYPZOG3ACGNLA,AEAYAWNX73JL6XLLTZIBP3WRPGXA,AG6BE54C5GMY47O4FSBWFNFTOGLA"/>
    <n v="3"/>
    <n v="1"/>
    <x v="4"/>
  </r>
  <r>
    <x v="998"/>
    <s v="Crompton Insta Comfy 800 Watt Room Heater with 2 Heat Settings(Grey Blue)"/>
    <s v="Home&amp;Kitchen|Heating,Cooling&amp;AirQuality|RoomHeaters|ElectricHeaters"/>
    <n v="1498"/>
    <n v="2300"/>
    <n v="0.35"/>
    <n v="3.8"/>
    <n v="95"/>
    <s v="AEWNF4GPHERXGZRJC3TOQRSXCQ2A,AHDO5PN5JGBBDMPGSGB3DRKYCBWA,AGBEDXMF6BSFODJP4MWYYTSLN62Q,AHBANMLYMR32OLUTA4UWCEM4RS3A,AGO6PVXYI6OL74JB6XZNCTPLUDNQ,AF5A6W6BXOFOFEU6XLJDHGTJWWDQ,AGJGSPUQPTXAWMNQM7DVBDMOLF2Q,AHJ3MZMF6XCTMU4Q2ZRGHQIPYTVA"/>
    <n v="20"/>
    <n v="1"/>
    <x v="4"/>
  </r>
  <r>
    <x v="999"/>
    <s v="USHA Heat Convector 812 T 2000-Watt with Instant Heating Feature (Black)"/>
    <s v="Home&amp;Kitchen|Heating,Cooling&amp;AirQuality|RoomHeaters|HeatConvectors"/>
    <n v="2199"/>
    <n v="2990"/>
    <n v="0.26"/>
    <n v="3.8"/>
    <n v="1558"/>
    <s v="AHFS3ZLC4Q5YY36YMZJ4NAIVELMA,AEEFPG736MUL72UDWLRNYQWVSWCQ,AHDLA5TV4URGEURWXXNFEN2ZUBGA,AE6XO6PGI4TTR6S74S4LWSPCMI5Q,AFCXBVV2GA3CHCYDIEAUKUUUFLZQ,AEL5NJ3PJDPJUBPPWZGTBTSMQB6A,AEYFNPLTZR5IH76CUH54YVZX2QNQ,AFZQ666X2VK2RSSOOKKUH4H3HPGQ"/>
    <n v="2"/>
    <n v="1"/>
    <x v="4"/>
  </r>
  <r>
    <x v="1000"/>
    <s v="Philips HL7756/00 Mixer Grinder, 750W, 3 Jars (Black)"/>
    <s v="Home&amp;Kitchen|Kitchen&amp;HomeAppliances|SmallKitchenAppliances|MixerGrinders"/>
    <n v="3699"/>
    <n v="4295"/>
    <n v="0.14000000000000001"/>
    <n v="4.0999999999999996"/>
    <n v="26543"/>
    <s v="AHKAX2IH662IVTVKNQJC356T3D6Q,AG6I6TM63SHK4H2BFN4VQREFP6TA,AGBOXTHG2BN67HMZCECCRG2PEJ3Q,AF5M4O2XSTVJINIWN7PC25HM625A,AHLAYQQK6ENDYDCMO5IZFMROZKZA,AG2SYAYMSOBCNG26IZLXO2QVFIDQ,AFM5RRUS4OSG5GUU4HJH2GLUZWYQ,AG5VYWN77PG2COOPPEMMZIOFVR3Q"/>
    <n v="27"/>
    <n v="1"/>
    <x v="4"/>
  </r>
  <r>
    <x v="1001"/>
    <s v="Kuber Industries Waterproof Round Non Wovan Laundry Bag/Hamper|Metalic Printed With Handles|Foldable Bin &amp; 45 Liter Capicity|Size 37 x 37 x 49, Pack of 1 (Beige &amp; Brown)-KUBMART11450"/>
    <s v="Home&amp;Kitchen|HomeStorage&amp;Organization|LaundryOrganization|LaundryBaskets"/>
    <n v="177"/>
    <n v="199"/>
    <n v="0.11"/>
    <n v="4.0999999999999996"/>
    <n v="3688"/>
    <s v="AFIW7SS6JYD246VDPFCNSS45PH7A,AEOI3LGG2G5YAM647D2WYTRHMPAQ,AHSKMWRIGAXR4TF5RMVJCNOIAJZQ,AFQ5YTBEEJ6L2CH67Q3TNTJDIJ7Q,AG4AFKT4PVRYWBKJMOJEKFUSU5MQ,AFPMOPGPU5NWYHAOEYSYXPI5S63A,AEK63HRZEJ3UTPW5TRT3E5PXAIQA,AHIHM65JP3HOHP2GPPDMKIAZJQCQ"/>
    <n v="13"/>
    <n v="1"/>
    <x v="4"/>
  </r>
  <r>
    <x v="1002"/>
    <s v="Lifelong LLMG93 500 Watt Duos Mixer Grinder, 2 Stainless Steel Jar (Liquidizing and Chutney Jar)| ABS Body, Stainless Steel Blades, 3 Speed Options with Whip (1 Year Warranty, Black)"/>
    <s v="Home&amp;Kitchen|Kitchen&amp;HomeAppliances|SmallKitchenAppliances|MixerGrinders"/>
    <n v="1149"/>
    <n v="2499"/>
    <n v="0.54"/>
    <n v="3.8"/>
    <n v="4383"/>
    <s v="AEMDF6YAXYO7WQUIAFGEULA7NWWQ,AE44R623GFX6JWJVREI7NZGB5BFQ,AEZHMBIKCX4X5OCDNP4T24I6ZLHA,AG6FMEC2OLWDZW3UTB3ISADQMNTQ,AFHEOUKPVR6PP3KYPZAYRZSSTGCQ,AF6NBOGYTO7OIV3HKZHKE7W5BDJA,AGQT4P6WELGHERB6AFDUWH22AZJQ,AEHADZCQJ6HAZHKR6U57FX7GAUFA"/>
    <n v="27"/>
    <n v="1"/>
    <x v="4"/>
  </r>
  <r>
    <x v="1003"/>
    <s v="IKEA Frother for Milk"/>
    <s v="Home&amp;Kitchen|Kitchen&amp;HomeAppliances|Coffee,Tea&amp;Espresso|CoffeeGrinders|ElectricGrinders"/>
    <n v="244"/>
    <n v="499"/>
    <n v="0.51"/>
    <n v="3.3"/>
    <n v="478"/>
    <s v="AFCEPFOBTC7XT2G2WLISEFCKSTMQ,AG7K6562RYGYYIWLBP6GELB6DZ5A,AEKVZD5V3FF7WUS2PTBK3K3SEFPQ,AH2BZV6MIJYW2HIP3CVTQ44NOXDQ,AHXWEITWPBXRDFSHW2XGLDXP4FFQ,AEZ6S3BMNXVG7NBZC6KJRY4K2IHQ,AGQG4SLFJRW4LAU2XMKXEXUWNT2Q,AFOQYWSGIAUJENDCDS563HOHPMRQ"/>
    <n v="1"/>
    <n v="1"/>
    <x v="4"/>
  </r>
  <r>
    <x v="1004"/>
    <s v="Crompton Insta Comfort Heater 2000 Watts Heat Convector with Adjustable Thermostats, Hybrid Cyan, Standard (‚ÄéACGRH- INSTACOMFORT)"/>
    <s v="Home&amp;Kitchen|Heating,Cooling&amp;AirQuality|RoomHeaters|ElectricHeaters"/>
    <n v="1959"/>
    <n v="2400"/>
    <n v="0.18"/>
    <n v="4"/>
    <n v="237"/>
    <s v="AGOQZTWW4TWCEF63HEFYT4AEIFPA,AHFE7BRH7S5NK64EFSE44PPPE5VQ,AE6CCAMGPBVPHGMC3F5OFEGLSNXA,AH7MEOSIJPT7Z2WMJI4ROMY3I2QA,AGFRVZRJQWOFEH6MWQJS65SIXIIQ,AGMG3K7YUIDFHK5L2KD6Q2XWTIQA,AFN5VZK3VEW3GLLAIDD7I3GKBMVQ,AGFJYU5UVYUCUTX3HOBADIW4CMRA"/>
    <n v="20"/>
    <n v="1"/>
    <x v="4"/>
  </r>
  <r>
    <x v="1005"/>
    <s v="Lint Remover Woolen Clothes Lint Extractor Battery Lint Removing Machine Bhur Remover"/>
    <s v="Home&amp;Kitchen|Kitchen&amp;HomeAppliances|Vacuum,Cleaning&amp;Ironing|Irons,Steamers&amp;Accessories|LintShavers"/>
    <n v="319"/>
    <n v="749"/>
    <n v="0.56999999999999995"/>
    <n v="4.5999999999999996"/>
    <n v="124"/>
    <s v="AF4OLYBDMHJV5DUGONVIH7GU2V7Q,AEZNF3N52DQTHYBJ6ZKUG7UWXDIA,AHJ57SAHKACWMDHRDRNH5UXKQXRA,AH4FR3DUUHVLCFVUWCBTGF7BXQKQ,AFDFQBUFDOO44TCLCYJUSZFXRGBA,AH2JJHAQBJCR3JS2MWWMMOJ4JNPQ,AGMA33G2B4VFZS7GEQGKDFA7YM7Q,AESE5F7Z2OTRLIJKOPESC73ZQ72Q"/>
    <n v="22"/>
    <n v="1"/>
    <x v="4"/>
  </r>
  <r>
    <x v="1006"/>
    <s v="Pigeon Kessel Multipurpose Kettle (12173) 1.2 litres with Stainless Steel Body, used for boiling Water and milk, Tea, Coffee, Oats, Noodles, Soup etc. 600 Watt (Black &amp; Silver)"/>
    <s v="Home&amp;Kitchen|Kitchen&amp;HomeAppliances|SmallKitchenAppliances|Kettles&amp;HotWaterDispensers|ElectricKettles"/>
    <n v="1499"/>
    <n v="1775"/>
    <n v="0.16"/>
    <n v="3.9"/>
    <n v="14667"/>
    <s v="AE7WYVO3LE7NWMHVORZVUYS55TJQ,AFMN7VI5JFZCWKPLS2N5LZNYAWOA,AGC774HH2OPQGNJEUGLITUQQVABQ,AFGHLIYZUGSZ226IRP5CMW6RM72A,AE6O5SNFA7JNCFCI36XMSLHPT6IA,AFXD4X5ZHUPRNQTYZIVCELJUSBYQ,AFU2A2JSELGD55YLLEA2FEDCPZPA,AEY6PEMQ7DII44WSUSC67JEWDE3A"/>
    <n v="19"/>
    <n v="1"/>
    <x v="4"/>
  </r>
  <r>
    <x v="1007"/>
    <s v="C (DEVICE) Lint Remover for Woolen Clothes, Electric Lint Remover, Best Lint Shaver for Clothes Pack of 1"/>
    <s v="Home&amp;Kitchen|Kitchen&amp;HomeAppliances|Vacuum,Cleaning&amp;Ironing|Irons,Steamers&amp;Accessories|LintShavers"/>
    <n v="469"/>
    <n v="1599"/>
    <n v="0.71"/>
    <n v="3.7"/>
    <n v="6"/>
    <s v="AFR3CAZ3QN2PEXO45OEKQQ2YJPTA,AEAUTGCUVV2HSOOAJL6YMN7HG4OQ"/>
    <n v="22"/>
    <n v="1"/>
    <x v="4"/>
  </r>
  <r>
    <x v="1008"/>
    <s v="Pigeon by Stovekraft 2 Slice Auto Pop up Toaster. A Smart Bread Toaster for Your Home (750 Watt) (black)"/>
    <s v="Home&amp;Kitchen|Kitchen&amp;HomeAppliances|SmallKitchenAppliances|Pop-upToasters"/>
    <n v="1099"/>
    <n v="1795"/>
    <n v="0.39"/>
    <n v="4.2"/>
    <n v="4244"/>
    <s v="AGMCZ2KDUK34T3TUMG3JCFV7FOTA,AHZLFVEFPM5G6NINL6C2U6DEUNZA,AF5GDNAQLJ3SAR4Z2GHHWCJ6PZEA,AHASL2VPJAIFFLPXEDF3X464QCAA,AE4BIPLKOA6B7N27WD53TX2UU6VQ,AHWQGQ4LHOPQXZWAVIMXQ6UQFYHQ,AFB4DO5PCKBMV3TJ37XFDTWLOVRQ,AGDZJR57Z4DRGPARXFMEQJWRLSGQ"/>
    <n v="3"/>
    <n v="1"/>
    <x v="4"/>
  </r>
  <r>
    <x v="1009"/>
    <s v="Bajaj OFR Room Heater, 13 Fin 2900 Watts Oil Filled Room Heater with 400W PTC Ceramic Fan Heater, ISI Approved (Majesty 13F Plus Black)"/>
    <s v="Home&amp;Kitchen|Heating,Cooling&amp;AirQuality|RoomHeaters|FanHeaters"/>
    <n v="9590"/>
    <n v="15999"/>
    <n v="0.4"/>
    <n v="4.0999999999999996"/>
    <n v="1017"/>
    <s v="AFZ5ADF4DVYO3IS67WN2K6UKSVSQ,AEEWIC5Y6UOO3KA5O2RE5GMQMLDA,AEUWI5TDSKBQHOFTRMU3DHC36IZA,AHFGAQ7GJGA35TSLYKZG4NAUFBFQ,AF6CQDSUJMPSM7YSYVXZ6KUMZVMQ,AESIGIVPJE5SHWIW6SOEHVBHT5ZA,AGONHBXIF7DGPMNZ2LUIBBW3FHZQ,AFUKG7S3SXXBZ47G5JVMH7TN4L2A"/>
    <n v="20"/>
    <n v="1"/>
    <x v="4"/>
  </r>
  <r>
    <x v="1010"/>
    <s v="Luminous Vento Deluxe 150 mm Exhaust Fan for Kitchen, Bathroom with Strong Air Suction, Rust Proof Body and Dust Protection Shutters (2-Year Warranty, White)"/>
    <s v="Home&amp;Kitchen|Heating,Cooling&amp;AirQuality|Fans|ExhaustFans"/>
    <n v="999"/>
    <n v="1490"/>
    <n v="0.33"/>
    <n v="4.0999999999999996"/>
    <n v="12999"/>
    <s v="AF5OHXMN4BMFYFBAHRA3KF55LEMQ,AEDYGQWG3MQCXE4NAFPHEKHC65RA,AGM6U42GP43XU2OGYR3CS2J7DHRQ,AENFJF6M6ESZKBLJAMLVOZFCCORQ,AGVNTYOKOFM4NNLYUW4PYVCGLBWQ,AH3ZXWK36A6T5DSP6ZNR42M6C44Q,AEEQ3N6TTKJ6KIQQ5GNDS7AHU7ZQ,AGCSVYGZ5WIFAKJVQBXPV23L7ZSQ"/>
    <n v="3"/>
    <n v="1"/>
    <x v="4"/>
  </r>
  <r>
    <x v="1011"/>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n v="1299"/>
    <n v="1999"/>
    <n v="0.35"/>
    <n v="3.8"/>
    <n v="311"/>
    <s v="AGCKLWECKEAMHEPQZ4RSRYXBFI4Q,AHNMGYFOR4DBIKA2RPCDIGULYQTQ,AFOF4HGAVUO67MEWEKCNWXUYNXCQ,AHAB3QEH3EXTX52TZYS33MFECVOA,AGG5B6TRVEJCNBBDIXG2BKPS6X3Q,AFYJFR3HKB33JS7X55URE3J3GWGA,AGERLZPMLG6VNY6SAB4UTZ7WRBTA,AER3GEEUA5RF6QBIJCREKSWXID3A"/>
    <n v="13"/>
    <n v="1"/>
    <x v="4"/>
  </r>
  <r>
    <x v="1012"/>
    <s v="Kitchen Mart Stainless Steel South Indian Filter Coffee Drip Maker, Madras Kappi, Drip Decotion Maker160ml (2 Cup)"/>
    <s v="Home&amp;Kitchen|Kitchen&amp;HomeAppliances|Coffee,Tea&amp;Espresso|DripCoffeeMachines"/>
    <n v="292"/>
    <n v="499"/>
    <n v="0.41"/>
    <n v="4.0999999999999996"/>
    <n v="4238"/>
    <s v="AFUYYV4MJWXM6FKQL6BR44OK52GA,AE5N2V2V7NEXSAKNOV2YCEKMBTXA,AEEGIQ6LMHJWRZ3YS37ACZD6HYCA,AE4FTPFQLHBP4IG2JCSRSKXM4VFA,AEUOCCUL5KHPEVXARZLU4U42WV2A,AGBSJ7VFUFPUQO6FH2ZJXY267A5Q,AGJ52I42NLYWGYET5BK5SJWMP6HQ,AEUWACJRUOGKOVFW2FOW3RSI3SIA"/>
    <n v="5"/>
    <n v="1"/>
    <x v="4"/>
  </r>
  <r>
    <x v="1013"/>
    <s v="Ikea 903.391.72 Polypropylene Plastic Solid Bevara Sealing Clip (Multicolour) - 30 Pack, Adjustable"/>
    <s v="Home&amp;Kitchen|Kitchen&amp;HomeAppliances|SmallKitchenAppliances|VacuumSealers"/>
    <n v="160"/>
    <n v="299"/>
    <n v="0.46"/>
    <n v="4.5999999999999996"/>
    <n v="2781"/>
    <s v="AE7M7M6QTDYEHQKAKXIWO2OVMBXQ,AESSDAJQCU3XKBAGYDYVBCKLOTSQ,AF3DTQ5WLDISMZLEORWHXTLHV3NQ,AHF2BSEZURS7UKI23YIHED3UIJKQ,AFZKPE6ZA4U5QVICSDRTTYN7PJEQ,AECBX5NSUD2POXPYXHZSETUVH5CA,AGRBDMHDBF2KXPBPF4S5PAVY3NYQ,AG6Z3AUD67XGSSTZOR6GZX3IC3DA"/>
    <n v="7"/>
    <n v="1"/>
    <x v="4"/>
  </r>
  <r>
    <x v="1014"/>
    <s v="HUL Pureit Germkill kit for Classic 23 L water purifier - 1500 L Capacity"/>
    <s v="Home&amp;Kitchen|Kitchen&amp;HomeAppliances|WaterPurifiers&amp;Accessories|WaterPurifierAccessories"/>
    <n v="600"/>
    <n v="600"/>
    <n v="0"/>
    <n v="4.0999999999999996"/>
    <n v="10907"/>
    <s v="AGJOLQCEFNEKB33FOCJ2YIEVT5DA,AG7ZK27I2UYNSV56CRBCTEVB7T6A,AGQVKQZEHDMHVKFJPOKCEL2AXYAQ,AF73BK6NIKVXKRPNCDXLYQSPEUQA,AFGJXN3GRKMMAAM6XCUL242N6KAQ,AGUQ2BDLQXF2QF3UR2CN6576AKIQ,AG73KSBFVJ5HI7YVT6EH5WTAY67Q,AEIRYCLKICDDTJU5QZKI65Q47MSQ"/>
    <n v="11"/>
    <n v="1"/>
    <x v="4"/>
  </r>
  <r>
    <x v="1015"/>
    <s v="HUL Pureit Germkill kit for Classic 23 L water purifier - 3000 L Capacity"/>
    <s v="Home&amp;Kitchen|Kitchen&amp;HomeAppliances|WaterPurifiers&amp;Accessories|WaterCartridges"/>
    <n v="1130"/>
    <n v="1130"/>
    <n v="0"/>
    <n v="4.2"/>
    <n v="13250"/>
    <s v="AEZVOCIG5UB5RYBT7P35LXEYGNUA,AG3OM7FBL3LB5C266XVNPJGOHPPA,AGBT373ETZCUEC7X2LVVD3FKWRAA,AEM3EO5SQFCOE4BPSMM3LKOIWL6A,AG73KSBFVJ5HI7YVT6EH5WTAY67Q,AHEQSSHSFZ6WZUZUZS7BTVNCOTAQ,AH6NHWSWYP5ISTHGMARHDD54FLBQ,AFQDM5ECIIUZH567BITZVOP6LISA"/>
    <n v="3"/>
    <n v="1"/>
    <x v="4"/>
  </r>
  <r>
    <x v="1016"/>
    <s v="Prestige Iris 750 Watt Mixer Grinder with 3 Stainless Steel Jar + 1 Juicer Jar (White and Blue)"/>
    <s v="Home&amp;Kitchen|Kitchen&amp;HomeAppliances|SmallKitchenAppliances|MixerGrinders"/>
    <n v="3249"/>
    <n v="6295"/>
    <n v="0.48"/>
    <n v="3.9"/>
    <n v="43070"/>
    <s v="AENY7MQ3WUVPIJ5I5GPDPMC3NKPA,AGUCURUVW2ZY4B5WL44GZABDZVJQ,AGRVCQ36H2PTAYD7UXHK4NEGENYQ,AEEIEOI4H2XLUKSM52M7BFRT2LDA,AGUYRXOKNFIRS6UWEO2LW3R3SMPQ,AGZ6A52CLFHFAYPVVQ2S2UDBKVYQ,AGGPRBEO44FFHMWGTEGYJIBTPHMQ,AFVQ33NU3HR2QB7KBRNEKKO2REHA"/>
    <n v="27"/>
    <n v="1"/>
    <x v="4"/>
  </r>
  <r>
    <x v="1017"/>
    <s v="Preethi Blue Leaf Diamond MG-214 mixer grinder 750 watt (Blue/White), 3 jars &amp; Flexi Lid, FBT motor with 2yr Guarantee &amp; Lifelong Free Service"/>
    <s v="Home&amp;Kitchen|Kitchen&amp;HomeAppliances|SmallKitchenAppliances|MixerGrinders"/>
    <n v="3599"/>
    <n v="9455"/>
    <n v="0.62"/>
    <n v="4.0999999999999996"/>
    <n v="11828"/>
    <s v="AG6A2WAGVLEAIUQYP2YYIVAFTYPQ,AE5ZU25XXCXJ33ZMNCFE55DO7IJQ,AGSWWTQ32THQ7XJUQ5QWNW6JXGDQ,AH2RQ6KCQ4TKLI7FQWZPHSIOM7PA,AFUPFBFZTP6I4AZ6DTZQBHC26XZQ,AG2ELN75KZERETVTINPKCDLHJNVA,AH5P6N6SJBMPKT6EJXXE42TW7AVQ,AETWNOMRM4BJ4ASTEJB6NT76FJTA"/>
    <n v="27"/>
    <n v="1"/>
    <x v="4"/>
  </r>
  <r>
    <x v="1018"/>
    <s v="Themisto 350 Watts Egg Boiler-Blue"/>
    <s v="Home&amp;Kitchen|Kitchen&amp;HomeAppliances|SmallKitchenAppliances|EggBoilers"/>
    <n v="368"/>
    <n v="699"/>
    <n v="0.47"/>
    <n v="4.0999999999999996"/>
    <n v="1240"/>
    <s v="AGVCTA243VHAYH4RQKB4TVYSPC7Q,AH36BC5JQPIM7MZOMVQZLBWAN2VA,AGT4TIXFKY7JZIUJPXHX2L7PDXJA,AEAMCSAQXV3P5AXMBC4FPV3SMVWA,AFSBKYXEFH6TLZMMDGZG525HHPGA,AGUQMLMGMMN4NW2GDOV5LOH2LRLA,AEX4HFC5QP2AAU7LEIIME2NRHOQQ,AEDQG7IQKAQB77K53PPHHWV4QCXA"/>
    <n v="11"/>
    <n v="1"/>
    <x v="4"/>
  </r>
  <r>
    <x v="1019"/>
    <s v="Butterfly Smart Mixer Grinder, 750W, 4 Jars (Grey)"/>
    <s v="Home&amp;Kitchen|Kitchen&amp;HomeAppliances|SmallKitchenAppliances|MixerGrinders"/>
    <n v="3199"/>
    <n v="4999"/>
    <n v="0.36"/>
    <n v="4"/>
    <n v="20869"/>
    <s v="AHF3WL6GGYYJSX6HUJCDG67S4EYQ,AHH4BY2VNEWPMYROK77IHTHTZWVA,AENRAZMV4YCZETNRLK7QMEOP2YGA,AH5YCGN6R23HBNF3KOS23ZJZOURQ,AEGFTYIQOSF52XMDJABR4CC67WUQ,AFXPWPSO5PFTCR2QYR6VWGBSB2QQ,AGQYUHMAVORZ45B7TLMP7IN6ZXOA,AGULTXKCMQONHUHM6HIEJNVBTEOQ"/>
    <n v="27"/>
    <n v="1"/>
    <x v="4"/>
  </r>
  <r>
    <x v="1020"/>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n v="1599"/>
    <n v="2900"/>
    <n v="0.45"/>
    <n v="3.7"/>
    <n v="441"/>
    <s v="AGYNRGEH26Z7PFCEBRVWTJ6RZ4PA,AHLEYZIZY2JWUVX7ZJUP2ZDQHZRA,AHMJJFA7DVXYO76MLL6IAPZYNHBA,AETECGJKFYFTKFIB5ATS6YRUKWVA,AGPYC54L575ZDPY7FEGITMLYI2UA,AHPT7QLZD7MKHTRII3BGGNHDNHOQ,AEGALXWP75YMO7CPPRFZBHHM73DA,AEOLDYDAFLQTHPD7HIODC2Q7HKZQ"/>
    <n v="5"/>
    <n v="1"/>
    <x v="4"/>
  </r>
  <r>
    <x v="1021"/>
    <s v="InstaCuppa Portable Blender for Smoothie, Milk Shakes, Crushing Ice and Juices, USB Rechargeable Personal Blender Machine for Kitchen with 2000 mAh Rechargeable Battery, 150 Watt Motor, 400 ML"/>
    <s v="Home&amp;Kitchen|Kitchen&amp;HomeAppliances|SmallKitchenAppliances|HandBlenders"/>
    <n v="1999"/>
    <n v="2499"/>
    <n v="0.2"/>
    <n v="4.0999999999999996"/>
    <n v="1034"/>
    <s v="AHVLMPOZX552F4S4UIO5DEVGXBAQ,AGSFXC44XWRFJ4D5NXQWDP6EC2PQ,AHWJ3FWLEGVBAWARBPV4N23IIDCQ,AHIXHLUQXHAFN2TKJX3DSFYYQ22Q,AHVDIIKAT5MSKLZGQPMKZHBV6DZA,AHLTUC4AD6YBXWAMDU2VVL4ADPQQ,AFALTXLNKATKJWF7UVD2PAMKQYXQ,AHAVKBRQC62ZO5F4Q54MW3VLPBZA"/>
    <n v="19"/>
    <n v="1"/>
    <x v="4"/>
  </r>
  <r>
    <x v="1022"/>
    <s v="USHA EI 1602 1000 W Lightweight Dry Iron with Non-Stick Soleplate (Multi-colour)"/>
    <s v="Home&amp;Kitchen|Kitchen&amp;HomeAppliances|Vacuum,Cleaning&amp;Ironing|Irons,Steamers&amp;Accessories|Irons|DryIrons"/>
    <n v="616"/>
    <n v="1190"/>
    <n v="0.48"/>
    <n v="4.0999999999999996"/>
    <n v="37126"/>
    <s v="AE3T4QKW5KPNX5VAVCS5K43WSESQ,AECKXEN7R2D54DHRZIB6JYNXLU4Q,AHZTLZNYRSIEOCNNYMQCXWTWA62Q,AEWBJR5EYL5RCKUPUMG52JU2273A,AHWX4CNRSPTA5O3ZVOEKOUW6X6DA,AGV63VPYLUSZSWULWUIOXW446K3Q,AH6I4KMBDUUVG25ZEN636KJP7DQQ,AHHSKRWWN3SB6GQPEDWWIFS7NBIA"/>
    <n v="24"/>
    <n v="1"/>
    <x v="4"/>
  </r>
  <r>
    <x v="1023"/>
    <s v="KENT 16044 Hand Blender Stainless Steel 400 W | Variable Speed Control | Easy to Clean and Store | Low Noise Operation"/>
    <s v="Home&amp;Kitchen|Kitchen&amp;HomeAppliances|SmallKitchenAppliances|HandBlenders"/>
    <n v="1499"/>
    <n v="2100"/>
    <n v="0.28999999999999998"/>
    <n v="4.0999999999999996"/>
    <n v="6355"/>
    <s v="AFENRIT42SOS4O7C4PHSKJNNWIWA,AGJW32XBQ6KVXXEPOF2F7TXSI56A,AHRNCTBMQ4Q27ECKAMZP5FFDOWDQ,AE5QM7YNLDN264RDC3P7GBGFYUEA,AEQOF2P6OUP23GYS2CADPFTMVJ4Q,AHOMVPDRQ74UCNTIWQKOWVZVCVSA,AG5ZVXUMPBZT7QYYE23JJU3HTLLA,AHP3V6CE6O6VEEGPQMAT7WEGTVOA"/>
    <n v="19"/>
    <n v="1"/>
    <x v="4"/>
  </r>
  <r>
    <x v="1024"/>
    <s v="White Feather Portable Heat Sealer Mini Sealing Machine for Food Storage Vacuum Bag, Chip, Plastic, Snack Bags, Package Home Closer Storage Tool (Multicolor) Random Colour"/>
    <s v="Home&amp;Kitchen|Kitchen&amp;HomeAppliances|SmallKitchenAppliances|VacuumSealers"/>
    <n v="199"/>
    <n v="499"/>
    <n v="0.6"/>
    <n v="3.3"/>
    <n v="12"/>
    <s v="AFL4CXIRQT4PT764WYAH2OT3TSBQ,AHCADERQGXE7VE4AC3LMB4JE75WA,AFDGKQUU6XZZCFHIU6DELP2PXF7Q,AGBK7JZOUSPLSNOB4YRTJWXVMKRA,AFZKOLERWHICQGFIVYFDVDPJS56Q,AHAZ2SAFDDJE74JFX4XEYZDFQTJA"/>
    <n v="7"/>
    <n v="1"/>
    <x v="4"/>
  </r>
  <r>
    <x v="1025"/>
    <s v="Crompton IHL 152 1500-Watt Immersion Water Heater with Copper Heating Element (Black)"/>
    <s v="Home&amp;Kitchen|Heating,Cooling&amp;AirQuality|WaterHeaters&amp;Geysers|ImmersionRods"/>
    <n v="610"/>
    <n v="825"/>
    <n v="0.26"/>
    <n v="4.0999999999999996"/>
    <n v="13165"/>
    <s v="AGND3HQB3XFX544IUGTCX3IKAEPA,AFPQFZQGTCOV6TB2E7EBZHW2DUHA,AGYUFUC4EKXTZHF4CFVTKB3T7OUA,AFKHLRBSPFYWOOTXEENPIWUVNZGA,AEAMTXU57DL6YNJCT53AYMLYGXUA,AFF3TSSIXAVH4BPSQVJCLNQH4BYA,AFQ6C64AFI33KOGJU5IZAB57A45A,AHUBLOQI56TLETS3LQ3YZIYR5Z5A"/>
    <n v="9"/>
    <n v="1"/>
    <x v="4"/>
  </r>
  <r>
    <x v="1026"/>
    <s v="InstaCuppa Rechargeable Mini Electric Chopper - Stainless Steel Blades, One Touch Operation, for Mincing Garlic, Ginger, Onion, Vegetable, Meat, Nuts, (White, 250 ML, Pack of 1, 45 Watts)"/>
    <s v="Home&amp;Kitchen|Kitchen&amp;HomeAppliances|SmallKitchenAppliances|MiniFoodProcessors&amp;Choppers"/>
    <n v="999"/>
    <n v="1499"/>
    <n v="0.33"/>
    <n v="4.0999999999999996"/>
    <n v="1646"/>
    <s v="AEPRNLSE43UGWKAMTLIKPM2LEAMQ,AFGL2BJQXPTK64ZAMF54LVNZLLHQ,AFUKBGJHIZMXQXXSS4NYJIPV3E7A,AGFCNG7LPSXN2MSETPNUJX2DSGIA,AFNR7QJV4DOLLVM6ANOVMOJSBOSQ,AF3FRLNJCF23ANLTKX2GRWHJXGDQ,AFVHA7F6WGALC7CX3ALHQUYOAYNA,AFDKFR5OJZXCDJRUZ44JVGWD7SIA"/>
    <n v="8"/>
    <n v="1"/>
    <x v="4"/>
  </r>
  <r>
    <x v="1027"/>
    <s v="Philips PowerPro FC9352/01 Compact Bagless Vacuum Cleaner (Blue)"/>
    <s v="Home&amp;Kitchen|Kitchen&amp;HomeAppliances|Vacuum,Cleaning&amp;Ironing|Vacuums&amp;FloorCare|Vacuums|CanisterVacuums"/>
    <n v="8999"/>
    <n v="9995"/>
    <n v="0.1"/>
    <n v="4.4000000000000004"/>
    <n v="17994"/>
    <s v="AGBITVO2DOMNZU6DB4QF2WXXELLA,AFMPYDPXNEAOY7V6ESN3RHHIFOLA,AEXMSOQXFSGNINYXVTPXWF6LNSOQ,AHJ36WVWO52FUAO4F7W2V2HUVIOA,AHDVRIPXBUVBEU4SPWOC6RGAYRPQ,AEM6HSXS6EAAW2W2YCJDURHPAOHQ,AHGWXO3TIN5RERBOPO6KS5HW6PQQ,AF476TMP4LI7EBRKEYTFE33CHLLA"/>
    <n v="4"/>
    <n v="1"/>
    <x v="4"/>
  </r>
  <r>
    <x v="1028"/>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n v="453"/>
    <n v="999"/>
    <n v="0.55000000000000004"/>
    <n v="4.3"/>
    <n v="610"/>
    <s v="AFHCG4ZUNHS5X7PYX6IPZA3AO7PA,AHDH4K7B4XROK4NUUKOQMLVUGXKQ,AFAOEOKOE3IHNJKQDHAZ3JY63F6Q,AEIIOCCDVYEZSGZVFZSNYZKHM6HA,AGXJHFAXB4ZBSYHCSJUOU6TBXBCA,AGRDQEDZJUKOFPT4HQ6JNPP7PXYQ,AH4A6BDLABV357G2A6HQGCJ7KGYA,AHHJ2MPEQDEB2OL5VELPVKG7HA7A"/>
    <n v="22"/>
    <n v="1"/>
    <x v="4"/>
  </r>
  <r>
    <x v="1029"/>
    <s v="Cookwell Bullet Mixer Grinder (5 Jars, 3 Blades, Silver)"/>
    <s v="Home&amp;Kitchen|Kitchen&amp;HomeAppliances|SmallKitchenAppliances|MixerGrinders"/>
    <n v="2464"/>
    <n v="6000"/>
    <n v="0.59"/>
    <n v="4.0999999999999996"/>
    <n v="8866"/>
    <s v="AFJVAVYH2K6VUCTNLA5HZ45VQFKA,AGGWXZI3DYEKKDM4B36R7ZJJKAUA,AEKJDZK63IDTROMID4JMKGJHSULQ,AGQYYNEUBQWWEQBNYIUC53RFACNA,AF43RF5XBMHJAMI2FG34NN3L7IIQ,AGU35SVLLAC34EAVBSRUVTK67DFA,AHKMF4W5DDK3NQY3YUKMZNNLPS7Q,AE5IO4H7IZTRJPKIO4L6DMQ76GGA"/>
    <n v="27"/>
    <n v="1"/>
    <x v="4"/>
  </r>
  <r>
    <x v="1030"/>
    <s v="Prestige PRWO 1.8-2 700-Watts Delight Electric Rice Cooker with 2 Aluminium Cooking Pans - 1.8 Liters, White"/>
    <s v="Home&amp;Kitchen|Kitchen&amp;HomeAppliances|SmallKitchenAppliances|Rice&amp;PastaCookers"/>
    <n v="2719"/>
    <n v="3945"/>
    <n v="0.31"/>
    <n v="3.7"/>
    <n v="13406"/>
    <s v="AGBFUWHPPCGWJDR6B4OMKVTJXAMA,AEWESDLVWVAOHCLCTFT3NQHY4ABQ,AFY6NUGEJR3FYO5JQQYPVHB7BN7Q,AGARLHYVHR5YQUAPN4UW6FDDQZDQ,AFDNYZLF2TIOIHCE6XBVDETYLS4Q,AHHBABC6Q734R46ZOTCRCVMIDE3A,AHRL7HWG5QFKUHZ37KS6WGMCSV7Q,AHMXB2SMKANWFDSUQJAZSB3J2W5Q"/>
    <n v="5"/>
    <n v="1"/>
    <x v="4"/>
  </r>
  <r>
    <x v="1031"/>
    <s v="Swiffer Instant Electric Water Heater Faucet Tap Home-Kitchen Instantaneous Water Heater Tank less for Tap, LED Electric Head Water Heaters Tail Gallon Comfort(3000W) ((Pack of 1))"/>
    <s v="Home&amp;Kitchen|Heating,Cooling&amp;AirQuality|WaterHeaters&amp;Geysers|InstantWaterHeaters"/>
    <n v="1439"/>
    <n v="1999"/>
    <n v="0.28000000000000003"/>
    <n v="4.8"/>
    <n v="53803"/>
    <s v="AEU7DVFEL43XZ6T4D572W2ZLBRKQ,AGWOH7CFDMUVW52NMZWQBKBNNQOA,AGZN422FGG7JO3T5YY6IVUELOODA"/>
    <n v="23"/>
    <n v="1"/>
    <x v="4"/>
  </r>
  <r>
    <x v="1032"/>
    <s v="InstaCuppa Portable Blender for Smoothie, Milk Shakes, Crushing Ice and Juices, USB Rechargeable Personal Blender Machine for Kitchen with 4000 mAh Rechargeable Battery, 230 Watt Motor, 500 ML"/>
    <s v="Home&amp;Kitchen|Kitchen&amp;HomeAppliances|SmallKitchenAppliances|HandBlenders"/>
    <n v="2799"/>
    <n v="3499"/>
    <n v="0.2"/>
    <n v="4.5"/>
    <n v="546"/>
    <s v="AGDV2MRADKOX2DX27DLTJRCUNFLQ,AEPDAG3D6JDB7GMFDWRZBRDUT6LA,AHBAP5SPTSJ44JCVAA66JL5T3GSA,AGD4WOYC5CDCE72HI5NLTKJMVCFA,AHUNCPEWHPHZGFK4NFZYGZS6HA6Q,AHKSKUA2E4Q4UTWGK5KJOQUANEHQ,AH3RXYXJCWNF4R5G2MKDNHDCHBBQ,AETJYYRMC2XH5YW67E3WLNYEXODQ"/>
    <n v="19"/>
    <n v="1"/>
    <x v="4"/>
  </r>
  <r>
    <x v="1033"/>
    <s v="Lifelong LLWH106 Flash 3 Litres Instant Water Heater for Home Use, 8 Bar Pressure,Power On/Off Indicator and Advanced Safety, (3000W, ISI Certified, 2 Years Warranty)"/>
    <s v="Home&amp;Kitchen|Heating,Cooling&amp;AirQuality|WaterHeaters&amp;Geysers|InstantWaterHeaters"/>
    <n v="2088"/>
    <n v="5550"/>
    <n v="0.62"/>
    <n v="4"/>
    <n v="5292"/>
    <s v="AHODVRQWWJ6ZANKRQMUTC2XAP7DA,AHUK7JORZ6JUBP6Y2DJDQM7DY4UQ,AEX2J4SOFGG5MWTWNQLJ4YJPRO2Q,AF52JXL4N6RP2E7KY7IRE4IDX5AQ,AFJQNV4NJHIBN6CLE4UOSFS6KRYQ,AGAGQBMUTC7WREXUTXUVP6MXJ6MA,AH6ISURNXEG3QX4KB6LKSINS2IAA,AFGWDVXHRJHOJ5XGBMFVXVCQ6FKA"/>
    <n v="23"/>
    <n v="1"/>
    <x v="4"/>
  </r>
  <r>
    <x v="1034"/>
    <s v="Hindware Atlantic Compacto 3 Litre Instant water heater with Stainless Steel Tank, Robust Construction, Pressure Relief Valve And I-thermostat Feature (White And Grey)"/>
    <s v="Home&amp;Kitchen|Heating,Cooling&amp;AirQuality|WaterHeaters&amp;Geysers|InstantWaterHeaters"/>
    <n v="2399"/>
    <n v="4590"/>
    <n v="0.48"/>
    <n v="4.0999999999999996"/>
    <n v="444"/>
    <s v="AFS5PZPVKEP3UJSDPRPDIR2MKGHA,AF25ESIE2VTCJ5TAKLIJSBHE7TXQ,AFAH7WHWITSQ33IHJU2MW5QRT7HQ,AGVT6QWGLKSYHR3YKRBKMUUSIXAA,AGPWKPQODYM5WTOVQEG5JKCWFFEA,AG7U4ELTZ4SALHGRJGQUH5TOKXFA,AHHXZ73LFPUVJKZIVPGVDLUSD7YA,AGEYZNPASS34VXF5WSWDGKXXOXJA"/>
    <n v="23"/>
    <n v="1"/>
    <x v="4"/>
  </r>
  <r>
    <x v="1035"/>
    <s v="ATOM Selves-MH 200 GM Digital Pocket Scale"/>
    <s v="Home&amp;Kitchen|Kitchen&amp;HomeAppliances|SmallKitchenAppliances|DigitalKitchenScales"/>
    <n v="308"/>
    <n v="499"/>
    <n v="0.38"/>
    <n v="3.9"/>
    <n v="4584"/>
    <s v="AFMJG5IJKO7AFSAAXTAAHIKK4DDA,AHDEDC3POAU5BZGDWP33QORI3YEA,AFLPTFP6N5EL5WWVVB5ELDFJ6DPQ,AE2IURVHTZIHYVJSWHTXDKEF3QOA,AEY4DSGBLEDYOHJTHH4VKWLS777Q,AHLX7ZJKWBQ6IEC5R7O56JAVEHPA,AERUNKZJXZDXZ7WPIUH5SQHDDWUA,AFJSTDPDPNSJF5IOIZN4ALD2W2NA"/>
    <n v="10"/>
    <n v="1"/>
    <x v="4"/>
  </r>
  <r>
    <x v="1036"/>
    <s v="Crompton InstaBliss 3-L Instant Water Heater (Geyser) with Advanced 4 Level Safety"/>
    <s v="Home&amp;Kitchen|Heating,Cooling&amp;AirQuality|WaterHeaters&amp;Geysers|InstantWaterHeaters"/>
    <n v="2599"/>
    <n v="4400"/>
    <n v="0.41"/>
    <n v="4.0999999999999996"/>
    <n v="14947"/>
    <s v="AENPIPI2T7E6R4HKOBKZAQFCJZUQ,AHIVPDOVK6OQN6WGTESSXAP4O3NQ,AEIOIMVJ327S7YLGXHPRMSKFRSDA,AE6XTR4HOF6A4ZYWTEYOIM7RXWIQ,AHML2YILNIL55QN5W3ALM22KK4RA,AEDASFMONSZILDTQ2KMND32254ZA,AG6DF5G6NXVTFKGB5OGNOFQ336SQ,AEQILKA6TDCEJHB22PLMICANAKCA"/>
    <n v="23"/>
    <n v="1"/>
    <x v="4"/>
  </r>
  <r>
    <x v="1037"/>
    <s v="Croma 1100 W Dry Iron with Weilburger Dual Soleplate Coating (CRSHAH702SIR11, White)"/>
    <s v="Home&amp;Kitchen|Kitchen&amp;HomeAppliances|Vacuum,Cleaning&amp;Ironing|Irons,Steamers&amp;Accessories|Irons|DryIrons"/>
    <n v="479"/>
    <n v="1000"/>
    <n v="0.52"/>
    <n v="4.2"/>
    <n v="1559"/>
    <s v="AFAD3K54MDC5KWKEIL4GPRMDUCSA,AHKLFZK4YWYVSSH6RENLODXSQEWQ,AFPEWRRHEEB7AE7UXZZW6AYFGI2A,AGMR6IFE74NZ6I2AKCYNT3OA4WJA,AFLHIPN4MXE2CDTUI675U5BMGJ5Q,AFG43ME6P6CX2VMBEUJ4A3VILLIA,AETAP7PLIHXSLRWHSKZ6CB4LUOEQ,AG6EJGP5G3XX3PO7XUVN23XNF7QA"/>
    <n v="24"/>
    <n v="1"/>
    <x v="4"/>
  </r>
  <r>
    <x v="1038"/>
    <s v="Lint Roller with 40 Paper Sheets, 22 x 5 cm (Grey)"/>
    <s v="Home&amp;Kitchen|Kitchen&amp;HomeAppliances|Vacuum,Cleaning&amp;Ironing|Irons,Steamers&amp;Accessories|LintShavers"/>
    <n v="245"/>
    <n v="299"/>
    <n v="0.18"/>
    <n v="4.0999999999999996"/>
    <n v="1660"/>
    <s v="AGOUMGTCVOVNACJWHOI6QXEOFWFQ,AHWVKXF3D6CW6INGFKC4BMWAICWA,AFLFHQMJXDKP4FNRZVNDLBCI7ULA,AEMLU5KFMLIGZH36SO3PT2DLHDPQ,AHD2YKTU2NGV7WIT2AMZ5KGUCI5A,AE6HP365WCXNFAUQETWLZ5AW2KEA,AHU3ZRGSY6NBCQLHHKYG4BWGN46A,AHQI663PWIM6UA3UZUE352TAEJSA"/>
    <n v="22"/>
    <n v="1"/>
    <x v="4"/>
  </r>
  <r>
    <x v="1039"/>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n v="179"/>
    <n v="799"/>
    <n v="0.78"/>
    <n v="3.5"/>
    <n v="132"/>
    <s v="AERNKVJL26A7X5OYWX3736CMPO4A,AEEFHVT72FRALB75Y3WUTDBMMKDA,AG32CGI3PYEPSA5OYLMRI7LIUWMA,AFCHLRXHG4OTDU77ATX2U3ZW5IXQ,AGRNDHBTVELBY3ITNVNRK5J5Z6HQ,AEQVXFTKQXES527IPEG4NDB4AUTA,AHLNMKVMOMO7SMAI3TRC3RCMUAMQ,AF2JWX6HVNTE6TFYX3K3OP7G67OQ"/>
    <n v="22"/>
    <n v="1"/>
    <x v="4"/>
  </r>
  <r>
    <x v="1040"/>
    <s v="atomberg Renesa 1200mm BLDC Motor with Remote 3 Blade Energy Saving Ceiling Fan (Matt Black)"/>
    <s v="Home&amp;Kitchen|Heating,Cooling&amp;AirQuality|Fans|CeilingFans"/>
    <n v="3569"/>
    <n v="5190"/>
    <n v="0.31"/>
    <n v="4.3"/>
    <n v="28629"/>
    <s v="AENFBKCVXFCSNELMZME3E3W7WNOA,AH2NF4GWIFI5TVCUTHW3Q3X7EUXQ,AHEFKTS3MRG4AW4YSYD2OBMREP6A,AF6X6534MZ5EQH6PSVVTGHH7WGSA,AHGDO2HIQNPHLHJND5EY3GSLNG4A,AGZNOQWZ5NBBOPJYUSKJSY3QDHWA,AGUVJ34ZNNM5AYHUUPSW4LCMUQMQ,AFISSFINCYUYWGRYU3I7QVNL6JCA"/>
    <n v="11"/>
    <n v="1"/>
    <x v="4"/>
  </r>
  <r>
    <x v="1041"/>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n v="699"/>
    <n v="1345"/>
    <n v="0.48"/>
    <n v="3.9"/>
    <n v="8446"/>
    <s v="AHGFUWNO5JO5V5DUDHKMWTLNP5HA,AE5M7SPRDYEU6EPXVXHFGAS3WZXQ,AHVJBPTSYB54ISNJO3RFYLHEVUVQ,AHN7GHEZKML6JVIVYWBWABE7O5TQ,AHHCVLPZJDMVTNXUP3HJK3YIFDFA,AF3MKLAVO72PML63OAC3KF7F5L3Q,AEIJ2WAYER5T4QYWGJINFMXVV5JA,AGL5Z4GVIBTUZX3GXZFXEFSQC7EA"/>
    <n v="19"/>
    <n v="1"/>
    <x v="4"/>
  </r>
  <r>
    <x v="1042"/>
    <s v="Usha CookJoy (CJ1600WPC) 1600 Watt Induction cooktop (Black)"/>
    <s v="Home&amp;Kitchen|Kitchen&amp;HomeAppliances|SmallKitchenAppliances|InductionCooktop"/>
    <n v="2089"/>
    <n v="4000"/>
    <n v="0.48"/>
    <n v="4.2"/>
    <n v="11199"/>
    <s v="AFBJUY4B45VSG7ROPSXR44Y3PCJA,AFM5RQWP5UN7CKYZGLBBS4Z3SOMQ,AF7FNHSMCRU3BQJ4J5XSMGYU5ZWQ,AEDR652FAPSVVJAKQXEP6BYIKVEQ,AEYD4WEMX25FXS64S3D5Q75JBGJQ,AH7YTQORZ6PETTAX2C374QNBR4NA,AHIWN5RZTRU6WU6RDZ2QBYVQ64YQ,AH6YLT3KTDNWPMSAS4I4EYVKO5BA"/>
    <n v="10"/>
    <n v="1"/>
    <x v="4"/>
  </r>
  <r>
    <x v="1043"/>
    <s v="Reffair AX30 [MAX] Portable Air Purifier for Car, Home &amp; Office | Smart Ionizer Function | H13 Grade True HEPA Filter [Internationally Tested] Aromabuds Fragrance Option - Black"/>
    <s v="Car&amp;Motorbike|CarAccessories|InteriorAccessories|AirPurifiers&amp;Ionizers"/>
    <n v="2339"/>
    <n v="4000"/>
    <n v="0.42"/>
    <n v="3.8"/>
    <n v="1118"/>
    <s v="AG6W5HESRSDLBX3NCYOOUGFOWERA,AED4U5CF37HVSYPMD6KUP3YPH36A,AGUHDV5GZZQ53BGLNLV654IPDASQ,AEDMXTLZRXBSPPDRYIN6PAGXFXCA,AEVBIVJJCIRYJRR7G47DFT6SFBAA,AF65HJXCS64PXG5GMEBZOLVCZSPQ,AE5CGWMRDJN6NMXZ5XH74X2GIRNQ,AEDVMC3DUI5UUVQ43C4XLLZJGWUA"/>
    <n v="1"/>
    <n v="1"/>
    <x v="7"/>
  </r>
  <r>
    <x v="1044"/>
    <s v="!!1000 Watt/2000-Watt Room Heater!! Fan Heater!!Pure White!!HN-2500!!Made in India!!"/>
    <s v="Home&amp;Kitchen|Heating,Cooling&amp;AirQuality|RoomHeaters|FanHeaters"/>
    <n v="784"/>
    <n v="1599"/>
    <n v="0.51"/>
    <n v="4.5"/>
    <n v="11"/>
    <s v="AFEKJVIJNA64W3J3MTGDJUQ6TQOA,AFAILC2MZIU2UFLQK34GQLE4Q42A,AGYG6IP3252GADX6BGGRZFNJGN2Q,AGVR6CP2GL562CMMN3TJJDIBQKOA,AGRSBPMGH7TCQPCZ7XD7GLEJ7NBQ"/>
    <n v="20"/>
    <n v="1"/>
    <x v="4"/>
  </r>
  <r>
    <x v="1045"/>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n v="5499"/>
    <n v="9999"/>
    <n v="0.45"/>
    <n v="3.8"/>
    <n v="4353"/>
    <s v="AGGFXDLCFZMTLJJDR3ZFKEOXCFLQ,AF6MHKXCPS3UEF23XLMKK25DP5YA,AEXTOEU4ZA4IBYRZ2IBBPQWISYQQ,AHLX66FYYQMBW4K2RH6ZIK7FFVLQ,AF3HP3UHZSWRRIORS4HTBUPFA2ZA,AF5DJAWOTECSDTL7XHVNCEJLFRCA,AHBLS2242VYW3MHFBFU46OIBCVMA,AHRLA5AHCTEQVN7FPFCVQK35X4WQ"/>
    <n v="6"/>
    <n v="1"/>
    <x v="4"/>
  </r>
  <r>
    <x v="1046"/>
    <s v="Activa Heat-Max 2000 Watts Room Heater (White color ) with ABS body"/>
    <s v="Home&amp;Kitchen|Heating,Cooling&amp;AirQuality|RoomHeaters|FanHeaters"/>
    <n v="899"/>
    <n v="1990"/>
    <n v="0.55000000000000004"/>
    <n v="4.0999999999999996"/>
    <n v="185"/>
    <s v="AHA6L5K5EK56VNJQCX6ELQD6IIOA,AFT4H5AHS2IHNQ3W2MKZW4IK4WNQ,AGIMKFLKIBXWJC4A2PEJ6MUUXPGA,AFHKIWM7FFXHOGRBL4KXZJN74D4A,AFPZCHVK4AFUZ3EGRSQKX2QP2EQA,AENJEA3YN6GTB544FIMEIFBVLYBA,AGFJKRNASZD6HAOGNZ6TKXIZ7POQ,AEEKJOMZAKG7QA2HLN2OSNTKTN3Q"/>
    <n v="20"/>
    <n v="1"/>
    <x v="4"/>
  </r>
  <r>
    <x v="1047"/>
    <s v="PHILIPS HL1655/00 Hand Blender, White Jar 250W"/>
    <s v="Home&amp;Kitchen|Kitchen&amp;HomeAppliances|SmallKitchenAppliances|HandBlenders"/>
    <n v="1695"/>
    <n v="1695"/>
    <n v="0"/>
    <n v="4.2"/>
    <n v="14290"/>
    <s v="AHMV7CFP5QJKQVZUWZJHE4HZ2ICA,AFZST4HYDBQ6XVQACSAAFUDJOIKQ,AFKYVEINPQ32ZQGZEDXOSUWEDFQQ,AHWOFQXJDJDNP5RV6PBCUOJTFI2A,AF4BOWODXP7NVQUEXZ6UTVGLK36Q,AGK7QXGM6LN3H4ULO2S3OFXH7LBQ,AGA4TH7LEY2HBXJYTK6Y4RA4LWDQ,AFVZYHLIYODBCD6G6VOMDXWNTV3A"/>
    <n v="19"/>
    <n v="1"/>
    <x v="4"/>
  </r>
  <r>
    <x v="1048"/>
    <s v="Bajaj DX-2 600W Dry Iron with Advance Soleplate and Anti-Bacterial German Coating Technology, Grey"/>
    <s v="Home&amp;Kitchen|Kitchen&amp;HomeAppliances|Vacuum,Cleaning&amp;Ironing|Irons,Steamers&amp;Accessories|Irons|DryIrons"/>
    <n v="499"/>
    <n v="940"/>
    <n v="0.47"/>
    <n v="4.0999999999999996"/>
    <n v="3036"/>
    <s v="AHHRHRPMQ3O5NZ3NJEFYSDPS7XHA,AFWDREJZJIDUA2VLFDSNAP6GRVWA,AHFNQ2ZQIAN6HAYSDYZK24L4ZU5A,AHL74SDUOIK6IPSUCJI2JFFSWVJQ,AERQHCJNLF5CWK63G4CSN62UKE3Q,AEIXIXGQXO55K7YHDMNU5G6XVHWA,AHZAEVCLQBC6F6VVPI3OWSWZKGMQ,AFZOXNV5I52MMGRSNIRPW22I5BKQ"/>
    <n v="24"/>
    <n v="1"/>
    <x v="4"/>
  </r>
  <r>
    <x v="1049"/>
    <s v="V-Guard Zio Instant Water Geyser | 3 Litre | 3000 W Heating | White-Blue | | 2 Year Warranty"/>
    <s v="Home&amp;Kitchen|Heating,Cooling&amp;AirQuality|WaterHeaters&amp;Geysers|InstantWaterHeaters"/>
    <n v="2699"/>
    <n v="4700"/>
    <n v="0.43"/>
    <n v="4.2"/>
    <n v="1296"/>
    <s v="AFN56JFPWCIQUPBWBBKRTB5ACQFQ,AFYOAUU6ABZMTVU36GZK4VUGNQOA,AGHUKJEONXLCESOPBOBUE7GKTDGA,AEBWPF3PRVVFG5KWXV7X34GDFKUA,AFLRPHJSRGH5NKPA7OBXUJ2JZ27A,AG2MS6TT6QSBXJYL474XNZ4IF7CQ,AHTOYIBOEM2MAMV7T5TD5DDEKVTA,AH672OY2LDIEQUP643H3JKXAL3IA"/>
    <n v="23"/>
    <n v="1"/>
    <x v="4"/>
  </r>
  <r>
    <x v="1050"/>
    <s v="Homeistic Applience‚Ñ¢ Instant Electric Water Heater Faucet Tap For Kitchen And Bathroom Sink Digital Water Heating Tap with Shower Head ABS Body- Shock Proof (Pack Of 1. White)"/>
    <s v="Home&amp;Kitchen|Heating,Cooling&amp;AirQuality|WaterHeaters&amp;Geysers|InstantWaterHeaters"/>
    <n v="1448"/>
    <n v="2999"/>
    <n v="0.52"/>
    <n v="4.5"/>
    <n v="19"/>
    <s v="AE57EASYAUGIY3LHBP7QIOETS7IA,AEIGU5AK2I65SNMDBAHWSHIONC6Q,AFT7I5VC6EBJ6RQRYTGRLAG3HXUQ,AFFBQAX7B4JEDSFQO5YV2N53DZQA,AEIBNPVAOVFKRMNCG7WQBP3KD6LA,AGTIJUTFLQK2XPPQ6CYRFIRIFB7A,AGYJCHWOAP3BOVRZTI4X2BDJVMVA,AG6FIMS4K4KZ2ZEJMESRMWXFYFXQ"/>
    <n v="23"/>
    <n v="1"/>
    <x v="4"/>
  </r>
  <r>
    <x v="1051"/>
    <s v="Kitchenwell 18Pc Plastic Food Snack Bag Pouch Clip Sealer for Keeping Food Fresh for Home, Kitchen, Camping Snack Seal Sealing Bag Clips (Multi-Color) | (Pack of 18)|"/>
    <s v="Home&amp;Kitchen|Kitchen&amp;HomeAppliances|SmallKitchenAppliances|VacuumSealers"/>
    <n v="79"/>
    <n v="79"/>
    <n v="0"/>
    <n v="4"/>
    <n v="97"/>
    <s v="AHO6AWGPNKTSTMNPWGZB4WHA2U2Q,AHVONN4NTBA3GJ36PROOYHSDNZCA,AFEQ7NC66N46VGPPVC2NXFWRCW7A,AEGKENPFPHGDZPCWMBUDNHKBVQJA,AHKGDW3ZEXQJDWZST66D6WW3RAPQ,AFEYS37TMYGZWIC6XZWB5A44WHDQ,AG6ZGGBWZ3W4RS3AO36OFPMEM6EQ,AGBSZTAHL3ZLNCNV4UMDDL7PVFVA"/>
    <n v="7"/>
    <n v="1"/>
    <x v="4"/>
  </r>
  <r>
    <x v="1052"/>
    <s v="Havells Instanio 10 Litre Storage Water Heater with Flexi Pipe and Free installation (White Blue)"/>
    <s v="Home&amp;Kitchen|Heating,Cooling&amp;AirQuality|WaterHeaters&amp;Geysers|StorageWaterHeaters"/>
    <n v="6990"/>
    <n v="14290"/>
    <n v="0.51"/>
    <n v="4.4000000000000004"/>
    <n v="1771"/>
    <s v="AGUM6DLWGQ2LOM4MCKXEXKBXHXCQ,AELFZZK6GYFN3YA6TUYCQI7RO7RQ,AHYHEG5TPFHDT5P2H6KWCNRKVFAA,AEYMIOYCCMY52ONMPWEMCFKTAP7Q,AGXKXAGLG7HR6EMQAEEQBJNKAHBA,AGS2YBMKNMGOX72U5CWAN4H4IKEA,AEINPEPKMQYXLTEYJ5H2AOGO3YSQ,AHMCRTWOJAUGPXCEW6BDOCJ44YFA"/>
    <n v="12"/>
    <n v="1"/>
    <x v="4"/>
  </r>
  <r>
    <x v="1053"/>
    <s v="Prestige PIC 16.0+ 1900W Induction Cooktop with Soft Touch Push Buttons (Black)"/>
    <s v="Home&amp;Kitchen|Kitchen&amp;HomeAppliances|SmallKitchenAppliances|InductionCooktop"/>
    <n v="2698"/>
    <n v="3945"/>
    <n v="0.32"/>
    <n v="4"/>
    <n v="15034"/>
    <s v="AHT4OY427LBXPJRGFTQ7TYZXYHWQ,AEJ3JPQBTNEBFAPDYJ7LVBEQZABQ,AHAOS6S25NW4GNVO5CYKF2VWMX3A,AFFASS4UUKBTHTT4D4HXISPCWD3Q,AEBGOR6UDRO2OU5XDIA2MV3YYFOA,AGG5NKCVBBPSMNB72ER6WLOTBCMQ,AHBWW52EK5OOJYVWM2I4NYZS7CUQ,AEV6PF6JEUSL5VE35HHTUFU65FAQ"/>
    <n v="10"/>
    <n v="1"/>
    <x v="4"/>
  </r>
  <r>
    <x v="1054"/>
    <s v="AGARO 33398 Rapid 1000-Watt, 10-Litre Wet &amp; Dry Vacuum Cleaner, with Blower Function (Red &amp; Black)"/>
    <s v="Home&amp;Kitchen|Kitchen&amp;HomeAppliances|Vacuum,Cleaning&amp;Ironing|Vacuums&amp;FloorCare|Vacuums|Wet-DryVacuums"/>
    <n v="3199"/>
    <n v="5999"/>
    <n v="0.47"/>
    <n v="4"/>
    <n v="3242"/>
    <s v="AHNDW5VKSMBFMC7T34ASEI7Y3GZA,AG3SNVECF5ZS32DWQTW2G77ISR5A,AECXPKAOE4L7HKC7MX3HARQ2ZN7A,AHQBLD6PQTVODKX7CP7AR73VXE3Q,AHWKKP3N725TNVCGAS3RDM5MNAJQ,AFWHSXXOAGQP3TULDR5UEU7SEVLA,AEYBOFCIILSYQPBIFKTK3O4ULXHA,AGXMURTR4IJKATZQ4COPQMXAWCVA"/>
    <n v="6"/>
    <n v="1"/>
    <x v="4"/>
  </r>
  <r>
    <x v="1055"/>
    <s v="KENT 16026 Electric Kettle Stainless Steel 1.8 L | 1500W | Superfast Boiling | Auto Shut-Off | Boil Dry Protection | 360¬∞ Rotating Base | Water Level Indicator"/>
    <s v="Home&amp;Kitchen|Kitchen&amp;HomeAppliances|SmallKitchenAppliances|Kettles&amp;HotWaterDispensers|Kettle&amp;ToasterSets"/>
    <n v="1199"/>
    <n v="1950"/>
    <n v="0.39"/>
    <n v="3.9"/>
    <n v="2832"/>
    <s v="AEDOY7QSF22AYSFDSBF32NURIY3A,AE4GETIZXRFI5D7IX7X66HOXA7HA,AEZX7AZEVOCXCPQVIFTY7UN6R4RA,AHGAT6WYRGMXHVJU32IRWHCKZIJA,AH7DPTXSO5T2YJSEQFZ6E3HBSLQA,AED2YYBYVHAASJ3QCTDEZUTBWVOA,AFWUD5DYUNUE5VFG3RING65BF37A,AHQB4SCMITLH3RJJGHYFYGJDFGZQ"/>
    <n v="13"/>
    <n v="1"/>
    <x v="4"/>
  </r>
  <r>
    <x v="1056"/>
    <s v="SKYTONE Stainless Steel Electric Meat Grinders with Bowl 700W Heavy for Kitchen Food Chopper, Meat, Vegetables, Onion , Garlic Slicer Dicer, Fruit &amp; Nuts Blender (2L, 700 Watts)"/>
    <s v="Home&amp;Kitchen|Kitchen&amp;HomeAppliances|SmallKitchenAppliances|MiniFoodProcessors&amp;Choppers"/>
    <n v="1414"/>
    <n v="2799"/>
    <n v="0.49"/>
    <n v="4"/>
    <n v="1498"/>
    <s v="AEVL6TZWDKICBU5K36HGBG65WXKQ,AFF5UYOSGQEATDUIOBUQAH2O6NAQ,AFGR637UP6QAHFJONHIC6LB54YNA,AG7RQBIKXECMXD644R2M5EZIZ2SA,AFFOJJV3AXO4KXET6TVWACH2AWSQ,AGPBFYSINH6IVWQS4CG5WP3DYCMQ,AG4U3Y2VBDUGHJ6VTFKDIZIZJPWA,AE2MUYHXVNFPILOIZ6T7B72BCR6A"/>
    <n v="8"/>
    <n v="1"/>
    <x v="4"/>
  </r>
  <r>
    <x v="1057"/>
    <s v="KENT 16088 Vogue Electric Kettle 1.8 Litre 1500 W | Stainless Steel body | Auto shut off over heating protection | 1 Year Warranty"/>
    <s v="Home&amp;Kitchen|Kitchen&amp;HomeAppliances|SmallKitchenAppliances|Kettles&amp;HotWaterDispensers|ElectricKettles"/>
    <n v="999"/>
    <n v="1950"/>
    <n v="0.49"/>
    <n v="3.8"/>
    <n v="305"/>
    <s v="AEKI4HAUSUPZGRQ6Q3ATSP4TB6CQ,AEL7BRNIG3LMKHN7NGVJ5HZU53IQ,AELEAOGDLKQD35G3X3LHUYBMODDQ,AFQGS2AFY7DTJGI6UAS7EXUU7ESQ,AG6YAYQRT6LJZXH5GBEJIKTHOVPA,AEXTLIQ6EDAE75U7KIBPPOXBQXEQ,AER6XVPTNSCOWUE2CNWAGADNNTQA,AGQOVXQC5VY3JBAEXPKC3JWPFPQA"/>
    <n v="19"/>
    <n v="1"/>
    <x v="4"/>
  </r>
  <r>
    <x v="1058"/>
    <s v="Eureka Forbes Supervac 1600 Watts Powerful Suction,bagless Vacuum Cleaner with cyclonic Technology,7 Accessories,1 Year Warranty,Compact,Lightweight &amp; Easy to use (Red)"/>
    <s v="Home&amp;Kitchen|Kitchen&amp;HomeAppliances|Vacuum,Cleaning&amp;Ironing|Vacuums&amp;FloorCare|Vacuums|CanisterVacuums"/>
    <n v="5999"/>
    <n v="9999"/>
    <n v="0.4"/>
    <n v="4.2"/>
    <n v="1191"/>
    <s v="AGDKUP57RD2RF2PYRHJ4HC2WB6CA,AGK7S5LXXV5UHXXEY2BKNLZ52XUA,AHK6E3O55RIZSFP52ZJNTVSEEL6Q,AFRI5LEU7NP3RTVSDBIC66QJN5HA,AFN7UVFX2VSEPIBWFVWYUXLYCUYQ,AEI6Y3E7HZN7HAJIEHYUO3PELSNA,AEDEO6FQJAAYWROW5Y74WR73VOXQ,AGOWAPE7FNYHKW7NMZRABFLAPBLA"/>
    <n v="4"/>
    <n v="1"/>
    <x v="4"/>
  </r>
  <r>
    <x v="1059"/>
    <s v="Mi Air Purifier 3 with True HEPA Filter, removes air pollutants, smoke, odor, bacteria &amp; viruses with 99.97% efficiency, coverage area up to 484 sq. ft., Wi-Fi &amp; Voice control - Alexa/GA (white)"/>
    <s v="Home&amp;Kitchen|Heating,Cooling&amp;AirQuality|AirPurifiers|HEPAAirPurifiers"/>
    <n v="9970"/>
    <n v="12999"/>
    <n v="0.23"/>
    <n v="4.3"/>
    <n v="4049"/>
    <s v="AHMTCI6WVIFQLBPVV775QDEU32MA,AGZRJIMJCQUUHZG34JSIL5PSXGTA,AFEXCEMQFSXWUROBWWKLII6G5UZA,AHLCFOXSW7PKG6NWJAYZXJJBHCPQ,AGTOVX2YRYSUMZANWQSH2GLC4J5A,AEEQGUXKD6HEZIATDRB27PQJY4AQ,AH2GUDN2UZFH3DVNV6SNVUTX5A2A,AHGL2UG2EBUJLZLOXWW7BYZ32OWA"/>
    <n v="4"/>
    <n v="1"/>
    <x v="4"/>
  </r>
  <r>
    <x v="1060"/>
    <s v="Tata Swach Bulb 6000-Litre Cartridge, 1 Piece, White, Hollow Fiber Membrane"/>
    <s v="Home&amp;Kitchen|Kitchen&amp;HomeAppliances|WaterPurifiers&amp;Accessories|WaterFilters&amp;Purifiers"/>
    <n v="698"/>
    <n v="699"/>
    <n v="0"/>
    <n v="4.2"/>
    <n v="3160"/>
    <s v="AHDISL5G65X3FMRD2D2ARNXONYEQ,AFYN7CPGKOFGIEEDC6I6CFJBEKVA,AG5HPY5JX3T2DV3RHEJLE26ASMOA,AG27F7XSXLAU4JPURBUVMMFBBZHQ,AE7FR7KNV6BX4XL43G2TZAV57XVA,AGUI6MJD5ETNXKOOO5NRK6I6PBDQ,AHEWD6HCE644SLK3OBHHSH57W74A,AFCI5O36CXYYRSJKGKTGI6QHK35A"/>
    <n v="12"/>
    <n v="1"/>
    <x v="4"/>
  </r>
  <r>
    <x v="1061"/>
    <s v="Havells Ambrose 1200mm Ceiling Fan (Gold Mist Wood)"/>
    <s v="Home&amp;Kitchen|Heating,Cooling&amp;AirQuality|Fans|CeilingFans"/>
    <n v="2199"/>
    <n v="3190"/>
    <n v="0.31"/>
    <n v="4.3"/>
    <n v="9650"/>
    <s v="AH4EVNVE6UOOFIDLJ45XA6SXIILQ,AEPTX7KLFQCVKVIOQ2P5BT5DFDOQ,AFDMLUXC5LS5RXDJSJJRHNBURIVQ,AF7V2H3X3WZZAGQN57IMDJUMWJFQ,AG5QFPH67UFPAGKYCFJZNX7JRO5A,AFJDOSRR2KIFBLK2WUTPPB7ZGYXA,AH77ZPQSMKUKIL4LSIS344PLB7XA,AGKHAKG23FI4IMCXBUTKLGBDLAXQ"/>
    <n v="11"/>
    <n v="1"/>
    <x v="4"/>
  </r>
  <r>
    <x v="1062"/>
    <s v="PrettyKrafts Laundry Bag / Basket for Dirty Clothes, Folding Round Laundry Bag,Set of 2, Black Wave"/>
    <s v="Home&amp;Kitchen|HomeStorage&amp;Organization|LaundryOrganization|LaundryBags"/>
    <n v="320"/>
    <n v="799"/>
    <n v="0.6"/>
    <n v="4.2"/>
    <n v="3846"/>
    <s v="AHYKYPQWG6D57RWV5BGGMKG6D6WA,AG4HU2P24AVEA5DIVDDZPAZJB2EA,AEZYF4ZZU6FH47ONFQ4ABO7TAYAQ,AGG2W3XKE7XHPKKOO653RQ2GKYSA,AGCSGQTOFGYS47AB64E7HYCVXPSQ,AE64ROQOZG3YQPANW75Z4DGEOEYQ,AFWJRG3J53U4MB2UJKQBXEU2KLDQ,AEVZ5IEWI4C37B6QZBJEL5H3BRIQ"/>
    <n v="1"/>
    <n v="1"/>
    <x v="4"/>
  </r>
  <r>
    <x v="1063"/>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n v="298"/>
    <n v="499"/>
    <n v="0.4"/>
    <n v="4.4000000000000004"/>
    <n v="290"/>
    <s v="AF5YTGKUGQPPKFKV7FI2WPBEB3FQ,AFC4IGBAWQIZUIGT3HAGY3JZT5YQ,AE4MWULC56KNGZ5KY6KVDRZ3IKGA,AG47LLM626L4ZVY57SFZW7DRFXKA,AHN7KROB4JXXDRI6ZVYUNQLPABWA,AHCMLMTP2OQVADDPGN4KBRJMR7ZQ,AEDUUPZP42KTG4E4WBBN6XBQ7OEA,AEZDPO2SL7ZV6NDT4S5BGU3YO4IQ"/>
    <n v="22"/>
    <n v="1"/>
    <x v="4"/>
  </r>
  <r>
    <x v="1064"/>
    <s v="Brayden Fito Atom Rechargeable Smoothie Blender with 2000 mAh Battery and 3.7V Motor with 400ml Tritan Jar (Blue)"/>
    <s v="Home&amp;Kitchen|Kitchen&amp;HomeAppliances|SmallKitchenAppliances|JuicerMixerGrinders"/>
    <n v="1199"/>
    <n v="1499"/>
    <n v="0.2"/>
    <n v="3.8"/>
    <n v="2206"/>
    <s v="AFGFQJHNRDFOHITQCVI57A5AVAGA,AEXBETK57IVYXMVFUBPFFWL2YRYA,AFPXQQXE5LK3MD6WSXVCOQKSHCFA,AEH5UMINQMJ3YS2JJYWFZENJDF2A,AEAMCPIZZKK5QNGMASLDV27QTLVQ,AF73O2E7HIQTOJCJYSMIBSRDQAYA,AFBQQK22DRF6U2KQXU6ZSALA4NZQ,AEIHZJXM2H6AC7RCDXCNEJW3E44A"/>
    <n v="12"/>
    <n v="1"/>
    <x v="4"/>
  </r>
  <r>
    <x v="1065"/>
    <s v="Bajaj Frore 1200 mm Ceiling Fan (Brown)"/>
    <s v="Home&amp;Kitchen|Heating,Cooling&amp;AirQuality|Fans|CeilingFans"/>
    <n v="1399"/>
    <n v="2660"/>
    <n v="0.47"/>
    <n v="4.0999999999999996"/>
    <n v="9349"/>
    <s v="AFE4ZYVJSLM3MSXZHWHIWFGRMNPQ,AGLLVLIYA7LEFYOBOQ3CR566Y34Q,AFYQS2VHWWGWOJ2WN5NHJBYYNFAA,AFSWWFREYBSBBK553EJS373BFDXA,AE2O7ZDZY2IUTJCPPMM5IBEO2LRQ,AGX3HZ6L74SP6BEBB3QT7GD2V6XQ,AFKJY7IMQCOSU6NB3XEGTWDUAJAQ,AEPCAKSOMWJJNCSL2JR674U7ADQQ"/>
    <n v="11"/>
    <n v="1"/>
    <x v="4"/>
  </r>
  <r>
    <x v="1066"/>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n v="599"/>
    <n v="2799"/>
    <n v="0.79"/>
    <n v="3.9"/>
    <n v="578"/>
    <s v="AFCTHM6AKLOSBDAUNR7MV55OB3MQ,AEVEJVMWQKVTVXWT3GWDQMTRE4PA,AEBVK2W3LLIF2OZWCC4ETO7AZBLQ,AGVJBZTCRZYK3FIQ6QYZXUNPQ6AA,AHJVD3DZYPZ6IGOD4X4FB2F63TTQ,AGQ22ZIP7IR5TZHO4JVX3BP6XPXA,AG25MJLUNH7VRLYA2TZIY2PCG5QA,AEEM5Q36DTXAMCJWEX2E7P6DAUUA"/>
    <n v="10"/>
    <n v="1"/>
    <x v="4"/>
  </r>
  <r>
    <x v="1067"/>
    <s v="Bajaj ATX 4 750-Watt Pop-up Toaster (White)"/>
    <s v="Home&amp;Kitchen|Kitchen&amp;HomeAppliances|SmallKitchenAppliances|Pop-upToasters"/>
    <n v="1499"/>
    <n v="1499"/>
    <n v="0"/>
    <n v="4.3"/>
    <n v="9331"/>
    <s v="AESRBPLU5VWDLZIS34S4MGRGXOHA,AFJBNICX3G744YBO6GHEEUOWA7QA,AFCSKW7HDNRLBPL55D6772QMQXZQ,AFXO7INXRRNSJ5YMHJQFI57VHBDQ,AGHAK7I2KJFR63KWOX7UMMEZTBNA,AHRKHSP6UU6ZG4D4OGLOFOUGRF6A,AFVIUQVC7WDM2MHHYV4KPGXSB7VQ,AGJMTWXAMFKENVFP4AJXVINU37CA"/>
    <n v="3"/>
    <n v="1"/>
    <x v="4"/>
  </r>
  <r>
    <x v="1068"/>
    <s v="Coway Professional Air Purifier for Home, Longest Filter Life 8500 Hrs, Green True HEPA Filter, Traps 99.99% Virus &amp; PM 0.1 Particles, Warranty 7 Years (AirMega 150 (AP-1019C))"/>
    <s v="Home&amp;Kitchen|Heating,Cooling&amp;AirQuality|AirPurifiers|HEPAAirPurifiers"/>
    <n v="14400"/>
    <n v="59900"/>
    <n v="0.76"/>
    <n v="4.4000000000000004"/>
    <n v="3837"/>
    <s v="AHHUP4DBXB2AQMEO27XIQ3DJSVDQ,AEIUS76RRWIKCMNHHTZWBKVRAEPA,AF7AIWHQCEGDKGZJX4LLAMMPZCWA,AEYEP4VP7QLCIKLCDTCLPP74N6ZQ,AENOM6ZJRXGIJ5MUGMZDV5YURKUA,AGGIEHGD6RJYECAZPDG32DAE32SA,AE7OLL6ZAVDAJM4L6M54XNWRV4EQ,AHGRX2KYYYN35REPQLWUVWT3UQ5Q"/>
    <n v="4"/>
    <n v="1"/>
    <x v="4"/>
  </r>
  <r>
    <x v="1069"/>
    <s v="KENT Gold Optima Gravity Water Purifier (11016) | UF Technology Based | Non-Electric &amp; Chemical Free | Counter Top | 10L Storage | White"/>
    <s v="Home&amp;Kitchen|Kitchen&amp;HomeAppliances|WaterPurifiers&amp;Accessories|WaterFilters&amp;Purifiers"/>
    <n v="1699"/>
    <n v="1900"/>
    <n v="0.11"/>
    <n v="3.6"/>
    <n v="11456"/>
    <s v="AGYLQ6KMOYG2N4U5GNYARX2MBB4Q,AENABMLHDXXHUYBOHPRFH4X3PMCA,AFW36VYDMVOGNOQ3KW5TU52NBPYA,AFEQJU6HMTSU2TSLWVLTRMMDUVJQ,AH4A6ZXSVYUDRVTZJ5J53UD3VNPQ,AEAMXZQMDHPTSSU6VOCCG7FJ3L5A,AFPNCLF6XNCVGSLV4B3UCFJZENEQ,AFERJ3NSJPHMZPWXLNY2MB6NHERQ"/>
    <n v="12"/>
    <n v="1"/>
    <x v="4"/>
  </r>
  <r>
    <x v="1070"/>
    <s v="HOMEPACK 750W Radiant Room Home Office Heaters For Winter"/>
    <s v="Home&amp;Kitchen|Heating,Cooling&amp;AirQuality|RoomHeaters|ElectricHeaters"/>
    <n v="649"/>
    <n v="999"/>
    <n v="0.35"/>
    <n v="3.8"/>
    <n v="49"/>
    <s v="AG2VMF3LINMMYN5BJ7Q62SD5URUQ,AEJ7GNGZJ57Y4ANWXXY75NT7XW3Q,AGZPAK4OR644KR7HVTAGM2SKWXOA,AGWG7C2G2ZJXNJ5LWLAHESFT3JAQ,AGPW26I3CWUUUI4HNHIH6FWIVJOQ,AEKW3REOLRUOHWGYXE7V662X2BSA,AEJXY4QE7AOW43DDCUHH4BCILJJA,AFZWEGAQMORO5YUZDF63YT77LLWQ"/>
    <n v="20"/>
    <n v="1"/>
    <x v="4"/>
  </r>
  <r>
    <x v="1071"/>
    <s v="Bajaj Rex 750W Mixer Grinder with Nutri Pro Feature, 4 Jars, White"/>
    <s v="Home&amp;Kitchen|Kitchen&amp;HomeAppliances|SmallKitchenAppliances|MixerGrinders"/>
    <n v="3249"/>
    <n v="6375"/>
    <n v="0.49"/>
    <n v="4"/>
    <n v="4978"/>
    <s v="AEBMJLSOXQ6R3AYV2E5IRO5ENPLQ,AHWRCD6UPY2VTOKI4TUA37GILDYQ,AHYG77LWWFRTEUKZEO56B2OX5LUA,AHXV3ZOII4LO45733UQAP5Z7HQQQ,AG5TSY3XDBSXVSJHBP24ET5FZOEA,AHPLEWWOIVLJKHU7LMJQATBVVIRQ,AH6XUPCGCWOG63XDNA4PRPWFX4XA,AGOUVBBZUOXEFGG7R5QBLIF34OYA"/>
    <n v="27"/>
    <n v="1"/>
    <x v="4"/>
  </r>
  <r>
    <x v="1072"/>
    <s v="Heart Home Waterproof Round Non Wovan Laundry Bag/Hamper|Metalic Printed With Handles|Foldable Bin &amp; 45 Liter Capicity|Size 37 x 37 x 49, Pack of 1 (Grey &amp; Black)-HEARTXY11447"/>
    <s v="Home&amp;Kitchen|HomeStorage&amp;Organization|LaundryOrganization|LaundryBaskets"/>
    <n v="199"/>
    <n v="499"/>
    <n v="0.6"/>
    <n v="4.0999999999999996"/>
    <n v="1996"/>
    <s v="AH7K632CGUBDY6LHNAPIN5X53WXA,AFEE2XTFVQFP4MAL23BITAYVUEDQ,AG66ESDG6STC3VUGMYT2JM7F5EFA,AGSRZEXRM6LPZRFZNPWPTJR52PWQ,AHTYWMV7NQIHFTT25KJHK2MHHO4Q,AGEDP3Y6PLN7EQMVYDLKLQKZBCVA,AGJYNSMQM45LCFROC6BSBGM2NXWQ,AF6AQPY5HXHCZXTPZOYY6EZFLMHQ"/>
    <n v="13"/>
    <n v="1"/>
    <x v="4"/>
  </r>
  <r>
    <x v="1073"/>
    <s v="MILTON Smart Egg Boiler 360-Watts (Transparent and Silver Grey), Boil Up to 7 Eggs"/>
    <s v="Home&amp;Kitchen|Kitchen&amp;HomeAppliances|SmallKitchenAppliances|EggBoilers"/>
    <n v="1099"/>
    <n v="1899"/>
    <n v="0.42"/>
    <n v="4.3"/>
    <n v="1811"/>
    <s v="AH2NLR3ZG7SADP6RTRU5PDZUBKYQ,AEDHYDNNCKCAOWK442JABEE5CWLQ,AEAT6CQT34IWYKUHXFMFGRNU7Q2A,AGZ3OTE7V74KVKLKR3PS2YSCM5QQ,AHURSRZTOF3NCYIB5RPFTXSHAEQQ,AFJ4QE5S3Y4YQR2FV36TS7QDG2KQ,AFWGKSA7JKANXBJVXLCPW7NR6ICQ,AHZYN7O73FJWRPUQGZM5BEAZ3A4A"/>
    <n v="11"/>
    <n v="1"/>
    <x v="4"/>
  </r>
  <r>
    <x v="1074"/>
    <s v="iBELL SEK15L Premium 1.5 Litre Stainless Steel Electric Kettle,1500W Auto Cut-Off Feature,Silver with Black"/>
    <s v="Home&amp;Kitchen|Kitchen&amp;HomeAppliances|SmallKitchenAppliances|Kettles&amp;HotWaterDispensers|ElectricKettles"/>
    <n v="664"/>
    <n v="1490"/>
    <n v="0.55000000000000004"/>
    <n v="4"/>
    <n v="2198"/>
    <s v="AFMYG55DVSCMWPRUIPSASBB62VCQ,AGZCT4OEKDRBQMYDVQBVFUMHKU2Q,AEYZCUH5LC6COZ4TRHKSYZO3ROKA,AERRBL2CJJRDGLHKOROB52OCIEJQ,AHGTBWAQDJQGFRXUHVMEAVA4ZPUQ,AHFVKTDEOWKGGCJBKLGXF2S6YSEA,AHY22HEZTKCXWPBPU5TUS37S5LBA,AFLZU2MKLPZCUFRZF6YEXYUF4RLQ"/>
    <n v="19"/>
    <n v="1"/>
    <x v="4"/>
  </r>
  <r>
    <x v="1075"/>
    <s v="Tosaa T2STSR Sandwich Gas Toaster Regular (Black)"/>
    <s v="Home&amp;Kitchen|Kitchen&amp;HomeAppliances|SmallKitchenAppliances|SandwichMakers"/>
    <n v="260"/>
    <n v="350"/>
    <n v="0.26"/>
    <n v="3.9"/>
    <n v="13127"/>
    <s v="AGDWMV5ZAHCSPG6IMWYOTBTOB6XQ,AE3LXXFXH6BORYJRUFKZHYY3UHYQ,AGFOD6MTODJ2BVFMYDOCLV6XQM5Q,AH7CH74XTRZWL4SHLUHGIKALPBHQ,AH7POVEBCJ2XBVILJPAO6EE4FQ5A,AF6EGJ3IP6NT47SNGHLAJ7IVUZTA,AEKGSTRWTY6EPGEDQJDF2ZGLQQEA,AEZOPOL7EG3CNIYHEUOIFRNNEDUA"/>
    <n v="11"/>
    <n v="1"/>
    <x v="4"/>
  </r>
  <r>
    <x v="1076"/>
    <s v="V-Guard Divino 5 Star Rated 15 Litre Storage Water Heater (Geyser) with Advanced Safety Features, White"/>
    <s v="Home&amp;Kitchen|Heating,Cooling&amp;AirQuality|WaterHeaters&amp;Geysers|StorageWaterHeaters"/>
    <n v="6499"/>
    <n v="8500"/>
    <n v="0.24"/>
    <n v="4.4000000000000004"/>
    <n v="5865"/>
    <s v="AH24GHGDZ5S7GOOVQK24MQS5IR4Q,AGIY5PYNCW3CB5HUFM7ITHNZPFIA,AHXDON5YKOYAUSI3QKGTZNYWEVTA,AGKDHFPFLUGXAO5GYFZZ5KCCTFMQ,AFEPP3DNOQEMLSJ7H7QRFT556KAA,AE4XYBWQ4326DYVHYR2NLGVAVQYQ,AFZ7MBTXBL4II5GY4OUJUKDI4PSA,AHAPC6DCGJWYSG34J4QCJRZUOCOQ"/>
    <n v="12"/>
    <n v="1"/>
    <x v="4"/>
  </r>
  <r>
    <x v="1077"/>
    <s v="Akiara¬Æ - Makes life easy Mini Sewing Machine with Table Set | Tailoring Machine | Hand Sewing Machine with extension table, foot pedal, adapter"/>
    <s v="Home&amp;Kitchen|Kitchen&amp;HomeAppliances|SewingMachines&amp;Accessories|Sewing&amp;EmbroideryMachines"/>
    <n v="1484"/>
    <n v="2499"/>
    <n v="0.41"/>
    <n v="3.7"/>
    <n v="1067"/>
    <s v="AF4KTTHGNSGQHWC7BH5MSSBCULSQ,AHWQEIF54O5IUHXFM4KLVIMX6YWQ,AFBQJKVQBIRCTEMBWG5L4NWR773A,AFLEMCYMHBBD4SS4YSWSCUKRMCDA,AGDA3OTCGWNENWPDHBYUKTNT6HAA,AFNUOPGKWNLCY6GPXD5H56IFRX5A,AF57FEWFICIDRUJYGJ55JQSWIENA,AHVJXVQRKI3OSKNANNJW6ODKFJTA"/>
    <n v="4"/>
    <n v="1"/>
    <x v="4"/>
  </r>
  <r>
    <x v="1078"/>
    <s v="Usha Steam Pro SI 3713, 1300 W Steam Iron, Powerful steam Output up to 18 g/min, Non-Stick Soleplate (White &amp; Blue)"/>
    <s v="Home&amp;Kitchen|Kitchen&amp;HomeAppliances|Vacuum,Cleaning&amp;Ironing|Irons,Steamers&amp;Accessories|Irons|SteamIrons"/>
    <n v="999"/>
    <n v="1560"/>
    <n v="0.36"/>
    <n v="3.6"/>
    <n v="4881"/>
    <s v="AECBOMQMFPCFZ2YYN5SAQTT52Q5A,AGDMYQLJDG7WITISOEIVCEJWV3AA,AG7JD2UYSH7NDVCB4FOHEKNHW4NA,AERCPMXMGMUH5YB56JZXTD23FKFQ,AGTA4ISMM3QZ6LTUP63C4WIKPWMQ,AHSZCGWJCJJWOQ2FI6TDIDES2WTQ,AHEGBS6GMG6ATBO66V4I544GIQ4Q,AHHL6WFI4OEWNPTGO4WEDF6B7WXQ"/>
    <n v="12"/>
    <n v="1"/>
    <x v="4"/>
  </r>
  <r>
    <x v="1079"/>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n v="3299"/>
    <n v="6500"/>
    <n v="0.49"/>
    <n v="3.7"/>
    <n v="11217"/>
    <s v="AFDSTWW5X5LM7QSJ7TE2GDJEZHSA,AFIEOCOML7Z7XPPQYE7CRZW7SA5A,AFMNDDULDD4X33C2CMR6Y62SK46Q,AHRAAREBBBGBBITC3W5WP3PIP4ZQ,AGMU7VJAAQCGVXR2I45DBZ4UOXGQ,AE3WABKZUWIAANLDG7L7UURMCDKA,AEDL3PA6SU7XPRZ3LKDR7XYKZC4A,AGTJB677H6GCY62RBG77CECPEAXQ"/>
    <n v="12"/>
    <n v="1"/>
    <x v="4"/>
  </r>
  <r>
    <x v="1080"/>
    <s v="WIDEWINGS Electric Handheld Milk Wand Mixer Frother for Latte Coffee Hot Milk, Milk Frother for Coffee, Egg Beater, Hand Blender, Coffee Beater with Stand"/>
    <s v="Home&amp;Kitchen|Kitchen&amp;HomeAppliances|SmallKitchenAppliances|HandBlenders"/>
    <n v="259"/>
    <n v="999"/>
    <n v="0.74"/>
    <n v="4"/>
    <n v="43"/>
    <s v="AFSZEPUJZUDS3NRVEAO5MHUCAEPA,AHU7IIQ2UVTKGV6WW7KMOU6LTXFA,AF76XTK3GUL5U7RJUHCGDNUF6JPA,AE3AAKFCFKJRKT76B4KMGZGIQNOQ,AEN6TRUOOVQSGJ2OMP76ATCWQRFQ,AF6Q6RSLWNO3YXJ3KHFWGSFMU5UQ,AGCHBCFVIMD5WH4P3TN377OC2LRQ,AFMKVDP5GTOGGOS2QQ6DONW6SJTQ"/>
    <n v="19"/>
    <n v="1"/>
    <x v="4"/>
  </r>
  <r>
    <x v="1081"/>
    <s v="Morphy Richards Icon Superb 750W Mixer Grinder, 4 Jars, Silver and Black"/>
    <s v="Home&amp;Kitchen|Kitchen&amp;HomeAppliances|SmallKitchenAppliances|MixerGrinders"/>
    <n v="3249"/>
    <n v="7795"/>
    <n v="0.57999999999999996"/>
    <n v="4.2"/>
    <n v="4664"/>
    <s v="AGQFZAOQEKMAPWYU6U2R2SHO6S4A,AFLUP455XO2GOJYE3C6XS4OZJHNQ,AFBWIN5UT4RIRQENPJAL62AWUMIQ,AHEAXFPNYXFMJKRYN2HHVOOMTHSA,AHHM6EU3UYNVBOLWRFDKBI5BV4TA,AHMJFSNRDRGIRQDWA2YMWQOAPU2Q,AFC6F6TV4AYJGDZABEJF7CBILGFQ,AFIMXZ6IJBTM5TLCPTDUL5YL6ETQ"/>
    <n v="27"/>
    <n v="1"/>
    <x v="4"/>
  </r>
  <r>
    <x v="1082"/>
    <s v="Philips Handheld Garment Steamer GC360/30 - Vertical &amp; Horizontal Steaming, 1200 Watt, up to 22g/min"/>
    <s v="Home&amp;Kitchen|Kitchen&amp;HomeAppliances|Vacuum,Cleaning&amp;Ironing|Irons,Steamers&amp;Accessories|Irons|SteamIrons"/>
    <n v="4280"/>
    <n v="5995"/>
    <n v="0.28999999999999998"/>
    <n v="3.8"/>
    <n v="2112"/>
    <s v="AFR4DPHPUUE5HOH5IDNMNRCEHKBQ,AH46L3MY3OLQQ4JMDKONNEEHZNLQ,AFFAHR34UGZ7SE67ZFHBOPTN7VOQ,AHRQADD3EE6BOUUETM7PULXPEKUA,AEHEFYAEHA37VQC4PACWPXVNWP2A,AEXDJ6HWMOC6SRGLWALYYHWKXDIQ,AECLJOFG2C4ZUAJUS5JW52OCJGFA,AFYINVLESD3NKJPONL3Z5Y2QLHFQ"/>
    <n v="12"/>
    <n v="1"/>
    <x v="4"/>
  </r>
  <r>
    <x v="1083"/>
    <s v="Vedini Transparent Empty Refillable Reusable Fine Mist Spray Bottle for Perfume, Travel with DIY Sticker Set ( 100ml, Pack of 4)"/>
    <s v="Home&amp;Kitchen|HomeStorage&amp;Organization|LaundryOrganization|IroningAccessories|SprayBottles"/>
    <n v="189"/>
    <n v="299"/>
    <n v="0.37"/>
    <n v="4.2"/>
    <n v="2737"/>
    <s v="AFA6NJKGCITRFOYKD2FMBD44UBPA,AHMZC6VKUENGIMRG2EPSXG6RH23Q,AE7RZUVJXGKZLFJIM73AQTSJ6UHA,AHAXYLDPLJR5KB45YNUYJN6L7RVQ,AED6534KQCNZBMWINPAQWCHZN6FQ,AFSIL7CASV3Q2ACX5BE7KDJLWYZQ,AEIM5O3GZRMQXNPWZU7KFLA5Q5CA,AHAHC55DIXSRUXGITFAGPVUMWGLA"/>
    <n v="2"/>
    <n v="1"/>
    <x v="4"/>
  </r>
  <r>
    <x v="1084"/>
    <s v="Crompton Sea Sapphira 1200 mm Ultra High Speed 3 Blade Ceiling Fan (Lustre Brown, Pack of 1)"/>
    <s v="Home&amp;Kitchen|Heating,Cooling&amp;AirQuality|Fans|CeilingFans"/>
    <n v="1449"/>
    <n v="2349"/>
    <n v="0.38"/>
    <n v="3.9"/>
    <n v="9019"/>
    <s v="AENJBTR2KDJMOAEQA4AROLV244QQ,AE666QCFHN4ZT5Q6YSSL7UXCW7WQ,AGDLBT3JTXVM7MQMJAMRPW7KSN6Q,AFRNTHDPSCZ2ZZR6GCJYOOP3KOLA,AF65AUFKDWACJHKOTBRDRESNCMAQ,AGD7U6UETXAMSDWDHOSIMIAM3HFA,AFCQLKM6YD32YVCRA6NYR6KHLZJQ,AERWYMLTYEXWK43EV6AZADRVEIOA"/>
    <n v="11"/>
    <n v="1"/>
    <x v="4"/>
  </r>
  <r>
    <x v="1085"/>
    <s v="Kuber Industries Waterproof Canvas Laundry Bag/Hamper|Metalic Printed With Handles|Foldable Bin &amp; 45 Liter Capicity|Size 37 x 37 x 46, Pack of 1 (Brown)"/>
    <s v="Home&amp;Kitchen|HomeStorage&amp;Organization|LaundryOrganization|LaundryBaskets"/>
    <n v="199"/>
    <n v="499"/>
    <n v="0.6"/>
    <n v="4"/>
    <n v="10234"/>
    <s v="AGY5EGSNGK2VAYOXWLKHP5GX44YA,AGTABZK5E6233ZGRJ6FKGLWNI53A,AFLW52DUWR46PKQCPT6ON3ZC6WYA,AEAHCVLMYLKLICSIKCTUS54NVQ2A,AGOYD5LNR3QBIXOGT3AXVEQJKQIA,AHNQK6FOLGX3QNM73O2SRNGL6CWA,AEDB4HO3XZSRGBOZOKXHJDFH7EKQ,AGTBHBUUNNRIVUQ6YS2OGL37CTGA"/>
    <n v="13"/>
    <n v="1"/>
    <x v="4"/>
  </r>
  <r>
    <x v="1086"/>
    <s v="JM SELLER 180 W 2021 Edition Electric Beater High Speed Hand Mixer Egg Beater for Cake Making and Whipping Cream with 7 Speed Control (White) with Free Spatula and Oil Brush"/>
    <s v="Home&amp;Kitchen|Kitchen&amp;HomeAppliances|SmallKitchenAppliances|HandMixers"/>
    <n v="474"/>
    <n v="1299"/>
    <n v="0.64"/>
    <n v="4.0999999999999996"/>
    <n v="550"/>
    <s v="AFGPSJTYN4E3AQJH23WKOKD2FZCA,AG62ALOQG5SNE6G6BINPN3PFATFA,AFM6X3COP5XS2MHBZ4FG7WI4J6FA,AFFFREUP3WNQF4G2XFGWEFUHIAFA,AHVX4ICC7N4CYLFRKYLA2EMIRS4Q,AHOBXQOMXSK25FW2L4UU47YQZKWA,AE2HYLZSTHIFFYG2VTQEUMEZJNWQ,AFEWFFV3VAMZVILMHJAN4GQRR4XA"/>
    <n v="3"/>
    <n v="1"/>
    <x v="4"/>
  </r>
  <r>
    <x v="1087"/>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n v="279"/>
    <n v="499"/>
    <n v="0.44"/>
    <n v="4.8"/>
    <n v="28"/>
    <s v="AGRJZJKWKIE573KM5FWPOH4F7YCA,AEHV4VOLDQX5XYA42OZHALYA3USA,AHOZBF2VFWS62WO3XJT73NHAPQMA,AECYWFZ53SIMOPOKAILDW3VNGRRA,AHGAALVLOMKMYOG4JAJALWFSHLCA,AG6EGJADJ2KCEGGKRPKY2B4MAJMA,AGVVZWV4QHKHNWI7FT3ENKKKBCHA,AHIRZ7N53BSLWFWNEUWYKT6NH6OQ"/>
    <n v="19"/>
    <n v="1"/>
    <x v="4"/>
  </r>
  <r>
    <x v="1088"/>
    <s v="Havells Glaze 74W Pearl Ivory Gold Ceiling Fan, Sweep: 1200 Mm"/>
    <s v="Home&amp;Kitchen|Heating,Cooling&amp;AirQuality|Fans|CeilingFans"/>
    <n v="1999"/>
    <n v="4775"/>
    <n v="0.57999999999999996"/>
    <n v="4.2"/>
    <n v="1353"/>
    <s v="AHF4QZVKU6HOKT3PM4JVK5LGQAWQ,AHM535GPAPUDBMUOQBNMCK4ZSUVA,AFC2EEGVUB34NVHUXNS7YZDA7JDA,AE67YDKU344VENVLFVSPVZAG7AUQ,AHJ4FPXTAZFVCFSS6452K77MSNGQ,AHLPEYRZGYC6EPS5DFTS4GKZGTQA,AFFTNLRTAYIQKHV7UYHDHCA5X54A,AECO4Q5ZTTJ4UWRTXXESCF2BZD3Q"/>
    <n v="11"/>
    <n v="1"/>
    <x v="4"/>
  </r>
  <r>
    <x v="1089"/>
    <s v="Pick Ur Needs¬Æ Lint Remover for Clothes High Range Rechargeable Lint Shaver for All Types of Clothes, Fabrics, Blanket with 1 Extra Blade Multicolor (Rechargeable)"/>
    <s v="Home&amp;Kitchen|Kitchen&amp;HomeAppliances|Vacuum,Cleaning&amp;Ironing|Irons,Steamers&amp;Accessories|LintShavers"/>
    <n v="799"/>
    <n v="1230"/>
    <n v="0.35"/>
    <n v="4.0999999999999996"/>
    <n v="2138"/>
    <s v="AGP7FT53TVZYTLYSU63C77AMNKRA,AFYO7NAUE7PLQZUFAXIANYIKNX6A,AHJ6VHL36QKYZYOZPWP5QD3H4DQQ,AHJI2MF55Q5TE6JR2TUNNJXTACHQ,AFJ5FUWKGY7XDPJOCMQ7EZQYHEFA,AFCWD3PO4G6GJVEEMXGD4B3XDC3Q,AGEUYI7ZTBU6QTOBHLOUNLD2XTSQ,AEXBFL4AVC5RWOOWW4X5J3RV5MQQ"/>
    <n v="22"/>
    <n v="1"/>
    <x v="4"/>
  </r>
  <r>
    <x v="1090"/>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n v="949"/>
    <n v="1999"/>
    <n v="0.53"/>
    <n v="4"/>
    <n v="1679"/>
    <s v="AHIJVXU2LMW6UBF6VPT4BGMBMYBA,AHFBBCPDGNSDA2ERIF6KEXOXR2GA,AF6CX2IKLSKGPKRPN6IPOSRFH3WQ,AH57KN6LIRGA4AESSXBDXN4IWTWQ,AEOON2BAPI6B52PB6LYJYVT2POFA,AHDV77DE22MRWM57ZJRUBXEH6TXQ,AGVD7QW2HRVYJ2J7LX4RXHRQKYWA,AFBWCVS4ZG4JQ7GII3KFL76SMBMA"/>
    <n v="8"/>
    <n v="1"/>
    <x v="4"/>
  </r>
  <r>
    <x v="1091"/>
    <s v="Butterfly Smart Wet Grinder, 2L (White) with Coconut Scrapper Attachment, Output - 150 W, Input 260 W"/>
    <s v="Home&amp;Kitchen|Kitchen&amp;HomeAppliances|SmallKitchenAppliances|Mills&amp;Grinders|WetGrinders"/>
    <n v="3657.66"/>
    <n v="5156"/>
    <n v="0.28999999999999998"/>
    <n v="3.9"/>
    <n v="12837"/>
    <s v="AHS7IMVVE56BINTOOQEC3ZDFCCRA,AEZD2VA4YOHTVUTQDMYQJPI4JGBA,AF6OFPEK4C4UGOSVFMGRQQOSZRJQ,AGSJ57EXX26AKQIQRG2I54BSZPPA,AF6ES4EHMPNTBDTKJ2RVAULV4QVQ,AE77S5GV4JXA37SULMC5CYORCK5Q,AGUT6T75HH2Z5NKTDDIO2KKBG3QQ,AFXQUHNNILJZMAN3G7SSUXP5DVLA"/>
    <n v="2"/>
    <n v="1"/>
    <x v="4"/>
  </r>
  <r>
    <x v="1092"/>
    <s v="AGARO Marvel 9 Liters Oven Toaster Griller, Cake Baking OTG (Black)"/>
    <s v="Home&amp;Kitchen|Kitchen&amp;HomeAppliances|SmallKitchenAppliances|OvenToasterGrills"/>
    <n v="1699"/>
    <n v="1999"/>
    <n v="0.15"/>
    <n v="4.0999999999999996"/>
    <n v="8873"/>
    <s v="AH4WZKCWB4OVUG2LZUAFGWSVS4WQ,AGR2F7Q2IMX7SXVQ3FE6EKNYPPJA,AEJF5A6THJTEEMQ567QOL56EGM7Q,AF4U5DZT3ZHTXHRKEL57ZPBZFF2A,AFZ3VECWAVRV5NH6BCMVMAN3YO6A,AFTFOKKNZPW4QEUQGKTB65FF6ZAQ,AEK4UQMVF6PAOC7IYVVOF3SE7PYQ,AECOJHWYPDNQKUVPWJ5LW3W4WRXQ"/>
    <n v="2"/>
    <n v="1"/>
    <x v="4"/>
  </r>
  <r>
    <x v="1093"/>
    <s v="Philips GC1920/28 1440-Watt Non-Stick Soleplate Steam Iron"/>
    <s v="Home&amp;Kitchen|Kitchen&amp;HomeAppliances|Vacuum,Cleaning&amp;Ironing|Irons,Steamers&amp;Accessories|Irons|SteamIrons"/>
    <n v="1849"/>
    <n v="2095"/>
    <n v="0.12"/>
    <n v="4.3"/>
    <n v="7681"/>
    <s v="AHXO7SHNST675ORXUKNNHR2YKEKA,AEXCBFSVNHUJQOWGZSE7MC6RBHUQ,AFKM5QKOTWULFDXK6QVZZMMPOV5Q,AFB2W25SC4ZEMFT7JTVTW5L5RZCA,AEWGEZVFD5HWJUZME7IDIL6HCVVA,AGIX5B6SWYXE6XZKEJEK65LV7ZMQ,AF6HEKQ4VQN3LEYA35NQCEG6LAWQ,AHN3ZLP7PTR6WSQFI57Y5MXAOCWQ"/>
    <n v="12"/>
    <n v="1"/>
    <x v="4"/>
  </r>
  <r>
    <x v="1094"/>
    <s v="Havells OFR 13 Wave Fin with PTC Fan Heater 2900 Watts (Black)"/>
    <s v="Home&amp;Kitchen|Heating,Cooling&amp;AirQuality|RoomHeaters|FanHeaters"/>
    <n v="12499"/>
    <n v="19825"/>
    <n v="0.37"/>
    <n v="4.0999999999999996"/>
    <n v="322"/>
    <s v="AFQS7QOVM7KTUWEZSVZH4XTGNAYA,AHTXYVPQPUDA5MCBWOX3AVXH4QKQ,AHLCFOXSW7PKG6NWJAYZXJJBHCPQ,AFNCJZB5L3NOV4XSU3YAKVBNOESA,AGR543LEUIM5C7Q3GENHOCAPGEEA,AFISEMWSVQU4VQ6RZNXCUSE4UHBQ,AE7LEUVO5O6WMKYYJRLP4MUZDZ6A,AHOFRKUB2WPDHQ36EDTFQWON7WFA"/>
    <n v="20"/>
    <n v="1"/>
    <x v="4"/>
  </r>
  <r>
    <x v="1095"/>
    <s v="Bajaj DHX-9 1000W Heavy Weight Dry Iron with Advance Soleplate and Anti-Bacterial German Coating Technology, Ivory"/>
    <s v="Home&amp;Kitchen|Kitchen&amp;HomeAppliances|Vacuum,Cleaning&amp;Ironing|Irons,Steamers&amp;Accessories|Irons|DryIrons"/>
    <n v="1099"/>
    <n v="1920"/>
    <n v="0.43"/>
    <n v="4.2"/>
    <n v="9772"/>
    <s v="AFWJEGTWPLJFLEMNP6NHQWDEMR7A,AGV22RRF7Z7DKGS3NVGKRNEVDPFA,AHPNR55J5NQA5XXTTCGPUOLYWUWA,AHT3UUMHP2J4D5ED2J2TLSX3NLFQ,AFQ3EGHF7CJXP4Y34JIDWCOFQR6A,AEUAMC5SJIRMWLY4X62YAX4LFPLA,AE5JHZYLGZRTLGO7DJ7OGLD3NJZQ,AHNJTY4AOWAXORD6ELSDX6MCYHAQ"/>
    <n v="24"/>
    <n v="1"/>
    <x v="4"/>
  </r>
  <r>
    <x v="1096"/>
    <s v="Aquasure From Aquaguard Amaze RO+UV+MTDS,7L storage water purifier,suitable for borewell,tanker,municipal water (Grey) from Eureka Forbes"/>
    <s v="Home&amp;Kitchen|Kitchen&amp;HomeAppliances|WaterPurifiers&amp;Accessories|WaterFilters&amp;Purifiers"/>
    <n v="8199"/>
    <n v="16000"/>
    <n v="0.49"/>
    <n v="3.9"/>
    <n v="18497"/>
    <s v="AEG4VIVKNFDYAV2FCBSOHWCVZSVQ,AHIBQJW27GSAIXAF67PPWDRPZVAQ,AHRFQ3PYMV7BBVTV3T4KRYULJT3Q,AEPAKIJPENJDKGUKTVAMOBK2ZG3A,AFZUVAVAWLFWHSJD7VW36OO2U5SA,AEW6PJ6XBMPUHS6XB4JBOQ4RBLMA,AH3VHCOFOAF2ECJSINLURTIOYRNQ,AFQLC466OW7RPNR5LJJMFSMK4LYQ"/>
    <n v="12"/>
    <n v="1"/>
    <x v="4"/>
  </r>
  <r>
    <x v="1097"/>
    <s v="ROYAL STEP Portable Electric USB Juice Maker Juicer Bottle Blender Grinder Mixer,6 Blades Rechargeable Bottle with (MULTII) (MULTI COLOUR 6 BLED JUICER MIXER)"/>
    <s v="Home&amp;Kitchen|Kitchen&amp;HomeAppliances|SmallKitchenAppliances|JuicerMixerGrinders"/>
    <n v="499"/>
    <n v="2199"/>
    <n v="0.77"/>
    <n v="3.7"/>
    <n v="53"/>
    <s v="AFAVAR36WZOZ3TA3WC3KI2OKYJ2Q,AFG2M2SXTLVAQPPIADLDPE4FCLEA,AG4RNET5VB3G2D37WFEHZV764UYQ,AFNEINFKCBDEN7HOKXHHXVU4LDTA,AHGEURQ45YJNNNFH5RU3XS3HVOXQ,AH4IHZ6OEORKRRITBR3OU6LV2RSA,AF4K7PLAIOCYLKM6GPRXS43XTQRA,AEICD6CA4XTLZ2ZLKBJ2NQWSAGGQ"/>
    <n v="12"/>
    <n v="1"/>
    <x v="4"/>
  </r>
  <r>
    <x v="1098"/>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n v="6999"/>
    <n v="14999"/>
    <n v="0.53"/>
    <n v="4.0999999999999996"/>
    <n v="1728"/>
    <s v="AFUZ26ZD32I23WLX6MO6UUGYB6VQ,AHEDAEYXIZIPVLI6HSDRKIGYILCA,AGLZDJ2IQJQNA35JJLQ2VOEJAR3A,AECF2E7SAWWCGKCIE7DVMFMDT24Q,AHASPHQK4TSXX66FVFKWC4GWSUZQ,AE5W7W53GHU7VOQE7ITNRK2TS3WQ,AGGQUNYVRJSUMBI556ZU7NFVAV3A,AFDS6AED2AIE46CPX2A2QTGIH2VA"/>
    <n v="8"/>
    <n v="1"/>
    <x v="4"/>
  </r>
  <r>
    <x v="1099"/>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n v="1595"/>
    <n v="1799"/>
    <n v="0.11"/>
    <n v="4"/>
    <n v="2877"/>
    <s v="AFMIEGKNXXCMLWZFOBJ2D377PHVA,AGPUPI62IFNLHIAOE66RZ5FVZTIQ,AHZ5DVZ5VTJKMDTENJO4AZF7E4RQ,AFTQIPE7G3JCQMHJUU5FJBMP3MAQ,AEVLJEOZYZISEJ62IBSHVFIOVGHQ,AFOOAZDIA5NTHBNJ7SCIHUSR5WHQ,AHTOWZBM7RQHHVCMS3FQA7XBWSIA,AGQ2BGDKE2PWZ4Q27KVXUQQA67XA"/>
    <n v="7"/>
    <n v="1"/>
    <x v="4"/>
  </r>
  <r>
    <x v="1100"/>
    <s v="Wipro Vesta 1200 Watt GD203 Heavyweight Automatic Dry Iron| Quick Heat Up| Anti bacterial German Weilburger Double Coated Black Soleplate |2 Years Warranty"/>
    <s v="Home&amp;Kitchen|Kitchen&amp;HomeAppliances|Vacuum,Cleaning&amp;Ironing|Irons,Steamers&amp;Accessories|Irons|DryIrons"/>
    <n v="1049"/>
    <n v="1950"/>
    <n v="0.46"/>
    <n v="3.8"/>
    <n v="250"/>
    <s v="AH7OT4IUCAKFYCPJ3SVLAHV7E2YA,AGONNWZMRQZR2JDLNKFLAK4V62LA,AEDJK6VC42VWN3SJOPPI4V5HAQMA,AEPUEHEXXNFRXCCSK4F3VL5ZKDMA,AFJYPDELIA7MLTKDWYGQSYIGZWZQ,AFBKP77TRJAYCQFMO54ZJU6HRZOQ,AHW6RLKKGIEJSPBA5GGRWAX6Y2IA,AEE4RPNGOYPSBZXDRDNG5JR7KMTQ"/>
    <n v="24"/>
    <n v="1"/>
    <x v="4"/>
  </r>
  <r>
    <x v="1101"/>
    <s v="Inalsa Electric Kettle Prism Inox - 1350 W with LED Illumination &amp; Boro-Silicate Body, 1.8 L Capacity along with Cordless Base, 2 Year Warranty (Black)"/>
    <s v="Home&amp;Kitchen|Kitchen&amp;HomeAppliances|SmallKitchenAppliances|Kettles&amp;HotWaterDispensers|Kettle&amp;ToasterSets"/>
    <n v="1182"/>
    <n v="2995"/>
    <n v="0.61"/>
    <n v="4.2"/>
    <n v="5178"/>
    <s v="AHA4YQ5UYLOP7A7T2KRK6ULD7LJA,AFJ2JLBLHGYGNKRMGAKXPGKHFUOA,AG5EGPN7G64EYA3BQOZNNJI3EROQ,AEBCZJWGP66A67PNQTG6AIEZSJDA,AFFTDH4LXE4M5K6ZMJSFFPGBSQ7Q,AFYXCGFUYNSPE2MMMHPCDDG3MPKQ,AGL3XBRQVHEAAZH4M5E3ATNQV6AQ,AF7V57LV5NFKILFRLD7MPSVBKOAQ"/>
    <n v="13"/>
    <n v="1"/>
    <x v="4"/>
  </r>
  <r>
    <x v="1102"/>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n v="499"/>
    <n v="999"/>
    <n v="0.5"/>
    <n v="4.5999999999999996"/>
    <n v="79"/>
    <s v="AG56BWR4QA24HMU37HCG7LXA5BIQ,AHPMTDLBF66SKRERYCJJ64OIT4RQ,AHSJSRYF6IDDAO3GFP2JDGW7AQPA,AFHFQZ4WRMY2BZ2M6EPZVRTWARHQ,AHLRT2VIZ5O7U6K7UG7P25P4S4UQ,AE6GNTASF4AF7GAW767UV2OON4EQ,AHNKJGN4LTDD3CFDIWZS5XNYZCGQ,AHWPHJR3F3WBWRACB5PHHTRKXYEQ"/>
    <n v="22"/>
    <n v="1"/>
    <x v="4"/>
  </r>
  <r>
    <x v="1103"/>
    <s v="Philips AC1215/20 Air purifier, removes 99.97% airborne pollutants, 4-stage filtration with True HEPA filter (white)"/>
    <s v="Home&amp;Kitchen|Heating,Cooling&amp;AirQuality|AirPurifiers|HEPAAirPurifiers"/>
    <n v="8799"/>
    <n v="11995"/>
    <n v="0.27"/>
    <n v="4.0999999999999996"/>
    <n v="4157"/>
    <s v="AHLGRFI7QX34GNBZPPXAU3XDMUEA,AGJBEJ5UYM34YEAF3O66X6ZXMJ3Q,AGCNLEMAO7Y3K2HRVTJUR46ADX4A,AHF6WK7M75GMQD5UBU5KL3CYR3PA,AFUNWCVYZL6R7BTREUZR3HWRTULA,AGJZZHGM6QJ3Q2IZZAMN3QRM2YAQ,AHNE2UTXIV6QYFTLJCK7NJQ3UFQA,AH5PIM77X6TCBZ2GSUQO474JGLZQ"/>
    <n v="4"/>
    <n v="1"/>
    <x v="4"/>
  </r>
  <r>
    <x v="1104"/>
    <s v="Eopora PTC Ceramic Fast Heating Room Heater for Bedroom, 1500/1000 Watts Room Heater for Home, Electric Heater, Electric Fan Heater for Home Office Bedroom (White)"/>
    <s v="Home&amp;Kitchen|Heating,Cooling&amp;AirQuality|RoomHeaters|ElectricHeaters"/>
    <n v="1529"/>
    <n v="2999"/>
    <n v="0.49"/>
    <n v="3.3"/>
    <n v="29"/>
    <s v="AFK6D62HRZSHP5W3DE5QGYUYJQEA,AEG62TH65UKTMBXY5MS2T7JD3YLA,AFE3JGTSN4WFROSWXKY5BS2E77CA,AF4O3IAKZFWV4LN6IOTADZX7OCLA,AHPA3OCFQE5RUJGCDKC535BV6YGQ,AG2AYRDUZHKLWJ3J2OL2K2UTOQUQ,AG3B6XNLKK4GGFYPW4JEYBG577CQ,AGPQHMB6XWAURLOJA57DPCU4HQ7A"/>
    <n v="20"/>
    <n v="1"/>
    <x v="4"/>
  </r>
  <r>
    <x v="1105"/>
    <s v="Usha Goliath GO1200WG Heavy Weight 1200-Watt Dry Iron, 1.8 Kg(Red)"/>
    <s v="Home&amp;Kitchen|Kitchen&amp;HomeAppliances|Vacuum,Cleaning&amp;Ironing|Irons,Steamers&amp;Accessories|Irons|DryIrons"/>
    <n v="1199"/>
    <n v="1690"/>
    <n v="0.28999999999999998"/>
    <n v="4.2"/>
    <n v="4580"/>
    <s v="AFQAXRM4XEA72PNIMWCW2F53ISWA,AE5VPGHORHY2ZU5RW6B3AEL4CFJQ,AGHHTIPESD2S56DORYF5DK7VWAVA,AGNUZ45QI5DHUL6EFTEDFWHH5TSA,AF265F7UPZDF6O6JA5OZNC4BMURQ,AH7ATUCWGGF2CFH6O2B6JAZLH3RA,AEIRF32A5JCOXLBOHRARCTNE6KPQ,AGOOI3OO3V3Q6GB74PMJ7HCTB2FA"/>
    <n v="24"/>
    <n v="1"/>
    <x v="4"/>
  </r>
  <r>
    <x v="1106"/>
    <s v="Wipro Vesta Electric Egg Boiler, 360 Watts, 3 Boiling Modes, Stainless Steel Body and Heating Plate, Boils up to 7 Eggs at a time, Automatic Shut Down, White, Standard (VB021070)"/>
    <s v="Home&amp;Kitchen|Kitchen&amp;HomeAppliances|SmallKitchenAppliances|EggBoilers"/>
    <n v="1052"/>
    <n v="1790"/>
    <n v="0.41"/>
    <n v="4.3"/>
    <n v="1404"/>
    <s v="AHBB6UBYHJ5FH2BUFQ2BCXHWQFJQ,AH2UMMYPAYXHX6PU4LADMKJEC6JA,AGCAHYB2PF6PZ6ADYFBM4IUMHEWA,AF6YTIKZWCOBJ5AI5DKRWFCSJWTQ,AF6PBVLOWTG4JSSUS3O2ADTEU2PA,AGKY5D26F5Z4S4EY7Q2FG7M4QRMQ,AEM3TDYU6QQQOU6MOR2LYJQMYOSA,AH7MUE7NGNKQPXN6GNFGRKRYBETQ"/>
    <n v="11"/>
    <n v="1"/>
    <x v="4"/>
  </r>
  <r>
    <x v="1107"/>
    <s v="Philips Viva Collection HR1832/00 1.5-Litre400-Watt Juicer (Ink Black)"/>
    <s v="Home&amp;Kitchen|Kitchen&amp;HomeAppliances|SmallKitchenAppliances|Juicers"/>
    <n v="6499"/>
    <n v="8995"/>
    <n v="0.28000000000000003"/>
    <n v="4.3"/>
    <n v="2810"/>
    <s v="AG6N6OO4GIHAHRVNERRTV3FJA2BQ,AGUT3AOM4QV4CVXBGHHRMGYHB2IQ,AEQM4DMINJG5GCYEMHZBJESHCUYQ,AFOMBT36JVCMN5RXXPMIO23GE7QQ,AEQRYFSSX35ZFP64C2CHBDYS7WMA,AEKYBUI6YRXCCRTV4YZ3WJYPVRDQ,AHZGHAB5A4VIMHKF2QTICSYPMJHA,AEKJ4CW4KMMDYM2WT5PLCNTRBS4A"/>
    <n v="2"/>
    <n v="1"/>
    <x v="4"/>
  </r>
  <r>
    <x v="1108"/>
    <s v="Kitchenwell Multipurpose Portable Electronic Digital Weighing Scale Weight Machine | Weight Machine | 10 Kg"/>
    <s v="Home&amp;Kitchen|Kitchen&amp;HomeAppliances|SmallKitchenAppliances|DigitalKitchenScales|DigitalScales"/>
    <n v="239"/>
    <n v="239"/>
    <n v="0"/>
    <n v="4.3"/>
    <n v="7"/>
    <s v="AGP5YURZQ6W2GKYILORIGKB3NDUQ,AEPAZYTLJQKDOZBSNB35SQF6CMUQ,AHDSX7NV3NZQB2NZ4RLIOBKUOMYQ,AEDL37BWW4MEOIJFCGUXHFUQRXGQ,AFJN6RLNPLI6R42GH7IMYMMOXGMA,AERJQGP7X4KVPD26I4WOZDDP23KQ"/>
    <n v="2"/>
    <n v="1"/>
    <x v="4"/>
  </r>
  <r>
    <x v="1109"/>
    <s v="FIGMENT Handheld Milk Frother Rechargeable, 3-Speed Electric Frother for Coffee with 2 Whisks and Coffee Decoration Tool, Coffee Frother Mixer, CRESCENT ENTERPRISES VRW0.50BK (A1)"/>
    <s v="Home&amp;Kitchen|Kitchen&amp;HomeAppliances|SmallKitchenAppliances|HandBlenders"/>
    <n v="699"/>
    <n v="1599"/>
    <n v="0.56000000000000005"/>
    <n v="4.7"/>
    <n v="1729"/>
    <s v="AGMHHTX7GPWHZAUTEYQOFEEDFMDQ,AEJJGJQCIEPL3ZBNULVUVLVKOYXQ,AE4OWRO7RHZKT3HIJCC6NFJLVADQ,AFNKAJQG5UVDCWBGEMKQPVUCML5A,AFPC2CK5YPZDPLO3ETPC5XMMYIGQ,AGYWGDEV2VA2GXFIOTTX545DCUMQ"/>
    <n v="19"/>
    <n v="1"/>
    <x v="4"/>
  </r>
  <r>
    <x v="1110"/>
    <s v="Balzano High Speed Nutri Blender/Mixer/Smoothie Maker - 500 Watt - Silver, 2 Jar"/>
    <s v="Home&amp;Kitchen|Kitchen&amp;HomeAppliances|SmallKitchenAppliances"/>
    <n v="2599"/>
    <n v="4290"/>
    <n v="0.39"/>
    <n v="4.4000000000000004"/>
    <n v="2116"/>
    <s v="AH2AVPUOI6A3TMI5OK6YM4II7HXA,AFY65T5MLGBO4CIMHS2HQASXETHA,AGJ2H3TVS44UM24XPHEXER4AGBLQ,AG7TH75OM43KHSIXXCFBZF63MNAQ,AFQJOOGXRMN263F22QY4LZYCWALA,AGQXUBN7LJR2F4IMZYO6PGOAG3DQ,AHGOLGDHHDPHLQIXJCEWKUMBERUQ,AH2UU7LYVU4G6TLQCQZTE23V72DQ"/>
    <n v="1"/>
    <n v="1"/>
    <x v="4"/>
  </r>
  <r>
    <x v="1111"/>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n v="1547"/>
    <n v="2890"/>
    <n v="0.46"/>
    <n v="3.9"/>
    <n v="463"/>
    <s v="AGQB7NBV5YVA7UFL3TOP7HJ4YOWQ,AEMY4YVWA4HB2I27COY3GVPMIRRA,AGUNZGNJXOCN7LM2OWJY7ZH4EFHQ,AECLAPFHLKPUROW3OP3WUZDWVWIA,AGPSBG5VYA7MJYXUPP4KWCOGVUKA,AE532GAPNMVN65KBRQWSO2D7ALPA,AEWHTLRKEL4VW5AER3AN5FWUWOAQ,AE3USSWYJX32PTYGSCYTNTRCRTQQ"/>
    <n v="8"/>
    <n v="1"/>
    <x v="4"/>
  </r>
  <r>
    <x v="1112"/>
    <s v="Zuvexa USB Rechargeable Electric Foam Maker - Handheld Milk Wand Mixer Frother for Hot Milk, Hand Blender Coffee, Egg Beater (Black)"/>
    <s v="Home&amp;Kitchen|Kitchen&amp;HomeAppliances|SmallKitchenAppliances|HandBlenders"/>
    <n v="499"/>
    <n v="1299"/>
    <n v="0.62"/>
    <n v="4.7"/>
    <n v="54"/>
    <s v="AG6AS2KLLZMPPPEKF5RIJXTMA4FA,AEW6BC4YLRYKI5OZGG2TFQSVNPCQ,AGJHYTYSBPEBX6DRHFDVKOPUG3RQ,AHDOOBJBPVJQCWTNVD4L5VIQBBWA,AGXWSSAGJWT437I6SEHW2DBHPAUQ,AHP75RDBGYFPLYD5NVTHZMNJUOAQ,AFBWWOUHEYFHDWJOE42DN5YWO2MQ,AHHRYTCXJYJCRHFUK2EPOG7I3CHQ"/>
    <n v="19"/>
    <n v="1"/>
    <x v="4"/>
  </r>
  <r>
    <x v="1113"/>
    <s v="Usha IH2415 1500-Watt Immersion Heater (Silver)"/>
    <s v="Home&amp;Kitchen|Heating,Cooling&amp;AirQuality|WaterHeaters&amp;Geysers|ImmersionRods"/>
    <n v="510"/>
    <n v="640"/>
    <n v="0.2"/>
    <n v="4.0999999999999996"/>
    <n v="7229"/>
    <s v="AECYTJD5MC5XGEX75UZY6T64WX5A,AH2XKE5NKEOBKOJRDJIPNYQRLCTQ,AEWVKFD6YXNBTHT7Q7CPKAPC4MKA,AGGDIBNZQHVRAJZXVXAHKBV2Y4RQ,AELBP2ICNLTZNQ7LRFSLDTGXC2IQ,AFGCWE3XJSFV3SHN5EU2N5VXWAZA,AH44PHVDPA7E2JJWAMVD7ZRPUFEQ,AFVYZFTM3SUEGYESW55OJNGUAJVA"/>
    <n v="9"/>
    <n v="1"/>
    <x v="4"/>
  </r>
  <r>
    <x v="1114"/>
    <s v="ACTIVA Instant 3 LTR 3 KVA SPECIAL Anti Rust Coated Tank Geyser with Full ABS Body with 5 Year Warranty Premium (White)"/>
    <s v="Home&amp;Kitchen|Heating,Cooling&amp;AirQuality|WaterHeaters&amp;Geysers|InstantWaterHeaters"/>
    <n v="1899"/>
    <n v="3790"/>
    <n v="0.5"/>
    <n v="3.8"/>
    <n v="3842"/>
    <s v="AH4ZZLZF5JO74MJ3E6WURPHAOKVA,AE4IRBIAL6D4FWUJDI7G3TDMZEZQ,AESVEGOP7LNFGOWRU36WVYYSKKKA,AH2S7L7OVGU76T5ASFGR72DKZI4A,AFR7VQD5YGYX2A73CJ46ZKRNAKBA,AE5TFI4AZKIO5BARSWZQCPMUQMTA,AGEQFLTLLFRSOOMQH4DGWAPT4YWA,AE5ZOLUY3TPAUBD2KP2BEG2KKC7Q"/>
    <n v="23"/>
    <n v="1"/>
    <x v="4"/>
  </r>
  <r>
    <x v="1115"/>
    <s v="Havells Instanio 1-Litre 3KW Instant Water Heater (Geyser), White Blue"/>
    <s v="Home&amp;Kitchen|Heating,Cooling&amp;AirQuality|WaterHeaters&amp;Geysers|InstantWaterHeaters"/>
    <n v="2599"/>
    <n v="4560"/>
    <n v="0.43"/>
    <n v="4.4000000000000004"/>
    <n v="646"/>
    <s v="AH6MHH7KNPHZPN7D5YSSWDQITIMQ,AGLWXRPJ6PGDPIN7URZP2525SAHQ,AHFGSNUXSEGQ4CW3BIGW2ZPZUC4Q,AFAGO45Q2ZA4UJ3XXHEWFROOKBRQ,AFS6ULEVQVU2PN6FWRWWBKKFJCLA,AGDMSEPDHPK3IT7Q737N6Y233LVQ,AGRGLAA6BU4VXMEYJWIDRM5WLNMQ,AEODRIKLIM5JTCDNMGSLTRSZFNVA"/>
    <n v="23"/>
    <n v="1"/>
    <x v="4"/>
  </r>
  <r>
    <x v="1116"/>
    <s v="Lifelong 2-in1 Egg Boiler and Poacher 500-Watt (Transparent and Silver Grey), Boil 8 eggs, Poach 4 eggs, Easy to clean| 3 Boiling Modes, Stainless Steel Body and Heating Plate, Automatic Turn-Off"/>
    <s v="Home&amp;Kitchen|Kitchen&amp;HomeAppliances|SmallKitchenAppliances|EggBoilers"/>
    <n v="1199"/>
    <n v="3500"/>
    <n v="0.66"/>
    <n v="4.3"/>
    <n v="1802"/>
    <s v="AH3B5DMNZY5TWDFIRV76LBCK7BOA,AG2CU4JHAZYEWQCC7KV4KBLYDT4Q,AHT2V4MYATE6F4S62WMMNUAFTA6A,AHJU5CZJ7KQTPDEKA2URK6YC573A,AHVIOH2Z7CKWOZFK6ILKPPWOAUEQ,AFXJHAXEGOGYVUKP4HIERLJCGSRQ,AEATMWNUKI5O67DEVGKUJBZDATIA,AEJVMKYFUBDOVBR6ZEUPKQMWCV2Q"/>
    <n v="11"/>
    <n v="1"/>
    <x v="4"/>
  </r>
  <r>
    <x v="1117"/>
    <s v="INDIAS¬Æ‚Ñ¢ Electro-Instant Water Geyser A.B.S. Body Shock Proof Can be Used in Bathroom, Kitchen, wash Area, Hotels, Hospital etc."/>
    <s v="Home&amp;Kitchen|Heating,Cooling&amp;AirQuality|WaterHeaters&amp;Geysers|InstantWaterHeaters"/>
    <n v="999"/>
    <n v="2600"/>
    <n v="0.62"/>
    <n v="3.4"/>
    <n v="252"/>
    <s v="AFM3U2B3HNE4E5JV4Z6K7WD3LRUQ,AGQAYI2H5TL53UE55XVUIDAMSGLA,AE42BCXRYURRUEFT4LVAFCIOCDDA,AGIRPVIAHKBO5TNOXFX6RU5NFBUA,AEQUMN77VINPOKTGOIRX6PREJSNQ,AFWNCMMSDZDDVHVBKKDK4ZK4HILA,AHCXXOQVLFSHJOIKXMOHUSZJSDOQ,AGWU3MU6IYK77TJSYT5UIOD2IC3A"/>
    <n v="23"/>
    <n v="1"/>
    <x v="4"/>
  </r>
  <r>
    <x v="1118"/>
    <s v="AmazonBasics Induction Cooktop 1600 Watt (Black)"/>
    <s v="Home&amp;Kitchen|Kitchen&amp;HomeAppliances|SmallKitchenAppliances|InductionCooktop"/>
    <n v="1999"/>
    <n v="3300"/>
    <n v="0.39"/>
    <n v="4.2"/>
    <n v="780"/>
    <s v="AE5DRZFQN56UNHWLA6RSKDLDXU3Q,AH7G7F5V6NZQTXGNBULKUK4X6UXQ,AEYISFG3PXSZTUJS67PADHKW55NQ,AFT2SBIE45E3P46X2VFYXXR7JTDA,AETRLDW2AUAQJPHLEUIYFEZBBU5Q,AGOXIKCKLMADHJXOXLKL2XKPA3BA,AHTDOMYCLQT2RTXY3HVZBMCDCI5A,AEUMGPKAO6GBV56NJMU4XM5S76EQ"/>
    <n v="10"/>
    <n v="1"/>
    <x v="4"/>
  </r>
  <r>
    <x v="1119"/>
    <s v="Sui Generis Electric Handheld Milk Wand Mixer Frother for Latte Coffee Hot Milk, Milk Frother, Electric Coffee Beater, Egg Beater, Latte Maker, Mini Hand Blender Cappuccino Maker (Multicolor)"/>
    <s v="Home&amp;Kitchen|Kitchen&amp;HomeAppliances|SmallKitchenAppliances|HandBlenders"/>
    <n v="210"/>
    <n v="699"/>
    <n v="0.7"/>
    <n v="3.7"/>
    <n v="74"/>
    <s v="AGCIDEDP2GEN4VHVU6CCSRL6RF6A,AEON6RS4RYLAMFJWOQSJWDJBIQMA,AFWWYJNRHXQTUZFSW3YGSFNG7AHA,AFPPBTAXYWSCAUMZ7HHCFMF4PHFA,AGOI7ZK5ZIOWDYNLON5YENWZNQDA,AHLUGCZZZXHB67SYPOESH2HT4J3A,AEAZGAS5S5WBPYJUXAAJLS6HILEA,AEXK5CI44U7BRRUHLFNCWA5DIZGQ"/>
    <n v="19"/>
    <n v="1"/>
    <x v="4"/>
  </r>
  <r>
    <x v="1120"/>
    <s v="Philips Air Purifier Ac2887/20,Vitashield Intelligent Purification,Long Hepa Filter Life Upto 17000 Hours,Removes 99.9% Airborne Viruses &amp; Bacteria,99.97% Airborne Pollutants,Ideal For Master Bedroom"/>
    <s v="Home&amp;Kitchen|Heating,Cooling&amp;AirQuality|AirPurifiers|HEPAAirPurifiers"/>
    <n v="14499"/>
    <n v="23559"/>
    <n v="0.38"/>
    <n v="4.3"/>
    <n v="2026"/>
    <s v="AGJPGWOXW4667QJXNDCLUWWVZTBA,AE2MJ6XVIE6OPT647IMTCCL234MA,AETN24LLRWGF5EUGDS4FWN4E7REQ,AH7J22T7AJRXCFHZF7RUDX63Y45A,AHLIRBDDRJKUSNTL66OD3252EYZQ,AHGKNJU3CXZ5GCOAJA7JCXNZ5RCA,AEUDZWXMXFOP2BI5WVK4S524LYKQ,AGQTOEYC5PUD7R5RGXHRNFQ3BFMQ"/>
    <n v="4"/>
    <n v="1"/>
    <x v="4"/>
  </r>
  <r>
    <x v="1121"/>
    <s v="Esquire Laundry Basket Brown, 50 Ltr Capacity(Plastic)"/>
    <s v="Home&amp;Kitchen|HomeStorage&amp;Organization|LaundryOrganization|LaundryBaskets"/>
    <n v="950"/>
    <n v="1599"/>
    <n v="0.41"/>
    <n v="4.3"/>
    <n v="5911"/>
    <s v="AHAAD3NPHK6M6MFXLOIIVQSQQBGA,AF3VI65IPCL746N6XDAW4FYVH7CA,AGG2SNNR26KGUIFF6ZH32A3WZ2AQ,AEOHEAX7CMT7YK37DNAOQVUAZZ6A,AHEBE2B3ZMN7PAIBT73AZT4IS32A,AFE5CGE2HOEQLDT4X763Y7SR2OCA,AHXWSKIC3GD2ZFTM5JW7ANXAVSIA,AHUQZSYH2QVXKCFOFZAEQ5XOJTVA"/>
    <n v="13"/>
    <n v="1"/>
    <x v="4"/>
  </r>
  <r>
    <x v="1122"/>
    <s v="PHILIPS Air Fryer HD9200/90, uses up to 90% less fat, 1400W, 4.1 Liter, with Rapid Air Technology (Black), Large"/>
    <s v="Home&amp;Kitchen|Kitchen&amp;HomeAppliances|SmallKitchenAppliances|DeepFatFryers|AirFryers"/>
    <n v="7199"/>
    <n v="9995"/>
    <n v="0.28000000000000003"/>
    <n v="4.4000000000000004"/>
    <n v="1964"/>
    <s v="AFCPQ5WS6XHYA7PKRTOCC7TRJWHA,AF7NY3RD3X3ZTH7D5TZ74YPNJW4Q,AFLBPRZRXYFOHOTCHPTFLPZCQOWQ,AESL35HFDQN4QCKVN7DNGPTWU5XA,AGCKE42DFD6N3V5WX7A7XYTQ7Z2Q,AFNDA4W6XZFIIS5RLQWV27EYZIQA,AGOIFSKTNQK2PNBLRMNUWFSKXNEQ,AFQOJDCRZINCCHXU37K6DCIB6SYQ"/>
    <n v="5"/>
    <n v="1"/>
    <x v="4"/>
  </r>
  <r>
    <x v="1123"/>
    <s v="Havells Bero Quartz Heater Black 800w 2 Heat Settings 2 Year Product Warranty"/>
    <s v="Home&amp;Kitchen|Heating,Cooling&amp;AirQuality|RoomHeaters|ElectricHeaters"/>
    <n v="2439"/>
    <n v="2545"/>
    <n v="0.04"/>
    <n v="4.0999999999999996"/>
    <n v="25"/>
    <s v="AFM4A33L64TPLILW4OHTSKRZR3NQ,AH6NEABVASSTXS6RPML55O5X2L3Q,AEIPEUCNAW5ORUCK4KND5X5I3DUQ"/>
    <n v="20"/>
    <n v="1"/>
    <x v="4"/>
  </r>
  <r>
    <x v="1124"/>
    <s v="Philips EasyTouch Plus Standing Garment Steamer GC523/60 - 1600 Watt, 5 Steam Settings, Up to 32 g/min steam, with Double Pole"/>
    <s v="Home&amp;Kitchen|Kitchen&amp;HomeAppliances|Vacuum,Cleaning&amp;Ironing|Irons,Steamers&amp;Accessories|Irons|SteamIrons"/>
    <n v="7799"/>
    <n v="8995"/>
    <n v="0.13"/>
    <n v="4"/>
    <n v="3160"/>
    <s v="AEZPN2FXQGKONKQKDSREETOWTLGQ,AGHXXH2FWY3YF4MB2EKX6RFLFBUQ,AHNMAYXQ64DDKZWPIIHOFX7UM7YA,AG6QCT5IZMD5I4TMLCLTKM3LQU6A,AFIQ2NB5ZBTPFZ5JYIRHDLJGBQKQ,AFTCFSIJBGKG45IQBJ4Q6WUUYGRA,AGLB4RAINP47QIOGR6K3BVGB6PVQ,AGIMXHQLEPJG6FIWJMBJLC7MVK3Q"/>
    <n v="12"/>
    <n v="1"/>
    <x v="4"/>
  </r>
  <r>
    <x v="1125"/>
    <s v="Brayden Chopro, Electric Vegetable Chopper for Kitchen with 500 ML Capacity, 400 Watts Copper Motor and 4 Bi-Level SS Blades (Black)"/>
    <s v="Home&amp;Kitchen|Kitchen&amp;HomeAppliances|SmallKitchenAppliances|MiniFoodProcessors&amp;Choppers"/>
    <n v="1599"/>
    <n v="1999"/>
    <n v="0.2"/>
    <n v="4.4000000000000004"/>
    <n v="1558"/>
    <s v="AHUR3WRNQOQ44GWIBTXRYLF6UTAA,AHW46KPBJ44BLDZYQTJH7QTN6FSQ,AEMR6MDZJREXTMBCB47HWPCXCW6Q,AHHLBBLNGWZWIX23N4AQKFS6XXAA,AFOBDH2OA23THZ46QVAYYN7IGF6Q,AHAGHWROWNW4HLHX42ZR5R6KWG5Q,AE3TDTXNYRURNBEATXHSUB52QUQA,AH6TJ2BWPQEIN7ZGCY7AC34W7EZA"/>
    <n v="8"/>
    <n v="1"/>
    <x v="4"/>
  </r>
  <r>
    <x v="1126"/>
    <s v="Wonderchef Nutri-blend Mixer, Grinder &amp; Blender | Powerful 400W 22000 RPM motor | Stainless steel Blades | 3 unbreakable jars | 2 Years warranty | Online recipe book by Chef Sanjeev Kapoor | Black"/>
    <s v="Home&amp;Kitchen|Kitchen&amp;HomeAppliances|SmallKitchenAppliances|MixerGrinders"/>
    <n v="2899"/>
    <n v="5500"/>
    <n v="0.47"/>
    <n v="3.8"/>
    <n v="8958"/>
    <s v="AE5CXOIK2XJRKPRSKOXHICJHG3UQ,AEMURPMQFSRYZ5R7IKBPIGUEES2A,AHIV6ODNO4FNGOPKPP3HBN5O5X4Q,AGUOJUMISWCWPU7XMVMFQJKZ6OKA,AEXWFPDY7TBIL3CFRZO5BEHA76IA,AGR33RA3JZDOYDL7SJBWTHYKLZHA,AGKBZLURQIRK76CSDFFRHIZSUXOA,AHPJA5BHHKC6VNMIPWMB3R66LXGA"/>
    <n v="27"/>
    <n v="1"/>
    <x v="4"/>
  </r>
  <r>
    <x v="1127"/>
    <s v="Usha Janome Dream Stitch Automatic Zig-Zag Electric Sewing Machine with 14 Stitch Function (White and Blue) with Free Sewing KIT Worth RS 500"/>
    <s v="Home&amp;Kitchen|Kitchen&amp;HomeAppliances|SewingMachines&amp;Accessories|Sewing&amp;EmbroideryMachines"/>
    <n v="9799"/>
    <n v="12150"/>
    <n v="0.19"/>
    <n v="4.3"/>
    <n v="13251"/>
    <s v="AGV6QTOYJLPJ64XHY7VR6NKFKHVA,AGBJOIF64YPNCYBN3MWABUMRS46Q,AG3RH7VYVL25QFOCSWTZLBLZIV2A,AGPNW3GNPQBPFFAZ5BREYIKQNFOQ,AG5G7QG722YPXMDLWSEQUVDKDXXQ,AFRXET3VPG5BJ5RK7GV7BNWOG5AQ,AGF4WOJV2GZTQSBHWSMDHUABDSIQ,AH5EDRMYEIINDSSSX37FROCR4NNA"/>
    <n v="4"/>
    <n v="1"/>
    <x v="4"/>
  </r>
  <r>
    <x v="1128"/>
    <s v="Black+Decker Handheld Portable Garment Steamer 1500 Watts with Anti Calc (Violet)"/>
    <s v="Home&amp;Kitchen|Kitchen&amp;HomeAppliances|Vacuum,Cleaning&amp;Ironing|Irons,Steamers&amp;Accessories|Irons|SteamIrons"/>
    <n v="3299"/>
    <n v="4995"/>
    <n v="0.34"/>
    <n v="3.8"/>
    <n v="1393"/>
    <s v="AFXYPYAOFDHWH4CXSBUVX2XXIOSA,AETDHNM3DCXJJ6K4AFAEHZQAVG2A,AGMOIWMV5LM33PKZWDSGNS5EZ6ZA,AG5FGOJE6CG3FHJTE2PNPHOGUJHA,AFUCLN7AM6VIDFUUQXMEYHHMJOTQ,AGHLLRQQL3VKZBE426YJLNV5UBDQ,AHPLUXRCABZUIN7AYXOQFSSBBYAQ,AFDJPDX5JZEXUIAHIPEIVN2QYMQQ"/>
    <n v="12"/>
    <n v="1"/>
    <x v="4"/>
  </r>
  <r>
    <x v="1129"/>
    <s v="Personal Size Blender, Portable Blender, Battery Powered USB Blender, with Four Blades, Mini Blender Travel Bottle for Juice, Shakes, and Smoothies (Pink)"/>
    <s v="Home&amp;Kitchen|Kitchen&amp;HomeAppliances|SmallKitchenAppliances|HandBlenders"/>
    <n v="669"/>
    <n v="1499"/>
    <n v="0.55000000000000004"/>
    <n v="2.2999999999999998"/>
    <n v="13"/>
    <s v="AHRDA66XO63XYCBZJMW4EUJN3BFQ,AELE2SOO7LBNHXU7UK5F7TGQHA6Q,AHAVCLRCPYO2MFYPTURF33N7XH5A,AE762UDUDQPW4R4QHHTIL7TPTJUA,AEGZSJIUSKF2EKIKGLNKY2CU6WXA"/>
    <n v="19"/>
    <n v="1"/>
    <x v="4"/>
  </r>
  <r>
    <x v="1130"/>
    <s v="Sujata Powermatic Plus 900 Watts Juicer Mixer Grinder"/>
    <s v="Home&amp;Kitchen|Kitchen&amp;HomeAppliances|SmallKitchenAppliances|JuicerMixerGrinders"/>
    <n v="5890"/>
    <n v="7506"/>
    <n v="0.22"/>
    <n v="4.5"/>
    <n v="7241"/>
    <s v="AHKRBVYCV4TUHOZIMGK4H55YGMFQ,AEDCUCVJEJKQWJPNYA4E5HMQ37TA,AGLUCMLVY27OWWYXIGYS2ANHQCTA,AEVH7CTRMGVDXTUSLCLNTRQHHIPQ,AEYMUCM7BPOU5UZ3M4KXIDZUZHHA,AEMIUWQVFEJISDZFQXUQCKHDZMRQ,AFAYV3BQLC3AXIEDILXRGIRHZWGA,AHMQOU4PLYHFMMN2PFQ27U5F6ABA"/>
    <n v="12"/>
    <n v="1"/>
    <x v="4"/>
  </r>
  <r>
    <x v="1131"/>
    <s v="Sure From Aquaguard Delight NXT RO+UV+UF+Taste Adjuster(MTDS),6L water purifier,8 stages purification,Suitable for borewell,tanker,municipal water(Black) from Eureka Forbes"/>
    <s v="Home&amp;Kitchen|Kitchen&amp;HomeAppliances|WaterPurifiers&amp;Accessories|WaterFilters&amp;Purifiers"/>
    <n v="9199"/>
    <n v="18000"/>
    <n v="0.49"/>
    <n v="4"/>
    <n v="16020"/>
    <s v="AE5TYL3HV3PPD3BRG5C5HJO6Z2SA,AEEBGA5NPM4BZ2UVJYRWPZVHZTVA,AHCRBWWNGNOH5TPA67UMTUK7CSTQ,AELCFPVIRUQFTZXUH25AE3VI3EPQ,AFJYBPSS4S2VWIFDX3BWJQJ7OFNQ,AG72XDX4CZHFNILZCIKRN4AMP2DA,AG7OKZNOYUX3PEFWYNO3WLKVH6MA,AFVP7U6OD4IODWNS7TFARV6HS6DA"/>
    <n v="12"/>
    <n v="1"/>
    <x v="4"/>
  </r>
  <r>
    <x v="1132"/>
    <s v="PrettyKrafts Laundry Basket for clothes with Lid &amp; Handles, Toys Organiser, 75 Ltr Grey"/>
    <s v="Home&amp;Kitchen|HomeStorage&amp;Organization|LaundryOrganization|LaundryBaskets"/>
    <n v="351"/>
    <n v="1099"/>
    <n v="0.68"/>
    <n v="3.7"/>
    <n v="1470"/>
    <s v="AHGP46O5MO2FPEVAHZM6A7EZHAEA,AHEO6VCLJ4UDPSPS4TVOXU6I53RA,AH4EIYQSOUXMOZRLMOJQ2K2RUUXQ,AETKWJBAYZHLXKZO5UIVI3SZSLGA,AH25XUAOUMID775S3CGKTD4RMSRA,AFSZFJZYUT57KMK4OOFADUGFLKSQ,AHNNVMOSRRVE4357H7KC2YFDZCYQ,AGI6274XD65IINWKDRM324KZ3ZSQ"/>
    <n v="13"/>
    <n v="1"/>
    <x v="4"/>
  </r>
  <r>
    <x v="1133"/>
    <s v="Dr Trust Electronic Kitchen Digital Scale Weighing Machine (Blue)"/>
    <s v="Health&amp;PersonalCare|HomeMedicalSupplies&amp;Equipment|HealthMonitors|WeighingScales|DigitalBathroomScales"/>
    <n v="899"/>
    <n v="1900"/>
    <n v="0.53"/>
    <n v="4"/>
    <n v="3663"/>
    <s v="AG22QSZIES6VEC3IVAGKQD4N7WHA,AHFGWOU2ANAHIK6VUKI267DZO5PQ,AE7JCA7MTQHV6XTNF2NQFH5DG6KQ,AHKW2FPVJKYDYZOTMPDW4CIXUHLA"/>
    <n v="1"/>
    <n v="1"/>
    <x v="8"/>
  </r>
  <r>
    <x v="1134"/>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n v="1349"/>
    <n v="1850"/>
    <n v="0.27"/>
    <n v="4.4000000000000004"/>
    <n v="638"/>
    <s v="AF4PTAVL6VZB5QTMNHLKUQ3LMZLA,AGI4BM5ZRGDD4KB3QH72FI37ZKRA,AE26ZTVZB6CB4VML6JSTYTL2QG6A,AGLRTBQ52OBASLMH3FAS7DJDB5TQ,AHKTDBCHIOLSIJYHGICL222OLCCQ,AHQ6EYMJ7JXCKR4O6EDJ7P7FW77Q,AG6ARD7AF2XBUTKPW35SH7ACMJOA,AHP7P3UVBYKC36AWMWNY6V7UTIQQ"/>
    <n v="13"/>
    <n v="1"/>
    <x v="4"/>
  </r>
  <r>
    <x v="1135"/>
    <s v="AGARO Ace 1600 Watts, 21.5 kPa Suction Power, 21 litres Wet &amp; Dry Stainless Steel Vacuum Cleaner with Blower Function and Washable Dust Bag"/>
    <s v="Home&amp;Kitchen|Kitchen&amp;HomeAppliances|Vacuum,Cleaning&amp;Ironing|Vacuums&amp;FloorCare|Vacuums|Wet-DryVacuums"/>
    <n v="6236"/>
    <n v="9999"/>
    <n v="0.38"/>
    <n v="4.0999999999999996"/>
    <n v="3552"/>
    <s v="AF2CSPPKO2SSBDRBRGHC45BWIELQ,AGW4JUROHW7KRFM5ZCC2JNH4PAXA,AEW6W7DN3VIG44QTVU52ZBJOFH7A,AFU5NZ6LAHLUZ5OGIDR42FCDQAGA,AEYJ3DHU5M5R322RG6PCYUWWCXDA,AG4FCICECZZK5SGKS5PG2PLFSVPA,AEPQQCHQYPREFBONFIWGNSURTKCA,AGKQOL5HGTYAK4XZZA45NTA2UZQA"/>
    <n v="6"/>
    <n v="1"/>
    <x v="4"/>
  </r>
  <r>
    <x v="1136"/>
    <s v="INALSA Hand Blender 1000 Watt with Chopper, Whisker, 600 ml Multipurpose Jar|Variable Speed And Turbo Speed Function |100% Copper Motor |Low Noise |ANTI-SPLASH TECHNOLOGY|2 Year Warranty"/>
    <s v="Home&amp;Kitchen|Kitchen&amp;HomeAppliances|SmallKitchenAppliances|HandBlenders"/>
    <n v="2742"/>
    <n v="3995"/>
    <n v="0.31"/>
    <n v="4.4000000000000004"/>
    <n v="11148"/>
    <s v="AF7QK5FHWPIIYYCVERDUJEZYTSXQ,AERRAASKR2QOMQ2YNIKRDQHAQGMQ,AH5S5HEUKPD2ZLHBH5XQFJRLLRCA,AHB4T3IC5YTSPMCDPFBABXVV34HA,AFR42H36VEYD3J2M5QXO2MV5B4KQ,AHKTL6AK4OY3ENQXT4IEV7SBIJ6A,AESQ6MV2NLTB3NJ73LIP763MMOCQ,AEAKZZZKAZKLEAAUUXG7QOL3XCQQ"/>
    <n v="19"/>
    <n v="1"/>
    <x v="4"/>
  </r>
  <r>
    <x v="1137"/>
    <s v="akiara - Makes life easy Electric Handy Sewing/Stitch Handheld Cordless Portable White Sewing Machine for Home Tailoring, Hand Machine | Mini Silai | White Hand Machine with Adapter"/>
    <s v="Home&amp;Kitchen|Kitchen&amp;HomeAppliances|SewingMachines&amp;Accessories|Sewing&amp;EmbroideryMachines"/>
    <n v="721"/>
    <n v="1499"/>
    <n v="0.52"/>
    <n v="3.1"/>
    <n v="2449"/>
    <s v="AHXNEJ47QV434CJ2CITRIYTIZFDQ,AHT3RLKKTOW7PESASK7CIHLSVNQQ,AHHUO6DFK2PMMQW22NZIN5A5YSYA,AERLNQYOTBYWZCP7AR3TNWATIFHQ,AGWXF7WOR6H5UC3A5PLXE3FXJQEA,AHXKOJKX2Y62E42WWVLND5YDZARA,AH6OEO7KA4AJEWCVSRGJAP6CGANQ,AGNMKLX5ADDTNPRKL77V54XNL5NQ"/>
    <n v="4"/>
    <n v="1"/>
    <x v="4"/>
  </r>
  <r>
    <x v="1138"/>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n v="2903"/>
    <n v="3295"/>
    <n v="0.12"/>
    <n v="4.3"/>
    <n v="2299"/>
    <s v="AEBZ2HAXFK35IM72RWPADC7VH3EA,AFYJKU3CYIDTCWXSROBNCJYVGDVA,AEJY6YKEUDBOG6TW6F47ZHY4SRPA,AHOOFKHRAB2AOMAVEHT36C2N2ULA,AERTQHHQOMTDNYMD22NPY3GBBM4A,AEYA5Z6OAFIGPU5MHDGOJRJFWIBA,AEPVJ654JP5LWKT3REYOYCIROB3Q,AFLE4CBGWA423HZGZY3AYGMCR2AQ"/>
    <n v="12"/>
    <n v="1"/>
    <x v="4"/>
  </r>
  <r>
    <x v="1139"/>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n v="1656"/>
    <n v="2695"/>
    <n v="0.39"/>
    <n v="4.4000000000000004"/>
    <n v="6027"/>
    <s v="AGYUFQB6WUOMBYRLWNULRLC4GQ3A,AGREWD4V5XIIO7ZZSLOOF5PPW4RA,AEDTSPMMJN5UL33AYZXSBOVGMRLA,AECEPMMYOPFBE6SIVWQUSUHHAC2Q,AHO4TPXF2JLVKWJRV2IDP3OD3D6Q,AFWU3N2B6R66Q23QYZUC527E2BBA,AFEF4DGU3HTWTOL5DUN2XDYHMCVQ,AHVMXVNSDIZJWJFWWFU5EXRN77SQ"/>
    <n v="8"/>
    <n v="1"/>
    <x v="4"/>
  </r>
  <r>
    <x v="1140"/>
    <s v="Borosil Electric Egg Boiler, 8 Egg Capacity, For Hard, Soft, Medium Boiled Eggs, Steamed Vegetables, Transparent Lid, Stainless Steel Exterior (500 Watts)"/>
    <s v="Home&amp;Kitchen|Kitchen&amp;HomeAppliances|SmallKitchenAppliances|EggBoilers"/>
    <n v="1399"/>
    <n v="2290"/>
    <n v="0.39"/>
    <n v="4.4000000000000004"/>
    <n v="461"/>
    <s v="AFZESR4UNHIMTL2SQMFA3FJYKHAQ,AF2KW5BVHOC5TMH3ZBVCRSG4CCBA,AH5A5LHF3QDSOP2C5YV5RI5SFY7Q,AFJUTJ2OOOMAALQVWF4NJHMWWTLA,AFBO7V4C5TDYJ4VCEZTNK3JUAL4A,AFEUD4GVTU2JV2PXCSYQE34CM6FQ,AHFCHZTGIW3H765BOG5UQ4CS5B6Q,AGD3DH2YTXYUU3D2AHBH2FOW5BDQ"/>
    <n v="11"/>
    <n v="1"/>
    <x v="4"/>
  </r>
  <r>
    <x v="1141"/>
    <s v="Wipro Vesta Grill 1000 Watt Sandwich Maker |Dual function-SW Maker&amp;Griller|Non stick Coat -BPA&amp;PTFE Free |Auto Temp Cut-off| Height Control -180·∂ø&amp;105·∂ø |2 year warranty|SS Finish|Standard size"/>
    <s v="Home&amp;Kitchen|Kitchen&amp;HomeAppliances|SmallKitchenAppliances|SandwichMakers"/>
    <n v="2079"/>
    <n v="3099"/>
    <n v="0.33"/>
    <n v="4.0999999999999996"/>
    <n v="282"/>
    <s v="AGT6US6YWB52FSW73Z6GUN4YKLMA,AHNK645M7U3NYPVYHTVX7LVQAVLA,AGNLKKB5BQFDZ2VIJJFRUROTMQMA,AFNV7NMTHTVCQTNUZEDQVTJEXU2Q,AFPXQFK4SWJN6QWFRHOJ6DWMEVVA,AHPQHJVDA6JHFNRN7OBYTBTJXBYQ,AERYOOEJHPM6LGMKD2LIKMGODTHQ,AEWJA5C73VCGFR4HX5TOUINZ425Q"/>
    <n v="11"/>
    <n v="1"/>
    <x v="4"/>
  </r>
  <r>
    <x v="1142"/>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n v="999"/>
    <n v="1075"/>
    <n v="7.0000000000000007E-2"/>
    <n v="4.0999999999999996"/>
    <n v="9275"/>
    <s v="AGB3FQ7523INWDNY3MAHJWA5ZGIQ,AFOLHTLOEWQQPINOVOOJ4LKDV2WQ,AEUF4QR7MJKENC3HLTNYAFOHZKXA,AHMB26HGLHBPKSOH3OUNWCBIQCFQ,AFSLUKKF3K7FMWODWA6LZ2ZVTWWA,AF7GR2MYNSFD4CNYGBK3FANOGQ5A,AF3WQWGNYVESH32NWB4I25WPG3SA,AFWXZ2W37J27GZLU6RBZZRVJYQ3Q"/>
    <n v="9"/>
    <n v="1"/>
    <x v="4"/>
  </r>
  <r>
    <x v="1143"/>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n v="3179"/>
    <n v="6999"/>
    <n v="0.55000000000000004"/>
    <n v="4"/>
    <n v="743"/>
    <s v="AHFILHSL3P3VABTMFUYKAWTNUWVQ,AHLGS6FCOG5AUP23U6ZJRXES7DCQ,AF5LVMOSEJ52KWFQDNEI2XXPAMJA,AHCJSKRROLBCRT5CA6NDKVJMWSOA,AGDRSRFFX2RVEHUZJXQTXGRZ3NWQ,AHMLLF7BJZGHT4BUAPH6OBOSQNEQ,AETGK22TGIAO4WZO4G3NPOBRLXCQ,AF3WRE2HEDELD4RT5IV3W3OUIAPA"/>
    <n v="8"/>
    <n v="1"/>
    <x v="4"/>
  </r>
  <r>
    <x v="1144"/>
    <s v="CSI INTERNATIONAL¬Æ Instant Water Geyser, Water Heater, Portable Water Heater, Geyser Made of First Class ABS Plastic 3KW (White)"/>
    <s v="Home&amp;Kitchen|Heating,Cooling&amp;AirQuality|WaterHeaters&amp;Geysers|InstantWaterHeaters"/>
    <n v="1049"/>
    <n v="2499"/>
    <n v="0.57999999999999996"/>
    <n v="3.6"/>
    <n v="328"/>
    <s v="AFEJIT5UQ3HEOL3DZC6L6KYRV3DQ,AH2J64YFD3HW5OV56YJNQLBQ7XIA,AEPVJN4BS557OWQY7AGNBVHR2H4Q,AEPI6CAH4T4LF32FXJI33XSGKVXQ,AHOVCDT2KUT7CNKNFGBXKUMKXRWQ,AEGORIFOSXK3ZKHWQYU6C7D5XKRA,AFHCZWXABRKQE6YBEDF2G5OEYQXQ,AGWLDQYVEJM4TCX2OZILNDABY7UA"/>
    <n v="23"/>
    <n v="1"/>
    <x v="4"/>
  </r>
  <r>
    <x v="1145"/>
    <s v="Hindware Atlantic Xceed 5L 3kW Instant Water Heater with Copper Heating Element and High Grade Stainless Steel Tank"/>
    <s v="Home&amp;Kitchen|Heating,Cooling&amp;AirQuality|WaterHeaters&amp;Geysers|InstantWaterHeaters"/>
    <n v="3599"/>
    <n v="7290"/>
    <n v="0.51"/>
    <n v="3.9"/>
    <n v="942"/>
    <s v="AEUGPJCYVDS74WR3B5AAHYQ67XMA,AEPH3KDGWVA4YF2X5H4KC3MMK67Q,AHF7EJSIX2PYEQKA4EF3OLMPI6SQ,AEJ63C77IP6XR6EZNHFYI7KN6BCA,AGY6MPTJJNB3OV4PE3HOOYXG6IXQ,AE7JD7KIAYTAFPP35NQ7YUJF2GNA,AFXKLQI6SM4PUEQO7CJQ3G53PKOQ,AFI4YEGCYKF6Y5UN3GHY2AKCQYHQ"/>
    <n v="23"/>
    <n v="1"/>
    <x v="4"/>
  </r>
  <r>
    <x v="1146"/>
    <s v="Morphy Richards New Europa 800-Watt Espresso and Cappuccino 4-Cup Coffee Maker (Black)"/>
    <s v="Home&amp;Kitchen|Kitchen&amp;HomeAppliances|Coffee,Tea&amp;Espresso|EspressoMachines"/>
    <n v="4799"/>
    <n v="5795"/>
    <n v="0.17"/>
    <n v="3.9"/>
    <n v="3815"/>
    <s v="AEFYJ3VKDQDLXLOEH7TKQUXIT7HA,AFLARMOT32PZ5FPIILELCOKTTCWQ,AERLEJIKGVDMADHIHSA4DVMEJUGQ,AEDK7NNC32QPIBYSPK3J4OFILH4Q,AF4NZ4IE7EJVM3TNU3EWWNTVVPTA,AEOSZOOLVIL7K74EVIMKO7G6FG2A,AF4O4LUZMCTMSSHA7Q7DJNUIFZZA,AE7H55TQ6WG5UBHJXDIJXAZJKCIA"/>
    <n v="1"/>
    <n v="1"/>
    <x v="4"/>
  </r>
  <r>
    <x v="1147"/>
    <s v="Lifelong Power - Pro 500 Watt 3 Jar Mixer Grinder with 3 Speed Control and 1100 Watt Dry Non-Stick soleplate Iron Super Combo (White and Grey, 1 Year Warranty)"/>
    <s v="Home&amp;Kitchen|Kitchen&amp;HomeAppliances|SmallKitchenAppliances|MixerGrinders"/>
    <n v="1699"/>
    <n v="3398"/>
    <n v="0.5"/>
    <n v="3.8"/>
    <n v="7988"/>
    <s v="AFIVMIYDHVSWUJ77XS632R7TSN6A,AE5PSEM6HJVUV5QNHJVA7RRSLNVA,AHNWJSDCHTTUYK5WOJBU2YKTR3IA,AEKDDCDBJEPCINQLCPOG33CGEZ6A,AGMYHDB65TQJ72JNLCDSU7RTYDFQ,AGYELK56Z7JKZAKVNPGUEI4TGRUQ,AG5CGZYQFXZAC3I63JBZ3K424DRQ,AHNWVF7BXDF76ZZFCIHJ4WW4CWDA"/>
    <n v="27"/>
    <n v="1"/>
    <x v="4"/>
  </r>
  <r>
    <x v="1148"/>
    <s v="iBELL Castor CTEK15L Premium 1.5 Litre Stainless Steel Electric Kettle,1500W Auto Cut-Off Feature,Silver"/>
    <s v="Home&amp;Kitchen|Kitchen&amp;HomeAppliances|SmallKitchenAppliances|Kettles&amp;HotWaterDispensers|Kettle&amp;ToasterSets"/>
    <n v="664"/>
    <n v="1490"/>
    <n v="0.55000000000000004"/>
    <n v="4.0999999999999996"/>
    <n v="925"/>
    <s v="AG23E67LYRJ6Y26AIHNKS6ES4OXQ,AFT6TQLA4GD3L4RAOWFVDAH3IFTA,AEYH6IVYMLPHU62VNOKKM2KTOIIA,AE42ERTVDMJOMKKWUM2TY7O2SPHQ,AGL54U42PQROPV23ORMEIR6HZNQQ,AELYVI5NYV4RAW3MAGJ3P2GX6MLA,AER5GTDM6DHXOUD4KBSKYYYWX6AQ,AGSJPBY7DN7SSADF42CAXHTGNKWA"/>
    <n v="13"/>
    <n v="1"/>
    <x v="4"/>
  </r>
  <r>
    <x v="1149"/>
    <s v="BAJAJ PYGMY MINI 110 MM 10 W HIGH SPEED OPERATION, USB CHARGING, MULTI-CLIP FUNCTION PERSONAL FAN"/>
    <s v="Home&amp;Kitchen|Heating,Cooling&amp;AirQuality|Fans|TableFans"/>
    <n v="948"/>
    <n v="1620"/>
    <n v="0.41"/>
    <n v="4.0999999999999996"/>
    <n v="4370"/>
    <s v="AFSG325V4OVLV4CZQO3Q4OIHYNAA,AEFIFPUVWYO3I3N2P2WD7XLI6MXA,AGZA77NZOFDILVEQM2OA4JCW6YAQ,AEZNI2AOOQKK3JT2BBLMNAPNYJCQ,AG3XIMGKJUIAVY5V3MVT5EQU6W6A,AHKW7DHRIBCVNG35XNH6SEJWI5EA,AHAWKE7CIEPMX6PGO6LF6UNT776Q,AGSA2QU7S2ACENHUDHPQBHRZTIHQ"/>
    <n v="2"/>
    <n v="1"/>
    <x v="4"/>
  </r>
  <r>
    <x v="1150"/>
    <s v="Crompton InstaGlide 1000-Watts Dry Iron with American Heritage Coating, Pack of 1 Iron"/>
    <s v="Home&amp;Kitchen|Kitchen&amp;HomeAppliances|Vacuum,Cleaning&amp;Ironing|Irons,Steamers&amp;Accessories|Irons|DryIrons"/>
    <n v="850"/>
    <n v="1000"/>
    <n v="0.15"/>
    <n v="4.0999999999999996"/>
    <n v="7619"/>
    <s v="AHTJVOG52ZROVUFB64P2TTWIUCYQ,AFWZ75RYXU4BLWIZOEUMOWBSAPXA,AHACIF5SS4LL76SN3DNBDFNZQSHQ,AH2E7TXMON44B7YYHRAHWJ6HYFPQ,AG4Q3J2BSPCZD6YPMZ5FFE5A623A,AH37YFHELE7WDG7Z4C4HQWFY6DTQ,AFKYOQD6A4YUIYNDYWHM27QXER2Q,AE27QPJRG7545VJX7LYRK2EO3I4Q"/>
    <n v="24"/>
    <n v="1"/>
    <x v="4"/>
  </r>
  <r>
    <x v="1151"/>
    <s v="Prestige Clean Home Water Purifier Cartridge"/>
    <s v="Home&amp;Kitchen|Kitchen&amp;HomeAppliances|WaterPurifiers&amp;Accessories|WaterCartridges"/>
    <n v="600"/>
    <n v="640"/>
    <n v="0.06"/>
    <n v="3.8"/>
    <n v="2593"/>
    <s v="AGHNV56OVDCREEB45JCJLBST7XDA,AFZSMXS2MILXOSTT2ZEJDE3W7TLQ,AFVD6HB7DZDVOBDGJOB5OD5HRJFQ,AGGWFEEYQILYSQ7RS7GPJSTUWU7A,AEAS3VMYYUY4TJIVXZRHM6G6J7VA,AFGTTEXEMY2JB5T2LU3VKLX2IOMA,AEIJPU4PXM6JZM5QZSZWUPLV5I5A,AGEVYFS5HUW4XJWULHXIHHWYOQCA"/>
    <n v="3"/>
    <n v="1"/>
    <x v="4"/>
  </r>
  <r>
    <x v="1152"/>
    <s v="Morphy Richards Aristo 2000 Watts PTC Room Heater (White)"/>
    <s v="Home&amp;Kitchen|Heating,Cooling&amp;AirQuality|RoomHeaters|ElectricHeaters"/>
    <n v="3711"/>
    <n v="4495"/>
    <n v="0.17"/>
    <n v="4.3"/>
    <n v="356"/>
    <s v="AETUVXSYNBLCDT2ZXECIXNWDVCEQ,AGNQO2QCWQX2CZT5KHHSNQVDD4OQ,AHBE5ZXUIVBQ63F4YQRPMX7RPATQ,AHBFNBEGK65M56REIXOVXEBAUBGQ,AHIFF4JR45VFWKDINQEHRJNWL3CA,AGBKPIZT2ILBXHFLJEQKBPAJEO2Q,AE3LGSXHC4DSCKB6JNXLAHV5KUZA,AHQXBLF3NC2JI5LCO7PUTYQMICJA"/>
    <n v="20"/>
    <n v="1"/>
    <x v="4"/>
  </r>
  <r>
    <x v="1153"/>
    <s v="Gadgetronics Digital Kitchen Weighing Scale &amp; Food Weight Machine for Health, Fitness, Home Baking &amp; Cooking (10 KGs,1 Year Warranty &amp; Batteries Included)"/>
    <s v="Home&amp;Kitchen|Kitchen&amp;HomeAppliances|SmallKitchenAppliances|DigitalKitchenScales"/>
    <n v="799"/>
    <n v="2999"/>
    <n v="0.73"/>
    <n v="4.5"/>
    <n v="63"/>
    <s v="AF67LQRZS6WAY2MDTZEV7V5VKLLQ,AHCI4YNJ5ZX4GMLKZMRA5CVQPRHQ,AH2PQ7GHEBOEWANWP7BA4U6OIJGA,AHKOD27G2AIJP3DK46K55BDZELGQ,AFPQDD3DIPXU6C3Z75XBYUVWTH3Q,AEIIOCCDVYEZSGZVFZSNYZKHM6HA,AG5IEBFXQTBJ4OY2YRIDGM5T53WA,AEG3FM4NNSWVGPQKTOWSUWD5WIRQ"/>
    <n v="10"/>
    <n v="1"/>
    <x v="4"/>
  </r>
  <r>
    <x v="1154"/>
    <s v="HUL Pureit Germkill kit for Advanced 23 L water purifier - 3000 L Capacity, Sand, Multicolour"/>
    <s v="Home&amp;Kitchen|Kitchen&amp;HomeAppliances|WaterPurifiers&amp;Accessories|WaterPurifierAccessories"/>
    <n v="980"/>
    <n v="980"/>
    <n v="0"/>
    <n v="4.2"/>
    <n v="4740"/>
    <s v="AECK2OJ3MXCQOGMEUQOFE6NDAU5Q,AFRKDBJPRCMNG6TYZHA3WNYGCQHQ,AFMUGZSK3VORG5NDNEGPIP43M64Q,AEPIQC3KWAW7KJEW5ITDNPQRLWOA,AE343V2CIFDUDQORRTJSRI6PXNYQ,AHAPSYB734TV27VGJABANCXUCJXQ,AHZGL7KVNWGGBE7Y6SHNILECWSFA,AERJ6EV2HUDZQHWL2HOFZJYQ4GEA"/>
    <n v="11"/>
    <n v="1"/>
    <x v="4"/>
  </r>
  <r>
    <x v="1155"/>
    <s v="Tom &amp; Jerry Folding Laundry Basket for Clothes with Lid &amp; Handle, Toys Organiser, 75 Litre, Green"/>
    <s v="Home&amp;Kitchen|HomeStorage&amp;Organization|LaundryOrganization|LaundryBaskets"/>
    <n v="351"/>
    <n v="899"/>
    <n v="0.61"/>
    <n v="3.9"/>
    <n v="296"/>
    <s v="AEIDEFLG7JQYBGDO37SBXCH7B5KQ,AGWY7U4YUFFWBPLEIZ4YZWS3R6WA,AH3HXCEWLMYQAPX5RIUV3R4ULFHA,AFWDYM3RGZH3ZTQI6VVBUGPWMBWQ,AFOFO2Y527YK7Z6NVB2U2VRO5XCQ,AFR3M7QXD7ISIXY5MTYRP375RPKQ,AGTGOOPKKZKNNZTJPIXAFO7MGBUQ,AF4ZKGB6HT37NGYK4C6VZX44NTOA"/>
    <n v="13"/>
    <n v="1"/>
    <x v="4"/>
  </r>
  <r>
    <x v="1156"/>
    <s v="Ikea Little Loved Corner PRODUKT Milk-frother, Coffee/Tea Frother, Handheld Milk Wand Mixer Frother, Black"/>
    <s v="Home&amp;Kitchen|Kitchen&amp;HomeAppliances|Coffee,Tea&amp;Espresso|MilkFrothers"/>
    <n v="229"/>
    <n v="499"/>
    <n v="0.54"/>
    <n v="3.5"/>
    <n v="185"/>
    <s v="AGXLM7AXU7V4W4OQ3VSKDHE5D3JQ,AGLJPQA3EFCU25WU7YUBUQR7EVAA,AHZNIOL2ID4R7NAEE4BOVV3TOTSQ,AEHQFXO3FHGOI47KAVTBR4CKSEGQ,AHXRHYRPN4MICARR3YECLYRGKMFQ,AFSQYEXGBU5QTKBRQV5367KAVECA,AFROPZ2OZBGFDAOSLXX3RSLV6C5Q,AFSSX5G62IXDDJPIFOQ5CEG6R4VQ"/>
    <n v="3"/>
    <n v="1"/>
    <x v="4"/>
  </r>
  <r>
    <x v="1157"/>
    <s v="Philips EasySpeed Plus Steam Iron GC2147/30-2400W, Quick Heat up with up to 30 g/min steam, 150g steam Boost, Scratch Resistant Ceramic Soleplate, Vertical steam, Drip-Stop"/>
    <s v="Home&amp;Kitchen|Kitchen&amp;HomeAppliances|Vacuum,Cleaning&amp;Ironing|Irons,Steamers&amp;Accessories|Irons|SteamIrons"/>
    <n v="3349"/>
    <n v="3995"/>
    <n v="0.16"/>
    <n v="4.3"/>
    <n v="1954"/>
    <s v="AENFDXWEAU44PPUHUUVPYH77NQOA,AHESNAO7PLB2VBKKKSFAHWBEA4CA,AE4HN6JZ6ZJYA2ACUAOQIUXSP5FA,AG4ALUK7YMBO2CIH3UPELENCTIYQ,AEIONG3VGVATP3YQSMWU4PZBE3UQ,AGOAPHGD2KXRK3K6SX7ZP3BFF2DA,AH2EUYDH6AHKHEJJLXBYOEWMVDUQ,AGY6ULRZMVHPJJPB2HEISF6GHD4Q"/>
    <n v="12"/>
    <n v="1"/>
    <x v="4"/>
  </r>
  <r>
    <x v="1158"/>
    <s v="Bajaj New Shakti Neo Plus 15 Litre 4 Star Rated Storage Water Heater (Geyser) with Multiple Safety System, White"/>
    <s v="Home&amp;Kitchen|Heating,Cooling&amp;AirQuality|WaterHeaters&amp;Geysers|StorageWaterHeaters"/>
    <n v="5499"/>
    <n v="11500"/>
    <n v="0.52"/>
    <n v="3.9"/>
    <n v="959"/>
    <s v="AGZRM2RWS4THP5KLEQGH6NRPQTDA,AGP6HZ22S4GEDJXBDIPCABFZKPZQ,AGJWCWD4TCORDXCAWBAEDB5U7RAQ,AFNSWAGDMRM6X72NFEMXXYC7LJQA,AETK27O6JGFTV6NL5CEBS2ZFWP6A,AE5MYFZ4IHAZY7EEV6IIXV7RPLTQ,AGIWVZOMLAEWR65TNHRDLWKLL4OA,AGBI6JFU3QTM476FG362LU6SH3IA"/>
    <n v="12"/>
    <n v="1"/>
    <x v="4"/>
  </r>
  <r>
    <x v="1159"/>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n v="299"/>
    <n v="499"/>
    <n v="0.4"/>
    <n v="3.9"/>
    <n v="1015"/>
    <s v="AHEE4KV3RGGHWUXGCNXJ4DMKM53A,AGEUYT4DWSJF64CD5VCFHPX2VMGQ,AEBHZXZIBEHNBKLIAYNXWBMDX2ZA,AEFDNKBBMU2WUSR5PXNGKH3RVGZQ,AG5M6CPA43SQPDBTR6UHVIPTRFIQ,AHREJM66P5NGBJ3674WM56ZTHF2A,AE2CMOCWNJRTN53KESNTBUNXV37A,AEDNFIJI2HDWTA4SZPMOVNEHPKOA"/>
    <n v="22"/>
    <n v="1"/>
    <x v="4"/>
  </r>
  <r>
    <x v="1160"/>
    <s v="Allin Exporters J66 Ultrasonic Humidifier Cool Mist Air Purifier for Dryness, Cold &amp; Cough Large Capacity for Room, Baby, Plants, Bedroom (2.4 L) (1 Year Warranty)"/>
    <s v="Home&amp;Kitchen|Heating,Cooling&amp;AirQuality|Humidifiers"/>
    <n v="2249"/>
    <n v="3550"/>
    <n v="0.37"/>
    <n v="4"/>
    <n v="3973"/>
    <s v="AEJS5FT3PUYMZ27UQBFICD2YXDQA,AFFHWVYKVSRM37YO4YB3Z6IMFLYA,AGJKOP63VWH3PLV46FL33T3AAMZA,AFIXS23I6JWYAYRYKIQN6XQ5DNCA,AFT5MTRDID47T6IFK3WZKMHPL3GQ,AGOFMGGVERIDKNPHMFBODPTPJ5YQ,AE5RKE23GK5T7VQBYKSUCUIHPMIQ,AHH4RVJIROHTEVGRWPYUX2SUHUBQ"/>
    <n v="3"/>
    <n v="1"/>
    <x v="4"/>
  </r>
  <r>
    <x v="1161"/>
    <s v="Multifunctional 2 in 1 Electric Egg Boiling Steamer Egg Frying Pan Egg Boiler Electric Automatic Off with Egg Boiler Machine Non-Stick Electric Egg Frying Pan-Tiger Woods (Multy)"/>
    <s v="Home&amp;Kitchen|Kitchen&amp;HomeAppliances|SmallKitchenAppliances|EggBoilers"/>
    <n v="699"/>
    <n v="1599"/>
    <n v="0.56000000000000005"/>
    <n v="4.7"/>
    <n v="2300"/>
    <s v="AFZ2YKWX4KR7MWSA6UOMEGGHT32A,AEP6WZ7AR6XDQSBFSQRILJOUWYIA,AHOOA3EKEVKQGQAVQE762YGB5KPQ,AH2CHLPBROIU447VRDW6K6DE5TWA,AH4H7RTFFSOM4T7YUCTXGIKLZEWA,AHPGXSE3AFIV5HHD4Q4C4EY3X2KQ,AEQEH72IPVWNOQYVPL3FMKPMSRBA,AEJALL3TNEOIEEC5G3VCPKZVCEBQ"/>
    <n v="11"/>
    <n v="1"/>
    <x v="4"/>
  </r>
  <r>
    <x v="1162"/>
    <s v="Maharaja Whiteline Nano Carbon Neo, 500 Watts Room Heater (Black, White), Standard (5200100986)"/>
    <s v="Home&amp;Kitchen|Heating,Cooling&amp;AirQuality|RoomHeaters|ElectricHeaters"/>
    <n v="1235"/>
    <n v="1499"/>
    <n v="0.18"/>
    <n v="4.0999999999999996"/>
    <n v="203"/>
    <s v="AEKB7MS4WMERS6DHWXCANJ5TPTRA,AGQYWUEUFKLJUS25GTEV25GOXZUQ,AECXYBWM74VM7PE44MKGWPPLUPMA,AHP67WDPXUM5SNLJEWOQWUM2LWLA,AHASFHQCZH73IANLGF6IXB2B3O7Q,AFZOF5V4W33EHJ3VL42U3O52ZIWQ,AGFCF6HSB2SOWHPEQDVQPWF2OSOQ,AF6HB6GYUYNZ4G4FDTQIGQK76WSQ"/>
    <n v="20"/>
    <n v="1"/>
    <x v="4"/>
  </r>
  <r>
    <x v="1163"/>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n v="1349"/>
    <n v="2999"/>
    <n v="0.55000000000000004"/>
    <n v="3.8"/>
    <n v="441"/>
    <s v="AEUXMKJNJJBXOKFC3FADQRG2OIMQ,AH4XLMFRDKQPGZUWFZPCO5CLNVWQ,AEFCRF3XKSLRNEZ35P6P4SCLGIPA,AGAQWV5XLA3XNG4ZUSPCAKWDKK7A,AHFQD5KRJY7BD46B7QVH6J632T7Q,AFVYO2JECMG7CWP5JCMNWSIU5B3Q,AHVBDKH2WQYS37WL25RFWGDSLLDQ,AE5FLXF7GOUMGRXJNSX6UBK4SVNA"/>
    <n v="8"/>
    <n v="1"/>
    <x v="4"/>
  </r>
  <r>
    <x v="1164"/>
    <s v="Crompton Amica 15-L 5 Star Rated Storage Water Heater (Geyser) with Free Installation (White)"/>
    <s v="Home&amp;Kitchen|Heating,Cooling&amp;AirQuality|WaterHeaters&amp;Geysers|StorageWaterHeaters"/>
    <n v="6800"/>
    <n v="11500"/>
    <n v="0.41"/>
    <n v="4.0999999999999996"/>
    <n v="10308"/>
    <s v="AHVHHPNIDA6XPCW2ODA2IHXUHZYA,AF2IWKFSVGHOYJKFBTMNDELPVFVQ,AGB7UMNSKR6R3WD2NM5KY7S6W57A,AEOULYDSLLD2FVDNR7WTWLQFRG7Q,AEW2QMVUPCPVEBXBZXT6GXJ7T4CA,AHTIXIDXG2UN6WNFRRMQ3VLNU2EA,AGI7FLR5BUYXHCEJCWGQPYKFSWXQ,AFI5ILRQ2722AXN6DPUEV63DSY6A"/>
    <n v="12"/>
    <n v="1"/>
    <x v="4"/>
  </r>
  <r>
    <x v="1165"/>
    <s v="Eureka Forbes car Vac 100 Watts Powerful Suction Vacuum Cleaner with Washable HEPA Filter, 3 Accessories,Compact,Light Weight &amp; Easy to use (Black and Red)"/>
    <s v="Home&amp;Kitchen|Kitchen&amp;HomeAppliances|Vacuum,Cleaning&amp;Ironing|Vacuums&amp;FloorCare|Vacuums|HandheldVacuums"/>
    <n v="2099"/>
    <n v="2499"/>
    <n v="0.16"/>
    <s v="|"/>
    <n v="992"/>
    <s v="AGTDSNT2FKVYEPDPXAA673AIS44A,AER2XFSWNN4LAUCJ55IY5SOMF7WA,AE3MSW6H3AL6F3ZGR5LCN5AHJO6A,AG5OL5WIIPJBY25HISJLM5K2UBTQ,AGHFSIBYVYXUGSNYUDAHBGOIZ3KQ,AHYH6AZT3U3U44CDW5Y563UYIIUA,AFLOAOURRZZZGFBF7F6IKGXRB6NQ,AGNWBYEVAIII4MPQNKN3LFVOHYZQ"/>
    <n v="8"/>
    <n v="1"/>
    <x v="4"/>
  </r>
  <r>
    <x v="1166"/>
    <s v="KENT 16025 Sandwich Grill 700W | Non-Toxic Ceramic Coating | Automatic Temperature Cut-off with LED Indicator | Adjustable Height Control, Metallic Silver, Standard"/>
    <s v="Home&amp;Kitchen|Kitchen&amp;HomeAppliances|SmallKitchenAppliances|SandwichMakers"/>
    <n v="1699"/>
    <n v="1975"/>
    <n v="0.14000000000000001"/>
    <n v="4.0999999999999996"/>
    <n v="4716"/>
    <s v="AEY6PEMQ7DII44WSUSC67JEWDE3A,AFMVVM2AXA3WHTC23D2ZQH4YUTZA,AEQGRU6X2E3PF6OHP7HL7ZVTHOTQ,AEB4KX3FFG2DE2Q5CNKYTOWP5CBQ,AEASTV5BKJJIYW6WVS6JUBSK4MHA,AHQ7UT4SYDQMQB6DJDBVVHQBCXXA,AEZFDGHBWLHUXOLDPVNS3UERDNSQ,AFPMGJN4SHWHD3DBQBS2FXGBZ6TA"/>
    <n v="11"/>
    <n v="1"/>
    <x v="4"/>
  </r>
  <r>
    <x v="1167"/>
    <s v="Candes Gloster All in One Silent Blower Fan Room Heater Ideal for Small and Medium Area, 2000 Watts (White)"/>
    <s v="Home&amp;Kitchen|Heating,Cooling&amp;AirQuality|RoomHeaters|FanHeaters"/>
    <n v="1069"/>
    <n v="1699"/>
    <n v="0.37"/>
    <n v="3.9"/>
    <n v="313"/>
    <s v="AGDD5ACY3AGTMTVBQOC3DMUR6REA,AFHT3WYWI4DB6Z42VVJZQGFFNIZA,AFSHYGNQHXNKBEXS62GRETNGH3GQ,AEZVJENT2FC3K3MKMIB4ZXDWNDPA,AHUKNKB6OS7JE4VQCHKF5363DOKA,AEIETT5YH6XRP434INQB4KSDMI4Q,AG7Y3XXKXV7O63XWG4Q7FKGNR6LA,AFZCNPDZYVYZCJ2JE5AH4SKJ7WQQ"/>
    <n v="20"/>
    <n v="1"/>
    <x v="4"/>
  </r>
  <r>
    <x v="1168"/>
    <s v="Inalsa Electric Fan Heater Hotty - 2000 Watts Variable Temperature Control Cool/Warm/Hot Air Selector | Over Heat Protection | ISI Certification, White"/>
    <s v="Home&amp;Kitchen|Heating,Cooling&amp;AirQuality|RoomHeaters|FanHeaters"/>
    <n v="1349"/>
    <n v="2495"/>
    <n v="0.46"/>
    <n v="3.8"/>
    <n v="166"/>
    <s v="AF7PPF6P5ZASHL4RYP7AZQBHRRTQ,AHSCASHEA5LLVORCEIHZYHNTHUMA,AEKWTFXLMJ5IK4T2CSJT2AY2CGYA,AHDL7PIYXZ36YFNS7NBPEFD3WRUQ,AGFYVS63J2YEAO7NGQCRW3TTFB3Q,AE6VPREPQCXMNBLLF3SDM4ZWRSLA,AG35AFPFHGMNYSEFQYN6USFG3FJQ,AH7JGQRRWMJTCWMZPQZDA7324DUA"/>
    <n v="20"/>
    <n v="1"/>
    <x v="4"/>
  </r>
  <r>
    <x v="1169"/>
    <s v="Havells Zella Flap Auto Immersion Rod 1500 Watts"/>
    <s v="Home&amp;Kitchen|Heating,Cooling&amp;AirQuality|WaterHeaters&amp;Geysers|ImmersionRods"/>
    <n v="1499"/>
    <n v="3500"/>
    <n v="0.56999999999999995"/>
    <n v="4.0999999999999996"/>
    <n v="303"/>
    <s v="AG2VWPTTUEHEZWGDIYDJWPX7IDJQ,AEDNFNVOPMOWPCSBXQJFW6PCP3ZQ,AHJQJ4BFKEDVWHP6FIXGMF75XSSA,AENPKYWO4NMYRYNE3PNVGD4CVOAA,AEZOCEHWCXQRBNLIQCNEC43TNMGQ,AFGGQUIZ4KW57HMRGQTSERDLCFEA,AHQ5BOJJTHUA6XD6IIN7GLN53DVA,AHPM47CWRZDB6XMDV2IVXQR3KDUQ"/>
    <n v="9"/>
    <n v="1"/>
    <x v="4"/>
  </r>
  <r>
    <x v="1170"/>
    <s v="iBELL SM1301 3-in-1 Sandwich Maker with Detachable Plates for Toast / Waffle / Grill , 750 Watt (Black)"/>
    <s v="Home&amp;Kitchen|Kitchen&amp;HomeAppliances|SmallKitchenAppliances|SandwichMakers"/>
    <n v="2092"/>
    <n v="4600"/>
    <n v="0.55000000000000004"/>
    <n v="4.3"/>
    <n v="562"/>
    <s v="AFIO2JLNOU6SSNCHMG2ZED34SVNQ,AFKJ6IC227YNTE5PYNVT4YBPT2SA,AFV3HKJKN55O6CQNAAIYSAPMCPXA,AGW3GPXDCYJJB5FMX6SOXTO7PKPQ,AEYJQQMMMEZZQ2D7WGG2KJG7EUJA,AF67RC7KNNJB3EMMFB5RSJ73N7SQ,AE6DZEFBVJYVMURYFDATZFAANXJA,AF34LKGQ5JFWGMS3TVAZMUKQCO4A"/>
    <n v="11"/>
    <n v="1"/>
    <x v="4"/>
  </r>
  <r>
    <x v="1171"/>
    <s v="Inalsa Vacuum Cleaner Wet and Dry Micro WD10 with 3in1 Multifunction Wet/Dry/Blowing| 14KPA Suction and Impact Resistant Polymer Tank,(Yellow/Black)"/>
    <s v="Home&amp;Kitchen|Kitchen&amp;HomeAppliances|Vacuum,Cleaning&amp;Ironing|Vacuums&amp;FloorCare|Vacuums|Wet-DryVacuums"/>
    <n v="3859"/>
    <n v="10295"/>
    <n v="0.63"/>
    <n v="3.9"/>
    <n v="8095"/>
    <s v="AE6YWSEP7SYHCL2F5WLM3JLAPTDA,AGMOSQZYENCGDYQFYZG76EYEMCGA,AF33L2INL2ERR46KPNMQ6R5BRYXQ,AG247WO5BV4INTTCQ3H35SSEPVJQ,AER4JBQGMSVBHQGHMB6GOMU3BS3A,AGTJV66YYDYUYNBXEY2LCR7M5O5A,AHJDJPODT66LJAPROAV3ENMD4PLA,AGL5JWV3DFJIR6T23UKXMUS7BQTA"/>
    <n v="6"/>
    <n v="1"/>
    <x v="4"/>
  </r>
  <r>
    <x v="1172"/>
    <s v="MR. BRAND Portable USB Juicer Electric USB Juice Maker Mixer Bottle Blender Grinder Mixer,6 Blades Rechargeable Bottle with (Multi color) (MULTI MIXER 6 BLED)"/>
    <s v="Home&amp;Kitchen|Kitchen&amp;HomeAppliances|SmallKitchenAppliances|JuicerMixerGrinders"/>
    <n v="499"/>
    <n v="2199"/>
    <n v="0.77"/>
    <n v="2.8"/>
    <n v="109"/>
    <s v="AEJKHGA26MUVUZIYWZOW4B6I4X7Q,AF3B47EOSBULYG63EGZZZGO6HTNA,AGNSXRFJBDVGM7FS7YYPNCEO7XFQ,AHR53IW5LAAXGGFK3DRWRMXMM7KQ,AE5W6S5KCJV6L2WMBIOKYWQJN37Q,AH5J4DROVHI6XHMTCBAK7WWU3F4Q,AE5KAK3S3XZDPRUR2VCND2QNZTUQ,AEKG7ELYA43YNPZ2YT3ORIL2VSOA"/>
    <n v="12"/>
    <n v="1"/>
    <x v="4"/>
  </r>
  <r>
    <x v="1173"/>
    <s v="Crompton Hill Briz Deco 1200mm (48 inch) High Speed Designer Ceiling Fan (Smoked Brown)"/>
    <s v="Home&amp;Kitchen|Heating,Cooling&amp;AirQuality|Fans|CeilingFans"/>
    <n v="1804"/>
    <n v="2380"/>
    <n v="0.24"/>
    <n v="4"/>
    <n v="15382"/>
    <s v="AEKMKQMXK2FBIL6MRKHIPN56QJAQ,AGPNJEK2EUJ6YFFPND6OSSAVG5WA,AHY5LCCPN4ZSDFIFF3JUXP2YS4TQ,AG5TXXR5HQ3GX2KC5IHGIAEZXEPA,AH7GMEHVW44SQG6NRGTTTK4EQPOA,AEOCUF6Q6MJC37C4Z5LQT3RUWV5A,AHASKB67VHNUNB3RITEIHSC2YNMQ,AGEYV75NXF3MUJH7XB456WFUK2GA"/>
    <n v="11"/>
    <n v="1"/>
    <x v="4"/>
  </r>
  <r>
    <x v="1174"/>
    <s v="Sujata Powermatic Plus, Juicer Mixer Grinder with Chutney Jar, 900 Watts, 3 Jars (White)"/>
    <s v="Home&amp;Kitchen|Kitchen&amp;HomeAppliances|SmallKitchenAppliances|JuicerMixerGrinders"/>
    <n v="6525"/>
    <n v="8820"/>
    <n v="0.26"/>
    <n v="4.5"/>
    <n v="5137"/>
    <s v="AHXQPNDQMOD2RJE2S6KG3CM6QRXA,AHEDAEYXIZIPVLI6HSDRKIGYILCA,AHNDQGC5II2W2NNJDKODYCGFN77A,AFEOPOMJ6P77R4KX2YKC4UXVHCMQ,AEGFHIVVOOMWQ2JRIPHMTSZ2VIYA,AEBIN6NSCXXL32OUISQKEN575X2A,AEAUDCMXHJHTKQNGANQYEVTM5ZYA,AFPWUFA4L6HJ5LJTBDR4J3MKJ4XA"/>
    <n v="12"/>
    <n v="1"/>
    <x v="4"/>
  </r>
  <r>
    <x v="1175"/>
    <s v="Aquadpure Copper + Mineral RO+UV+UF 10 to 12 Liter RO + UV + TDS ADJUSTER Water Purifier with Copper Charge Technology black &amp; copper Best For Home and Office (Made In India)"/>
    <s v="Home&amp;Kitchen|Kitchen&amp;HomeAppliances|WaterPurifiers&amp;Accessories|WaterFilters&amp;Purifiers"/>
    <n v="4999"/>
    <n v="24999"/>
    <n v="0.8"/>
    <n v="4.5999999999999996"/>
    <n v="124"/>
    <s v="AHZJHJWFZLYD64GVP4PXVI2F4LXA,AEUCRZPOISXKHXMCZUH6BXTUXUWA,AFL2ICS3EEESPGYLFF7OTVYMLVJA,AG63J3CFIT6RYX32RHHYWRZ2WKKA,AE6EGCFBVJIZEZ4XPPIY3PES2SDQ,AHUZG5YJCM4UWL66ALQ744FD3OOA,AEIKB2XA64MPG7BBXRG4DT57QKPQ,AF4ECPZRARF7SK2GDSBPTINVA2CA"/>
    <n v="12"/>
    <n v="1"/>
    <x v="4"/>
  </r>
  <r>
    <x v="1176"/>
    <s v="Amazon Basics 650 Watt Drip Coffee Maker with Borosilicate Carafe"/>
    <s v="Home&amp;Kitchen|Kitchen&amp;HomeAppliances|Coffee,Tea&amp;Espresso|DripCoffeeMachines"/>
    <n v="1189"/>
    <n v="2400"/>
    <n v="0.5"/>
    <n v="4.0999999999999996"/>
    <n v="618"/>
    <s v="AH6NXC2M3PH6OZHLJ6YXG54VIBMA,AGSDBEOHKXCL3WBEIN5VEZK4JY4A,AFCHIB73U3D4VQHZCH4MV2Z5FESA,AGLFKVLO32UB72C43CQNOPGQVKGA,AHBUPKENA77XVDAUGWUHVZLCKSEA,AEY34MNYOS24F3P7Q3IGMQVH3ZUA,AHMBANCEQ5AJOQVPFHONG2QTDE7Q,AFNQQLFJGPPNZCI6BVYZCEAZQZQQ"/>
    <n v="5"/>
    <n v="1"/>
    <x v="4"/>
  </r>
  <r>
    <x v="1177"/>
    <s v="Crompton Insta Delight Fan Circulator Room Heater with 3 Heat Settings (Slate Grey &amp; Black, 2000 Watt)"/>
    <s v="Home&amp;Kitchen|Heating,Cooling&amp;AirQuality|RoomHeaters|FanHeaters"/>
    <n v="2590"/>
    <n v="4200"/>
    <n v="0.38"/>
    <n v="4.0999999999999996"/>
    <n v="63"/>
    <s v="AGYS2OMZE7DCEFQOBUJ7OSMPG3DQ,AF56UQ52OFSZL2KX2TPXPHBSNZ3Q,AFCOSVW2NHSFLPG7O5EKP2YRUERQ,AENAIK2GP3PTBWPAWBEFRET5BZ3Q,AH5CZZYZK64I4UNJA35AVYAY3SLA,AEPFMS33QLD2SPSAW7OBES4S5MTA,AEQBRKHWGFEJSWMMD7NCRL47IAUQ,AGQKV65KDMYKBD6ZQTXSQ74VID4A"/>
    <n v="20"/>
    <n v="1"/>
    <x v="4"/>
  </r>
  <r>
    <x v="1178"/>
    <s v="!!HANEUL!!1000 Watt/2000-Watt Room Heater!! Fan Heater!!Pure White!!HN-2500!!Made in India!!Thermoset!!"/>
    <s v="Home&amp;Kitchen|Heating,Cooling&amp;AirQuality|RoomHeaters|FanHeaters"/>
    <n v="899"/>
    <n v="1599"/>
    <n v="0.44"/>
    <n v="3.4"/>
    <n v="15"/>
    <s v="AH6EYS5AIDI7KYTTTFTZZHH433UA,AEXFEVEJ7L7LN3Q2JBWZQZ3YHUEA,AGVR6CP2GL562CMMN3TJJDIBQKOA,AGQ7DDSSAIHW4EQERMBBWQWQMVTA,AEK7OBBEY4AB77GMD7E334J3CYGQ,AHNX2BVKDDWFDLQBCZVT3U6I3QDQ,AEDKU3NF2473GPBRWDHIHRTZJPXQ,AGM2UWKCJESUA2YZADPFXZ6PANVQ"/>
    <n v="20"/>
    <n v="1"/>
    <x v="4"/>
  </r>
  <r>
    <x v="1179"/>
    <s v="Melbon VM-905 2000-Watt Room Heater (ISI Certified, White Color) Ideal Electric Fan Heater for Small to Medium Room/Area (Plastic Body)"/>
    <s v="Home&amp;Kitchen|Heating,Cooling&amp;AirQuality|RoomHeaters|FanHeaters"/>
    <n v="998"/>
    <n v="2999"/>
    <n v="0.67"/>
    <n v="4.5999999999999996"/>
    <n v="9"/>
    <s v="AENGRDSABHKCYNYJPZ2SML6FWVHA,AFNGD6S7UIHBQ2FNXUDBWCJDMLMA,AFWHWM3CHMTSRKJH7IY2U64CRVOQ,AHWQ3GYAYROPEKLLI6SVIM3S2ZNA,AEOYVLH6A6P643MDQBU67RJ4DTDA,AGKOT3DLM55KCHF3AQAOROIFZ3EA,AGWCBYRA3OJTMA3TUUUH2RKJPPTQ"/>
    <n v="20"/>
    <n v="1"/>
    <x v="4"/>
  </r>
  <r>
    <x v="1180"/>
    <s v="Cello Eliza Plastic Laundry Bag/Basket, 50 litres, Light Grey"/>
    <s v="Home&amp;Kitchen|HomeStorage&amp;Organization|LaundryOrganization|LaundryBaskets"/>
    <n v="998.06"/>
    <n v="1282"/>
    <n v="0.22"/>
    <n v="4.2"/>
    <n v="7274"/>
    <s v="AFUIW75M2VCMJ2RAD5HFEUHXCRKA,AFWO26UIM72Q7ZPHSQ3DUGDM6H6Q,AF5EL6S3V6JDA7HNA6BKXAKBMZMA,AGZ4IHSUMB233GB7DKCBY2RVARRA,AERD4G54UG5KQSX4LPXU4QPYCDYA,AHUSPS7GCSBQRWBRLXTUC6WNS3EQ,AEJP6U7ZTSGESRMPO24FNKJ6SP7A,AHOTHO6NULKUVDSAY6WBXCA2YCBA"/>
    <n v="13"/>
    <n v="1"/>
    <x v="4"/>
  </r>
  <r>
    <x v="1181"/>
    <s v="ACTIVA 1200 MM HIGH SPEED 390 RPM BEE APPROVED 5 STAR RATED APSRA CEILING FAN BROWN 2 Years Warranty"/>
    <s v="Home&amp;Kitchen|Heating,Cooling&amp;AirQuality|Fans|CeilingFans"/>
    <n v="1099"/>
    <n v="1990"/>
    <n v="0.45"/>
    <n v="3.9"/>
    <n v="5911"/>
    <s v="AFCLVEPUPFSZU5KJMDBYKGARGQBQ,AEC4ACDLYBYYFG2473OXFA6BOCHA,AGEUOPY2YJ6HCREEOLU73JCGLFVQ,AGT2HSAHUC2KL5P2RL657BNZW3EQ,AERD6R3OJ5GSAGDUSNOOSYWMJJAA,AFXYWZZ4PXDEVN5DJPTUF6SKLEGQ,AHYAQT2F3NUTKS7LIHXKTFNR7WQA,AHKSXLMJOQHJNI2U6A4FURPV5CYQ"/>
    <n v="11"/>
    <n v="1"/>
    <x v="4"/>
  </r>
  <r>
    <x v="1182"/>
    <s v="Shakti Technology S5 High Pressure Car Washer Machine 1900 Watts and Pressure 125 Bar with 10 Meter Hose Pipe"/>
    <s v="Home&amp;Kitchen|Kitchen&amp;HomeAppliances|Vacuum,Cleaning&amp;Ironing|PressureWashers,Steam&amp;WindowCleaners"/>
    <n v="5999"/>
    <n v="9999"/>
    <n v="0.4"/>
    <n v="4.2"/>
    <n v="170"/>
    <s v="AFS6NM2UFY5M77EWX5YT2KBMWBVQ,AEBC5L4UVUOB45BUSQHLNHGZC2JQ,AGF2ODSIJFBYL52VO3O77F576SGQ,AGYWLAKGGNH4OP5G5WPNQUJWLVPQ,AHNZZYO7DIGCLRTY76GJ4D5Z676A,AEVYKVKVPEDFXLD5ZL2C4PYUPVUQ,AFZ32GLS7WFVSLNXGJBJYFJWWSUA,AHBRCKJY6F5ZLV7GSUC3IXI6OSOQ"/>
    <n v="3"/>
    <n v="1"/>
    <x v="4"/>
  </r>
  <r>
    <x v="1183"/>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n v="8886"/>
    <n v="11850"/>
    <n v="0.25"/>
    <n v="4.2"/>
    <n v="3065"/>
    <s v="AHX7I43IUBTBR5SMBWXO2VWLFLDA,AGUV5JDS7DN6OSZ2CENPDKWATUQQ,AFHZWLSX6C4TWMNGGNGRE2KODIAA,AHFNG3ELM4SUVBZJXLUUMP4NZSGA,AH7PUFLOQIEDBHZZIKRKWNNIRFOA,AEJAPH5MWACXXHMLGLEDYPPSRVNA,AG7NNDG43AB32RR66C6QNTQKGO6A,AHKF4O42OIQQEWP4GOW4TCQJILTQ"/>
    <n v="6"/>
    <n v="1"/>
    <x v="4"/>
  </r>
  <r>
    <x v="1184"/>
    <s v="Demokrazy New Nova Lint Cum Fuzz Remover for All Woolens Sweaters, Blankets, Jackets Remover Pill Remover from Carpets, Curtains (Pack of 1)"/>
    <s v="Home&amp;Kitchen|Kitchen&amp;HomeAppliances|Vacuum,Cleaning&amp;Ironing|Irons,Steamers&amp;Accessories|LintShavers"/>
    <n v="475"/>
    <n v="999"/>
    <n v="0.52"/>
    <n v="4.0999999999999996"/>
    <n v="1021"/>
    <s v="AE7RG5GRVSLRP2HGPKIF2JJ7BAHQ,AFCDHTYGHMNLNK2S3X6JVQOT6AXA,AG3JRPG6MIZTLYNMIRBGFYDZVLBQ,AGFY572BCNP6M74AI2RXGPJTWC7A,AF56KWTGYOCMXLKEJHOSIUZSVZ4A,AF276RVUYCN7YJGIRUR2HDODWF7A,AH4ZIAFAMC5PBWBHQZDSHS2JHUBQ,AFBJNCLV6XVUCTE24MRPXR4IURXQ"/>
    <n v="22"/>
    <n v="1"/>
    <x v="4"/>
  </r>
  <r>
    <x v="1185"/>
    <s v="Instant Pot Air Fryer, Vortex 2QT, Touch Control Panel, 360¬∞ EvenCrisp‚Ñ¢ Technology, Uses 95 % less Oil, 4-in-1 Appliance: Air Fry, Roast, Bake, Reheat (Vortex 1.97Litre, Black)"/>
    <s v="Home&amp;Kitchen|Kitchen&amp;HomeAppliances|SmallKitchenAppliances|DeepFatFryers|AirFryers"/>
    <n v="4995"/>
    <n v="20049"/>
    <n v="0.75"/>
    <n v="4.8"/>
    <n v="3964"/>
    <s v="AGXJAYXZKJ6NCPSLX57MXJLQ3F6Q,AEQYSJWBP6DN2IV2LDP4XVNI4FBQ,AGNHWTOCLPVNZ56CWEF3QQI25ROA,AHC4JPWEXYM3O4YAKYIJZ5CAUOVQ,AECXWRKH4W4B73UW5IAHDTBZYTBQ,AEU6W4IG5BLXZ5XJ23PYFQKXYHSA,AGY4IRMJHF35GY44YCTUVQAEIJ2Q,AHVMCHCWTUWBKE4WYBY27MBIQ32A"/>
    <n v="5"/>
    <n v="1"/>
    <x v="4"/>
  </r>
  <r>
    <x v="1186"/>
    <s v="HUL Pureit Eco Water Saver Mineral RO+UV+MF AS wall mounted/Counter top Black 10L Water Purifier"/>
    <s v="Home&amp;Kitchen|Kitchen&amp;HomeAppliances|WaterPurifiers&amp;Accessories|WaterFilters&amp;Purifiers"/>
    <n v="13999"/>
    <n v="24850"/>
    <n v="0.44"/>
    <n v="4.4000000000000004"/>
    <n v="8948"/>
    <s v="AGIHTJB62LSES5P47SG25CPSV4IQ,AFLAZ32RGD2TCCZ6RXZSJTOPYUZQ,AGUO5HJBINPLO6XJKQ2PEMYWNJPA,AGNQNBLTVVNAB6NKW25OR3CFEBZQ,AGBLMAZ6GSLLNNDLH7WQPPGKG6YA,AFEC2BL5KGRD3QNBBU7AKNFT3DEA,AHQ3YSPSNJ6PTH7GQ5BAIYDVIQOQ,AEOV5M2XBOTAJ5HEJVKZHDOM2PYQ"/>
    <n v="12"/>
    <n v="1"/>
    <x v="4"/>
  </r>
  <r>
    <x v="1187"/>
    <s v="Livpure Glo Star RO+UV+UF+Mineraliser - 7 L Storage Tank, 15 LPH Water Purifier for Home, Black"/>
    <s v="Home&amp;Kitchen|Kitchen&amp;HomeAppliances|WaterPurifiers&amp;Accessories|WaterFilters&amp;Purifiers"/>
    <n v="8499"/>
    <n v="16490"/>
    <n v="0.48"/>
    <n v="4.3"/>
    <n v="97"/>
    <s v="AHF45IU3KZ4H47ZP3F7CZE7MHYNQ,AFK3LUAAIPVB22RJDB74TVOSPC2Q,AGCCV4MEGM6TGD4ZCPMBQICK3SNA,AGDM3424VYOWVYWB3TYVDVD2ZZLA,AFXHSMAQBFXU4A34SCILCOV37VIQ,AGO4VY6QUDHZV2JIJXHT5V22GUUQ,AFGIOF47QJUHXAPHAUEQXT6LQJVA,AG5Y7UAFKC352NVZPMRVQRENEAMA"/>
    <n v="12"/>
    <n v="1"/>
    <x v="4"/>
  </r>
  <r>
    <x v="1188"/>
    <s v="Philips Hi113 1000-Watt Plastic Body Ptfe Coating Dry Iron, Pack of 1"/>
    <s v="Home&amp;Kitchen|Kitchen&amp;HomeAppliances|Vacuum,Cleaning&amp;Ironing|Irons,Steamers&amp;Accessories|Irons|DryIrons"/>
    <n v="949"/>
    <n v="975"/>
    <n v="0.03"/>
    <n v="4.3"/>
    <n v="7223"/>
    <s v="AFWRX7NJDJNWOBKAJFVHN5WRNBZQ,AGMQBENGBYFDIFBCX7TTRXZJ42UQ,AFYY6ZT5ZOTXLDKDBSPRHTJLLZIQ,AGZ55KFBZ6HLW5UIQBEPIBBND6GQ,AH6ADLMJRC3DYSRBDFVJZEHXARGA,AFARITTBYR4HMMHALZPS4DZGMVTQ,AEOEFJ7ZBQWRXYKAX5BMGZQNMLFA,AEE2UIYAS7GME4GOS6EZWUK52KCA"/>
    <n v="24"/>
    <n v="1"/>
    <x v="4"/>
  </r>
  <r>
    <x v="1189"/>
    <s v="Kuber Industries Round Non Woven Fabric Foldable Laundry Basket|Toy Storage Basket|Cloth Storage Basket With Handles| Capicity 45 Ltr (Grey &amp; Black)-KUBMART11446"/>
    <s v="Home&amp;Kitchen|HomeStorage&amp;Organization|LaundryOrganization|LaundryBaskets"/>
    <n v="395"/>
    <n v="499"/>
    <n v="0.21"/>
    <n v="4"/>
    <n v="330"/>
    <s v="AGSOQRGXBG47F35QN7GIZU6WKZ6A,AH6K7IVGP33VRVDUW7OMJK4T4XRQ,AHL6LLEVH42TSWIRQ5SEXFRUMG2A,AF2G7CBWXGVMQKYJDB63DFT5YU3Q,AF7P56JP3WZNRN4CCTRWVH3L7C3A,AFUGNPSXEVDZS2VGJUYR6CAQQO3Q,AHAJML6W5NJNUP4ZO3N2X3FFOMEA,AGSD4DN7SI3JW6IO3LB7IR5CL4NA"/>
    <n v="13"/>
    <n v="1"/>
    <x v="4"/>
  </r>
  <r>
    <x v="1190"/>
    <s v="Preethi MGA-502 0.4-Litre Grind and Store Jar (White), stainless steel, Set of 1"/>
    <s v="Home&amp;Kitchen|Kitchen&amp;HomeAppliances|SmallKitchenAppliances|SmallApplianceParts&amp;Accessories|StandMixerAccessories"/>
    <n v="635"/>
    <n v="635"/>
    <n v="0"/>
    <n v="4.3"/>
    <n v="4570"/>
    <s v="AGC3Z3473ZVXYFMWYSAUE2T7V3MA,AEDXKCO2L3ULRQJ5IH4QNI33A44A,AGRIBJTFIAXNL5IDSUIDXLUE6I5Q,AHZBPWQ7QCCQOXQMVWFSK5PGFP4Q,AFR3HDYVY3OY2KQFIEQO2SRPTW5A,AELVBHWVUCBMI7DE345Q3MCDAJQQ,AGNJ2LVUBOBR37BVTTXCTGYBP4RQ,AH6U7NIRXZ7NQQ67NYFWEATGKDPQ"/>
    <n v="1"/>
    <n v="1"/>
    <x v="4"/>
  </r>
  <r>
    <x v="1191"/>
    <s v="Usha Aurora 1000 W Dry Iron with Innovative Tail Light Indicator, Weilburger Soleplate (White &amp; Grey)"/>
    <s v="Home&amp;Kitchen|Kitchen&amp;HomeAppliances|Vacuum,Cleaning&amp;Ironing|Irons,Steamers&amp;Accessories|Irons|DryIrons"/>
    <n v="717"/>
    <n v="1390"/>
    <n v="0.48"/>
    <n v="4"/>
    <n v="4867"/>
    <s v="AEK23DLXXPG7UORUYI2DDS7RFVYA,AFRBQ32JL7MJAZ42PGXUPAXZSDUA,AGY755OL4WDTREH2UHZOLN2MTP3Q,AH3R5XO5VICXIDZB6BHBA5TY6O5Q,AHN6X3QCTG7BILQUFADRQKQ4I2SQ,AFK2NWB52ANDVAGQ53VJ222Y5GSA,AEZQECWFG4XZQBBXN7EBJVDWLMWQ,AESXSM7GDPH2GLFNMTOCZATE4MHA"/>
    <n v="24"/>
    <n v="1"/>
    <x v="4"/>
  </r>
  <r>
    <x v="1192"/>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n v="27900"/>
    <n v="59900"/>
    <n v="0.53"/>
    <n v="4.4000000000000004"/>
    <n v="5298"/>
    <s v="AFDTW4TES6JHT7YJUXKDFQJPRZXQ,AFEBFFAOMPMC6L3DMOXJYP355UNA"/>
    <n v="2"/>
    <n v="1"/>
    <x v="4"/>
  </r>
  <r>
    <x v="1193"/>
    <s v="Kent Gold, Optima, Gold+ Spare Kit"/>
    <s v="Home&amp;Kitchen|Kitchen&amp;HomeAppliances|WaterPurifiers&amp;Accessories|WaterCartridges"/>
    <n v="649"/>
    <n v="670"/>
    <n v="0.03"/>
    <n v="4.0999999999999996"/>
    <n v="7786"/>
    <s v="AH6L4HL7SHZ5FT3XJRTBG4VRQDDQ,AHM3BEM5TLDWOMRDAXTSJWFZ5TXA,AGCXOIOXQ6SMSCU5P73D2VTEEAQQ,AHJQP7JD3FSN7JT6D43MEG7F6BVQ,AET435JGPEIORB35LT7EZ4ASDRRQ,AENODVL6MR7QPBIXIIGAM54JZ6ZA,AGPIHCRS2LVMVTFCHLPYZMS6PL6Q,AGPAIQ4RMGU26NAKXGQCEB2OOS2Q"/>
    <n v="3"/>
    <n v="1"/>
    <x v="4"/>
  </r>
  <r>
    <x v="1194"/>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n v="193"/>
    <n v="399"/>
    <n v="0.52"/>
    <n v="3.6"/>
    <n v="37"/>
    <s v="AFNXAQBP6KZJYZD554ML2KJJTQVA,AEDNDMWWZ33RMM5UIXXGMEPSUYFA,AHH62JI45VG2IAZW6LEV5I2V5A3A,AFC6K2Z47KTGVTXKS3ZNPUEVLQDQ,AFB7NE24HEWG4SNDZWML7IYYMBLA,AEM3IXZKUN7EH2CFOJS6KL3YIFAA,AGC7SAVEMKWZRSJDQWYIBH2ZOMFQ,AHQS3NTHOXQUMLMUAE3FN4LSNCHA"/>
    <n v="11"/>
    <n v="1"/>
    <x v="4"/>
  </r>
  <r>
    <x v="1195"/>
    <s v="Khaitan ORFin Fan heater for Home and kitchen-K0 2215"/>
    <s v="Home&amp;Kitchen|Heating,Cooling&amp;AirQuality|RoomHeaters|FanHeaters"/>
    <n v="1299"/>
    <n v="2495"/>
    <n v="0.48"/>
    <n v="2"/>
    <n v="2"/>
    <s v="AGHT3K4KSG5MAQUSXRDT5VNB73GA,AE4Q5XQ7SZW35EEUJKQ3IV2IIBQQ"/>
    <n v="20"/>
    <n v="1"/>
    <x v="4"/>
  </r>
  <r>
    <x v="1196"/>
    <s v="USHA RapidMix 500-Watt Copper Motor Mixer Grinder with 3 Jars and 5 Years Warranty(Sea Green/White)"/>
    <s v="Home&amp;Kitchen|Kitchen&amp;HomeAppliances|SmallKitchenAppliances|MixerGrinders"/>
    <n v="2449"/>
    <n v="3390"/>
    <n v="0.28000000000000003"/>
    <n v="4"/>
    <n v="5206"/>
    <s v="AGWRDM5YZKAAJ46Y2NUJSMCFD2RQ,AGAOIEU4KTRFNKU4K55O65W3MILA,AFJSEVZLNI3MKTWAMJJVH6N5BQOQ,AHQPMFJKEAFXVC3NVQLVVIPHDZJA,AFPERGOQHKWSN6M6CNDRGQJUPAMQ,AGL6KF3GSYVGK2WIV73Z5GTUN2MA,AFEE2S2P4LI6QSXWSLRVGRLHYIGQ,AGRZWZVM4SAPRBTOALQBUR6N6WQA"/>
    <n v="27"/>
    <n v="1"/>
    <x v="4"/>
  </r>
  <r>
    <x v="1197"/>
    <s v="CSI INTERNATIONAL¬Æ Instant Water Geyser, Water Heater, Portable Water Heater, Geyser Made of First Class ABS Plastic 3KW (Red)"/>
    <s v="Home&amp;Kitchen|Heating,Cooling&amp;AirQuality|WaterHeaters&amp;Geysers|InstantWaterHeaters"/>
    <n v="1049"/>
    <n v="2499"/>
    <n v="0.57999999999999996"/>
    <n v="3.7"/>
    <n v="638"/>
    <s v="AGPO6ZBQ2HPAKJULWTNQSP7FOBZQ,AGMACNXEDN7CAJXDCMPUZW3MO5GQ,AG7VZ4KBXNGIBZMW6Y7H5AU4T7LQ,AFP2TFQ26IBNKAWREZ34ERZBUTVQ,AEGLSZQOSLV77Z3RYDNKQ4DHO7OA,AHVKTMZNCOGSHMV4QI3OZCGK2J6Q,AE2IPM7LGWZM72PWXD7DG2OJAEJQ,AHMWLA3HDZGMRYZNHFWY7FWZ7BZA"/>
    <n v="23"/>
    <n v="1"/>
    <x v="4"/>
  </r>
  <r>
    <x v="1198"/>
    <s v="Havells Gatik Neo 400mm Pedestal Fan (Aqua Blue)"/>
    <s v="Home&amp;Kitchen|Heating,Cooling&amp;AirQuality|Fans|TableFans"/>
    <n v="2399"/>
    <n v="4200"/>
    <n v="0.43"/>
    <n v="3.8"/>
    <n v="397"/>
    <s v="AEHI7PMP7HHH3BIMEMM4D6XKJC2Q,AGZ325HAAV233447G6SUIVBMMMAA,AHA2VXNJ2E6VA2RFAAJS5ZFPF3EQ,AEJOJTOSSJNIBWO5CP655BMKQZ5A,AGLEYJPDKFHDQUKR44ANTMCVH7YQ,AFZUCCUR2EBAOJTXZAMP4GKYDGPQ,AEV6XXFLHIIAGFBXZQACBPNOKIMA,AE4GKTZA6NFJG2HC7TAMA4NIIDEQ"/>
    <n v="2"/>
    <n v="1"/>
    <x v="4"/>
  </r>
  <r>
    <x v="1199"/>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n v="2286"/>
    <n v="4495"/>
    <n v="0.49"/>
    <n v="3.9"/>
    <n v="326"/>
    <s v="AGGPBIDY2R3EUF2WDFJDCB27YWUA,AEPQHH4GUMMN2KTD7VAT5DZFHUTA,AFBU5FXWPA2YVMWWIMGYMA2AG34A,AGIFWMCJ3D3MLPZ4N6OIIXK4EP7A,AELT5NENL2ZMZ3JT3QH5U5WSB25Q,AFRLWVFJ43WNDMOQDE3QFXJX62OA,AE46HCBRT2IIILPNCL32DZ5JHYMQ,AGIN3WL3VR42ECXY6SFGEVYAX5BQ"/>
    <n v="8"/>
    <n v="1"/>
    <x v="4"/>
  </r>
  <r>
    <x v="1200"/>
    <s v="ROYAL STEP - AMAZON'S BRAND - Portable Electric USB Juice Maker Juicer Bottle Blender Grinder Mixer,4 Blades Rechargeable Bottle with (Multi color) (MULTI)"/>
    <s v="Home&amp;Kitchen|Kitchen&amp;HomeAppliances|SmallKitchenAppliances|Juicers"/>
    <n v="499"/>
    <n v="2199"/>
    <n v="0.77"/>
    <n v="3.1"/>
    <n v="3527"/>
    <s v="AH6P2FS36YMFXR6BCZY4QI3A5EGQ,AHLSHAJTU5B4XBPJGON3Q4MKMY2A,AESBXYARD65VZMCEZT6TMIF2I6AA,AFJUCN3LJPEEGA2MCUJMISQ3Q6SA,AGRGJTMI3RMO44FRRNDFQCML32BQ,AGX6OXEPVDQPCMFUTJWCGPAWKMFQ,AGQZQ2BXDDXY6D5K7HZF4CFSSZ6A,AGJD4634EZVTJUCYQETIMPBL5LVQ"/>
    <n v="2"/>
    <n v="1"/>
    <x v="4"/>
  </r>
  <r>
    <x v="1201"/>
    <s v="Nirdambhay Mini Bag Sealer, 2 in 1 Heat Sealer and Cutter Handheld Sealing Machine Portable Bag Resealer Sealer for Plastic Bags Food Storage Snack Fresh Bag Sealer (Including 2 AA Battery)"/>
    <s v="Home&amp;Kitchen|Kitchen&amp;HomeAppliances|SmallKitchenAppliances|VacuumSealers"/>
    <n v="429"/>
    <n v="999"/>
    <n v="0.56999999999999995"/>
    <n v="3"/>
    <n v="617"/>
    <s v="AELHZH2PRVKJIVTQMABOTT6LUMBQ,AGNBNAIVJCEB3TBMEUWKDG6F3OAA,AEEJ6B3XBCPD2CHBKEWXRNHXM5EA,AFVUY5ZKTN2NRRFDXM6M6IOW6YXQ,AFX3VLIHVKXRNRC2HBLSBNEIV2LQ,AEQABAS4A3RXJ6CM4EX2645IUCEA,AH3SJ6WSYDG6DYJVQ7UYWAACHFMA,AFDFDVVB5IXZZBCIHG3VJVK3E3CQ"/>
    <n v="7"/>
    <n v="1"/>
    <x v="4"/>
  </r>
  <r>
    <x v="1202"/>
    <s v="Cello Non-Stick Aluminium Sandwich Gas Toaster(Black)"/>
    <s v="Home&amp;Kitchen|Kitchen&amp;HomeAppliances|SmallKitchenAppliances|SandwichMakers"/>
    <n v="299"/>
    <n v="595"/>
    <n v="0.5"/>
    <n v="4"/>
    <n v="314"/>
    <s v="AEYYS445R5U3OMTCXTPFPPYIOC3A,AGRJV53VRADLDOF7VTZ75QXG7Q6Q,AFRZUJVTEHFZOVRCJJMAZTI5343A,AHPGEGRJETCIIA5N5UHXPPK7ZW3A,AGUWLDNMRBUVBQTRLDFJOU7B67WQ,AGZE52HWESBYEHQE7ZWVG6MIUTBA,AHC4U7CH7PGMKPLM3K6T36QSLJBA,AFNISIS3SIIIMSYAPMEAXNWBM4SA"/>
    <n v="11"/>
    <n v="1"/>
    <x v="4"/>
  </r>
  <r>
    <x v="1203"/>
    <s v="Proven¬Æ Copper + Mineral RO+UV+UF 10 to 12 Liter RO + UV + TDS ADJUSTER Water Purifier with Copper Charge Technology black &amp; copper Best For Home and Office (Made In India)"/>
    <s v="Home&amp;Kitchen|Kitchen&amp;HomeAppliances|WaterPurifiers&amp;Accessories|WaterFilters&amp;Purifiers"/>
    <n v="5395"/>
    <n v="19990"/>
    <n v="0.73"/>
    <n v="4.4000000000000004"/>
    <n v="535"/>
    <s v="AG6ST6L57J4B7UHNXKEV55ZP3NPQ,AHJYH6BZ2SXIWIEUPNPC75P6ZWEA,AEOIPHSMBDVHZPYBH76LQEFONJQA,AFZ56RXI37SOY5JWTOPITA6FUFQA,AHTQNDXEZ2JFDY6U3YVUQXL454LA,AFFVGMQSTPJEJCPOO4ICULDQQIVQ,AGBLLO3IZWOWUZPRCZHTVSM3ZUKA,AHAC7B6KYGC4V2SR7JY3O347OBJA"/>
    <n v="12"/>
    <n v="1"/>
    <x v="4"/>
  </r>
  <r>
    <x v="1204"/>
    <s v="Morphy Richards Daisy 1000W Dry Iron with American Heritage Non-Stick Coated Soleplate, White"/>
    <s v="Home&amp;Kitchen|Kitchen&amp;HomeAppliances|Vacuum,Cleaning&amp;Ironing|Irons,Steamers&amp;Accessories|Irons|DryIrons"/>
    <n v="559"/>
    <n v="1010"/>
    <n v="0.45"/>
    <n v="4.0999999999999996"/>
    <n v="17325"/>
    <s v="AFRHROLDDYV3Z75BI2LCW6O6OPTQ,AHTYYRQCRKLTWIECJ3QMHUNOYVRQ,AEEDAYAZG3NHVRQC4VQJO7UOGA6Q,AFR4WQF4SHGWAFPVW7SUGKDR7P5A,AH5Y6ZM2DJB7ZNP5ARJTNRW4TNHA,AGHRWZJQVN3R7S4TP5J2USU5E4VA,AE7VMF3T7AZVT6UB7TAZ2CVBTECQ,AE55VMGAF6S4FH763DDIXLTZIVBA"/>
    <n v="24"/>
    <n v="1"/>
    <x v="4"/>
  </r>
  <r>
    <x v="1205"/>
    <s v="Wipro Vesta 1200 Watt GD201 Lightweight Automatic Dry Iron| Quick Heat Up| Stylish &amp; Sleek |Anti bacterial German Weilburger Double Coated Soleplate |2 Years Warranty"/>
    <s v="Home&amp;Kitchen|Kitchen&amp;HomeAppliances|Vacuum,Cleaning&amp;Ironing|Irons,Steamers&amp;Accessories|Irons|DryIrons"/>
    <n v="660"/>
    <n v="1100"/>
    <n v="0.4"/>
    <n v="3.6"/>
    <n v="91"/>
    <s v="AEPMS5PFD6A3CBZ7A5GCVJURRQPA,AFSKCZCQS5Q2D5IFYXRTCAEG5BZA,AFLYLUQJLNGO32IJITTXKWO2YOCA,AH43ILYGJQUD5563RLERPIE2UMCQ,AEW6MNLEJPNDYI52OFUVMB3EDYMA,AHFF6M6NA23SOFKPPX22FLLPRELA,AF4LT2MRA6U4IPL63X5ANNO5BLOA,AGLMUN4K5NVDCVNPMNI5OF2IH5LA"/>
    <n v="24"/>
    <n v="1"/>
    <x v="4"/>
  </r>
  <r>
    <x v="1206"/>
    <s v="Zuvexa Egg Boiler Poacher Automatic Off Steaming, Cooking, Boiling Double Layer 14 Egg Boiler (Multicolor)‚Ä¶"/>
    <s v="Home&amp;Kitchen|Kitchen&amp;HomeAppliances|SmallKitchenAppliances|EggBoilers"/>
    <n v="419"/>
    <n v="999"/>
    <n v="0.57999999999999996"/>
    <n v="4.4000000000000004"/>
    <n v="227"/>
    <s v="AGATYIKGAWO26SQJ7K7TDN2LFUSQ,AFRJHB6VXULSM53VYU5TBJL3F62Q,AEUJCWHLY4ZE4YHU5HVUSHLTKNTA,AGLD2LXDWUQZSZDFC3U7H6N3VFAQ,AHS4FBZAI7M2PJ5BAYWJDCIB3I6Q,AF5XD4J2O3Y5AVWNBSHPYLPQXQNA,AFR5OERHAWKGE5BFDJ5FVFKGGXQQ,AGANY4HWSF32KZFVMOTNULK2RQBQ"/>
    <n v="11"/>
    <n v="1"/>
    <x v="4"/>
  </r>
  <r>
    <x v="1207"/>
    <s v="AO Smith HSE-VAS-X-015 Storage 15 Litre Vertical Water Heater (Geyser) White 4 Star"/>
    <s v="Home&amp;Kitchen|Heating,Cooling&amp;AirQuality|WaterHeaters&amp;Geysers|StorageWaterHeaters"/>
    <n v="7349"/>
    <n v="10900"/>
    <n v="0.33"/>
    <n v="4.2"/>
    <n v="11957"/>
    <s v="AG3PLRKXVXLYQ7YHOIU4QVWWFBAQ,AHRU7JSVBHVEBWI2H2N6CVM3IIPQ,AH4ZQO5NIBMSXG7LLOGJ67WQ54IA,AFY4C2ZKXRWWGZRC2WIRBN4HTT7A,AEBBDZUR4T6MWDXS4COIUJLYXHHA,AFYENENKOXRC77BZ5JFXNG6GBNAA,AESSNDMFJZFM6Q5URYBYPEIUSYNQ,AERCNZE7BL2UQB45USYQ3NS3KDHA"/>
    <n v="12"/>
    <n v="1"/>
    <x v="4"/>
  </r>
  <r>
    <x v="1208"/>
    <s v="Havells Festiva 1200mm Dust Resistant Ceiling Fan (Gold Mist)"/>
    <s v="Home&amp;Kitchen|Heating,Cooling&amp;AirQuality|Fans|CeilingFans"/>
    <n v="2899"/>
    <n v="4005"/>
    <n v="0.28000000000000003"/>
    <n v="4.3"/>
    <n v="7140"/>
    <s v="AG2REE6BFNII6CHJQ2HQCG4Q5BWQ,AGPSJBF6CTEE4MJG3X5Z3DMJEJZA,AGY545OCMI3P63JWXM4QMK7QXCIA,AFQBNWTWNCOQH65QJK2TGLWRYCJA,AHVFTQFFKLLV5IFJDEQBTF4ZFI5Q,AH7XAZIRDIDE2HVRZAZ4J4BSG3NA,AFJI2CTQBDXHG74Q3R6S5RPYTOWQ,AHAXO75FQ7QCFXWMJF4JNHNS3A7Q"/>
    <n v="11"/>
    <n v="1"/>
    <x v="4"/>
  </r>
  <r>
    <x v="1209"/>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n v="1799"/>
    <n v="3295"/>
    <n v="0.45"/>
    <n v="3.8"/>
    <n v="687"/>
    <s v="AE4L3MBEACOHT7Y7GGWQ72DUJ6SA,AELHNY42N2WPTZN5R42GOW2RO5SA,AG5ST5LJL5DUIYA5AH5V4EFXO4JQ,AG5V75LPUVIVS3DFZNN4UEK2FBJA,AEQSYGYF7LVSIVQEEXPC6VCMLBJQ,AH4OBRDNZVTVDLWTAV2V3B422AVQ,AHTBKWSU5IG46LZWJ3QQZKL6LTJA,AFKSCELXRYLARIVIXIWJQPHL5AHQ"/>
    <n v="8"/>
    <n v="1"/>
    <x v="4"/>
  </r>
  <r>
    <x v="1210"/>
    <s v="iBELL SM1515NEW Sandwich Maker with Floating Hinges, 1000Watt, Panini / Grill / Toast (Black)"/>
    <s v="Home&amp;Kitchen|Kitchen&amp;HomeAppliances|SmallKitchenAppliances|SandwichMakers"/>
    <n v="1474"/>
    <n v="4650"/>
    <n v="0.68"/>
    <n v="4.0999999999999996"/>
    <n v="1045"/>
    <s v="AEYHTCWWZYU3JQBU6SLNFFT3OMVQ,AEEYMW4YXUA5ZC4H34CHUW5EPFKA,AFJM5RTEFFX7H3WDQYDY6GX5HPNA,AG6JEDS3UJIQHXUGHEQHW7XHL2KQ,AE3BLMRIEOFTPVYRWPR7P5QUL5RA,AGOEGXCUQTAT4C57KQHXQJ4X25PQ,AEF4QBAINOQAYMSVNXHYZE7AYTSQ,AEFIOOBMEJPER2FTC4AVKEZ44NYA"/>
    <n v="11"/>
    <n v="1"/>
    <x v="4"/>
  </r>
  <r>
    <x v="1211"/>
    <s v="Aquaguard Aura RO+UV+UF+Taste Adjuster(MTDS) with Active Copper &amp; Zinc 7L water purifier,8 stages of purification,suitable for borewell,tanker,municipal water(Black) from Eureka Forbes"/>
    <s v="Home&amp;Kitchen|Kitchen&amp;HomeAppliances|WaterPurifiers&amp;Accessories|WaterFilters&amp;Purifiers"/>
    <n v="15999"/>
    <n v="24500"/>
    <n v="0.35"/>
    <n v="4"/>
    <n v="11206"/>
    <s v="AELCV26DAB56JEU7CL2LUTR2TYKA,AHQQWCVTBJQ767433OZGYVW7OJVA,AGPQAC65TOG2HWQ42LE4JB46OUJA,AENORZWFAJOJLG4FLUB2LHOB25MQ,AHAAEQSQJFRGPLP6U2LG2TWXFVOA,AFHPAS35RXP7JEKV5KVVGGYIOV6Q,AGIWQJDJXJNGJDO5DNIML4ATNVEQ,AHZG2MJP5M6GKLC6YVHOJTZ3ZAKA"/>
    <n v="12"/>
    <n v="1"/>
    <x v="4"/>
  </r>
  <r>
    <x v="1212"/>
    <s v="Havells Instanio 3-Litre 4.5KW Instant Water Heater (Geyser), White Blue"/>
    <s v="Home&amp;Kitchen|Heating,Cooling&amp;AirQuality|WaterHeaters&amp;Geysers|InstantWaterHeaters"/>
    <n v="3645"/>
    <n v="6070"/>
    <n v="0.4"/>
    <n v="4.2"/>
    <n v="561"/>
    <s v="AENQUXAACC6E53BRVBZPXCC356OA,AEBGRX2UHNMQHYKUQFHGDUPE4UCA,AEEWHS6M7UDMDKWHZSVVHGW5JJUQ,AHJEMKM64LMY6YJR5AE3RMA2IW7Q,AHZHKXL5TIRPYY5YI5IUSYODJZSA,AHOTFNEAM62KASA6YHCDNPGNNZRQ,AGFQZRCAAKEW5ULV2UIU4RBI6IEQ,AE6ZHG2AXD6VPRRT3EUFSGVQJKOA"/>
    <n v="23"/>
    <n v="1"/>
    <x v="4"/>
  </r>
  <r>
    <x v="1213"/>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n v="375"/>
    <n v="999"/>
    <n v="0.62"/>
    <n v="3.6"/>
    <n v="1988"/>
    <s v="AGR7UFLFQ3KUH7644ARDPSSYAZ2Q,AGMHSLSOBPJRH6RCZBNKNZ2YQY6Q,AENX4IK4CRKRAOJQOLMRH6QNCTCA,AFAW47CO7UX37TKZSGRUHIKZMATA,AHUHAGOBF67BLOQGF3C5GBFOPPYQ,AF6UFCDLC6WSCFBZE56AMTOFKNVA,AG2FFL77UFH5Y44BU4FY2FKT6YAQ,AE7Q7KWRZ7MHMTD4I63KVNQQLOGQ"/>
    <n v="19"/>
    <n v="1"/>
    <x v="4"/>
  </r>
  <r>
    <x v="1214"/>
    <s v="Panasonic SR-WA22H (E) Automatic Rice Cooker, Apple Green, 2.2 Liters"/>
    <s v="Home&amp;Kitchen|Kitchen&amp;HomeAppliances|SmallKitchenAppliances|Rice&amp;PastaCookers"/>
    <n v="2976"/>
    <n v="3945"/>
    <n v="0.25"/>
    <n v="4.2"/>
    <n v="3740"/>
    <s v="AG636YCW33ZTJ3O67MQZNNNAIJVQ,AGJL5WHO3VVJALGYBKA7UUMANF4A,AG56GJXG2U4TIZ42J4H5SIAOZFSQ,AHRJPSHYWW7POL5N5G7HI6D2UXNA,AE4PB2D5M7A6CIPE4SHZMHIDDIBA,AFYZBDPD6PGSHBHPHQTOVJW4QFCQ,AHCF6MDMVOOGIZK7AQMS5E4ZOJKA,AG6S5T3PING6QXZAUDDTH6FO7ICA"/>
    <n v="5"/>
    <n v="1"/>
    <x v="4"/>
  </r>
  <r>
    <x v="1215"/>
    <s v="InstaCuppa Milk Frother for Coffee - Handheld Battery-Operated Electric Milk and Coffee Frother, Stainless Steel Whisk and Stand, Portable Foam Maker for Coffee, Cappuccino, Lattes, and Egg Beaters"/>
    <s v="Home&amp;Kitchen|Kitchen&amp;HomeAppliances|Coffee,Tea&amp;Espresso|MilkFrothers"/>
    <n v="1099"/>
    <n v="1499"/>
    <n v="0.27"/>
    <n v="4.0999999999999996"/>
    <n v="4401"/>
    <s v="AGVONMMX6YJEEGSYPHCV2JQBJYSQ,AF5FBMSRN3DNZ5VA7QO34JVWM3FQ,AFDPYHNXY5R5DCB7GLDCSX24CQ7A,AF3FQ4SRTJYSEHJJW2UP5WM3LRSA,AEE5QN5TSLHUPXJL4WX76DZW3YEQ,AFGIFBW7GHAMXX5YNQFSE3HQYEWA,AF36AG5NBJM77D5PW7A3Q3SNKNOQ,AEQSEIQ55YRS5ITY6PMOHDFCJJWA"/>
    <n v="3"/>
    <n v="1"/>
    <x v="4"/>
  </r>
  <r>
    <x v="1216"/>
    <s v="Goodscity Garment Steamer for Clothes, Steam Iron Press - Vertical &amp; Horizontal Steaming up to 22g/min, 1200 Watt, 230 ml Water tank &amp; 30 sec Fast Heating (GC 111)"/>
    <s v="Home&amp;Kitchen|Kitchen&amp;HomeAppliances|Vacuum,Cleaning&amp;Ironing|Irons,Steamers&amp;Accessories|Irons|SteamIrons"/>
    <n v="2575"/>
    <n v="6700"/>
    <n v="0.62"/>
    <n v="4.2"/>
    <n v="611"/>
    <s v="AFS2KZ7HYC7JUO5JOGPAQY2IKNGA,AEXELC7IXD4IBM7P4BQNFF5PENSA,AEHSEYWIGX2757A2UWJS7J2CG3CA,AH2UIFL2ZLH7AZP6L2I6JNJNDR7Q,AGESDEISSJA7HFM6224YLOY7AOSA,AEKM3HT4LYB2UVTFZQYLNGHALBFA,AHSAKHOAXLHAC5I6OCL22DC6WOLA,AGXJ5BSSV5THYPGNS7GJJVFNOKKA"/>
    <n v="12"/>
    <n v="1"/>
    <x v="4"/>
  </r>
  <r>
    <x v="1217"/>
    <s v="Solidaire 550-Watt Mixer Grinder with 3 Jars (Black) (SLD-550-B)"/>
    <s v="Home&amp;Kitchen|Kitchen&amp;HomeAppliances|SmallKitchenAppliances|MixerGrinders"/>
    <n v="1649"/>
    <n v="2800"/>
    <n v="0.41"/>
    <n v="3.9"/>
    <n v="2162"/>
    <s v="AHZFKWGDBRQKNMNQ4ZPL52OZBRKA,AGBEFVJFOQIRF7C7KY5VN6XO7JEA,AGN47LODJXDWX6WWSS5JJLKP2HWQ,AGJRVBQJIVB445HIWTFCZOI37IQA,AHCNUZM2XGWJXQHPWYVZMS5CAEMA,AFQICBBGIA6ED2FXXYEVEVKDFOWQ,AELILYZUYXGJOFN2P7KT7OEUBM2Q,AEJHZ5W2C7AYFISGPX7WSDVSIYEQ"/>
    <n v="27"/>
    <n v="1"/>
    <x v="4"/>
  </r>
  <r>
    <x v="1218"/>
    <s v="Amazon Basics 300 W Hand Blender with Stainless Steel Stem for Hot/Cold Blending and In-Built Cord Hook, ISI-Marked, Black"/>
    <s v="Home&amp;Kitchen|Kitchen&amp;HomeAppliances|SmallKitchenAppliances|HandBlenders"/>
    <n v="799"/>
    <n v="1699"/>
    <n v="0.53"/>
    <n v="4"/>
    <n v="97"/>
    <s v="AGBNLIOKIT72A2TBLG6A35XUEIMQ,AFTFMOXP7SKX4NJJIYLRJ4TAKZZQ,AFQAXRM4XEA72PNIMWCW2F53ISWA,AEBDUINAFKTVCCEEHAXKR7AG5LXA,AGYKZQYHVADBHYAL7U5P7F4KSRBQ,AECVPCTS5NOO6MT4NUYJJBUT7COA,AHKUEAEHUGIV6L2V7PGR7PCJ5JIA,AFU6BDGJZI74Y35UXM2RWQLLTIHA"/>
    <n v="19"/>
    <n v="1"/>
    <x v="4"/>
  </r>
  <r>
    <x v="1219"/>
    <s v="Orpat HHB-100E 250-Watt Hand Blender (White)"/>
    <s v="Home&amp;Kitchen|Kitchen&amp;HomeAppliances|SmallKitchenAppliances|HandBlenders"/>
    <n v="765"/>
    <n v="970"/>
    <n v="0.21"/>
    <n v="4.2"/>
    <n v="6055"/>
    <s v="AEQX3KIYFY6RCTFIX2J76NVKPF3Q,AGHE2Y6SEZXUO5QR44FVYOZ52B5A,AFU46CW62ED472TF44RSU3HQ7HQA,AFOCLJYM3NII6TR3FOJVXFTY2SLA,AFJDCQHDXSOYUGXT2X3FCUO7K33Q,AFPHGWJFEN2UK47F2RDYBL6YUAZA,AG7O2DWNCAQIAMWYENDUQG3P5FPA,AFKB6MWYZHS44ZDTVNSMRGBR2CGA"/>
    <n v="19"/>
    <n v="1"/>
    <x v="4"/>
  </r>
  <r>
    <x v="1220"/>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n v="999"/>
    <n v="1500"/>
    <n v="0.33"/>
    <n v="4.2"/>
    <n v="386"/>
    <s v="AFXT4M4YZCGYWUG22BMXEOB7VUOA,AEZWBVOWAZGCLKUNZXNBRCMWR2TQ,AH2IMO7T23MIAIHRLZGUSPHEXSZQ,AFNIVT3EJUTT7FKZW6GZVEWWT7HQ,AEJ4WWMJAKONQU4XNWCKIGA5U4LQ,AGEMLCWZLIJVZMIMPK3J4NEX5SMA,AFP7CS7L7WZM3OXFXC77IPNINGUA,AGJCU3HCKI6FYPKYS6FBZGJOQJ6A"/>
    <n v="22"/>
    <n v="1"/>
    <x v="4"/>
  </r>
  <r>
    <x v="1221"/>
    <s v="AGARO Classic Portable Yogurt Maker, 1.2L Capacity, Electric, Automatic, Grey and White, Medium (33603)"/>
    <s v="Home&amp;Kitchen|Kitchen&amp;HomeAppliances|SmallKitchenAppliances|YogurtMakers"/>
    <n v="587"/>
    <n v="1295"/>
    <n v="0.55000000000000004"/>
    <n v="4.0999999999999996"/>
    <n v="557"/>
    <s v="AGYTFOW77SU6CYA7L2ID3IYBWMLA,AHAHGFYVEV3DXUG3GQFCUPBSHTZQ,AEOVVK7XRSH3T5SSQLE42FWIY3RQ,AE2XSRIZGIHUEHFRYKTLVQIKYFKA,AGHEDHPCRHKYDPXWSKRKEP7HLNDA,AGEM42HY6YHDGMWMGZYPLVHA27XA,AEHXNDAJNJXBV4NGZ2ZWKIPPJREQ,AGQ2KOOSNRJVNY3PYFXFZPRKDIDA"/>
    <n v="1"/>
    <n v="1"/>
    <x v="4"/>
  </r>
  <r>
    <x v="1222"/>
    <s v="AGARO Imperial 240-Watt Slow Juicer with Cold Press Technology"/>
    <s v="Home&amp;Kitchen|Kitchen&amp;HomeAppliances|SmallKitchenAppliances|Juicers|ColdPressJuicers"/>
    <n v="12609"/>
    <n v="23999"/>
    <n v="0.47"/>
    <n v="4.4000000000000004"/>
    <n v="2288"/>
    <s v="AHJT2MQLGOFNAFFNLLJGIYO5LT5Q,AHVXXQOUU54RYRBWFDE7VI3S5PLA,AF4TTIEDYAPHWU7WG5UTJM345ZHQ,AH4CZ72FCY3JIQJAEGG3IL5MOC3Q,AHYALQ3NLFMTU52IWFICXNJIC7VA,AEIJBUDBWBW6XM22W5US5BWDBFYA,AH722R3XI2Z5PC7QQ6YUEXE6V2DA,AHWW4TSZL3AGYOBMIKJHP56I4O6Q"/>
    <n v="1"/>
    <n v="1"/>
    <x v="4"/>
  </r>
  <r>
    <x v="1223"/>
    <s v="Wipro Smartlife Super Deluxe Dry Iron- 1000W"/>
    <s v="Home&amp;Kitchen|Kitchen&amp;HomeAppliances|Vacuum,Cleaning&amp;Ironing|Irons,Steamers&amp;Accessories|Irons|DryIrons"/>
    <n v="699"/>
    <n v="850"/>
    <n v="0.18"/>
    <n v="4.0999999999999996"/>
    <n v="1106"/>
    <s v="AHC7U7MTAN2Y2T6X2G43SWSQHETQ,AFN6JOIM4WB7CBNNAM7JQJAJVZNQ,AER7ER4GHJ65LKQFSIRZG6DSEC5Q,AF6PJDQ5GNVGTIYXA5ZCTCKBLHEA,AHU5Q5IFZNU5KKPBZBP2Q63V5NFQ,AEBY74RXWDNJOHARPUMVQT5MY5XA,AFLIUDPXTMHWUWXDEPUT72WCMQAQ,AFIOG6MKUPF37DAJ5VTKKPFG62AQ"/>
    <n v="24"/>
    <n v="1"/>
    <x v="4"/>
  </r>
  <r>
    <x v="1224"/>
    <s v="AmazonBasics Cylinder Bagless Vacuum Cleaner with Power Suction, Low Sound, High Energy Efficiency and 2 Years Warranty (1.5L, Black)"/>
    <s v="Home&amp;Kitchen|Kitchen&amp;HomeAppliances|Vacuum,Cleaning&amp;Ironing|Vacuums&amp;FloorCare|Vacuums|CanisterVacuums"/>
    <n v="3799"/>
    <n v="6000"/>
    <n v="0.37"/>
    <n v="4.2"/>
    <n v="11935"/>
    <s v="AGRAAUFFZVW3L5L4MV65HRI63NPA,AGSMGWHNRQAZOOIPF7UOSNBQDNIQ,AFJZWYEHRGAPQPS5N64LTC3JOCXA,AHERFNSW6YQVDARIDK6WI3GFTCLA,AH2R6HPCGKBGV62HAZ3BH3HFMIPQ,AFAR6KANGGM4XIVC6ZDTSEONGR6A,AE2WVSMP7ZOFNGQWHUPQNRZHLOVQ,AEJNLPO52JIB3UFIIIGFMQBJCJLQ"/>
    <n v="4"/>
    <n v="1"/>
    <x v="4"/>
  </r>
  <r>
    <x v="1225"/>
    <s v="Crompton IHL 251 1500-Watt Immersion Water Heater with Copper Heating Element and IP 68 Protection"/>
    <s v="Home&amp;Kitchen|Heating,Cooling&amp;AirQuality|WaterHeaters&amp;Geysers|ImmersionRods"/>
    <n v="640"/>
    <n v="1020"/>
    <n v="0.37"/>
    <n v="4.0999999999999996"/>
    <n v="5059"/>
    <s v="AGD2UEWN67Y75EOCKEJE7TSOKPDA,AGD4TUF2TI74HZLJF4SEZHSJL5LQ,AEVI6BPCNUCWF43ZU36XOMZAZUSQ,AGCRBPV45GJOL34GSLRX4FPLED7A,AE4IXYSBU6N2L4ABI3FPVKYOL4XQ,AGKCZKL5F5SWMXTE7EOOX2TVAP6A,AHAWYKI6SKVO2NGCZ4BDJ4WWSZCQ,AE6MBEP4HN5HDV6LIEEN54UBRPWQ"/>
    <n v="9"/>
    <n v="1"/>
    <x v="4"/>
  </r>
  <r>
    <x v="1226"/>
    <s v="SaiEllin Room Heater For Home 2000 Watts Room Heater For Bedroom | ISI Approved With 1 Year Warranty | For 250 Sq. Feet Blower Heater &amp; Room Heaters Home For Winters"/>
    <s v="Home&amp;Kitchen|Heating,Cooling&amp;AirQuality|RoomHeaters|FanHeaters"/>
    <n v="979"/>
    <n v="1999"/>
    <n v="0.51"/>
    <n v="3.9"/>
    <n v="157"/>
    <s v="AGUJD7ONEYENBWZTZDMV2R5WUS5Q,AFX56WJDKZA5QDCLNHWGZE4WBM2A,AHQH32FK57N5R4DXCYRDFJERD3MA,AF3O2DRWWLEEYZOWDPONHNCYOYCA,AHBY5WOGTC3LCNKSXEH6XYLX4C7A,AEB2QT7KVD2RVAWLPXGQFJ3ERYWQ,AFT3QGE4IU2G7IBMCWEWET7DAAAQ,AEQR7OAEEWSVH3FXEK6VO2ELW2LQ"/>
    <n v="20"/>
    <n v="1"/>
    <x v="4"/>
  </r>
  <r>
    <x v="1227"/>
    <s v="Bajaj Majesty Duetto Gas 6 Ltr Vertical Water Heater ( LPG), White"/>
    <s v="Home&amp;Kitchen|Heating,Cooling&amp;AirQuality|WaterHeaters&amp;Geysers|InstantWaterHeaters"/>
    <n v="5365"/>
    <n v="7445"/>
    <n v="0.28000000000000003"/>
    <n v="3.9"/>
    <n v="3584"/>
    <s v="AH2PWK54MG3S6EOHGLGP3LTQJOAQ,AHKY24SIF5BG5XOFBACXN33XUO3Q,AGLCQ6Z2KEIXM7DC7JFZEN623CHQ,AGVRXUM3GMUGSUDI2BCELQ5G3MRQ,AFFJF7JN2X3UKBT33BHFMU2FCDIQ,AH3LPGUYC6VZUHBLHZKGMMBT5HGQ,AHHQ5CWRAMNLLPSINLJSICBU7CRQ,AGSHCIHX3V7HS6F6W2XTBOYFX5WQ"/>
    <n v="23"/>
    <n v="1"/>
    <x v="4"/>
  </r>
  <r>
    <x v="1228"/>
    <s v="Black + Decker BD BXIR2201IN 2200-Watt Cord &amp; Cordless Steam Iron (Green)"/>
    <s v="Home&amp;Kitchen|Kitchen&amp;HomeAppliances|Vacuum,Cleaning&amp;Ironing|Irons,Steamers&amp;Accessories|Irons|SteamIrons"/>
    <n v="3199"/>
    <n v="3500"/>
    <n v="0.09"/>
    <n v="4.2"/>
    <n v="1899"/>
    <s v="AEUTMRODCZ5QP6FRYACICHQHJGJA,AGBAIGEU4LX4TAQQOENWMZBZCV3A,AHDSUGLHNAFKFMGKJPLS5HLJFL7Q,AHBRTDUHKMIYUZLP6W7RM4IMFV4A,AHK6Y7FOVUIRNCIYQUA4BBIKXOGA,AFH3LWABFWVDV36O4EA7EDMVB7OQ,AGK46AGUBC3MLDF3UJFYKYVXX7JA,AGZ2OFZQWKMUV5RUP367QIUEDFWQ"/>
    <n v="12"/>
    <n v="1"/>
    <x v="4"/>
  </r>
  <r>
    <x v="1229"/>
    <s v="Inalsa Hand Blender| Hand Mixer|Beater - Easy Mix, Powerful 250 Watt Motor | Variable 7 Speed Control | 1 Year Warranty | (White/Red)"/>
    <s v="Home&amp;Kitchen|Kitchen&amp;HomeAppliances|SmallKitchenAppliances|HandMixers"/>
    <n v="979"/>
    <n v="1395"/>
    <n v="0.3"/>
    <n v="4.2"/>
    <n v="15252"/>
    <s v="AFA27PWZ7R6SHPUK6YI3LUPVQAXA,AH3YMZDQPMC4SNFHGLOEIFEO5P4A,AGC7U4WCJ72KSPKZJE6SA6ULCNAA,AF2I6FEF7CCDHSXJQCMHRDLEV4UA,AGZYDFV5X762ARBCKH3CXTG4QUTA,AGBBKPN6FHVMRRHWZVRJ7O45VG7Q,AHON53VQVWWCC3G7B6BF4BE7ZESQ,AG57G63ZBJYDUGVZ2VRDSZD6L4ZA"/>
    <n v="3"/>
    <n v="1"/>
    <x v="4"/>
  </r>
  <r>
    <x v="1230"/>
    <s v="Longway Blaze 2 Rod Quartz Room Heater (White, Gray, 800 watts)"/>
    <s v="Home&amp;Kitchen|Heating,Cooling&amp;AirQuality|RoomHeaters|ElectricHeaters"/>
    <n v="929"/>
    <n v="2199"/>
    <n v="0.57999999999999996"/>
    <n v="3.7"/>
    <n v="4"/>
    <s v="AFVRAZD6HB5ALMMLJRZYAA45RKFQ,AGUO5ELH4U5ORQ4F4NYJQNZNTX3A,AEKTWPXEMR5QE53HL2AV2SVFK2SQ"/>
    <n v="20"/>
    <n v="1"/>
    <x v="4"/>
  </r>
  <r>
    <x v="1231"/>
    <s v="Prestige PWG 07 Wet Grinder, 2L (Multicolor) with Coconut Scraper and Atta Kneader Attachments, 200 Watt"/>
    <s v="Home&amp;Kitchen|Kitchen&amp;HomeAppliances|SmallKitchenAppliances|Mills&amp;Grinders|WetGrinders"/>
    <n v="3710"/>
    <n v="4330"/>
    <n v="0.14000000000000001"/>
    <n v="3.7"/>
    <n v="1662"/>
    <s v="AHWEG7FHG5CEE2TMD524HYGNU32Q,AGYUMZDNBIOODZYCN4GHMJ3F44VA,AEJM34LROKAFVQ432EM4D4JLSOQA,AF5W2TAYXQ3FWMTFIEHR6R2NOCKA,AFH5ZUO3KMVT2SYS6CNMMXZA4SZQ,AH2KFGXW374DTI6UT4U7V3NFJRQA,AFMR44UPPEJS3KH7CZZTLBGUY7RQ,AFUSIVMKLXOVGMV7AEF5FRQGLJHA"/>
    <n v="2"/>
    <n v="1"/>
    <x v="4"/>
  </r>
  <r>
    <x v="1232"/>
    <s v="Pigeon Zest Mixer Grinder 3 Speed Control 750 Watt Powerful Copper Motor with 3 Stainless Steel Jars for Dry Grinding, Wet Grinding and Making Chutney and 3 Polycarbonate lids - Blue"/>
    <s v="Home&amp;Kitchen|Kitchen&amp;HomeAppliances|SmallKitchenAppliances|MixerGrinders"/>
    <n v="2033"/>
    <n v="4295"/>
    <n v="0.53"/>
    <n v="3.4"/>
    <n v="422"/>
    <s v="AEP43IVDSJR5UREBLL53W5AJKZTQ,AEJS5VAOH7KD6X2F3TAMXOCXSOPA,AHQ2K3MM7CU5KAOLTRHNV4HHMKVA,AFR7AVNAODFBSW5HPTITQMLUOFKQ,AGFKW6ILYGZKEDCK55ADC6QLYEJA,AE24UFIVBSESSEV7UALTKP7K5Z4A,AHIFIRZZSK7NK4HWJ7FCYSHQ7KKQ,AFHYPBJQA4XGEWJLPUSFVQU2EKXA"/>
    <n v="27"/>
    <n v="1"/>
    <x v="4"/>
  </r>
  <r>
    <x v="1233"/>
    <s v="Borosil Volcano 13 Fin Oil Filled Radiator Room Heater, 2900 W, Black"/>
    <s v="Home&amp;Kitchen|Heating,Cooling&amp;AirQuality|RoomHeaters|ElectricHeaters"/>
    <n v="9495"/>
    <n v="18990"/>
    <n v="0.5"/>
    <n v="4.2"/>
    <n v="79"/>
    <s v="AFIW2LGGEMKYVUE6UG2YLJ73QOLA,AEQFXB3NZOMW4N72EAGVDHFV7M4A,AGRAJW47BFWMQE426JX6TR2BCELQ,AGSJ64KS4SFGZOJTR4TWAMQHNTIQ,AETH7LKNVDPFD2WPRVL7WXXCQXQA,AFDQX4OPUFUN56VXCWO54Z7O2AEA,AGILEHPBZZUJACQFI527X6HPPS2Q,AEAKW6XSSNBTTT2SHXRSIYJ3P2KA"/>
    <n v="20"/>
    <n v="1"/>
    <x v="4"/>
  </r>
  <r>
    <x v="1234"/>
    <s v="Crompton Solarium Qube 15-L 5 Star Rated Storage Water Heater (Geyser) with Free Installation and Connection Pipes (White and Black)"/>
    <s v="Home&amp;Kitchen|Heating,Cooling&amp;AirQuality|WaterHeaters&amp;Geysers|StorageWaterHeaters"/>
    <n v="7799"/>
    <n v="12500"/>
    <n v="0.38"/>
    <n v="4"/>
    <n v="5160"/>
    <s v="AHRTYUKNV36J2ZEK4CKJMQOK4S6Q,AGQAYI2H5TL53UE55XVUIDAMSGLA,AEYH6IVYMLPHU62VNOKKM2KTOIIA,AEEWPCT3NI67LDWFLJ7HICLMMZPQ,AEOXDLAGO5YUKIJDGVRZ26GTZNRA,AG6KERF2BWYB52CC56DEC3KZQYNA,AFQNKFOMPJ7YGCSP672YCJQQEVNQ,AGCMYXUQA4TOC4JPIJ2NHHMDMNNQ"/>
    <n v="12"/>
    <n v="1"/>
    <x v="4"/>
  </r>
  <r>
    <x v="1235"/>
    <s v="Singer Aroma 1.8 Liter Electric Kettle High Grade Stainless Steel with Cool and Touch Body and Cordless Base, 1500 watts, Auto Shut Off with Dry Boiling (Silver/Black)"/>
    <s v="Home&amp;Kitchen|Kitchen&amp;HomeAppliances|SmallKitchenAppliances|Kettles&amp;HotWaterDispensers|ElectricKettles"/>
    <n v="949"/>
    <n v="2385"/>
    <n v="0.6"/>
    <n v="4.0999999999999996"/>
    <n v="2311"/>
    <s v="AH2JOLKV3633COTRT3L6472Q7MIA,AH66PPDVLVKP2O6AYTIGA4LDLOAA,AGQECQXYEAY4SYHRW5NDNF36VDSA,AGE4ASVQOHHGYYYKQOMF2TLIXBRA,AHV4I63UFGYQ7AFWXLTQXSHSXCZQ,AGE23INNJKHQYZTU3WBTNSCAVGOA,AGMBBBIHMGMWKJI5OSFGKWAKJVVA,AHV6JQ726F6FJ2DHW4ZHKMXNUEYA"/>
    <n v="19"/>
    <n v="1"/>
    <x v="4"/>
  </r>
  <r>
    <x v="1236"/>
    <s v="Orient Electric Aura Neo Instant 3L Water Heater (Geyser), 5-level Safety Shield, Stainless Steel Tank (White &amp; Turquoise)"/>
    <s v="Home&amp;Kitchen|Heating,Cooling&amp;AirQuality|WaterHeaters&amp;Geysers|InstantWaterHeaters"/>
    <n v="2790"/>
    <n v="4890"/>
    <n v="0.43"/>
    <n v="3.9"/>
    <n v="588"/>
    <s v="AFFEE53W5EYO6PULAOG7PB3ROPMQ,AFVAN57JZSJMCSHMVU3E5NFDIFJQ,AEI25R6V7XEXAAD455IWKZ3KE7TQ,AHKRRFR42OZYJKV7C2IR5OCPBMYA,AHFWCOO3S3BKNSCQPHSFFOA2RGSQ,AEZ35PT3M6ROXRMLILOSFP375TLA,AHPEEMPWH4HHB3T5FECTBZYUZ6PA,AHD2XZWAMMQH5MHZD3ULZVEVVJCA"/>
    <n v="23"/>
    <n v="1"/>
    <x v="4"/>
  </r>
  <r>
    <x v="1237"/>
    <s v="Crompton Brio 1000-Watts Dry Iron with Weilburger Coating (Sky Blue and White)"/>
    <s v="Home&amp;Kitchen|Kitchen&amp;HomeAppliances|Vacuum,Cleaning&amp;Ironing|Irons,Steamers&amp;Accessories|Irons|DryIrons"/>
    <n v="645"/>
    <n v="1100"/>
    <n v="0.41"/>
    <n v="4"/>
    <n v="3271"/>
    <s v="AF2JJYV2AX7CVSWYMLNZGFVHPLZA,AF4ZKPEZDK4MBC74G6DZYE4YPXNA,AFQRDDZDX24M6MLI75ZZBFLDSTSQ,AHL56ROKLAVDGP3ZRN45JIXXQ2GQ,AEJBNCW6FFRYFFVPDZU6AYD2LRBQ,AH7AIYFOHJAKH6SM4KNT6GNCHWNQ,AEWUBQURRQIYWSK5SBEOLZJRAP6Q,AHIRJYCO7S265XRVOHKEQJV6BPIQ"/>
    <n v="24"/>
    <n v="1"/>
    <x v="4"/>
  </r>
  <r>
    <x v="1238"/>
    <s v="Butterfly Hero Mixer Grinder, 500W, 3 Jars (Grey)"/>
    <s v="Home&amp;Kitchen|Kitchen&amp;HomeAppliances|SmallKitchenAppliances|MixerGrinders"/>
    <n v="2237.81"/>
    <n v="3899"/>
    <n v="0.43"/>
    <n v="3.9"/>
    <n v="11004"/>
    <s v="AFDMLUXC5LS5RXDJSJJRHNBURIVQ,AHFY5XAN2X4N5GXOJRN5Y7HNC57Q,AEQQZI7NFOSSSCFA2FOZKUDXP5QQ,AEM63GK5JFDGEBFKA42W5EPWBOHQ,AGQFO7HUNP4TATRLGLKZWTGSRZ5A,AFPADOOHAUZPXOLGIRLUVWJD62VQ,AEU72RQQFVEX4RRIWB3FIK4IOYMQ,AFUIVFZ4RBLB4N57ACNNJUDOXJJQ"/>
    <n v="27"/>
    <n v="1"/>
    <x v="4"/>
  </r>
  <r>
    <x v="1239"/>
    <s v="Racold Eterno Pro 25L Vertical 5 Star Storage Water Heater (Geyser) with free Standard Installation and free Installation Pipes"/>
    <s v="Home&amp;Kitchen|Heating,Cooling&amp;AirQuality|WaterHeaters&amp;Geysers|StorageWaterHeaters"/>
    <n v="8699"/>
    <n v="16899"/>
    <n v="0.49"/>
    <n v="4.2"/>
    <n v="3195"/>
    <s v="AEZB53KJUQPIRSWWZ2SUY6RRAQBQ,AGSBS2YJLL456NQVC5B5QZPUJTJQ,AEWY6T2UJKGOH2ANGNTSBT6RIE6Q,AHBQJUMIK5PCBS5BOXXXXZXPWSJA,AFUV6OAP3USNBV34JGI4IVNUVYSA,AHANTM5UMDC5BAOCVLTX47H4HXLA,AHUM7GQ3FUS2UTPCF3JPGU2PZGUQ,AEVKHWUPE7W4ZIG5RFWKJ2XX3UMQ"/>
    <n v="12"/>
    <n v="1"/>
    <x v="4"/>
  </r>
  <r>
    <x v="1240"/>
    <s v="LG 1.5 Ton 5 Star AI DUAL Inverter Split AC (Copper, Super Convertible 6-in-1 Cooling, HD Filter with Anti-Virus Protection, 2022 Model, PS-Q19YNZE, White)"/>
    <s v="Home&amp;Kitchen|Heating,Cooling&amp;AirQuality|AirConditioners|Split-SystemAirConditioners"/>
    <n v="42990"/>
    <n v="75990"/>
    <n v="0.43"/>
    <n v="4.3"/>
    <n v="3231"/>
    <s v="AGBYWFEGGX6QM6XB3ZPQADKKXAHA,AGU6LHFOEHAFE34ACLWETZLYPI6Q,AGSBWPW6GDRHH4Q5IAVAJPG3IRQA,AHRDCFOC5D7KERULZ4B6PVMKSNTA,AHJAW2YYU56TKMET3QKEKKCDZHVA,AFSHOA4IT5RS6KDJEVYLZQEBPR7Q,AHWQOW3VMVOLL2ICO6S6E5K73HEQ,AF3KZ34MBMMSO6QXOKYPGYB7H3NA"/>
    <n v="1"/>
    <n v="1"/>
    <x v="4"/>
  </r>
  <r>
    <x v="1241"/>
    <s v="Eureka Forbes Aquasure Amrit Twin Cartridge (Pack of 2), White"/>
    <s v="Home&amp;Kitchen|Kitchen&amp;HomeAppliances|WaterPurifiers&amp;Accessories|WaterPurifierAccessories"/>
    <n v="825"/>
    <n v="825"/>
    <n v="0"/>
    <n v="4"/>
    <n v="3246"/>
    <s v="AHFGOH4GBUXQQ45BNRBY7MHPN4NQ,AHY6F4BLYRDJCSKQSQEWDPXAXKSA,AE4J6N4OTZMC3NVLJPGFTR5P7NIA,AEBI27B54C4N5R3O45S2AWCPPNPA,AETABFSDFJT4L2NJYWAECEX2QL3Q,AH67BHLOMDZFQHLSOIVQND2BCDMQ,AEALKKVOIADNBRZB3EOH2VJHP27A,AFF7ZQGFBRXWPEJTK7JZDDT2KFJQ"/>
    <n v="11"/>
    <n v="1"/>
    <x v="4"/>
  </r>
  <r>
    <x v="1242"/>
    <s v="Green Tales Heat Seal Mini Food Sealer-Impulse Machine for Sealing Plastic Bags Packaging"/>
    <s v="Home&amp;Kitchen|Kitchen&amp;HomeAppliances|SmallKitchenAppliances|VacuumSealers"/>
    <n v="161"/>
    <n v="300"/>
    <n v="0.46"/>
    <n v="2.6"/>
    <n v="24"/>
    <s v="AG2BB3Q2AQB7SBFBURGYSMFHDAOA,AGFXIO346VXYI35ANHRTU7FE7ZGA,AEZIOFC5L34FZZOMGKEHXHLG6KQA,AFDS7H2OSIL3I4CZBN7C7NS4XOXA,AEBSIJDEVFVOC7PQYB3W36OLAHNA,AGHY5MD6U2E57UWJTNGFKKQ5KROA,AF23NVMNXHKORCJCQPGAW6PSXMPA,AHSOUBG4CYVABTQRPHI64FAU4NLQ"/>
    <n v="7"/>
    <n v="1"/>
    <x v="4"/>
  </r>
  <r>
    <x v="1243"/>
    <s v="SaleOn Instant Coal Heater 500W Charcoal Burner Electric Stove Hot Plate - Mix Colors - Pack of 1 - Only Charcoal Heater"/>
    <s v="Home&amp;Kitchen|Kitchen&amp;HomeAppliances|SmallKitchenAppliances|InductionCooktop"/>
    <n v="697"/>
    <n v="1499"/>
    <n v="0.54"/>
    <n v="3.8"/>
    <n v="144"/>
    <s v="AHASL3JOKSWSNG6FWBDKBPBMMSKQ,AFJ4DAIVDLVCW24FWODAT5O5OHNA,AGQ6FH5HUONZXKRXVRE7YX7ZUPLA,AG3ED5BPXEBU5ZAGYEEECUEK42NA,AGIVSHBG4BBKKXBGKVEXQB6VKDPA,AHWEGITKZOSJIXJOMPY75CWMU4EA,AH2MFWXOR2Q2JBMEVYN5DI2VIOJA,AHSA2XYYOJJGPCMHTPC4KOVI54EA"/>
    <n v="10"/>
    <n v="1"/>
    <x v="4"/>
  </r>
  <r>
    <x v="1244"/>
    <s v="Sujata Chutney Steel Jar, 400 ml, (White), Stainless Steel"/>
    <s v="Home&amp;Kitchen|Kitchen&amp;HomeAppliances|SmallKitchenAppliances|SmallApplianceParts&amp;Accessories"/>
    <n v="688"/>
    <n v="747"/>
    <n v="0.08"/>
    <n v="4.5"/>
    <n v="2280"/>
    <s v="AEKI4KLUAOWCEBHQHFGVBZTGMPYQ,AFCLNH2ZECKMY5LXIR6WTDUJ6BKQ,AECFK7X5H4ZKSE2P4WI4SGN52XVA,AGK5OL7ZCDPBSM3GFB57JEDTMVGA,AERYRV3NSECCWSOGSJRBJDGJP4XQ,AHEYCWAGWOWMQL6IWZB4UBCM7N2A,AGQMPE5Y62H4ALYMCMPV5J25BOGA,AHYJWLKBVY2CFWRJH3MNID4CRRBA"/>
    <n v="1"/>
    <n v="1"/>
    <x v="4"/>
  </r>
  <r>
    <x v="1245"/>
    <s v="KHAITAN AVAANTE KA-2013 1200 Watt 3-Rod Halogen Heater (1200 Watts, Grey)"/>
    <s v="Home&amp;Kitchen|Heating,Cooling&amp;AirQuality|RoomHeaters|HalogenHeaters"/>
    <n v="2199"/>
    <n v="3999"/>
    <n v="0.45"/>
    <n v="3.5"/>
    <n v="340"/>
    <s v="AHR5L5KIBZTDOOO4PR5ZHTTVTZGA,AGYBZE2DXTNOFDZSSKEMY5J3IWIA,AFRGFFGDKA4QQDI7KUNCOT3GHPLQ,AHHRJ2ARM7AEB4HWSZKQ4WDAMUCQ,AHL67UMLEYNKVUALRMYJSWUYJGAQ,AGZ76IWC3MJLV3HOEA5SWYXOO4CQ,AH4YG2VYP4IRM3YTUVLMI7XN5T4Q,AHONA3KJZILUFDDJONLT6IEANU4Q"/>
    <n v="2"/>
    <n v="1"/>
    <x v="4"/>
  </r>
  <r>
    <x v="1246"/>
    <s v="Kenstar 2400 Watts 9 Fins Oil Filled Radiator with PTC Fan Heater (BLACK GOLD)"/>
    <s v="Home&amp;Kitchen|Heating,Cooling&amp;AirQuality|RoomHeaters|FanHeaters"/>
    <n v="6850"/>
    <n v="11990"/>
    <n v="0.43"/>
    <n v="3.9"/>
    <n v="144"/>
    <s v="AEGJT6ZZJCVJKSQZPBCCMRTQ4HLA,AFPXZY5YV6BY5MLHSOEIAOM2S2LQ,AF65USMMUWSGFKVXQA3ECFGFPC2A,AF2LFKOEV2AUJ6QNTNCZBGNSPFXA,AGQ4UHMMPGWZR5BVBVJPAKTKBEGQ,AHCQTOXOF3LBIK6IRYPKYQEK6DAQ,AEEZ33SWLBQZEQUUK7AM3EICB23Q,AGLQFTKRKRRYQ6JHVY6DZNSNKF7Q"/>
    <n v="20"/>
    <n v="1"/>
    <x v="4"/>
  </r>
  <r>
    <x v="1247"/>
    <s v="NEXOMS Instant Heating Water Tap Wall Mounted with 3 Pin Indian Plug (16Amp)"/>
    <s v="Home&amp;Kitchen|Heating,Cooling&amp;AirQuality|WaterHeaters&amp;Geysers|InstantWaterHeaters"/>
    <n v="2699"/>
    <n v="3799"/>
    <n v="0.28999999999999998"/>
    <n v="4"/>
    <n v="727"/>
    <s v="AECLI7T73FK3PR4D3GESJ6QUGW6A,AF2EZXMEBWRQJLUWM24ANJCE37UQ,AHAL6ROBXTH3IRCBZKOLPCLEXTLA,AGB5RPS3YTHLDOLTXGMHP6TSMGFQ,AFZUYJEJPM23P4IBOOAHFINA2TAQ,AEJI74MP3FNPF4LD575KNKIIEF3A,AEHVAFNMQZ2ED7EH35D3BV23ZQRQ,AHT77DD5D5XKYWHYSMDHYMEZ5JXQ"/>
    <n v="23"/>
    <n v="1"/>
    <x v="4"/>
  </r>
  <r>
    <x v="1248"/>
    <s v="JIALTO Mini Waffle Maker 4 Inch- 350 Watts: Stainless Steel Non-Stick Electric Iron Machine for Individual Belgian Waffles, Pan Cakes, Paninis or Other Snacks - Aqua blue"/>
    <s v="Home&amp;Kitchen|Kitchen&amp;HomeAppliances|SmallKitchenAppliances|WaffleMakers&amp;Irons"/>
    <n v="899"/>
    <n v="1999"/>
    <n v="0.55000000000000004"/>
    <n v="4"/>
    <n v="832"/>
    <s v="AF23N54DJK4PDU75O4EWJD5GHV7A,AGAC4PQRPELTJSFKK4GVXBT5Y6TA,AFKUSVMWBALVVCQCORIG2IZBAPLA,AG3CB7GLADRTGQEELLO5J46H5XUQ,AFESIGKCPYHAG4HNKQGNS5ZFZVPQ,AGY65CCPYYWCF2YOPK5S66JDT7MQ,AGINWV2CSFV3NMNC7GOBQGNEYT2A,AEGUR22KUMKPSYANRJUB4Q42DFKA"/>
    <n v="3"/>
    <n v="1"/>
    <x v="4"/>
  </r>
  <r>
    <x v="1249"/>
    <s v="Candes BlowHot All in One Silent Blower Fan Room Heater (ABS Body, White, Brown) 2000 Watts"/>
    <s v="Home&amp;Kitchen|Heating,Cooling&amp;AirQuality|RoomHeaters|FanHeaters"/>
    <n v="1090"/>
    <n v="2999"/>
    <n v="0.64"/>
    <n v="3.5"/>
    <n v="57"/>
    <s v="AHAXZDBQKLBWPQN5BFPSURNHWECA,AEGH2WM5MITQZBEZM5JC4XMD2DNA,AFT26OJLNGYQISACMZ53VFZPU7IA,AEPNVP5ICQGB2SDHNNEED45KH2WA,AFND3MO34GH3GBFVZRJEKYHX5QGA,AFSY2GZNTGXHQUXWYLUPH4PH2H2A,AF6KLDZHZNKJLRD7BKJB65NA57SQ"/>
    <n v="20"/>
    <n v="1"/>
    <x v="4"/>
  </r>
  <r>
    <x v="1250"/>
    <s v="Ionix Jewellery Scale | Weight Scale | Digital Weight Machine | weight machine for gold | Electronic weighing machines for Jewellery 0.01G to 200G Small Weight Machine for Shop - Silver"/>
    <s v="Home&amp;Kitchen|Kitchen&amp;HomeAppliances|SmallKitchenAppliances|DigitalKitchenScales"/>
    <n v="295"/>
    <n v="599"/>
    <n v="0.51"/>
    <n v="4"/>
    <n v="1644"/>
    <s v="AGMYSLV6NNOAYES25JDTJPCZY47A,AG3Z5IUUFOD24P2S22VMAWPT7TSQ,AHJNMSXBXPENCCR5EVJ63LGMQG2A,AFGN7L5DTGD5IJJ5VQ4IY7G2J35A,AGH7NWRR5Q37GMEIR26FKOLJADBA,AH4B45HPRXTJ5B5FX3WZKJ7K4FSA,AFDPHEAIYTD7MJ4LF7OK6ODJZ5KA,AETMASW5U6WCMX7VZA6DVRGR3WTA"/>
    <n v="10"/>
    <n v="1"/>
    <x v="4"/>
  </r>
  <r>
    <x v="1251"/>
    <s v="Kitchen Kit Electric Kettle, 1.8L Stainless Steel Tea Kettle, Fast Boil Water Warmer with Auto Shut Off and Boil Dry Protection Tech"/>
    <s v="Home&amp;Kitchen|Kitchen&amp;HomeAppliances|SmallKitchenAppliances|Kettles&amp;HotWaterDispensers|Kettle&amp;ToasterSets"/>
    <n v="479"/>
    <n v="1999"/>
    <n v="0.76"/>
    <n v="3.4"/>
    <n v="1066"/>
    <s v="AGSSGQZGH7RKLPAP2JFZ44PHAWDA,AG4M42TGS64SVYRRH7JRNHMB7CCA,AHYXTDSENFWKRKDQ5KOMQ6IJLGXA,AGECXPAM7BHAHXRREUXEBVRADSZA,AF3SATPW2CO22VDANST5ZFMQ2I3Q,AFFQUA4I35H3PGSIRL5BL3GW2ENQ,AGND33SYSSFRKYSNBGB5CQOODQCA,AEXWB6LUEUJLRUE35I3A7PQFO3AA"/>
    <n v="13"/>
    <n v="1"/>
    <x v="4"/>
  </r>
  <r>
    <x v="1252"/>
    <s v="Racold Pronto Pro 3Litres 3KW Vertical Instant Water Heater (Geyser)"/>
    <s v="Home&amp;Kitchen|Heating,Cooling&amp;AirQuality|WaterHeaters&amp;Geysers|InstantWaterHeaters"/>
    <n v="2949"/>
    <n v="4849"/>
    <n v="0.39"/>
    <n v="4.2"/>
    <n v="7968"/>
    <s v="AGAJXGDRTICIRCARGVACQLPWIFMA,AHAKYUK7XTHBF4GTP2BGSXCFIE2A,AHFGDVDHTJKY6CD6ALJ7QYIXHRLQ,AGPSJBF6CTEE4MJG3X5Z3DMJEJZA,AFAOU74I45ATGV4STWGKFXBRHODA,AFO7RG5625GORMOYYYTBYXYCUDHA,AF3776HZNNRKUL4UWNIVU4Z6ZVZQ,AH2XARVUUCZGIBNTL4MQQWNRYABA"/>
    <n v="23"/>
    <n v="1"/>
    <x v="4"/>
  </r>
  <r>
    <x v="1253"/>
    <s v="ESN 999 Supreme Quality 1500W Immersion Water Heater Rod (Black)"/>
    <s v="Home&amp;Kitchen|Heating,Cooling&amp;AirQuality|WaterHeaters&amp;Geysers|ImmersionRods"/>
    <n v="335"/>
    <n v="510"/>
    <n v="0.34"/>
    <n v="3.8"/>
    <n v="3195"/>
    <s v="AHIDFZK6JPIY7FCTPZQJR6MSWV7Q,AGWW4VSBX2UUCMM5VFMMRKV6I34A,AHCLIYZDVIIFV3V4X4VPUFCRPP2A,AG7O2DWNCAQIAMWYENDUQG3P5FPA,AFKZM7TNSX7OVVQP26GUA2NULWFA,AEOWAV5QL6F5QH5VGY4XNKWX7ABA,AHPNZU4TQSKOFPXCED37ADH7NSYQ,AHFF2NUJXGN5BFX76OICF6XVEBOQ"/>
    <n v="9"/>
    <n v="1"/>
    <x v="4"/>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n v="293"/>
    <n v="499"/>
    <n v="0.41"/>
    <n v="4.0999999999999996"/>
    <n v="1456"/>
    <s v="AFS7B5AZ62CAX22H7LCYNQXVCQAQ,AGLMS3QIE4S7KPWOXGHTANI7764A,AGBA7KYAPLBYCCWKRBEAIWCBFBLA,AG7ZZIXCIBRUJ57VCGVUKDTGVIFA,AHNJSC2JCU5WZS36B2ICX24355IQ,AEMO7DWHWH5OGU427HN45WBERE3A,AGKTT2MYU4G25XFWMD5S6DETTTGA,AG64ADZBDOLMMQKFPD6JFZDTHVHA"/>
    <n v="5"/>
    <n v="1"/>
    <x v="4"/>
  </r>
  <r>
    <x v="1255"/>
    <s v="Saiyam Stainless Steel Espresso Maker Stovetop Coffee Percolator Italian Coffee Maker Moka Pot (4 Cup - 200 ml, Silver)"/>
    <s v="Home&amp;Kitchen|Kitchen&amp;HomeAppliances|Coffee,Tea&amp;Espresso|StovetopEspressoPots"/>
    <n v="599"/>
    <n v="1299"/>
    <n v="0.54"/>
    <n v="4.2"/>
    <n v="590"/>
    <s v="AEM2OFBD5ABDZGYUPPUYMCBFDEXA,AHWRUBKKFE6ZTAPAAR5RCSTAPQUA,AGCJW7IHJTEFPCN67EP75IOGIF4Q,AEX2AWDGQSN3Z3FHJPJMDTDHUJFA,AFNBXMGWYJWB56G33U6RTR7AI2PA,AHT7YN7PRTQQW4OPDLXHGJXEGJOA,AGOPYV5RQIH4BBSVXQVFBZLDVHVQ,AHNE3KUK352LFDTMI6GHAZ5DEL7Q"/>
    <n v="1"/>
    <n v="1"/>
    <x v="4"/>
  </r>
  <r>
    <x v="1256"/>
    <s v="KONVIO NEER 10 Inch Spun Filter (PP SPUN) Cartridge Compatible for 10 Inch Pre-Filter Housing of Water Purifier | Pack of 4 Spun"/>
    <s v="Home&amp;Kitchen|Kitchen&amp;HomeAppliances|WaterPurifiers&amp;Accessories|WaterPurifierAccessories"/>
    <n v="499"/>
    <n v="999"/>
    <n v="0.5"/>
    <n v="4.3"/>
    <n v="1436"/>
    <s v="AGKZK3N7KYOTCRFGWGDF2EJIQISA,AEROHELQUZSGEWF2SUDCANCFNRCQ,AGPTBR4QWMDZZ3XAF4EV2UMFQQEQ,AEN4W53IK6DVODM4J72SQNAYMX4Q,AEX4AU2AULOQZB35OUHUQ73Q5VIA,AEK2MRB35PXPW27B5NT7O637IMDQ,AHPUIT2YTPFHVHVWQPFEZXZZ5M7A,AE2X3X56PWZY32QSRKVU4VOIKDIA"/>
    <n v="11"/>
    <n v="1"/>
    <x v="4"/>
  </r>
  <r>
    <x v="1257"/>
    <s v="Havells Glydo 1000 watt Dry Iron With American Heritage Non Stick Sole Plate, Aerodynamic Design, Easy Grip Temperature Knob &amp; 2 years Warranty. (Charcoal Blue)"/>
    <s v="Home&amp;Kitchen|Kitchen&amp;HomeAppliances|Vacuum,Cleaning&amp;Ironing|Irons,Steamers&amp;Accessories|Irons|DryIrons"/>
    <n v="849"/>
    <n v="1190"/>
    <n v="0.28999999999999998"/>
    <n v="4.2"/>
    <n v="4184"/>
    <s v="AFUXDVUZ2STL3ALSLWBDEAJBR7BA,AF7GFM2ILS43R3R7ZWHYAUCPAVAQ,AHWLGCCR7N4HTELCLTXAVQM3KJHA,AGY42TVO76MSDK66XDORRO3X3OMA,AEIHE3RYSQSHEDWWK75BDB37K3DA,AFIW2ET2FNOABPCJHIJORAYTPUIA,AHEC755ZTLVUV2OGFJQFWRMB2KNQ,AG6CCP43BJUOX7RZVWBHLG7WGNOA"/>
    <n v="24"/>
    <n v="1"/>
    <x v="4"/>
  </r>
  <r>
    <x v="1258"/>
    <s v="Raffles Premium Stainless Steel South Indian Coffee Filter/Drip Coffee Maker, 2-3 Cups, 150 ml"/>
    <s v="Home&amp;Kitchen|Kitchen&amp;HomeAppliances|Coffee,Tea&amp;Espresso|DripCoffeeMachines"/>
    <n v="249"/>
    <n v="400"/>
    <n v="0.38"/>
    <n v="4.0999999999999996"/>
    <n v="693"/>
    <s v="AGOHEKMCFFEVVEYK75KRR6JUN5LA,AHM5VPEM324X4ZSA2GQCBCD423PA,AEK4FIY6OYHQUATRL3QUSWUSQLZQ,AGPK7LBOP4LXMHGVL246WLA53D4A,AFZDTYSBA3OFABW3ISFCOOKQK76A,AEYYA6E4ING5KL43ZEGPYXKBDSBQ,AH7YJB6PZG5KP4GCWMQCHRIO3I4Q,AGXITCDLYCTWJZOTV5ZF7ZR7O3MQ"/>
    <n v="5"/>
    <n v="1"/>
    <x v="4"/>
  </r>
  <r>
    <x v="1259"/>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n v="185"/>
    <n v="599"/>
    <n v="0.69"/>
    <n v="3.9"/>
    <n v="1306"/>
    <s v="AEXIMD2ECDFFF6J2U7TZ5IXA2GSQ,AG27ECFAKUL5MDR4P7O33R52MEMQ,AFTWSUMWZSYW6GG3YXVDAXHVIWFA,AE7DUUZF744LA3EMVCLI3UJDCIDA,AFY63CMR45TQ44JBPYWHGUBOQUEA,AEPIMEBYBSIKSJF7NFEQPCLPDF7Q,AHKQBTJ7JR3SO57H22GOC7SIWG6A,AEDPJXQWX34LSNG4ZOIRO2DMYZBQ"/>
    <n v="11"/>
    <n v="1"/>
    <x v="4"/>
  </r>
  <r>
    <x v="1260"/>
    <s v="KNYUC MART Mini Electric Handy Room Heater Compact Plug-in, The Wall Outlet 400 Watts, Handy Air Warmer Blower Adjustable Timer Digital Display"/>
    <s v="Home&amp;Kitchen|Heating,Cooling&amp;AirQuality|RoomHeaters|FanHeaters"/>
    <n v="778"/>
    <n v="999"/>
    <n v="0.22"/>
    <n v="3.3"/>
    <n v="8"/>
    <s v="AFUH5D4EYPVUKL6RIODLMEAZDVEA,AG75QN74MJP35SGZVQCK7S24TBPQ,AFR3PNU34Q3NU4MZDAQTEVQGYJNA,AFEGTYZ3KEHM3T6Q47CE2F3QDTZA,AFJE6BAJEFG4B2OMCFXYFXBSWR5Q"/>
    <n v="20"/>
    <n v="1"/>
    <x v="4"/>
  </r>
  <r>
    <x v="1261"/>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n v="279"/>
    <n v="699"/>
    <n v="0.6"/>
    <n v="4.3"/>
    <n v="2326"/>
    <s v="AG72HBSOIRQFGJN2NY3GPAEEHZTA,AGXAO67Z7IZENINTB4FWJ53Y3V3Q,AHGR7SEDTEDIYX573IXYTQL3OWUA,AHYDO3OKLMDU6UJQ6YTMQWNUITPA,AGSZKOHJZVCRZGZDDCDPNSHZLOOQ,AE4PB3GAZFWQPTCFXFFJMMZOSU5A,AH7GI2ERU3IXB3L3UMCM7UFQT6XQ,AEJDGQU75PMFGJILLZKBUARMLQOQ"/>
    <n v="3"/>
    <n v="1"/>
    <x v="4"/>
  </r>
  <r>
    <x v="1262"/>
    <s v="Macmillan Aquafresh 5 Micron PS-05 10&quot; in PP Spun Filter Candle Set for All Type RO Water Purifier 10 inch (4)"/>
    <s v="Home&amp;Kitchen|Kitchen&amp;HomeAppliances|WaterPurifiers&amp;Accessories|WaterPurifierAccessories"/>
    <n v="215"/>
    <n v="1499"/>
    <n v="0.86"/>
    <n v="3.9"/>
    <n v="1004"/>
    <s v="AECTTIBADJRR6PNCGQM3KLJT65XQ,AHH5S3NZXPTNEMV5ACI2OUFQPESQ,AGX67OWD4YQDA7GEIGCMB5DYUJZQ,AHVN4Q73CBYLXS6PD7JYBNQJOXSQ,AHDJXSEX24G3F2AMLX7H4VFW6Q4A,AEF46GENYIQSETB5QV7U3BFPRLWQ,AHU2YNBLYGUZR45OTIEIAG76NCTQ,AGFPDBO7Q4GQBCWMY3OPORD74ROA"/>
    <n v="11"/>
    <n v="1"/>
    <x v="4"/>
  </r>
  <r>
    <x v="1263"/>
    <s v="Havells D'zire 1000 watt Dry Iron With American Heritage Sole Plate, Aerodynamic Design, Easy Grip Temperature Knob &amp; 2 years Warranty. (Mint)"/>
    <s v="Home&amp;Kitchen|Kitchen&amp;HomeAppliances|Vacuum,Cleaning&amp;Ironing|Irons,Steamers&amp;Accessories|Irons|DryIrons"/>
    <n v="889"/>
    <n v="1295"/>
    <n v="0.31"/>
    <n v="4.3"/>
    <n v="6400"/>
    <s v="AF4B327ZIB5IJWIFEVY6BWMB75VA,AGDV7VQGI42G6HVOGW2OSWKHBPWA,AGPK4QIB6E5RFJAYZCNS7XRT5OVQ,AHN2VCYDPYHUDXSLFOLGIN5J46XQ,AFYLAHK2PMQOEZJNIM4V7N7ZETYA,AHZBOE4W3PUVBX7VYDBE57VDPMBA,AFQDUFM2UWWPT2WM2ETLFVSEAVUA,AHVI4UXZR4TUQT7MQLVDZXKWTOOA"/>
    <n v="24"/>
    <n v="1"/>
    <x v="4"/>
  </r>
  <r>
    <x v="1264"/>
    <s v="TE‚Ñ¢ Instant Electric Heating Hot and Cold Water Geyser Tap Water with Digital Display (White)"/>
    <s v="Home&amp;Kitchen|Heating,Cooling&amp;AirQuality|WaterHeaters&amp;Geysers|InstantWaterHeaters"/>
    <n v="1449"/>
    <n v="4999"/>
    <n v="0.71"/>
    <n v="3.6"/>
    <n v="63"/>
    <s v="AHCSFNVYY5Z4MC3YQWCKQXN43UKA,AGRXFT44MBP4EAAKW4AUMJ43HASA,AHCJ4SBFDS4JQ3KM3TB6JPV7LCWQ,AEMRVATZMCTFHHWR4RGUBJ6EIY6Q,AEJTHOGZUGNSJ4U35D4JDA254VNA,AEBRKCEYVLKRYEX4DVFRH3UUWPVA,AEULXBJRVQTUU7LYUNJK4VQD2LLA,AEGU57M3ITWK676QUCVQYF4ZMM3Q"/>
    <n v="23"/>
    <n v="1"/>
    <x v="4"/>
  </r>
  <r>
    <x v="1265"/>
    <s v="ZIGMA WinoteK WinoteK Sun Instant Water Geyser, Water Heater, Portable Water Heater, Geysers Made of First Class ABS Plastic, automatic Reset Model, AE10-3 W (Yellow)"/>
    <s v="Home&amp;Kitchen|Heating,Cooling&amp;AirQuality|WaterHeaters&amp;Geysers|InstantWaterHeaters"/>
    <n v="1190"/>
    <n v="2550"/>
    <n v="0.53"/>
    <n v="3.8"/>
    <n v="1181"/>
    <s v="AGLUPY33OM375F64CHDCQW3KF64Q,AHL6DKFWYVLNGVHHQMGWVVZY5D4Q,AEV7DR7CDJFYPKCDK2Y5WGUR6BDQ,AFTAR6G52NZQDC6ITEORXUZHXURA,AHFKFHJR6Q3FYXQH42N6O2RHLAYA,AFSIHCK5KXPIX5PVODLGUIIHVWIQ,AGX4KI4YQ2MBM4CMZEFHPLQBGPTA,AGMLCKCSUIFBF3A67WZ7OLGFYRYA"/>
    <n v="23"/>
    <n v="1"/>
    <x v="4"/>
  </r>
  <r>
    <x v="1266"/>
    <s v="KENT 11054 Alkaline Water Filter Pitcher 3.5 L | Chemical-Free Water with Balanced pH Levels 8.0 to 9.5 | Solves Acidity Issue | Equipped with Carbon and Sediment Filter - Grey"/>
    <s v="Home&amp;Kitchen|Kitchen&amp;HomeAppliances|WaterPurifiers&amp;Accessories|WaterFilters&amp;Purifiers"/>
    <n v="1799"/>
    <n v="1950"/>
    <n v="0.08"/>
    <n v="3.9"/>
    <n v="1888"/>
    <s v="AFZBWPKSEOJ3ZXAVS7IA5QMLX6SQ,AH4H673QHNMNQEBK6XKODER4TXBA,AFF3RSHZGO4BAR2KYIOVYD3VGZVQ,AFEVGT6SALVKATPAPCZQCUOZFA4Q,AH7MEOSIJPT7Z2WMJI4ROMY3I2QA,AGLKS2YBV32Q5F36ESVSZKN7YZVA,AF3DKAW7MUAW6MB7HC4YEPY6IN3Q,AGVNDZ4Y2VJXWYSIDOP4GXJYF5DQ"/>
    <n v="12"/>
    <n v="1"/>
    <x v="4"/>
  </r>
  <r>
    <x v="1267"/>
    <s v="Sujata Dynamix DX Mixer Grinder, 900W, 3 Jars (White)"/>
    <s v="Home&amp;Kitchen|Kitchen&amp;HomeAppliances|SmallKitchenAppliances|MixerGrinders"/>
    <n v="6120"/>
    <n v="8478"/>
    <n v="0.28000000000000003"/>
    <n v="4.5999999999999996"/>
    <n v="6550"/>
    <s v="AHNCY56JLPCF2AHRH3SO2RIKHYFA,AEBZKKPXROE4RBTBFJ6E5F5BGALA,AHMGJ3N5TJ5YYHGONQ4YANYH6EFA,AFLOWV4SAZ4GJHBZZJLRC3UYJPPA,AHJERQSJBOQHOWKP4BHQUZNAK32A,AF53E744SCKUPF4AKF4LL3VPKRDQ,AF4R7KKPJVNKJC5D3CWKKX2JZAHQ,AFJQMCVVZBRSBACG5CHFJ653CXVA"/>
    <n v="27"/>
    <n v="1"/>
    <x v="4"/>
  </r>
  <r>
    <x v="1268"/>
    <s v="Lifelong LLMG74 750 Watt Mixer Grinder with 3 Jars (White and Grey)"/>
    <s v="Home&amp;Kitchen|Kitchen&amp;HomeAppliances|SmallKitchenAppliances|MixerGrinders"/>
    <n v="1799"/>
    <n v="3299"/>
    <n v="0.45"/>
    <n v="3.8"/>
    <n v="1846"/>
    <s v="AG7YXM3CTKIWDRFUWCMM5KGHAP3Q,AHAB4O4T3BB2LJCQJ2IULLRC2ELA,AFY3BGO4YZABQCIIIVYMRYDQ3QWQ,AGQHA7FMMURNYMQ2SM2LJV372TTQ,AFFD52Y7MQO7ET2RYGACLHCZTRTA,AGPWQPY5N7CBNPKJ3RLDSLUWKOOQ,AH6WHKS34WZIDXRKN3YKSRQCBLEQ,AFXIU2GNQU5FDRWNQR2RKY5NBG6A"/>
    <n v="27"/>
    <n v="1"/>
    <x v="4"/>
  </r>
  <r>
    <x v="1269"/>
    <s v="TTK Prestige Limited Orion Mixer Grinder 500 Watts, 3 Jars (1200ml, 1000ml, 500ml) (Red)"/>
    <s v="Home&amp;Kitchen|Kitchen&amp;HomeAppliances|SmallKitchenAppliances|MixerGrinders"/>
    <n v="2199"/>
    <n v="3895"/>
    <n v="0.44"/>
    <n v="3.9"/>
    <n v="1085"/>
    <s v="AER7IMDKY6Y2NLWEIAOEOEMWPTQA,AHBJI32NFYYFJRSI2NZ3RGNYYNLA,AFGIZWFPMU77SMMBFMVKCNRBXPOQ,AEHV36BG2B5DD6MRSRAJMEFNF2GQ,AEDONSL33XUU6IK7HCDLQEPV7GGA,AFIXIYJE5BEMYL2TLUYPGAPYPC6A,AGT2K7XLOKTPWOWG32DBORMMK4AQ,AEPSOFO2EJJOVKNXXBISGJWVHCWA"/>
    <n v="27"/>
    <n v="1"/>
    <x v="4"/>
  </r>
  <r>
    <x v="1270"/>
    <s v="AGARO Regal Electric Rice Cooker, 3L Ceramic Inner Bowl, Cooks Up to 600 Gms Raw Rice, SS Steamer, Preset Cooking Functions, Preset Timer, Keep Warm Function, LED Display, Black"/>
    <s v="Home&amp;Kitchen|Kitchen&amp;HomeAppliances|SmallKitchenAppliances|Rice&amp;PastaCookers"/>
    <n v="3685"/>
    <n v="5495"/>
    <n v="0.33"/>
    <n v="4.0999999999999996"/>
    <n v="290"/>
    <s v="AHD7UBRNLFOB46RIRLFXKJY6N53Q,AETPMOGJUEKAM3X4BMFBSHTDQ3BA,AEUUSCC65BXKCGFTNKBRKYCWIZYQ,AHFSOIYBAXZ3WLROODW5ATRX2XKA,AEKIANKK2HHKU6TJ2U2ERPAMQKKQ,AGGBFQHKXHD3VWPDNLO423V4TCPA,AHSMRFFHYS3UI6RA4KJSF7VDC4MA,AEBEEXG4EBJXPW7PBL4FL62NOGXA"/>
    <n v="5"/>
    <n v="1"/>
    <x v="4"/>
  </r>
  <r>
    <x v="1271"/>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n v="649"/>
    <n v="999"/>
    <n v="0.35"/>
    <n v="3.6"/>
    <n v="4"/>
    <s v="AH7CVQ6755UNVDKSBS2CKWMHOCZQ,AFMAYVBVIPFZYBTDGWSRCTASMZ2Q"/>
    <n v="12"/>
    <n v="1"/>
    <x v="4"/>
  </r>
  <r>
    <x v="1272"/>
    <s v="Philips HD6975/00 25 Litre Digital Oven Toaster Grill, Grey, 25 liter"/>
    <s v="Home&amp;Kitchen|Kitchen&amp;HomeAppliances|SmallKitchenAppliances|OvenToasterGrills"/>
    <n v="8599"/>
    <n v="8995"/>
    <n v="0.04"/>
    <n v="4.4000000000000004"/>
    <n v="9734"/>
    <s v="AHEZ2YIPI6Z3RJH22BSRYMSPEWOA,AEHUTTWMDAOEZMG66NSX74CVMGQA,AH7T3ST2K7B725YJN7TRBAV7WTXQ,AGM4CQWT4HY2YVGKXBPKH3FFSL7A,AEXAE6XNUYOTIWU4SAWYRHN3TVZA,AFSTYN76L3OSI4XWVZFQ2YIBIL6Q,AFO6ORYOBVJCCFQJXDFUDDVWPNAA,AF5CFHHUVY7M2WGITP23UH6SJ5UQ"/>
    <n v="2"/>
    <n v="1"/>
    <x v="4"/>
  </r>
  <r>
    <x v="1273"/>
    <s v="Usha EI 3710 Heavy Weight 1000-Watt Dry Iron with Golden American Heritage Soleplate, 1.75 Kg(White)"/>
    <s v="Home&amp;Kitchen|Kitchen&amp;HomeAppliances|Vacuum,Cleaning&amp;Ironing|Irons,Steamers&amp;Accessories|Irons|DryIrons"/>
    <n v="1110"/>
    <n v="1599"/>
    <n v="0.31"/>
    <n v="4.3"/>
    <n v="4022"/>
    <s v="AG4KXXU3X2W7U5GHPFTQUH7B74QQ,AGVNR5BV6PXJKH2OXB6HYQN5VJCQ,AGPKKHWDHRBTTI6H2PMDX32QHSSA,AEBE2BCPPVJ4IPBU2J5EPU44WQJA,AELG7IFYME5AQB2B576XLNQDAKBA,AFGKUIIJE6RZVXZ3ZZ4SNSTXE4BA,AFT3A5EEJX2ZDXDFARRX2HR5I6BA,AG5W4UZE7KIEFTWZQAPHOOCNBHGA"/>
    <n v="24"/>
    <n v="1"/>
    <x v="4"/>
  </r>
  <r>
    <x v="1274"/>
    <s v="Campfire Spring Chef Prolix Instant Portable Water Heater Geyser 1Ltr. for Use Home Stainless Steel Baking Rack | Restaurant | Office | Labs | Clinics | Saloon | with Installation Kit (With MCB)"/>
    <s v="Home&amp;Kitchen|Heating,Cooling&amp;AirQuality|WaterHeaters&amp;Geysers|InstantWaterHeaters"/>
    <n v="1499"/>
    <n v="3500"/>
    <n v="0.56999999999999995"/>
    <n v="4.7"/>
    <n v="2591"/>
    <s v="AEVX4JV3C4QR3Y3V3RJXQ2WZAR4Q,AHR5JZBK66QYZSEJ37GM3K2DXDIQ,AEAOSBMIGWQY5HFXDMBRQUE3L52A,AGUEJAHXS2LL652SUQTCM52FOZHQ,AGRMA5YXQJV53ZJHIRAIZTBPJ6DQ,AEVLNW7OEHU23QZWBPF2ZLYHTBHQ,AGD6G2GDZX44OOJJCN4TLROEP7OA"/>
    <n v="23"/>
    <n v="1"/>
    <x v="4"/>
  </r>
  <r>
    <x v="1275"/>
    <s v="Themisto TH-WS20 Digital Kitchen Weighing Scale Stainless Steel (5Kg)"/>
    <s v="Home&amp;Kitchen|Kitchen&amp;HomeAppliances|SmallKitchenAppliances|DigitalKitchenScales"/>
    <n v="759"/>
    <n v="1999"/>
    <n v="0.62"/>
    <n v="4.3"/>
    <n v="532"/>
    <s v="AGTISTATRBDCRY35BAIENJ3YZLXQ,AEV77VMKNNCQ5VIEWG3WOSCCVIBQ,AG23ZRBLDYWQAUQHZH5QYDKSFTPA,AFGW5PT3R6ZAVQR4Y5MWVAKBZAYA,AETYH4YVGJXWRIRQJQUZ7OR5JPNA,AFRYPUMXJ7GTS5G4YBN5B6A6UZIA,AH2AVOZLB7HONYWXE36LNSSH3W5Q,AG6XZKNID4KTQYM4ZI4EYKUIMPCQ"/>
    <n v="10"/>
    <n v="1"/>
    <x v="4"/>
  </r>
  <r>
    <x v="1276"/>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n v="2669"/>
    <n v="3199"/>
    <n v="0.17"/>
    <n v="3.9"/>
    <n v="260"/>
    <s v="AGGOQNG25MN3SQK67LCMYO2ANTNA,AGFGMHAZIHB4LSRP3ICDFTVOEYRQ,AGNDEWYGSKM75CIOKTG7OQ2JLMBA,AFHXOJYSPDBZUBOUC44SVFGLXFYA,AGRACQ6KUYCYWALI5HNKD5QLJ25A,AGQFBYYNUJXJSAWYO5LHEQDFEHKQ,AECNIS47DOPIKSIDCNYXX7B7PIKQ,AGXCVMSWE3C7GSLFIZZQAIPXK23A"/>
    <n v="8"/>
    <n v="1"/>
    <x v="4"/>
  </r>
  <r>
    <x v="1277"/>
    <s v="Lifelong LLSM120G Sandwich Griller , Classic Pro 750 W Sandwich Maker with 4 Slice Non-Stick Fixed Plates for Sandwiches at Home with 1 Year Warranty (Black)"/>
    <s v="Home&amp;Kitchen|Kitchen&amp;HomeAppliances|SmallKitchenAppliances|SandwichMakers"/>
    <n v="929"/>
    <n v="1300"/>
    <n v="0.28999999999999998"/>
    <n v="3.9"/>
    <n v="1672"/>
    <s v="AGLUHXCJJDHZGCCQWBKUF7NAKL3A,AEE4VC52GEZBJ62O6SCO43EWMT6A,AFOQTS7SC5AGY5QHWAOGODRYPSYQ,AEDWSW43DK26XB4AM4TRHLPEJ3HQ,AEUFRVIZEZ32IEDWOE3KGCZXPRKQ,AGXY2N4QLW5M2KWTEAYKQSRBLOIQ,AFCWPBRLAMVOA6L27EPNMTLS3IYQ,AEJEWDZIQ3OTE47W62ZJ2HFOLRZQ"/>
    <n v="11"/>
    <n v="1"/>
    <x v="4"/>
  </r>
  <r>
    <x v="1278"/>
    <s v="Kuber Industries Nylon Mesh Laundry Basket|Sturdy Material &amp; Durable Handles|Netted Lightweight Laundry Bag, Size 36 x 36 x 58, Capicity 30 Ltr (Pink)"/>
    <s v="Home&amp;Kitchen|HomeStorage&amp;Organization|LaundryOrganization|LaundryBaskets"/>
    <n v="199"/>
    <n v="399"/>
    <n v="0.5"/>
    <n v="3.7"/>
    <n v="7945"/>
    <s v="AFZOUV6DSSLIWTHCEQED5RR6HGHQ,AFL4I5P7WCRS6SYIW4ZNKWADKV2Q,AGFKMDMUPNFM5JWT6BBY2SEVMHMQ,AFKUC4MUHKKVBKYKGLJ3W52G6SVQ,AHBS5ADSTPJ6C5GUYBPG3VBTVX2A,AHUM2M2XXYNDAMBYGMNREX3XIYBQ,AFCQXQUIMMCKM6Y743IKFKIMAYWA,AHSBMJGIRPF66VB6VR76KHJAB3SA"/>
    <n v="13"/>
    <n v="1"/>
    <x v="4"/>
  </r>
  <r>
    <x v="1279"/>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n v="279"/>
    <n v="599"/>
    <n v="0.53"/>
    <n v="3.5"/>
    <n v="1367"/>
    <s v="AE556ASSODHNECNYDEABP6Q7Z75Q,AESPTUXAQMTJ64NCR4QI5N6WL6HA,AEOVKYUJ6EB3K2D3CALSVWOITV6Q,AEAUQLBFFDELPJFM3F6JAIX4VWKA,AFEQDV6CWBY2Y4WS6ALF2BXU7VAQ,AHRRDBQR6IU4V4XBBLSJRRML3GQA,AH5BI7KKCSC6IZ2AS4XJZSQ7QO3A,AH2OKG3SYK3EHZWPVLNDVBVJCTSQ"/>
    <n v="22"/>
    <n v="1"/>
    <x v="4"/>
  </r>
  <r>
    <x v="1280"/>
    <s v="T TOPLINE 180 W Electric Hand Mixer,Hand Blender , Egg Beater, Cake maker , Beater Cream Mix, Food Blender, Beater for Whipping Cream Beater for Cake With 7 -Speed with spatula and oil brush"/>
    <s v="Home&amp;Kitchen|Kitchen&amp;HomeAppliances|SmallKitchenAppliances|HandBlenders"/>
    <n v="549"/>
    <n v="999"/>
    <n v="0.45"/>
    <n v="4"/>
    <n v="1313"/>
    <s v="AEZUK5C5IY67OZ35JX7BP2WBG6JA,AEEVM3YPIPIVWHVUE4HARBANNZHQ,AH634NGKAQR32XMOCSUF6LZB3RWA,AEIVSZGOPMZLJCLU5F6NNB7AXZLA,AGSG3TQTQT32FRNXOONXQ4YWXM3A,AG5B4QNGCUV5VYRNLLOPULVJ5N7Q,AEPZI55CSYXEU74X4FXNAOIP4COA,AEP2DVN55BAR3JCNCHH4VDNORE7Q"/>
    <n v="19"/>
    <n v="1"/>
    <x v="4"/>
  </r>
  <r>
    <x v="1281"/>
    <s v="Empty Mist Trigger Plastic Spray Bottle for Multi use 200ml Pack of 2"/>
    <s v="Home&amp;Kitchen|HomeStorage&amp;Organization|LaundryOrganization|IroningAccessories|SprayBottles"/>
    <n v="85"/>
    <n v="199"/>
    <n v="0.56999999999999995"/>
    <n v="4.0999999999999996"/>
    <n v="212"/>
    <s v="AGV2QERVROHQ3E44IHQIUKCEEO3Q,AE7GOXE6DZEYGOHGHKUAODAOWECQ,AHNY4SVAISG2VQGF2Q4ADDFZIU3A,AHGCRVLMGOBN45HUKZJJX5WK2TMA,AGDLVWA7M4G3IWDMTUODZ2BQEBOQ,AGZNR56VGSBVUSPZ7ACSMX3FFFPA,AHDRIG7FTS342HRYFJSA2PVXEOTA,AF64JDHZPT4WFDN6FBVNFGIAQXQQ"/>
    <n v="2"/>
    <n v="1"/>
    <x v="4"/>
  </r>
  <r>
    <x v="1282"/>
    <s v="LONAXA Mini Travel Rechargeable Fruit Juicer - USB Electric Fruit &amp; Vegetable Juice Blender/Grinder for Home and Office Use (Multicolor)‚Ä¶"/>
    <s v="Home&amp;Kitchen|Kitchen&amp;HomeAppliances|SmallKitchenAppliances|JuicerMixerGrinders"/>
    <n v="499"/>
    <n v="1299"/>
    <n v="0.62"/>
    <n v="3.9"/>
    <n v="65"/>
    <s v="AHJX6GE7IGMLFM75SMKATV5ZRZ2A,AGTYFIQ3EIVLCEU4GJXBMWRBWDTQ,AHOP3ZSYI4ZWF4GAU6Y7U33ZLTFQ,AGAMVFFHI7EL23RQYBA4JTXR6GLA,AHCBSXZTXE7A6XUG2V4664YZHESQ,AGEXNA5HHXTVUSHJNWFCDPCJOOYA,AGOARXYHOENO6YEI7N64HK5CDQCQ,AGKFFX6PBTWUNBMN53YLUH45U6VQ"/>
    <n v="12"/>
    <n v="1"/>
    <x v="4"/>
  </r>
  <r>
    <x v="1283"/>
    <s v="SUJATA Powermatic Plus, Juicer Mixer Grinder, 900 Watts, 2 Jars (White)"/>
    <s v="Home&amp;Kitchen|Kitchen&amp;HomeAppliances|SmallKitchenAppliances|JuicerMixerGrinders"/>
    <n v="5865"/>
    <n v="7776"/>
    <n v="0.25"/>
    <n v="4.4000000000000004"/>
    <n v="2737"/>
    <s v="AFGVIUCA3RTCKMTDTO3XGNTHYFWQ,AE3AF67Y5YK6UG7I6HIVMWU4NWVA,AHPYT77JL5UZQ6QHBEZMYGK6WPRA,AFSXOLLBT7WLD5M6GMY4BKJP3RHQ,AHORF7KU5KCVPIXFW5LRQKGTKVFQ,AEKXXDCFC7X7LKTIFHISM4LZGYXA,AEEWUDXSGNJ3CNRK3PKT5NPCLNJQ,AHGOIGUEHWNGMJV3KAMYFP2CBJPQ"/>
    <n v="12"/>
    <n v="1"/>
    <x v="4"/>
  </r>
  <r>
    <x v="1284"/>
    <s v="AGARO Royal Double Layered Kettle, 1.5 Litres, Double Layered Cool Touch , Dry Boiling Protection, Black"/>
    <s v="Home&amp;Kitchen|Kitchen&amp;HomeAppliances|SmallKitchenAppliances|Kettles&amp;HotWaterDispensers|ElectricKettles"/>
    <n v="1260"/>
    <n v="2299"/>
    <n v="0.45"/>
    <n v="4.3"/>
    <n v="55"/>
    <s v="AFBU5FXWPA2YVMWWIMGYMA2AG34A,AGS4PLUFYAXTS4Y7Y4Q6ZT37BYHA,AECLI5ARPX2YOZANEVKSRVV36QJA,AGTOUKATNU32FIJPOWKQKZKPPJ7Q,AFM5HEUWEZMBGCZ3GGAXKAUZASGQ,AHSZV233OGYLM4RVHF7F6YJZM5NQ,AHYBTPEMPO3DK4PDH62ZYMP3LG7Q,AHUECKMZOFXYUTC6M3LUATLL6X7Q"/>
    <n v="19"/>
    <n v="1"/>
    <x v="4"/>
  </r>
  <r>
    <x v="1285"/>
    <s v="Cafe JEI French Press Coffee and Tea Maker 600ml with 4 Level Filtration System, Heat Resistant Borosilicate Glass (Black, 600ml)"/>
    <s v="Home&amp;Kitchen|Kitchen&amp;HomeAppliances|Coffee,Tea&amp;Espresso|CoffeePresses"/>
    <n v="1099"/>
    <n v="1500"/>
    <n v="0.27"/>
    <n v="4.5"/>
    <n v="1065"/>
    <s v="AFRB32NPLQW24ZGJTXRYK6OUI2HA,AG2PGVWTVLRVZRJCJH3YOWP5FNQA,AGWINPX6IU25IAPSX2FK5NO44NBA,AEORIJHEIQAZQL6IQ2R4IMSB457A,AHLGTVWW4EB3Z3HM6JEPVMFXUB5Q,AH57EC5U62WSRLNIPBXDLBCJQ65Q,AFWSPLLT7BYEGPY2VJGQEMRIW3BA,AFMJDR7VSOX3M5WH2WTORPQ37V4Q"/>
    <n v="1"/>
    <n v="1"/>
    <x v="4"/>
  </r>
  <r>
    <x v="1286"/>
    <s v="Borosil Prime Grill Sandwich Maker (Grey)"/>
    <s v="Home&amp;Kitchen|Kitchen&amp;HomeAppliances|SmallKitchenAppliances|SandwichMakers"/>
    <n v="1928"/>
    <n v="2590"/>
    <n v="0.26"/>
    <n v="4"/>
    <n v="2377"/>
    <s v="AHYDKTW3WJO4HNGBHBOAFCJ3LOSA,AE3EGXXGRBM43FWMTLQB37JMC7OQ,AGIHOZJO4PWX5Z37R4I4RQXIZWRA,AE3CC3KBP4BWJZJMRJD4W6DYTXUA,AGMKONPE5QC455TBAZN4QNR73KXQ,AFH3GSHTIVQMKDP27TOCVV33JPOA,AED36GWWMN3IDN6MHKBLYHYCTTYQ,AHOIB4NI2LLE52QK6Y3ISJQUH2RA"/>
    <n v="11"/>
    <n v="1"/>
    <x v="4"/>
  </r>
  <r>
    <x v="1287"/>
    <s v="Candes 10 Litre Perfecto 5 Star Rated Automatic Instant Storage Electric Water Heater with Special Metal Body Anti Rust Coating With Installation Kit, 2KW Geyser (Ivory)"/>
    <s v="Home&amp;Kitchen|Heating,Cooling&amp;AirQuality|WaterHeaters&amp;Geysers|StorageWaterHeaters"/>
    <n v="3249"/>
    <n v="6299"/>
    <n v="0.48"/>
    <n v="3.9"/>
    <n v="2569"/>
    <s v="AE64UCDJJ5GO35UI7VJ2OCCZMGFQ,AHQNBEQHTS5HDSNP3LMLQA4H4YPQ,AEPSO6AT7QUTF6LYRISXUYQKHM7Q,AH4ZZLZF5JO74MJ3E6WURPHAOKVA,AE6X7T342OTM3RULX5KQPVUT7TTA,AFIWBQHKNAVWZTU7RYW3TJLJVPOA,AH6SPM32C4XZBAFVXZXENRZ54LSA,AGWQXJIDWICZWNZWNO7SKP3YFEYQ"/>
    <n v="12"/>
    <n v="1"/>
    <x v="4"/>
  </r>
  <r>
    <x v="1288"/>
    <s v="Prestige PSMFB 800 Watt Sandwich Toaster with Fixed Plates, Black"/>
    <s v="Home&amp;Kitchen|Kitchen&amp;HomeAppliances|SmallKitchenAppliances|SandwichMakers"/>
    <n v="1199"/>
    <n v="1795"/>
    <n v="0.33"/>
    <n v="4.2"/>
    <n v="5967"/>
    <s v="AG7XS62BBYTJDLOVUFYPSQ2DZZZA,AHIQFVEC26UUHE433ZSICDBIB36Q,AGEPZSRFODWZ4XUTXO2HNWLJIMJA,AG6LT2H74ZN26WM5OVCIJ6O6A3GQ,AGV66D5F6ULOSDAODDACCVNQ3V4Q,AFFCMTSY6Y6SGHYK7FNX2HBZ3NJQ,AHJC3EZMZ4YKHBUHTQEZQ3BQMZJQ,AELGICL2JENHDPFKWMURBPFAUSDQ"/>
    <n v="11"/>
    <n v="1"/>
    <x v="4"/>
  </r>
  <r>
    <x v="1289"/>
    <s v="iBELL MPK120L Premium Stainless Steel Multi Purpose Kettle/Cooker with Inner Pot 1.2 Litre (Silver)"/>
    <s v="Home&amp;Kitchen|Kitchen&amp;HomeAppliances|SmallKitchenAppliances|Kettles&amp;HotWaterDispensers|ElectricKettles"/>
    <n v="1456"/>
    <n v="3190"/>
    <n v="0.54"/>
    <n v="4.0999999999999996"/>
    <n v="1776"/>
    <s v="AF6I3MZF3P2HMDTVRZR77JNTYUCQ,AFEXRCHGLYKM5ZGHJBVX6L5VIOXA,AGVUL37HNVQISEF42ENXXXXMDPRA,AGLL2HRMUMQ5JRZ7Q7DPQLM2MIEQ,AGQQKGDKYF7X7I4LCCCA52XMHQ7A,AEFAWUMPU4OZI76XQ37T5D7JHLEQ,AGXJMJ3ZVCCFNNCTGL4JX2FYEKWA,AHFQU7X3BLUNYBPNEBVXRU7U5QPA"/>
    <n v="19"/>
    <n v="1"/>
    <x v="4"/>
  </r>
  <r>
    <x v="1290"/>
    <s v="Maharaja Whiteline Odacio Plus 550-Watt Juicer Mixer Grinder with 3 Jars (Black/Silver)"/>
    <s v="Home&amp;Kitchen|Kitchen&amp;HomeAppliances|SmallKitchenAppliances|JuicerMixerGrinders"/>
    <n v="3349"/>
    <n v="4799"/>
    <n v="0.3"/>
    <n v="3.7"/>
    <n v="4200"/>
    <s v="AFGT22JJOXW56REVEYUUUEME2ABA,AGQ7ATXOIGSUWEFDGJLYRLPICJRA,AFIK7KPO3RADGPXCTCIJAVH42RLQ,AHTWRA4ZWELHIXKE22VC65Y5C34Q,AG6Y7W6NMR5NHG7WBAC6A4FL37PQ,AE2FPXNWO4ROL5WOAVLZWUE4OIAQ,AF6X5BYG5LOTGQA6NAX23M6MBIAA,AGB2NK7XN5VYFYWIZMGLT2GOSZAQ"/>
    <n v="12"/>
    <n v="1"/>
    <x v="4"/>
  </r>
  <r>
    <x v="1291"/>
    <s v="Shakti Technology S3 High Pressure Car Washer Machine 1800 Watts and Pressure 120 Bar for Cleaning Car, Bike &amp; Home"/>
    <s v="Home&amp;Kitchen|Kitchen&amp;HomeAppliances|Vacuum,Cleaning&amp;Ironing|PressureWashers,Steam&amp;WindowCleaners"/>
    <n v="4899"/>
    <n v="8999"/>
    <n v="0.46"/>
    <n v="4.0999999999999996"/>
    <n v="297"/>
    <s v="AHBJKJCUV3CH6774KEAQSRLKXU4A,AGYYINJ6VW75W5MDDPE6PJR2QPUA,AH7NGYY4AFPLEZ3NC5GNDLENBCQQ,AF7VPS5PMKH5UYES6FA7ZBWEHDBA,AHU6RJTP3WGFQSGLWI322N7QZYWA,AG6OZOGIQT4YSME7I3M7EHU36AMA,AEX23SMNPHAF7B7TZFQDWKF5ONEA,AEZ5ML7WBTQQFSTJQVN5VVYDE5BA"/>
    <n v="3"/>
    <n v="1"/>
    <x v="4"/>
  </r>
  <r>
    <x v="1292"/>
    <s v="Cello Quick Boil Popular Electric Kettle 1 Litre 1200 Watts | Stainless Steel body | Boiler for Water, Silver"/>
    <s v="Home&amp;Kitchen|Kitchen&amp;HomeAppliances|SmallKitchenAppliances|Kettles&amp;HotWaterDispensers|Kettle&amp;ToasterSets"/>
    <n v="1199"/>
    <n v="1899"/>
    <n v="0.37"/>
    <n v="4.2"/>
    <n v="3858"/>
    <s v="AEBPX652YIDCC2QXOBBBXXZREV5A,AHB35252LHDGWNDLIDUOMDN7RCWQ,AECO65DQ3UZY67KSSN3RSKVWKXYQ,AHD4I5YSPMHXVVRGS4TYHZXV5KJA,AGLW6Q6I2EB54QMWQJTIQIV5WPHA,AF2Y3I2R34UUCFXU4B2SBYXIRIFQ,AFI36ZLFDFH42B4RA7PAXXRQTDAA,AETDNAYCLJMDIBHBHDDOHYNDNFTQ"/>
    <n v="13"/>
    <n v="1"/>
    <x v="4"/>
  </r>
  <r>
    <x v="1293"/>
    <s v="AGARO Glory Cool Mist Ultrasonic Humidifier, 4.5Litres, For Large Area, Room, Home, Office, Adjustable Mist Output, Ceramic Ball Filter, Ultra Quiet, 360¬∞ Rotatable Nozzle, Auto Shut Off, Grey"/>
    <s v="Home&amp;Kitchen|Heating,Cooling&amp;AirQuality|Humidifiers"/>
    <n v="3290"/>
    <n v="5799"/>
    <n v="0.43"/>
    <n v="4.3"/>
    <n v="168"/>
    <s v="AEOBCJAUHKQ3VOH4XXCLGXUUDXCQ,AFFPSASZUMB7UWM5JQETXHG6LA4A,AGYH7DGFYWVOZIPJG4JTAWZPZ7RQ,AEFUJZ7AZW6MNREF2KOJDSJSYW5Q,AHIKGYNU6WNPXPTNQ754PCL6LKQA,AGZG456A7LZTCMX4PFFQJDOOAHTA,AFEB2FWJDNEWTE53GMSW5WEZ6AUQ,AFQDNUZPX7U57MYDFE6G63KARMJQ"/>
    <n v="3"/>
    <n v="1"/>
    <x v="4"/>
  </r>
  <r>
    <x v="1294"/>
    <s v="Wolpin 1 Lint Roller with 60 Sheets Remove Clothes Lint Dog Hair Dust (19 x 13 cm) Orange"/>
    <s v="Home&amp;Kitchen|Kitchen&amp;HomeAppliances|Vacuum,Cleaning&amp;Ironing|Irons,Steamers&amp;Accessories|LintShavers"/>
    <n v="179"/>
    <n v="799"/>
    <n v="0.78"/>
    <n v="3.6"/>
    <n v="101"/>
    <s v="AHWLTHKYKXVQESLJVESM5URXROEA,AFEFEZTZWJLYZGIVR7HLHRI3W5IQ,AFZLSCVPVJVKTHLW27QNQ7NCKILQ,AEAX5Y7DTTQZQWVZQMUAJ5OCQWXQ,AH22UNUP6EJE65PJ6DWGBZL2A3OQ,AEMRAWUZLEF3OUDOHGY6R2K5J6QA,AFCZVT5Q2S2GGB4UUZE6ZFHFJDYA,AENBJYCQHVQ53U7RS7BITRH7MDJQ"/>
    <n v="22"/>
    <n v="1"/>
    <x v="4"/>
  </r>
  <r>
    <x v="1295"/>
    <s v="Abode Kitchen Essential Measuring Cup &amp; Spoon for Spices | for Cooking and Baking Cake | Multipurpose Tablespoon Cups with Ring Holder | (Black)"/>
    <s v="Home&amp;Kitchen|Kitchen&amp;HomeAppliances|Coffee,Tea&amp;Espresso|CoffeeMakerAccessories|MeasuringSpoons"/>
    <n v="149"/>
    <n v="300"/>
    <n v="0.5"/>
    <n v="4.0999999999999996"/>
    <n v="4074"/>
    <s v="AHLSYCYRDNSLULX4Q5KSDKLBPP6Q,AHLTVQ6ZLVJWC4WDVY7SLO34XJCA,AFFUD4FDZRW3XZWBLQZSWI7AGFVQ,AH5LM3I7HGYK3YAX2ZANUO2KCZ4Q,AFH5ZTE3LQMVPCB6QL2KFB52KQBQ,AHOBQSYNMOKA7BB6ZZLLDWPMBUYQ,AHRW66EALO2DVLGGMFXH72MZZFEA,AH2TJNSBMF5HQIGCT7GTQEQDVXTQ"/>
    <n v="3"/>
    <n v="1"/>
    <x v="4"/>
  </r>
  <r>
    <x v="1296"/>
    <s v="Sujata Supermix, Mixer Grinder, 900 Watts, 3 Jars (White)"/>
    <s v="Home&amp;Kitchen|Kitchen&amp;HomeAppliances|SmallKitchenAppliances|MixerGrinders"/>
    <n v="5490"/>
    <n v="7200"/>
    <n v="0.24"/>
    <n v="4.5"/>
    <n v="1408"/>
    <s v="AEZWAAKKFCXMULYUT7J5ZD3RGU5A,AFFU3N2R3CXUIL4HQJUM2FTMZDYA,AHR75VP33NISTO46J4HNQS5CGPLA,AEZLJ6HCUWVZCDN2QPW4AE7HGRJQ,AFIWT3CLAKB55S43VYSJ53PPBPQA,AF576I7SULY4ATULSJBW7KGAK4VQ,AFZCIFS5Q5VKKUK7X3MAEIUK4WYQ,AGHU5JLUIGVJY4VSZ43QHW2Q64VQ"/>
    <n v="27"/>
    <n v="1"/>
    <x v="4"/>
  </r>
  <r>
    <x v="1297"/>
    <s v="CARDEX Digital Kitchen Weighing Machine Multipurpose Electronic Weight Scale With Back Lite LCD Display for Measuring Food, Cake, Vegetable, Fruit (KITCHEN SCALE)"/>
    <s v="Home&amp;Kitchen|Kitchen&amp;HomeAppliances|SmallKitchenAppliances|DigitalKitchenScales"/>
    <n v="379"/>
    <n v="389"/>
    <n v="0.03"/>
    <n v="4.2"/>
    <n v="3739"/>
    <s v="AFSITWWNNRRRYZ6LBPGPBIZAQDXQ,AEKOYL2NITTWDV2725B6QLTUYGBQ,AH5FY7IIP3DJVNWTYOJ46P5M3WAQ,AGWXGUALH6VESAYTZGWBZBUDTWFA,AEH37ZM7QT7HC7PJUDD2OMJUQ3ZQ,AHQ6V572IRATWTVUSX4ZHTEOJ6LA,AFP7UACKVYT7LCUSAEQ43ALJK5BQ,AEG2WHR5FSYCEYGD3KEKGENVLP7Q"/>
    <n v="10"/>
    <n v="1"/>
    <x v="4"/>
  </r>
  <r>
    <x v="1298"/>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n v="8699"/>
    <n v="13049"/>
    <n v="0.33"/>
    <n v="4.3"/>
    <n v="5891"/>
    <s v="AFPPIAJJ3UPHOS4GKNCSCB6WEVKQ,AGA7WBYRWAQ3J3OQ3DWKJUZK3ICA,AFOTWKP3UAWSJWRUK25NQLUAM6QA,AFN56JFPWCIQUPBWBBKRTB5ACQFQ,AF5KBBY2ZAPSPXB6U7B4VLO2VT6A,AFDH62TEDBX5SJ3FSKZSAX33DH2Q,AH2SDDRNAZIYHVJYBDDCBH4KRQNQ,AG7SOO7BTPB4YXKS4G5UITCFX4GQ"/>
    <n v="12"/>
    <n v="1"/>
    <x v="4"/>
  </r>
  <r>
    <x v="1299"/>
    <s v="Bajaj Rex DLX 750 W 4 Jars Mixer Grinder, White and Blue"/>
    <s v="Home&amp;Kitchen|Kitchen&amp;HomeAppliances|SmallKitchenAppliances|MixerGrinders"/>
    <n v="3041.67"/>
    <n v="5999"/>
    <n v="0.49"/>
    <n v="4"/>
    <n v="777"/>
    <s v="AHHBMYHNLEWTUVSATQ2JSLH6N7LQ,AGIBUV2VEAGMLKIACL7LEE2P2RQQ,AFNF7FSMSFXXMWH5IKX37LUXMG4A,AHGGMK5IGT2IKSYYR62ABGCO4HZA,AE3FL6OXMXKQCWOBJCDYMJWNA4EA,AHU44INII7PA363NXXQYT4LH7FSQ,AGSGVTPC7VEW2IQVST3XMCNBZCDQ,AHPVM7CXQYY2UPGMQCIN3CYZMCBA"/>
    <n v="27"/>
    <n v="1"/>
    <x v="4"/>
  </r>
  <r>
    <x v="1300"/>
    <s v="KENT 16051 Hand Blender 300 W | 5 Variable Speed Control | Multiple Beaters &amp; Dough Hooks | Turbo Function"/>
    <s v="Home&amp;Kitchen|Kitchen&amp;HomeAppliances|SmallKitchenAppliances|HandBlenders"/>
    <n v="1745"/>
    <n v="2400"/>
    <n v="0.27"/>
    <n v="4.2"/>
    <n v="14160"/>
    <s v="AENNXW426LQ63GMKZIY7YEECRBUQ,AGAQKYRZFYPLG7NL3P5PPBBAWIRQ,AHDPIFU3ZXS54PZ2TX26RCZQ4HLA,AGIMQYYJFZUX57YLHEQKRD4MEZMQ,AHESRTFWPTZDAFJBW47UFMLQLEMA,AE4X4RZZDN6H2D7NHKZ66VLDES7A,AFUT5RC32UT3SXTXUMYXYLS2Z3OQ,AFDIQRC5FKMI2FC442TCIH7FID6Q"/>
    <n v="19"/>
    <n v="1"/>
    <x v="4"/>
  </r>
  <r>
    <x v="1301"/>
    <s v="Prestige PIC 15.0+ 1900-Watt Induction Cooktop (Black)"/>
    <s v="Home&amp;Kitchen|Kitchen&amp;HomeAppliances|SmallKitchenAppliances|InductionCooktop"/>
    <n v="3180"/>
    <n v="5295"/>
    <n v="0.4"/>
    <n v="4.2"/>
    <n v="6919"/>
    <s v="AHSGCVKHDAXRUG4R7V3RB6WYLZCQ,AHFTHBS5KCQWNQIYBUXWLMS6VJNA,AGQAZKHJRJ44EBAFG5NLJWB6VORA,AHZO434YNBOOY33A2IHP3RCV6FOQ,AGNUIVLVQZXACC7UBK6KUYONSKFQ,AFHTHDZC4BOFGJAGPN5EGVLT76NQ,AGR7ZWKS6IANTUZJ26FNMG74IUOA,AF2NMGMO6GOFFYU3TYVZYX6KU25Q"/>
    <n v="10"/>
    <n v="1"/>
    <x v="4"/>
  </r>
  <r>
    <x v="1302"/>
    <s v="Aqua d pure Active Copper 12-L RO+UV Water Filter Purifier for Home, Kitchen Fully Automatic UF+TDS Controller"/>
    <s v="Home&amp;Kitchen|Kitchen&amp;HomeAppliances|WaterPurifiers&amp;Accessories|WaterFilters&amp;Purifiers"/>
    <n v="4999"/>
    <n v="24999"/>
    <n v="0.8"/>
    <n v="4.5"/>
    <n v="287"/>
    <s v="AHXO56F7SD2DIP32TF2DYFXQRYLA,AF2JRVSNIBOLEQ7JJAMEDYI6KFNA,AG2KZIEWJBPZO4LANZZXK7YITI7Q,AE6HZIWCKGIK6A5E2O3FKGEOXWMQ,AF3K2H5T4WJA34CWHVX5GP7UR5BA,AF5B57TLTYLJQ2ZKIKWG7Z3X33UA,AHQRQ7SYZACJCC7C24RA7UIAJQDA,AHAJEE66NTLWNOEFHFRCXAEWBCIA"/>
    <n v="12"/>
    <n v="1"/>
    <x v="4"/>
  </r>
  <r>
    <x v="1303"/>
    <s v="PrettyKrafts Laundry Square Shape Basket Bag/Foldable/Multipurpose/Carry Handles/Slanting Lid for Home, Cloth Storage,(Single) Jute Grey"/>
    <s v="Home&amp;Kitchen|HomeStorage&amp;Organization|LaundryOrganization|LaundryBaskets"/>
    <n v="390"/>
    <n v="799"/>
    <n v="0.51"/>
    <n v="3.8"/>
    <n v="287"/>
    <s v="AGW2ESCSKYPOEDCQW2H3CYYA3QBQ,AFWNPTLGMCGHXXZKYKCF2C7BLBFA,AHSBHHTVA7JAYRS6BXGOSRKYHO5A,AGBPYYXPYFPYEL5GPMNEFGUBHUIA,AFLAE4TFD7YC22INZXE2MTEVRBQA,AFJ5MWRUWPXTC7NZYKXRXMNOKV6Q,AFBKPWYCMY4EJHOAHFRWNEUOPCMQ,AH4YHJP32KW47POTN2WRWIKJV4WA"/>
    <n v="13"/>
    <n v="1"/>
    <x v="4"/>
  </r>
  <r>
    <x v="1304"/>
    <s v="Libra Roti Maker Electric Automatic | chapati Maker Electric Automatic | roti Maker Machine with 900 Watts for Making Roti/Chapati/Parathas - Stainless Steel"/>
    <s v="Home&amp;Kitchen|Kitchen&amp;HomeAppliances|SmallKitchenAppliances|RotiMakers"/>
    <n v="1999"/>
    <n v="2999"/>
    <n v="0.33"/>
    <n v="4.4000000000000004"/>
    <n v="388"/>
    <s v="AH3ZSUV53ESBP32X2A35F2JJQGZA,AEFLSGZLX2IZ46ZHEXXAGLAWX5XQ,AFPSNIOJFCYMXZ4Y5KYAYOYMCHMQ,AFXDV4IJ5XF3PUIJXXTBDPB2QWNA,AEVP7TTOWOQMU24YS23JQSIHG5EA,AFIB2L4BUCFPIG5U73AN2BVJ3QSQ,AEI3YYFPUCPXOK5MAJVB2CKZHBYQ,AFWTLKVVJSYFOHJGGWNK67SCX4NQ"/>
    <n v="1"/>
    <n v="1"/>
    <x v="4"/>
  </r>
  <r>
    <x v="1305"/>
    <s v="Glen 3 in 1 Electric Multi Cooker - Steam, Cook &amp; Egg Boiler with 350 W (SA 3035MC) - 350 Watts"/>
    <s v="Home&amp;Kitchen|Kitchen&amp;HomeAppliances|SmallKitchenAppliances|EggBoilers"/>
    <n v="1624"/>
    <n v="2495"/>
    <n v="0.35"/>
    <n v="4.0999999999999996"/>
    <n v="827"/>
    <s v="AEANG43WACMLOHWRIT6NS5P2SEYQ,AET5DGQJSXDH3XCLPQBTUPRXW6FA,AHS2NCPC5DU6FFUEWEJ2DVCWBFLQ,AHYAZBKFP25QVIQLCDEJ6UDI52SA,AFSPVLIMFSGKQR6ETXLQ23M53NGQ,AE2TW6ATJ4SP2DNK4TH4DFYENOBA,AHIXHFFI5L4PB2TCIFILOKL2JQQA,AFPXOI3VE6B3BVBLXEM2LPXNSX7Q"/>
    <n v="11"/>
    <n v="1"/>
    <x v="4"/>
  </r>
  <r>
    <x v="1306"/>
    <s v="Dynore Stainless Steel Set of 4 Measuring Cup and 4 Measuring Spoon"/>
    <s v="Home&amp;Kitchen|Kitchen&amp;HomeAppliances|Coffee,Tea&amp;Espresso|CoffeeMakerAccessories|MeasuringSpoons"/>
    <n v="184"/>
    <n v="450"/>
    <n v="0.59"/>
    <n v="4.2"/>
    <n v="4971"/>
    <s v="AF4T2X4ERS7QGU6JMK3GRNIMH2AQ,AGVN4E6XEWZFGGBQRKLBDQDRJW4A,AF3LTXGROTRPTNO747RCWCTEONUQ,AEIM7QAPGI5IXJG5XRJCLPBNDNZQ,AGWGB5WLNQZEBFOISXW562TNCKNQ,AFBZ5YXV5MZWW3BL6D74PJDKEM7Q,AFAQNP7A3V3LBMYSP2GNUNTQIZ2Q,AHYFD4V3SISZ2UMN2RLAF472Q4IQ"/>
    <n v="3"/>
    <n v="1"/>
    <x v="4"/>
  </r>
  <r>
    <x v="130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n v="445"/>
    <n v="999"/>
    <n v="0.55000000000000004"/>
    <n v="4.3"/>
    <n v="229"/>
    <s v="AERJZJB2VKDQ53SXTPGMBWV7Q7VQ,AGG6QX23VMVZKIKG4SJU4UBNM4SA,AHX2T2DQRBQPRTNZ64BQE5C7PKDQ,AGAOBZI6ANRCGVDMCJXTSAKF4GHQ,AE5NYBPJTJOSK4VJU4OTM75E4OBQ,AEVRANATL7R2NNKWWLDL5XHSG66A,AH3SY72KQ65HR7YHYZ2MINDATYKA,AHFEHKYNESEZDPVMXT7UVI6U6KLA"/>
    <n v="22"/>
    <n v="1"/>
    <x v="4"/>
  </r>
  <r>
    <x v="1308"/>
    <s v="Monitor AC Stand/Heavy Duty Air Conditioner Outdoor Unit Mounting Bracket"/>
    <s v="Home&amp;Kitchen|Heating,Cooling&amp;AirQuality|Parts&amp;Accessories|FanParts&amp;Accessories"/>
    <n v="699"/>
    <n v="1690"/>
    <n v="0.59"/>
    <n v="4.0999999999999996"/>
    <n v="3524"/>
    <s v="AHXCBTJQZHWSZ45OSYZA4PGMC4UQ,AFKCVK2XABWVJXQC4AHL37WW2FPA,AHVWDCCSUSY33GE2QNV5BUQ5OB5Q,AELWEKQLTYE7G73II3CIQS726XKA,AG47744WDABVHDCDS7565VQQMQEQ,AFU3SQTJRUHU6A5SSPEXSO2YZWJA,AFOAABE5YGL22LDEWBCJFVDBHS5Q,AGVMPCT4JBSS73OFHXFO7ETF5DOQ"/>
    <n v="1"/>
    <n v="1"/>
    <x v="4"/>
  </r>
  <r>
    <x v="1309"/>
    <s v="iBELL Induction Cooktop, 2000W with Auto Shut Off and Overheat Protection, BIS Certified, Black"/>
    <s v="Home&amp;Kitchen|Kitchen&amp;HomeAppliances|SmallKitchenAppliances|InductionCooktop"/>
    <n v="1601"/>
    <n v="3890"/>
    <n v="0.59"/>
    <n v="4.2"/>
    <n v="156"/>
    <s v="AGHRHCHAT6IPHIIAOXM2GKHOUCCA,AGAOWLGAUJ7WGZNAEUHHSWYYORAQ,AEVQJEWD6UXEKBEG7RAJA62DJZEA,AGNWSHTGWUQFVMEEWNPCPYUDI2WQ,AEYG24SMQANBEU3UKLVWZEYOPW3A,AH4HN4GYUN2DR2DRBIX2P2SSQM2A,AGNHDWQOX4UYZVQ4IZVKARWE2Y7A,AFQDUDTKYRT5XACIAVGGUJGMTIJA"/>
    <n v="10"/>
    <n v="1"/>
    <x v="4"/>
  </r>
  <r>
    <x v="1310"/>
    <s v="KENT POWP-Sediment Filter 10'' Thread WCAP"/>
    <s v="Home&amp;Kitchen|Kitchen&amp;HomeAppliances|WaterPurifiers&amp;Accessories|WaterPurifierAccessories"/>
    <n v="231"/>
    <n v="260"/>
    <n v="0.11"/>
    <n v="4.0999999999999996"/>
    <n v="490"/>
    <s v="AFJLDRIDWU5X34BNJZSWOG3FHLRA,AHXKIRJTURRXQ7DQD7U4NARBKULQ,AFQO7DAL3YEZNXXLN7TFQIWVO3IQ,AEYEAXP3BZLJKEWT5IPHCOH2KTXA,AFDGNLHZOGP6EQITYFRG7NVKFJWQ,AHRMTJI2P2FYQXZF7P6PE3DCVGSA,AEPVE4Q7HRVR3QMCG6ESOSXYDQDA,AFX24UUAJRY7IISDXX3BFEDKLDBA"/>
    <n v="11"/>
    <n v="1"/>
    <x v="4"/>
  </r>
  <r>
    <x v="1311"/>
    <s v="LACOPINE Mini Pocket Size Lint Roller (White)"/>
    <s v="Home&amp;Kitchen|Kitchen&amp;HomeAppliances|Vacuum,Cleaning&amp;Ironing|Irons,Steamers&amp;Accessories|LintShavers"/>
    <n v="369"/>
    <n v="599"/>
    <n v="0.38"/>
    <n v="3.9"/>
    <n v="82"/>
    <s v="AFD544VTKFVTUBCBN3HKF2KO33TA,AFGRUPW5QB7WCNB6QKBQJWLRD4SQ,AGRR6GRZAAPRWPGGLWWM6CDWN7RA,AGJGG57T4EJP24EKCE3C2CK4NW7A,AHVU5PK5OI6FPAUBWIMRVJI6R6TQ,AHMOWP3T2SGVWPONQFVMQF7VXWKQ,AEZVTURO3RCW36HWUQCQOZNUVTUA,AHW4IKM2QWQX22HWYCOLRRSLHPGA"/>
    <n v="22"/>
    <n v="1"/>
    <x v="4"/>
  </r>
  <r>
    <x v="1312"/>
    <s v="iBELL SEK170BM Premium Electric Kettle, 1.7 Litre, Stainless Steel with Coating,1500W Auto Cut-Off, Silver with Black"/>
    <s v="Home&amp;Kitchen|Kitchen&amp;HomeAppliances|SmallKitchenAppliances|Kettles&amp;HotWaterDispensers|ElectricKettles"/>
    <n v="809"/>
    <n v="1950"/>
    <n v="0.59"/>
    <n v="3.9"/>
    <n v="710"/>
    <s v="AHVVQSZB3JHHISCLVRS6TQ3C4U5Q,AGZBGKOW4VXFSEF7XEZVSQ64QYPA,AHCWZE3EM52ZUVKJW7SOXP6VR6LA,AEVLA6TQL2TPG77DKRJJZAW4TAFA,AFNNCGL5JBORWSOVSUZOR3QLDPXA,AFZG5KAKVPLZDANPRWUKN5BWXD2A,AE4CX4G4C5JU6S4MBHE5YZO3AHXA,AGA33ZYLMIQ3HBG5ACKY5VEETEUA"/>
    <n v="19"/>
    <n v="1"/>
    <x v="4"/>
  </r>
  <r>
    <x v="1313"/>
    <s v="Activa Easy Mix Nutri Mixer Grinder 500 Watt | Long Lasting Shock Proof ABS Body | Heavy Duty Motor With Nano - Grinding Technology"/>
    <s v="Home&amp;Kitchen|Kitchen&amp;HomeAppliances|SmallKitchenAppliances|MixerGrinders"/>
    <n v="1199"/>
    <n v="2990"/>
    <n v="0.6"/>
    <n v="3.8"/>
    <n v="133"/>
    <s v="AHL4FIBWH6TPOJZ476FTXTHNENWA,AEXAHI5CKWRYPNEQ44TTTRH2P2BA,AHQEKWKDWXOSWBYR3NWYXYNBHMEA,AHPBB6JQ4LLIUNNIDVY4JLISWOKA,AGHFLMM7R26ILT3NQZCK66RG6LSQ,AGMXXCHBISHJY74CBGESRTYDPFXQ,AEE3AO34SPLLZWYEDMWH5JJWGQNQ,AFXCPBDKDKLHFF6T4IBIOSNWH6SA"/>
    <n v="27"/>
    <n v="1"/>
    <x v="4"/>
  </r>
  <r>
    <x v="1314"/>
    <s v="Sujata Dynamix, Mixer Grinder, 900 Watts, 3 Jars (White)"/>
    <s v="Home&amp;Kitchen|Kitchen&amp;HomeAppliances|SmallKitchenAppliances|MixerGrinders"/>
    <n v="6120"/>
    <n v="8073"/>
    <n v="0.24"/>
    <n v="4.5999999999999996"/>
    <n v="2751"/>
    <s v="AGS4ODHNPY3TQGAIJFDY4I33URHA,AFFSSRKP2H3OGXCIJXFM4EJPPYOA,AFZ3M7CZNIRAIQ7MRL5IOMSSDREA,AGCI75IEZFCJRJTO6PEM5QECBNEA,AGCDE6OVTHMBS6JH5ML2LK6ITAEQ,AG3NJTJII7WAT5XWQ2K5AATDZTXQ,AGVNPLKC3QPYKKS6K6WXYP4LCCAQ,AGHEWBWCR2RQ6TTCX6RYM2Q4TZAQ"/>
    <n v="27"/>
    <n v="1"/>
    <x v="4"/>
  </r>
  <r>
    <x v="1315"/>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n v="1799"/>
    <n v="2599"/>
    <n v="0.31"/>
    <n v="3.6"/>
    <n v="771"/>
    <s v="AE7FJN3NTELV6LEGHCJEF3KVHDTQ,AHKROJWBVJVV7IKLAA25VSE6D3DQ,AGVKMZBRHV3SFV4YC5BYJPTXY6CQ,AFFWY6CWXFXPQZ6FP4RDR3FHTCUA,AFHIHV565WL46UIVDWGV5UZHZFXA,AGPWCDNDTSD6WCMHDWECMEE7WQTQ,AEMUKHRIKGIUXS6PTQTYDTMGPNMA,AERBIKQOWRHZIFLPTJF2KBWMMN3Q"/>
    <n v="12"/>
    <n v="1"/>
    <x v="4"/>
  </r>
  <r>
    <x v="1316"/>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n v="18999"/>
    <n v="29999"/>
    <n v="0.37"/>
    <n v="4.0999999999999996"/>
    <n v="2536"/>
    <s v="AG33A6XPV67G77FOMXFCNTTPNT4Q,AEOZ6IIJSUVKY2DNOQELNMP5IOQQ,AHCYUIAHUVSXADLSWJDVSHMJFLJA,AHGEW4CMLQ7VCFGGWB3DZNZKG34Q,AH4RT3Y2GD6IHEFNW3U3YFR2GG5Q,AE3PDSVEERSBHPUPUMIXEGBQCB5A,AE5HUIXKA7KHNJP7S6ON4CEY4R4Q,AFWLTMPGTO2JIFW3KVLCHQRKKT7A"/>
    <n v="2"/>
    <n v="1"/>
    <x v="4"/>
  </r>
  <r>
    <x v="1317"/>
    <s v="Havells Ventil Air DX 200mm Exhaust Fan (White)"/>
    <s v="Home&amp;Kitchen|Heating,Cooling&amp;AirQuality|Fans|ExhaustFans"/>
    <n v="1999"/>
    <n v="2360"/>
    <n v="0.15"/>
    <n v="4.2"/>
    <n v="7801"/>
    <s v="AFOFEXFKGILFV2MXRWKIQNUBGBIQ,AFF6RNKHPURFSB5UIHSDV57IS3QA,AF6JFHLKQS4FIBNZL2RXHSP2JWBQ,AEPPIQQURP47JFRUYVS6AA2SM4AA,AHUKPJSLGRSR3QF4RCUALWBOTCBQ,AFV32V72IHKH2ZAH2IEVBKFU3Q4Q,AGKHS73PPCIKJQ7QX235SKK7YMHQ,AFZXGY75HWOEPDLC22OUNIQJR2QA"/>
    <n v="3"/>
    <n v="1"/>
    <x v="4"/>
  </r>
  <r>
    <x v="1318"/>
    <s v="AGARO Royal Stand 1000W Mixer with 5L SS Bowl and 8 Speed Setting, Includes Whisking Cone, Mixing Beater &amp; Dough Hook, and Splash Guard, 2 Years Warranty, (Black), Medium (33554)"/>
    <s v="Home&amp;Kitchen|Kitchen&amp;HomeAppliances|SmallKitchenAppliances|StandMixers"/>
    <n v="5999"/>
    <n v="11495"/>
    <n v="0.48"/>
    <n v="4.3"/>
    <n v="534"/>
    <s v="AE33HJDC2ZFONU6UHWESJ4GJ25ZQ,AFFYMSNEPTYBAA3XSKSKTTKL4IMQ,AFWLEJQMVZSV4NECM7C4TABYGHOQ,AHJGMKHBETYL4Z62HIET2F5A26LA,AH3NI5PJBOIMZUQC5QQ5KXDHDXDQ,AHYFYPIPAAEIIOCW7BEE7UHNOGHA,AGVTOMJQZYE44OZJMCZQTAQSHWHQ,AF3X5V6QWE5IUSPU5AHGCLIYQMAA"/>
    <n v="1"/>
    <n v="1"/>
    <x v="4"/>
  </r>
  <r>
    <x v="1319"/>
    <s v="Crompton Highspeed Markle Prime 1200 mm (48 inch) Anti-Dust Ceiling Fan with Energy Efficient 55W Motor (Burgundy)"/>
    <s v="Home&amp;Kitchen|Heating,Cooling&amp;AirQuality|Fans|CeilingFans"/>
    <n v="2599"/>
    <n v="4780"/>
    <n v="0.46"/>
    <n v="3.9"/>
    <n v="898"/>
    <s v="AHVZ5IAOQDTXLG7AYCDLY5WD5PHA,AHS3LX2IOLEOR2UHJYGGCX2NI6HQ,AEVSZHH3OHO4MIVQF6SGZDVVRFVA,AHKH6KARYAE2LBQTRJTOQQ4A2KHQ,AHMI2FIEMNMACC3DTD5FDHX344EQ,AHWRUBKKFE6ZTAPAAR5RCSTAPQUA,AFGD7XWANZCPZOJOTM5PO7TCC4SA,AFWULLB4WTCWUBS3KIZWV7RMFAAA"/>
    <n v="11"/>
    <n v="1"/>
    <x v="4"/>
  </r>
  <r>
    <x v="1320"/>
    <s v="Lifelong LLWM105 750-Watt Belgian Waffle Maker for Home| Makes 2 Square Shape Waffles| Non-stick Plates| Easy to Use¬†with Indicator Lights (1 Year Warranty, Black)"/>
    <s v="Home&amp;Kitchen|Kitchen&amp;HomeAppliances|SmallKitchenAppliances|WaffleMakers&amp;Irons"/>
    <n v="1199"/>
    <n v="2400"/>
    <n v="0.5"/>
    <n v="3.9"/>
    <n v="1202"/>
    <s v="AHV7VFXJYDBTWGFGTXFVC65CQIVQ,AGW6QL436PWO4PTS75F4GYFM6TPQ,AEET56DWLVEJJRK3CQLKWYUG5W4A,AGBRFUHELLXUZJTMN2XOV5IHEUVA,AGRGKOV4SZL6UI3OMEMDQKJUOMWA,AH72U56SHLQV4MOIZHY7OJODJUAA,AFSWFVAHMN3MNN457KL457SXEXOA,AHHOQFQAQ5UY2BHG4MLKV7M6LOFA"/>
    <n v="3"/>
    <n v="1"/>
    <x v="4"/>
  </r>
  <r>
    <x v="1321"/>
    <s v="Kuber Industries Waterproof Round Laundry Bag/Hamper|Polka Dots Print Print with Handles|Foldable Bin &amp; 45 Liter Capicity|Size 37 x 37 x 49, Pack of 1(Black &amp; White)- CTKTC044992"/>
    <s v="Home&amp;Kitchen|HomeStorage&amp;Organization|LaundryOrganization|LaundryBaskets"/>
    <n v="219"/>
    <n v="249"/>
    <n v="0.12"/>
    <n v="4"/>
    <n v="1108"/>
    <s v="AEBNUYHIR7GVMMLJXH5ONPDIJF7Q,AGPI7NG4ZSTCPPICRFVFF3BZZKJA,AF2ZSXZS5476YN4AMMKPGHYPSUNA,AGI5JYP2PTBS5BOW72RQ5IOS5WDA,AHLV2WM2F4G6ZNVZQ5QFP54YKIYQ,AFQBR22IILK5VURY2SHERMQK4GQA,AE5MAL4I5X3GDH2YF3MSDC5BPQCA,AG3VYIAF4Y62PHDG5OAJK2KF4X3A"/>
    <n v="13"/>
    <n v="1"/>
    <x v="4"/>
  </r>
  <r>
    <x v="1322"/>
    <s v="Portable, Handy Compact Plug-in Portable Digital Electric Heater Fan Wall-Outlet Handy Air Warmer Blower Adjustable Timer Digital Display Heater for Home/Office/Camper (Black, 400 Watts)"/>
    <s v="Home&amp;Kitchen|Heating,Cooling&amp;AirQuality|RoomHeaters|FanHeaters"/>
    <n v="799"/>
    <n v="1199"/>
    <n v="0.33"/>
    <n v="4.4000000000000004"/>
    <n v="17"/>
    <s v="AEFNT7TWJYDOX5RL3Y5YW77IZT5A,AETQ6J6XGXAXMOQCY3VCPLOJ6WFQ,AFHA226SDRCFNI2A6W5IBCVKEOCQ,AH7CI34EC4Z364IYMFO6LBNA67VQ,AGN4KBBUYAKJFPC3QCNLXJ24Z4YA,AFKFBTTWJBF4ZULRAQ5HQ6JUUMUA,AGECQN4Y2J63ODHOTCU6EK3MX5ZA,AEEGGJUP3XKWMPAPJDTY5TEICVNQ"/>
    <n v="20"/>
    <n v="1"/>
    <x v="4"/>
  </r>
  <r>
    <x v="1323"/>
    <s v="Karcher WD3 EU Wet and Dry Vacuum Cleaner, 1000 Watts Powerful Suction, 17 L Capacity, Blower Function, Easy Filter Removal for Home and Garden Cleaning¬† (Yellow/Black)"/>
    <s v="Home&amp;Kitchen|Kitchen&amp;HomeAppliances|Vacuum,Cleaning&amp;Ironing|Vacuums&amp;FloorCare|Vacuums|Wet-DryVacuums"/>
    <n v="6199"/>
    <n v="10999"/>
    <n v="0.44"/>
    <n v="4.2"/>
    <n v="10429"/>
    <s v="AHFX5HMDRZADFXH5XYJLGRDZFM3Q,AEAK4OYOCJC43VRIH3NDSRTPNIAA,AHT6ZEDKJSMRZZ5QDQDQ77KPIX5A,AH4JTC3HW6JOKBIRQQD65TQA6YVQ,AE2LOPNSKMI6BX2SCFLMGUOITKIA,AFAMW5VFGUDWD5EG3XOVTETFW3KQ,AHBRVKDGN2EY76OONE7QQSLLBEVQ,AGE5HMZHE7YBYMEAQJ5B4CP7HG7A"/>
    <n v="6"/>
    <n v="1"/>
    <x v="4"/>
  </r>
  <r>
    <x v="1324"/>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n v="6790"/>
    <n v="10995"/>
    <n v="0.38"/>
    <n v="4.5"/>
    <n v="3192"/>
    <s v="AGYYUWOUJKKTMI5CXTJHL6S5YKXQ,AFNA3KTCXDH5PVLFM3OD2T6CGYVA,AE3CY2RS5BHE5G25RBAQFUY2FDCQ,AEENNI7W6SOEI77V5T55AFK62DUQ,AG37OII7FSO3PNOBDK34OCKYHFMQ,AFPINFUHYQXL62GQ5WIJIIAOGBTQ,AGNI5MF4JAOPSC4YENVQ66JSXMOQ,AFHAHH2DM5FFTGWJWMQBFMPZJE4A"/>
    <n v="5"/>
    <n v="1"/>
    <x v="4"/>
  </r>
  <r>
    <x v="1325"/>
    <s v="AmazonBasics High Speed 55 Watt Oscillating Pedestal Fan, 400mm Sweep Length, White (Without Remote)"/>
    <s v="Home&amp;Kitchen|Heating,Cooling&amp;AirQuality|Fans|PedestalFans"/>
    <n v="1982.84"/>
    <n v="3300"/>
    <n v="0.4"/>
    <n v="4.0999999999999996"/>
    <n v="5873"/>
    <s v="AGWWAYI5PN6JJ6UDW7QGDYYH5LHQ,AHFV5ARR3PS2ARXNE6ZUZWY4WTSA,AHRCI5GQKXZVJF3CJZTTJPDLVAMQ,AGAX7R5GL5K2RGHQSQTDMPYC72PA,AGYHKR66NKJAPKDC55IEHLPVQBHQ,AHGV2ZMWXKZRSG46I5AFRD5GBFPA,AF2Y6OLJTC5NXEHBTQINTOFXPV3A,AHLVFDJW36WQI2EAJURC4Q4525JA"/>
    <n v="1"/>
    <n v="1"/>
    <x v="4"/>
  </r>
  <r>
    <x v="1326"/>
    <s v="Eco Crystal J 5 inch Cartridge (Pack of 2)"/>
    <s v="Home&amp;Kitchen|Kitchen&amp;HomeAppliances|WaterPurifiers&amp;Accessories|WaterPurifierAccessories"/>
    <n v="199"/>
    <n v="400"/>
    <n v="0.5"/>
    <n v="4.0999999999999996"/>
    <n v="1379"/>
    <s v="AEPLCTMJT4PB45KID6LD2QCXWFRA,AFTPT6SDAPBP56ITOKZY3442VXDQ,AEAXGTO24BDGSEOOQZQD66GYWOMQ,AGRFU2E5332IPYIHMDTNR5CLRAFQ,AER6BVYOQILND5BWBPLW23VBZUHQ,AH3WCF4HQWRGOSXW5I3L4QNGT6EQ,AHM3BXOUUDTBKLOHL25BC3ROQRXQ,AHZKJ2F3AH7NRAMA5QYV5DKOBMAA"/>
    <n v="11"/>
    <n v="1"/>
    <x v="4"/>
  </r>
  <r>
    <x v="1327"/>
    <s v="Borosil Rio 1.5 L Electric Kettle, Stainless Steel Inner Body, Boil Water For Tea, Coffee, Soup, Silver"/>
    <s v="Home&amp;Kitchen|Kitchen&amp;HomeAppliances|SmallKitchenAppliances|Kettles&amp;HotWaterDispensers|ElectricKettles"/>
    <n v="1180"/>
    <n v="1440"/>
    <n v="0.18"/>
    <n v="4.2"/>
    <n v="1527"/>
    <s v="AFQWELRSJ2U4E2GUXWDKEGNYOGJA,AEHD5BWCDLH2JHNRTU4CYG77GKXQ,AHFBHTJ6XSO77AL7PDKEF2O2QAFQ,AEAAA47F4XDSXNLTFKAEKQXYDDCA,AHETDOMLHXT6JQVMKG2U7NOSSZOA,AGK7SKRMUPZU3HWIBRGRQPBO6ATQ,AGEO4GF6QGKGSKFR3TPV2QB5RO6Q,AGV7SFITZ2DQMTXD57LWEKIXHE6Q"/>
    <n v="19"/>
    <n v="1"/>
    <x v="4"/>
  </r>
  <r>
    <x v="1328"/>
    <s v="Havells Ambrose 1200mm Ceiling Fan (Pearl White Wood)"/>
    <s v="Home&amp;Kitchen|Heating,Cooling&amp;AirQuality|Fans|CeilingFans"/>
    <n v="2199"/>
    <n v="3045"/>
    <n v="0.28000000000000003"/>
    <n v="4.2"/>
    <n v="2686"/>
    <s v="AEDWGHRREZFUGG26RHCC755HN7HA,AEHCKIGIFLT2FLLRLX7SPCJESYGQ,AE7SGVKTAI4S2KFUR322Y2MCWYFQ,AG5BGJGG7C2RVJR4EFQIISIJ2YYQ,AHKUTOCV35GQXKKER66MS7NYIUXQ,AHNDAZGEJUCDIFQ5CVONDFNJQHOA,AHHQSBPLDA34RFVGLUJTK7JWFWXQ,AHQNLR3YPZ4EQS27FI6K5K3JCMIQ"/>
    <n v="11"/>
    <n v="1"/>
    <x v="4"/>
  </r>
  <r>
    <x v="1329"/>
    <s v="PHILIPS Drip Coffee Maker HD7432/20, 0.6 L, Ideal for 2-7 cups, Black, Medium"/>
    <s v="Home&amp;Kitchen|Kitchen&amp;HomeAppliances|Coffee,Tea&amp;Espresso|DripCoffeeMachines"/>
    <n v="2999"/>
    <n v="3595"/>
    <n v="0.17"/>
    <n v="4"/>
    <n v="178"/>
    <s v="AHIVX7Y7GNWVU36D4RNPEFSHHQCA,AHJDB2E42D2O4IUV5IV5HDN75O3Q,AHQASZSLIQF46BI7YVMMTXZIXXUQ,AH3Q23KAOXY4OMDBKJR4DIU7RIEA,AHJDQ4YHS7U7JGX6HJY5OU5IBVGA,AFWQOENTTFZVSVZPJGTHXDV7G5JQ,AFJRZNL7J4OL63FWNNUFK5PPJZGQ,AG4KR7KOATA2RKEX5D2NQICRFZ3Q"/>
    <n v="5"/>
    <n v="1"/>
    <x v="4"/>
  </r>
  <r>
    <x v="1330"/>
    <s v="Eureka Forbes Euroclean Paper Vacuum Cleaner Dust Bags for Excel, Ace, 300, Jet Models - Set of 10"/>
    <s v="Home&amp;Kitchen|Kitchen&amp;HomeAppliances|Vacuum,Cleaning&amp;Ironing|Vacuums&amp;FloorCare|VacuumAccessories|VacuumBags|HandheldBags"/>
    <n v="253"/>
    <n v="500"/>
    <n v="0.49"/>
    <n v="4.3"/>
    <n v="2664"/>
    <s v="AEAHCVLMYLKLICSIKCTUS54NVQ2A,AFRIWQJKFSDZKTRTU5RSBKSQMIVA,AHFQXP2EQZOT7NTNHK5TMB6QA5QQ,AGLL6YL7RHHSDDGKWQO7ZIG3TXDQ,AGT4T2NBHXL5XVSRRCKSIGW7LDJA,AEAZZCC5KRGSGXGTGBRNK2O6IDAQ,AGBESE5F5QORNV2B6HE4UL4AMZ7Q,AE7QJ5FKTIU6K26GFQWGMXKO2MGQ"/>
    <n v="1"/>
    <n v="1"/>
    <x v="4"/>
  </r>
  <r>
    <x v="1331"/>
    <s v="Larrito wooden Cool Mist Humidifiers Essential Oil Diffuser Aroma Air Humidifier with Colorful Change for Car, Office, Babies, humidifiers for home, air humidifier for room (WOODEN HUMIDIFIRE-A)"/>
    <s v="Home&amp;Kitchen|Heating,Cooling&amp;AirQuality|Humidifiers"/>
    <n v="499"/>
    <n v="799"/>
    <n v="0.38"/>
    <n v="3.6"/>
    <n v="212"/>
    <s v="AHKMDKVJS3O2FONH6P2GLWKV7BGA,AF34WPWTTDCKLYAOTG56T2KNCBRQ,AG4L77PETD6JPT4LLTVG4WDS72PQ,AFK7BE52MSABKTBBCCFFW6SINUYQ,AFZAJPI7LJPDCOSMY6ASVRJOECMQ,AHYIUARUTB7FHBZNQDO2RVV72XFA,AGJW572HJZWB6REZMBNPGF2PEYPQ,AGTPLNZTYUEFVBGKKKMV5O66LJIQ"/>
    <n v="3"/>
    <n v="1"/>
    <x v="4"/>
  </r>
  <r>
    <x v="1332"/>
    <s v="Hilton Quartz Heater 400/800-Watt ISI 2 Rods Multi Mode Heater Long Lasting Quick Heating Extremely Warm (Grey)"/>
    <s v="Home&amp;Kitchen|Heating,Cooling&amp;AirQuality|RoomHeaters|ElectricHeaters"/>
    <n v="1149"/>
    <n v="1899"/>
    <n v="0.39"/>
    <n v="3.5"/>
    <n v="24"/>
    <s v="AGYWNEMMI425KXXTZCVB7FOQBWNA,AHFXBNDCOX7XWOQ3AG6PTK6LOF2A,AHLPIV7SYJYC4OPSLCRAC3YVJ2YA,AFNXN32OITFCDL37ZNCO5GVSWGBA,AEHYZUICPG76APEFLWIJM2VEL44A,AHN7KDVM3CXUADMOVMT45XTTPQQA,AFPPFPKUIMU7J2Q5XECEA2OAWGQQ,AH2NDKEF6SAXWMINDMG7S6YD7IMQ"/>
    <n v="20"/>
    <n v="1"/>
    <x v="4"/>
  </r>
  <r>
    <x v="1333"/>
    <s v="Syska SDI-07 1000 W Stellar with Golden American Heritage Soleplate Dry Iron (Blue)"/>
    <s v="Home&amp;Kitchen|Kitchen&amp;HomeAppliances|Vacuum,Cleaning&amp;Ironing|Irons,Steamers&amp;Accessories|Irons|DryIrons"/>
    <n v="457"/>
    <n v="799"/>
    <n v="0.43"/>
    <n v="4.3"/>
    <n v="1868"/>
    <s v="AEACEPNVLWUZDAPOTC4PB6YMDU4A,AH4HHPHQEEW6TGP4SIWHZPZAUM3Q,AHQOM5PWAU6KFW3HTQIT4BOV2XEQ,AERKVDGB67MRPUA7EHTNJYGY7JAA,AF6MFZXNYSO5M47G6B3UUTJAINPQ,AF2EXNHBVW22JUI2M3SOSBOLFKTA,AGIJXNFC5UX7UAPUWQCEFE2IN43A,AFU2G5BSSM76EG3V5K6ZIZ3NVIRQ"/>
    <n v="24"/>
    <n v="1"/>
    <x v="4"/>
  </r>
  <r>
    <x v="1334"/>
    <s v="IKEA Milk Frother for Your Milk, Coffee,(Cold and hot Drinks), Black"/>
    <s v="Home&amp;Kitchen|Kitchen&amp;HomeAppliances|Coffee,Tea&amp;Espresso|MilkFrothers"/>
    <n v="229"/>
    <n v="399"/>
    <n v="0.43"/>
    <n v="3.6"/>
    <n v="451"/>
    <s v="AE4755NP2P2WIA3W6UZ4GBQUMYJQ,AGWJM4UXHNXL35HZ2RI6VJSH5KLQ,AH5Y43O2IZ3KNXE766GJMNEVTYZQ,AFQEZSS2I5IGAKZY3Y3CGDZLCJIA,AGHZSEUC44TVE5MU6KPGKEPS6ORA,AEJHCNCKOWWSZBGYQZF34SCZVKZQ,AEOAQQUIW5XQW2XAAIMHD34MNHAA,AEHANMVD4Q7UEQ2XXSW7XW72EJKQ"/>
    <n v="3"/>
    <n v="1"/>
    <x v="4"/>
  </r>
  <r>
    <x v="1335"/>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n v="199"/>
    <n v="699"/>
    <n v="0.72"/>
    <n v="2.9"/>
    <n v="159"/>
    <s v="AF6LRVDRKYWPTZXZLQERZ3LXCWDA,AG7FU75LA5ONPMNEVH6X47PHPHYA,AG3YRWMWYEW3G2WELWCNIU2H7HQQ,AGXZDH5CDJHVZVCYA6555BIZIWTQ,AEP6P6MBRADJL3SDICYEMQUWXVEA,AEVOU4VDGD6M5VOUU47DZ7JRABEA,AGA3BZEL7AM75FQS67KO32HQKWHQ,AHYU5NW2HTBFSIBPELM5BWRVFHDQ"/>
    <n v="11"/>
    <n v="1"/>
    <x v="4"/>
  </r>
  <r>
    <x v="1336"/>
    <s v="Kitchengenix's Mini Waffle Maker 4 Inch- 350 Watts: Stainless Steel Non-Stick Electric Iron Machine for Individual Belgian Waffles, Pan Cakes, Paninis or Other Snacks (Red)"/>
    <s v="Home&amp;Kitchen|Kitchen&amp;HomeAppliances|SmallKitchenAppliances|WaffleMakers&amp;Irons"/>
    <n v="899"/>
    <n v="1999"/>
    <n v="0.55000000000000004"/>
    <n v="4.2"/>
    <n v="39"/>
    <s v="AGG6B7ZD5FGH7KFHMESWE3VMHGBQ,AFEETHDN6SAGGKCZIRQGUDEOI2CA,AGTEW64WBNTZFGCWJFDWLOYQQXWA,AF3B6IE43CRY3EPVX6IXI2L453KQ,AH4F52IVOKDLXOGFBNZTNC3FHSJQ,AHNXK47JHYPTN7OEUHPGH4KKQUWA,AH3WE6333SFYEWEFIND2BCGNGJLA,AFHMVP4622IBCZIZ2BQ2DQYMRXYQ"/>
    <n v="3"/>
    <n v="1"/>
    <x v="4"/>
  </r>
  <r>
    <x v="1337"/>
    <s v="Bajaj HM-01 Powerful 250W Hand Mixer, Black"/>
    <s v="Home&amp;Kitchen|Kitchen&amp;HomeAppliances|SmallKitchenAppliances|HandMixers"/>
    <n v="1499"/>
    <n v="2199"/>
    <n v="0.32"/>
    <n v="4.4000000000000004"/>
    <n v="6531"/>
    <s v="AF7UYUVEZZUXIIOJWWI776NZPTRQ,AH6UCH7MNAI4EDGZ2Q52KI4MDDBA,AHAC5FGED7HOO5GSKRTNCX7RMQFA,AFCQT3WCIYIHW4QJCMZSEXJ2A6QQ,AFNH4WZFYWT7D2WDKDIWY4YTR3CQ,AFKSVLIYFZUL6NT2QFBSXMWYZUCQ,AGXUG6UVU2G7J3OXP4REN3VZCE6Q,AHRFHGMEBL54OW7P2XZGYOFE7WKQ"/>
    <n v="3"/>
    <n v="1"/>
    <x v="4"/>
  </r>
  <r>
    <x v="1338"/>
    <s v="KNOWZA Electric Handheld Milk Wand Mixer Frother for Latte Coffee Hot Milk, Milk Frother for Coffee, Egg Beater, Hand Blender, Coffee Beater (BLACK COFFEE BEATER)"/>
    <s v="Home&amp;Kitchen|Kitchen&amp;HomeAppliances|SmallKitchenAppliances|HandBlenders"/>
    <n v="426"/>
    <n v="999"/>
    <n v="0.56999999999999995"/>
    <n v="4.0999999999999996"/>
    <n v="222"/>
    <s v="AGK7PREKINHWXGPFNGY22DD3HBKA,AH4R4F2GBWKTYFEROXDJIFWWCTBA,AGCUJWCPKIL2XXCLVNXIIA7HHRRA,AGBHIIDMDAHDT54JKNQNZ4VK2S3A,AG3TNZMW4L6MIHXZG4BLGEXDGJPA,AFAK7LP652JWFHXYGYD6DRPSUTVA,AHLDPH6DDZRW4YJZSSOINP64R23Q,AFC3FOLK4BMVVGOHLENHL5ZUXK5Q"/>
    <n v="19"/>
    <n v="1"/>
    <x v="4"/>
  </r>
  <r>
    <x v="1339"/>
    <s v="Usha Hc 812 T Thermo Fan Room Heater"/>
    <s v="Home&amp;Kitchen|Heating,Cooling&amp;AirQuality|RoomHeaters|FanHeaters"/>
    <n v="2320"/>
    <n v="3290"/>
    <n v="0.28999999999999998"/>
    <n v="3.8"/>
    <n v="195"/>
    <s v="AHURA5DMKF4YWCDDT44ACQDCBJAQ,AEQS4LQQWZZFTAEDZWPGCLOHIY4A,AGURD6PDFJNKIME6ZWOELPMKRYPA,AG7YGYMECZTW3ZHP6BK4BNREWP6Q,AFXUNDGJZ2S2L33AQDVM4G4PFA5A,AGRI64OJMOPQH24IHN2A5IB6LQAQ,AGNFSGP5VLI35V7BNL2K3XXHGG4A,AEC273TXQHQG4ZDMVD5VILLPYQAQ"/>
    <n v="20"/>
    <n v="1"/>
    <x v="4"/>
  </r>
  <r>
    <x v="1340"/>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n v="1563"/>
    <n v="3098"/>
    <n v="0.5"/>
    <n v="3.5"/>
    <n v="2283"/>
    <s v="AEHOZYTOH5VUWA2Z7OB672WX4F5A,AEF3QNOCDEMLINRVML6H7XIGWYPQ,AHX4KZVASMGQQOST4T2RAQUZTLCA,AFW6K3O37RXWAJP5JDCSPNPENYDQ,AHELMAOGW7CMAPA6PJOO3INMBRBQ,AE4DX3LKPJLQMTSMMVZISY3Z4LAA,AEZVKCBQBC3W5IQIFD4ZFTL6IFAQ,AHX47N6TUNADPXMMQKVASVBNIHJA"/>
    <n v="4"/>
    <n v="1"/>
    <x v="4"/>
  </r>
  <r>
    <x v="1341"/>
    <s v="USHA 1212 PTC with Adjustable Thermostat Fan Heater (Black/Brown, 1500-Watts)."/>
    <s v="Home&amp;Kitchen|Heating,Cooling&amp;AirQuality|RoomHeaters|ElectricHeaters"/>
    <n v="3487.77"/>
    <n v="4990"/>
    <n v="0.3"/>
    <n v="4.0999999999999996"/>
    <n v="1127"/>
    <s v="AECFYIUCHSZXDLACTYPEUSM5DIKA,AF546S43YKYCJWRD7WSYO2ITLIYQ,AFLIE3ETZWXFSR27QFUUOHKSUR7A,AF4PRU3C3T6I4MXOKQSUH56QVIHA,AECDY7FOZSIRF26RIVPKPTJBAR2A,AFPDX4B54JY4ZIBKARJPJUUPPBWQ,AFPKIF7E3TYXUT52HM46PVZ7LIVA,AF6SB3YM3WFAJT5QWKS44BGB5RNA"/>
    <n v="20"/>
    <n v="1"/>
    <x v="4"/>
  </r>
  <r>
    <x v="1342"/>
    <s v="4 in 1 Handheld Electric Vegetable Cutter Set,Wireless Food Processor Electric Food Chopper for Garlic Chili Pepper Onion Ginger Celery Meat with Brush"/>
    <s v="Home&amp;Kitchen|Kitchen&amp;HomeAppliances|SmallKitchenAppliances|MiniFoodProcessors&amp;Choppers"/>
    <n v="498"/>
    <n v="1200"/>
    <n v="0.59"/>
    <n v="3.2"/>
    <n v="113"/>
    <s v="AFCTMQKPVJI6Y2JPIGDKRKIAV43A,AF6XUHN32GSFA7LFG7MHGNXSKBEQ,AE7CCWXTUAVBDTLXQJEP7M5M7FPA,AH6PG4VBSGWZNZWULXHBO772JP6A,AFLHQI5WLHXYFRFITHAHJL5PSDSQ,AGDIZUYGIWBTV55BOB2GOTNY6ZTQ"/>
    <n v="8"/>
    <n v="1"/>
    <x v="4"/>
  </r>
  <r>
    <x v="1343"/>
    <s v="Philips HD9306/06 1.5-Litre Electric Kettle (Multicolor)"/>
    <s v="Home&amp;Kitchen|Kitchen&amp;HomeAppliances|SmallKitchenAppliances|Kettles&amp;HotWaterDispensers|ElectricKettles"/>
    <n v="2695"/>
    <n v="2695"/>
    <n v="0"/>
    <n v="4.4000000000000004"/>
    <n v="2518"/>
    <s v="AHYXOMUJUKZHBWHP43ZAB265EDGA,AG4C27NTZZ7HTG6W3ADZYHAUEZCA,AFYACVFEH3NFVZ5LGOPEBKBCLSSQ,AHTHUJC6TX2WAQ5SO24MVWJONMEQ,AHIJ2RAFZZHMUPJJKYHE2CU7ZNEQ,AENGHEFJVZDD5IE57TJ62DY7CY2A,AHOKBMECKUGAAX2ERFRKMQZNSR4Q,AE4PHOB4VRRT6W2L4E5TT4QROAWA"/>
    <n v="19"/>
    <n v="1"/>
    <x v="4"/>
  </r>
  <r>
    <x v="1344"/>
    <s v="Libra Room Heater for Home, Room Heaters Home for Winter, Electric Heater with 2000 Watts Power as per IS Specification for Small to Medium Rooms - FH12 (Grey)"/>
    <s v="Home&amp;Kitchen|Heating,Cooling&amp;AirQuality|RoomHeaters|ElectricHeaters"/>
    <n v="949"/>
    <n v="2299"/>
    <n v="0.59"/>
    <n v="3.6"/>
    <n v="550"/>
    <s v="AE5FZ5B3EEES45Q26PNUBTJ5DRYA,AGL2B432J2VDHOSUWTQ6KOAS6AMQ,AFWPWQ32B7BLW23MWYFHGYLNGUCA,AFNUTTGM5CBUQEYWPEQ57UABIHAQ,AFYLL7VANUJZ6M4L3277TRRERA5Q,AH3VEJH6HMUCM37ZZNCMRNPY6S3A,AE4BFRYLLJQRZJLJ755OH7DYIE4A,AF2LCSDV3YQRDO3B3ZTEEFLFNLLQ"/>
    <n v="20"/>
    <n v="1"/>
    <x v="4"/>
  </r>
  <r>
    <x v="1345"/>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n v="199"/>
    <n v="999"/>
    <n v="0.8"/>
    <n v="3.1"/>
    <n v="2"/>
    <s v="AFPKVN5KLHB4MHSYDS25Q5MIWWKQ"/>
    <n v="22"/>
    <n v="1"/>
    <x v="4"/>
  </r>
  <r>
    <x v="1346"/>
    <s v="Noir Aqua - 5pcs PP Spun Filter + 1 Spanner | for All Types of RO Water purifiers (5 Piece, White, 10 Inch, 5 Micron) - RO Spun Filter Cartridge Sponge Replacement Water Filter Candle"/>
    <s v="Home&amp;Kitchen|Kitchen&amp;HomeAppliances|WaterPurifiers&amp;Accessories|WaterPurifierAccessories"/>
    <n v="379"/>
    <n v="919"/>
    <n v="0.59"/>
    <n v="4"/>
    <n v="1090"/>
    <s v="AHITFY6AHALOFOHOZEOC6XBP4FEA,AFRABBODZJZQB6Z4U5FLWEWBAFCA,AHECHWNSEMINYA7KJCRNVT5HCJ7A,AHZE7X4JEEFGO55ORGHVUFLEKD3Q,AG6T7YJGBNIZFYN3IETCMEP4ASJA,AE5JV64MRH475HD7BRHX43UG5U4A,AES5H357DGWET4IZXLW4IEQ4QYIQ,AEB3GRL6Q7FDMQSWGOPRAZ3VUL7Q"/>
    <n v="11"/>
    <n v="1"/>
    <x v="4"/>
  </r>
  <r>
    <x v="1347"/>
    <s v="Prestige Delight PRWO Electric Rice Cooker (1 L, White)"/>
    <s v="Home&amp;Kitchen|Kitchen&amp;HomeAppliances|SmallKitchenAppliances|Rice&amp;PastaCookers"/>
    <n v="2280"/>
    <n v="3045"/>
    <n v="0.25"/>
    <n v="4.0999999999999996"/>
    <n v="4118"/>
    <s v="AFG5FM3NEMOL6BNFRV2NK5FNJCHQ,AGEINTRN6Z563RMLHIZEHMNU5UOA,AHOV63EYPKKFN2RY43FLDEO5XSYA,AECUT2M2ZMO76YUEXUVPCKGFOHMA,AGGQG3GYBNP6LFX4FYECSABC27PA,AG2JLSQXNIT6S4LCGHMOGFTHOOPQ,AHKGLRHEHJ2FLFRMXYW4JTAQIFQA,AED6PKQYUIQOV6YB4NAZTJQ2VCIQ"/>
    <n v="5"/>
    <n v="1"/>
    <x v="4"/>
  </r>
  <r>
    <x v="1348"/>
    <s v="Bajaj Majesty RX10 2000 Watts Heat Convector Room Heater (White, ISI Approved)"/>
    <s v="Home&amp;Kitchen|Heating,Cooling&amp;AirQuality|RoomHeaters|HeatConvectors"/>
    <n v="2219"/>
    <n v="3080"/>
    <n v="0.28000000000000003"/>
    <n v="3.6"/>
    <n v="468"/>
    <s v="AGVPWCMAHYQWJOQKMUJN4DW3KM5Q,AF4Q3E66MY4SR7YQZSWBBRU5XQKQ,AEM2ZDSQE4QZIGTCTE4HSNZOS7DQ,AEHMIAQFYXW3CY6Z37ABRXSOJRPA,AHJCYSNMFLZM7CA4FGDPU7A4UHYQ,AEQTWNQ6GKTOSJO3ZEPHRTH56VCA,AHIHPBLP6PPV66Y3AWOSYFBVZPFA,AGHBKUHIWVOPUQYFRA6PXIIC6R5Q"/>
    <n v="2"/>
    <n v="1"/>
    <x v="4"/>
  </r>
  <r>
    <x v="1349"/>
    <s v="Havells Ventil Air DSP 230mm Exhaust Fan (Pista Green)"/>
    <s v="Home&amp;Kitchen|Heating,Cooling&amp;AirQuality|Fans|ExhaustFans"/>
    <n v="1399"/>
    <n v="1890"/>
    <n v="0.26"/>
    <n v="4"/>
    <n v="8031"/>
    <s v="AF2JQCLSCY3QJATWUNNHUSVUPNQQ,AFDMLUXC5LS5RXDJSJJRHNBURIVQ,AHMWJ32LQF2YEADFPUML4EKXUC3Q,AFXERFNWKFFWECCPZJBRP2N23XJA,AG74HALEHHRAVFNXFHBM75RWZD6Q,AEDOS7O5DUVDYA7EHU6VERPRAFMA,AFKWDCNGBBYBDQBKMFJUVJYY77XQ,AGQCHAIK5FZZOA67FTG7HET7VVJQ"/>
    <n v="3"/>
    <n v="1"/>
    <x v="4"/>
  </r>
  <r>
    <x v="1350"/>
    <s v="Borosil Jumbo 1000-Watt Grill Sandwich Maker (Black)"/>
    <s v="Home&amp;Kitchen|Kitchen&amp;HomeAppliances|SmallKitchenAppliances|SandwichMakers"/>
    <n v="2863"/>
    <n v="3690"/>
    <n v="0.22"/>
    <n v="4.3"/>
    <n v="6987"/>
    <s v="AFGW5PT3R6ZAVQR4Y5MWVAKBZAYA,AG7QNJ2SCS5VS5VYYBNV4HDSIJ4Q,AFUDGN5MEXLKUULNTM7Y2G5P7TYA,AHXCDNSXAESERITAFELQABFVNLCA,AGRZD6CHLCUNOLMMIMIHUCG7PIFA,AFQZVGSOSOJHKFQQMCEI4725QEKQ,AEALVGXXIP46OZVXKRUXSDWZJMEA,AGEFL3AY7YXEFZA4ZJU3LP7K7OJQ"/>
    <n v="11"/>
    <n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 Category">
  <location ref="H3:I13" firstHeaderRow="1" firstDataRow="1" firstDataCol="1"/>
  <pivotFields count="20">
    <pivotField showAll="0"/>
    <pivotField showAll="0"/>
    <pivotField showAll="0"/>
    <pivotField showAll="0"/>
    <pivotField showAll="0"/>
    <pivotField numFmtId="9" showAll="0"/>
    <pivotField showAll="0"/>
    <pivotField showAll="0"/>
    <pivotField showAll="0"/>
    <pivotField showAll="0"/>
    <pivotField showAll="0"/>
    <pivotField axis="axisRow" showAll="0">
      <items count="10">
        <item x="7"/>
        <item x="0"/>
        <item x="1"/>
        <item x="8"/>
        <item x="4"/>
        <item x="5"/>
        <item x="2"/>
        <item x="3"/>
        <item x="6"/>
        <item t="default"/>
      </items>
    </pivotField>
    <pivotField showAll="0" defaultSubtotal="0"/>
    <pivotField showAll="0" defaultSubtotal="0"/>
    <pivotField showAll="0" defaultSubtotal="0"/>
    <pivotField dataField="1" numFmtId="166" showAll="0" defaultSubtotal="0"/>
    <pivotField showAll="0" defaultSubtotal="0"/>
    <pivotField showAll="0" defaultSubtotal="0"/>
    <pivotField showAll="0" defaultSubtotal="0"/>
    <pivotField showAll="0" defaultSubtotal="0"/>
  </pivotFields>
  <rowFields count="1">
    <field x="11"/>
  </rowFields>
  <rowItems count="10">
    <i>
      <x/>
    </i>
    <i>
      <x v="1"/>
    </i>
    <i>
      <x v="2"/>
    </i>
    <i>
      <x v="3"/>
    </i>
    <i>
      <x v="4"/>
    </i>
    <i>
      <x v="5"/>
    </i>
    <i>
      <x v="6"/>
    </i>
    <i>
      <x v="7"/>
    </i>
    <i>
      <x v="8"/>
    </i>
    <i t="grand">
      <x/>
    </i>
  </rowItems>
  <colItems count="1">
    <i/>
  </colItems>
  <dataFields count="1">
    <dataField name="Sum of Potential_Revenue" fld="15" baseField="0" baseItem="0" numFmtId="166"/>
  </dataFields>
  <formats count="11">
    <format dxfId="46">
      <pivotArea collapsedLevelsAreSubtotals="1" fieldPosition="0">
        <references count="1">
          <reference field="11" count="1">
            <x v="1"/>
          </reference>
        </references>
      </pivotArea>
    </format>
    <format dxfId="45">
      <pivotArea collapsedLevelsAreSubtotals="1" fieldPosition="0">
        <references count="1">
          <reference field="11" count="1">
            <x v="3"/>
          </reference>
        </references>
      </pivotArea>
    </format>
    <format dxfId="44">
      <pivotArea collapsedLevelsAreSubtotals="1" fieldPosition="0">
        <references count="1">
          <reference field="11" count="1">
            <x v="4"/>
          </reference>
        </references>
      </pivotArea>
    </format>
    <format dxfId="43">
      <pivotArea collapsedLevelsAreSubtotals="1" fieldPosition="0">
        <references count="1">
          <reference field="11" count="1">
            <x v="5"/>
          </reference>
        </references>
      </pivotArea>
    </format>
    <format dxfId="42">
      <pivotArea collapsedLevelsAreSubtotals="1" fieldPosition="0">
        <references count="1">
          <reference field="11" count="1">
            <x v="6"/>
          </reference>
        </references>
      </pivotArea>
    </format>
    <format dxfId="41">
      <pivotArea collapsedLevelsAreSubtotals="1" fieldPosition="0">
        <references count="1">
          <reference field="11" count="1">
            <x v="7"/>
          </reference>
        </references>
      </pivotArea>
    </format>
    <format dxfId="40">
      <pivotArea collapsedLevelsAreSubtotals="1" fieldPosition="0">
        <references count="1">
          <reference field="11" count="1">
            <x v="8"/>
          </reference>
        </references>
      </pivotArea>
    </format>
    <format dxfId="39">
      <pivotArea grandRow="1" outline="0" collapsedLevelsAreSubtotals="1" fieldPosition="0"/>
    </format>
    <format dxfId="38">
      <pivotArea collapsedLevelsAreSubtotals="1" fieldPosition="0">
        <references count="1">
          <reference field="11" count="1">
            <x v="2"/>
          </reference>
        </references>
      </pivotArea>
    </format>
    <format dxfId="37">
      <pivotArea collapsedLevelsAreSubtotals="1" fieldPosition="0">
        <references count="1">
          <reference field="11" count="1">
            <x v="0"/>
          </reference>
        </references>
      </pivotArea>
    </format>
    <format dxfId="3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 Category">
  <location ref="N3:O13" firstHeaderRow="1" firstDataRow="1" firstDataCol="1"/>
  <pivotFields count="20">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showAll="0"/>
    <pivotField dataField="1" numFmtId="9" showAll="0"/>
    <pivotField showAll="0"/>
    <pivotField showAll="0"/>
    <pivotField showAll="0"/>
    <pivotField showAll="0"/>
    <pivotField showAll="0"/>
    <pivotField axis="axisRow" showAll="0">
      <items count="10">
        <item x="7"/>
        <item x="0"/>
        <item x="1"/>
        <item x="8"/>
        <item x="4"/>
        <item x="5"/>
        <item x="2"/>
        <item x="3"/>
        <item x="6"/>
        <item t="default"/>
      </items>
    </pivotField>
    <pivotField showAll="0" defaultSubtotal="0"/>
    <pivotField showAll="0" defaultSubtotal="0"/>
    <pivotField showAll="0" defaultSubtotal="0">
      <items count="5">
        <item x="4"/>
        <item x="2"/>
        <item x="1"/>
        <item x="0"/>
        <item x="3"/>
      </items>
    </pivotField>
    <pivotField numFmtId="166" showAll="0" defaultSubtotal="0"/>
    <pivotField showAll="0" defaultSubtotal="0"/>
    <pivotField showAll="0" defaultSubtotal="0"/>
    <pivotField showAll="0" defaultSubtotal="0"/>
    <pivotField showAll="0" defaultSubtotal="0"/>
  </pivotFields>
  <rowFields count="1">
    <field x="11"/>
  </rowFields>
  <rowItems count="10">
    <i>
      <x/>
    </i>
    <i>
      <x v="1"/>
    </i>
    <i>
      <x v="2"/>
    </i>
    <i>
      <x v="3"/>
    </i>
    <i>
      <x v="4"/>
    </i>
    <i>
      <x v="5"/>
    </i>
    <i>
      <x v="6"/>
    </i>
    <i>
      <x v="7"/>
    </i>
    <i>
      <x v="8"/>
    </i>
    <i t="grand">
      <x/>
    </i>
  </rowItems>
  <colItems count="1">
    <i/>
  </colItems>
  <dataFields count="1">
    <dataField name="Sum of Discount_Percentage" fld="5" baseField="11" baseItem="4" numFmtId="9"/>
  </dataFields>
  <formats count="2">
    <format dxfId="66">
      <pivotArea grandRow="1" outline="0" collapsedLevelsAreSubtotals="1" fieldPosition="0"/>
    </format>
    <format dxfId="6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 Category">
  <location ref="K3:L9" firstHeaderRow="1" firstDataRow="1" firstDataCol="1"/>
  <pivotFields count="20">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showAll="0"/>
    <pivotField numFmtId="9" showAll="0"/>
    <pivotField showAll="0"/>
    <pivotField showAll="0"/>
    <pivotField showAll="0"/>
    <pivotField showAll="0"/>
    <pivotField showAll="0"/>
    <pivotField showAll="0">
      <items count="10">
        <item x="7"/>
        <item x="0"/>
        <item x="1"/>
        <item x="8"/>
        <item x="4"/>
        <item x="5"/>
        <item x="2"/>
        <item x="3"/>
        <item x="6"/>
        <item t="default"/>
      </items>
    </pivotField>
    <pivotField showAll="0" defaultSubtotal="0"/>
    <pivotField showAll="0" defaultSubtotal="0"/>
    <pivotField axis="axisRow" showAll="0" defaultSubtotal="0">
      <items count="5">
        <item x="4"/>
        <item x="2"/>
        <item x="1"/>
        <item x="0"/>
        <item x="3"/>
      </items>
    </pivotField>
    <pivotField numFmtId="166" showAll="0" defaultSubtotal="0"/>
    <pivotField showAll="0" defaultSubtotal="0"/>
    <pivotField showAll="0" defaultSubtotal="0"/>
    <pivotField showAll="0" defaultSubtotal="0"/>
    <pivotField showAll="0" defaultSubtotal="0"/>
  </pivotFields>
  <rowFields count="1">
    <field x="14"/>
  </rowFields>
  <rowItems count="6">
    <i>
      <x/>
    </i>
    <i>
      <x v="1"/>
    </i>
    <i>
      <x v="2"/>
    </i>
    <i>
      <x v="3"/>
    </i>
    <i>
      <x v="4"/>
    </i>
    <i t="grand">
      <x/>
    </i>
  </rowItems>
  <colItems count="1">
    <i/>
  </colItems>
  <dataFields count="1">
    <dataField name="Count of Product_Id" fld="0" subtotal="count" baseField="14" baseItem="1" numFmtId="1"/>
  </dataFields>
  <formats count="2">
    <format dxfId="67">
      <pivotArea grandRow="1" outline="0" collapsedLevelsAreSubtotals="1" fieldPosition="0"/>
    </format>
    <format dxfId="1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1:C41" firstHeaderRow="0" firstDataRow="1" firstDataCol="1"/>
  <pivotFields count="20">
    <pivotField showAll="0"/>
    <pivotField showAll="0"/>
    <pivotField showAll="0"/>
    <pivotField dataField="1" showAll="0"/>
    <pivotField dataField="1" showAll="0"/>
    <pivotField numFmtId="9" showAll="0"/>
    <pivotField showAll="0"/>
    <pivotField showAll="0"/>
    <pivotField showAll="0"/>
    <pivotField showAll="0"/>
    <pivotField showAll="0"/>
    <pivotField axis="axisRow" showAll="0">
      <items count="10">
        <item x="7"/>
        <item x="0"/>
        <item x="1"/>
        <item x="8"/>
        <item x="4"/>
        <item x="5"/>
        <item x="2"/>
        <item x="3"/>
        <item x="6"/>
        <item t="default"/>
      </items>
    </pivotField>
    <pivotField showAll="0" defaultSubtotal="0"/>
    <pivotField showAll="0" defaultSubtotal="0"/>
    <pivotField showAll="0" defaultSubtotal="0"/>
    <pivotField numFmtId="166" showAll="0" defaultSubtotal="0"/>
    <pivotField showAll="0" defaultSubtotal="0"/>
    <pivotField showAll="0" defaultSubtotal="0"/>
    <pivotField showAll="0" defaultSubtotal="0"/>
    <pivotField showAll="0" defaultSubtotal="0"/>
  </pivotFields>
  <rowFields count="1">
    <field x="11"/>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11" baseItem="2" numFmtId="165"/>
    <dataField name="Average" fld="3" subtotal="average" baseField="11" baseItem="2" numFmtId="165"/>
  </dataFields>
  <formats count="3">
    <format dxfId="70">
      <pivotArea grandRow="1" outline="0" collapsedLevelsAreSubtotals="1" fieldPosition="0"/>
    </format>
    <format dxfId="69">
      <pivotArea outline="0" fieldPosition="0">
        <references count="1">
          <reference field="4294967294" count="1">
            <x v="0"/>
          </reference>
        </references>
      </pivotArea>
    </format>
    <format dxfId="6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_id">
  <location ref="H32:I1384" firstHeaderRow="1" firstDataRow="1" firstDataCol="1"/>
  <pivotFields count="12">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showAll="0"/>
    <pivotField numFmtId="9" showAll="0"/>
    <pivotField showAll="0"/>
    <pivotField showAll="0"/>
    <pivotField showAll="0"/>
    <pivotField showAll="0"/>
    <pivotField dataField="1" showAll="0"/>
    <pivotField showAll="0"/>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Items count="1">
    <i/>
  </colItems>
  <dataFields count="1">
    <dataField name="Sum of Review_Count" fld="10" baseField="0" baseItem="0"/>
  </dataFields>
  <formats count="1">
    <format dxfId="71">
      <pivotArea grandRow="1" outline="0" collapsedLevelsAreSubtotals="1" fieldPosition="0"/>
    </format>
  </formats>
  <pivotTableStyleInfo name="PivotStyleLight16" showRowHeaders="1" showColHeaders="1" showRowStripes="0" showColStripes="0" showLastColumn="1"/>
  <filters count="1">
    <filter fld="0" type="valueLessThan" evalOrder="-1" id="2" iMeasureFld="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 Category">
  <location ref="A3:B13" firstHeaderRow="1" firstDataRow="1" firstDataCol="1"/>
  <pivotFields count="20">
    <pivotField showAll="0"/>
    <pivotField showAll="0"/>
    <pivotField showAll="0"/>
    <pivotField showAll="0"/>
    <pivotField showAll="0"/>
    <pivotField dataField="1" numFmtId="9" showAll="0"/>
    <pivotField showAll="0"/>
    <pivotField showAll="0"/>
    <pivotField showAll="0"/>
    <pivotField showAll="0"/>
    <pivotField showAll="0"/>
    <pivotField axis="axisRow" showAll="0">
      <items count="10">
        <item x="7"/>
        <item x="0"/>
        <item x="1"/>
        <item x="8"/>
        <item x="4"/>
        <item x="5"/>
        <item x="2"/>
        <item x="3"/>
        <item x="6"/>
        <item t="default"/>
      </items>
    </pivotField>
    <pivotField showAll="0" defaultSubtotal="0"/>
    <pivotField showAll="0" defaultSubtotal="0"/>
    <pivotField showAll="0" defaultSubtotal="0"/>
    <pivotField numFmtId="166" showAll="0" defaultSubtotal="0"/>
    <pivotField showAll="0" defaultSubtotal="0"/>
    <pivotField showAll="0" defaultSubtotal="0"/>
    <pivotField showAll="0" defaultSubtotal="0"/>
    <pivotField showAll="0" defaultSubtotal="0"/>
  </pivotFields>
  <rowFields count="1">
    <field x="11"/>
  </rowFields>
  <rowItems count="10">
    <i>
      <x/>
    </i>
    <i>
      <x v="1"/>
    </i>
    <i>
      <x v="2"/>
    </i>
    <i>
      <x v="3"/>
    </i>
    <i>
      <x v="4"/>
    </i>
    <i>
      <x v="5"/>
    </i>
    <i>
      <x v="6"/>
    </i>
    <i>
      <x v="7"/>
    </i>
    <i>
      <x v="8"/>
    </i>
    <i t="grand">
      <x/>
    </i>
  </rowItems>
  <colItems count="1">
    <i/>
  </colItems>
  <dataFields count="1">
    <dataField name="Average of Discount_Percentage" fld="5" subtotal="average" baseField="11" baseItem="0" numFmtId="9"/>
  </dataFields>
  <formats count="11">
    <format dxfId="82">
      <pivotArea collapsedLevelsAreSubtotals="1" fieldPosition="0">
        <references count="1">
          <reference field="11" count="1">
            <x v="2"/>
          </reference>
        </references>
      </pivotArea>
    </format>
    <format dxfId="81">
      <pivotArea collapsedLevelsAreSubtotals="1" fieldPosition="0">
        <references count="1">
          <reference field="11" count="1">
            <x v="1"/>
          </reference>
        </references>
      </pivotArea>
    </format>
    <format dxfId="80">
      <pivotArea collapsedLevelsAreSubtotals="1" fieldPosition="0">
        <references count="1">
          <reference field="11" count="1">
            <x v="3"/>
          </reference>
        </references>
      </pivotArea>
    </format>
    <format dxfId="79">
      <pivotArea collapsedLevelsAreSubtotals="1" fieldPosition="0">
        <references count="1">
          <reference field="11" count="1">
            <x v="0"/>
          </reference>
        </references>
      </pivotArea>
    </format>
    <format dxfId="78">
      <pivotArea collapsedLevelsAreSubtotals="1" fieldPosition="0">
        <references count="1">
          <reference field="11" count="1">
            <x v="4"/>
          </reference>
        </references>
      </pivotArea>
    </format>
    <format dxfId="77">
      <pivotArea collapsedLevelsAreSubtotals="1" fieldPosition="0">
        <references count="1">
          <reference field="11" count="1">
            <x v="5"/>
          </reference>
        </references>
      </pivotArea>
    </format>
    <format dxfId="76">
      <pivotArea collapsedLevelsAreSubtotals="1" fieldPosition="0">
        <references count="1">
          <reference field="11" count="1">
            <x v="6"/>
          </reference>
        </references>
      </pivotArea>
    </format>
    <format dxfId="75">
      <pivotArea collapsedLevelsAreSubtotals="1" fieldPosition="0">
        <references count="1">
          <reference field="11" count="1">
            <x v="7"/>
          </reference>
        </references>
      </pivotArea>
    </format>
    <format dxfId="74">
      <pivotArea collapsedLevelsAreSubtotals="1" fieldPosition="0">
        <references count="1">
          <reference field="11" count="1">
            <x v="8"/>
          </reference>
        </references>
      </pivotArea>
    </format>
    <format dxfId="73">
      <pivotArea grandRow="1" outline="0" collapsedLevelsAreSubtotals="1" fieldPosition="0"/>
    </format>
    <format dxfId="7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5:C55" firstHeaderRow="0" firstDataRow="1" firstDataCol="1"/>
  <pivotFields count="12">
    <pivotField showAll="0"/>
    <pivotField showAll="0"/>
    <pivotField showAll="0"/>
    <pivotField showAll="0"/>
    <pivotField dataField="1" showAll="0"/>
    <pivotField numFmtId="9" showAll="0"/>
    <pivotField dataField="1" showAll="0"/>
    <pivotField showAll="0"/>
    <pivotField showAll="0"/>
    <pivotField showAll="0"/>
    <pivotField showAll="0"/>
    <pivotField axis="axisRow" showAll="0">
      <items count="10">
        <item x="7"/>
        <item x="0"/>
        <item x="1"/>
        <item x="8"/>
        <item x="4"/>
        <item x="5"/>
        <item x="2"/>
        <item x="3"/>
        <item x="6"/>
        <item t="default"/>
      </items>
    </pivotField>
  </pivotFields>
  <rowFields count="1">
    <field x="11"/>
  </rowFields>
  <rowItems count="10">
    <i>
      <x/>
    </i>
    <i>
      <x v="1"/>
    </i>
    <i>
      <x v="2"/>
    </i>
    <i>
      <x v="3"/>
    </i>
    <i>
      <x v="4"/>
    </i>
    <i>
      <x v="5"/>
    </i>
    <i>
      <x v="6"/>
    </i>
    <i>
      <x v="7"/>
    </i>
    <i>
      <x v="8"/>
    </i>
    <i t="grand">
      <x/>
    </i>
  </rowItems>
  <colFields count="1">
    <field x="-2"/>
  </colFields>
  <colItems count="2">
    <i>
      <x/>
    </i>
    <i i="1">
      <x v="1"/>
    </i>
  </colItems>
  <dataFields count="2">
    <dataField name="Count of Rating" fld="6" subtotal="count" baseField="11" baseItem="4" numFmtId="1"/>
    <dataField name="Count of Actual_Price" fld="4" subtotal="count" baseField="11" baseItem="6" numFmtId="1"/>
  </dataFields>
  <formats count="3">
    <format dxfId="85">
      <pivotArea grandRow="1" outline="0" collapsedLevelsAreSubtotals="1" fieldPosition="0"/>
    </format>
    <format dxfId="84">
      <pivotArea outline="0" fieldPosition="0">
        <references count="1">
          <reference field="4294967294" count="1">
            <x v="0"/>
          </reference>
        </references>
      </pivotArea>
    </format>
    <format dxfId="83">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rowHeaderCaption="Product_id">
  <location ref="E17:F24" firstHeaderRow="1" firstDataRow="1" firstDataCol="1"/>
  <pivotFields count="20">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dataField="1" showAll="0"/>
    <pivotField showAll="0"/>
    <pivotField showAll="0"/>
    <pivotField showAll="0"/>
    <pivotField showAll="0"/>
    <pivotField showAll="0">
      <items count="10">
        <item x="7"/>
        <item x="0"/>
        <item x="1"/>
        <item x="8"/>
        <item x="4"/>
        <item x="5"/>
        <item x="2"/>
        <item x="3"/>
        <item x="6"/>
        <item t="default"/>
      </items>
    </pivotField>
    <pivotField showAll="0" defaultSubtotal="0"/>
    <pivotField showAll="0" defaultSubtotal="0"/>
    <pivotField showAll="0" defaultSubtotal="0"/>
    <pivotField numFmtId="166" showAll="0" defaultSubtotal="0"/>
    <pivotField showAll="0" defaultSubtotal="0"/>
    <pivotField showAll="0" defaultSubtotal="0"/>
    <pivotField showAll="0" defaultSubtotal="0"/>
    <pivotField showAll="0" defaultSubtotal="0"/>
  </pivotFields>
  <rowFields count="1">
    <field x="0"/>
  </rowFields>
  <rowItems count="7">
    <i>
      <x v="1121"/>
    </i>
    <i>
      <x v="1349"/>
    </i>
    <i>
      <x v="1342"/>
    </i>
    <i>
      <x v="1348"/>
    </i>
    <i>
      <x v="1350"/>
    </i>
    <i>
      <x v="1205"/>
    </i>
    <i t="grand">
      <x/>
    </i>
  </rowItems>
  <colItems count="1">
    <i/>
  </colItems>
  <dataFields count="1">
    <dataField name="Average of Rating" fld="6" subtotal="average" baseField="0" baseItem="0"/>
  </dataFields>
  <formats count="3">
    <format dxfId="0">
      <pivotArea grandRow="1" outline="0" collapsedLevelsAreSubtotals="1" fieldPosition="0"/>
    </format>
    <format dxfId="1">
      <pivotArea collapsedLevelsAreSubtotals="1" fieldPosition="0">
        <references count="1">
          <reference field="0" count="1">
            <x v="1349"/>
          </reference>
        </references>
      </pivotArea>
    </format>
    <format dxfId="2">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Rating Count">
  <location ref="E45:F72" firstHeaderRow="1" firstDataRow="1" firstDataCol="1" rowPageCount="1" colPageCount="1"/>
  <pivotFields count="20">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showAll="0"/>
    <pivotField axis="axisPage"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measureFilter="1" sortType="descending">
      <items count="1145">
        <item x="10"/>
        <item x="483"/>
        <item x="264"/>
        <item x="402"/>
        <item x="275"/>
        <item x="331"/>
        <item x="544"/>
        <item x="762"/>
        <item x="405"/>
        <item x="631"/>
        <item x="260"/>
        <item x="337"/>
        <item x="414"/>
        <item x="510"/>
        <item x="408"/>
        <item x="110"/>
        <item x="8"/>
        <item x="253"/>
        <item x="141"/>
        <item x="313"/>
        <item x="446"/>
        <item x="495"/>
        <item x="411"/>
        <item x="292"/>
        <item x="448"/>
        <item x="403"/>
        <item x="258"/>
        <item x="756"/>
        <item x="522"/>
        <item x="467"/>
        <item x="443"/>
        <item x="36"/>
        <item x="621"/>
        <item x="415"/>
        <item x="460"/>
        <item x="723"/>
        <item x="370"/>
        <item x="675"/>
        <item x="488"/>
        <item x="288"/>
        <item x="3"/>
        <item x="511"/>
        <item x="417"/>
        <item x="585"/>
        <item x="42"/>
        <item x="355"/>
        <item x="431"/>
        <item x="752"/>
        <item x="508"/>
        <item x="302"/>
        <item x="548"/>
        <item x="423"/>
        <item x="669"/>
        <item x="159"/>
        <item x="27"/>
        <item x="571"/>
        <item x="685"/>
        <item x="290"/>
        <item x="442"/>
        <item x="566"/>
        <item x="102"/>
        <item x="427"/>
        <item x="540"/>
        <item x="490"/>
        <item x="317"/>
        <item x="410"/>
        <item x="353"/>
        <item x="256"/>
        <item x="506"/>
        <item x="420"/>
        <item x="518"/>
        <item x="765"/>
        <item x="406"/>
        <item x="479"/>
        <item x="320"/>
        <item x="261"/>
        <item x="349"/>
        <item x="451"/>
        <item x="466"/>
        <item x="521"/>
        <item x="421"/>
        <item x="766"/>
        <item x="874"/>
        <item x="502"/>
        <item x="475"/>
        <item x="435"/>
        <item x="308"/>
        <item x="589"/>
        <item x="445"/>
        <item x="305"/>
        <item x="476"/>
        <item x="512"/>
        <item x="809"/>
        <item x="266"/>
        <item x="54"/>
        <item x="703"/>
        <item x="761"/>
        <item x="671"/>
        <item x="151"/>
        <item x="779"/>
        <item x="1"/>
        <item x="279"/>
        <item x="861"/>
        <item x="648"/>
        <item x="295"/>
        <item x="105"/>
        <item x="533"/>
        <item x="690"/>
        <item x="781"/>
        <item x="581"/>
        <item x="617"/>
        <item x="804"/>
        <item x="797"/>
        <item x="369"/>
        <item x="505"/>
        <item x="789"/>
        <item x="287"/>
        <item x="867"/>
        <item x="382"/>
        <item x="785"/>
        <item x="199"/>
        <item x="815"/>
        <item x="465"/>
        <item x="23"/>
        <item x="482"/>
        <item x="193"/>
        <item x="469"/>
        <item x="434"/>
        <item x="471"/>
        <item x="594"/>
        <item x="426"/>
        <item x="830"/>
        <item x="284"/>
        <item x="14"/>
        <item x="312"/>
        <item x="350"/>
        <item x="763"/>
        <item x="607"/>
        <item x="328"/>
        <item x="514"/>
        <item x="787"/>
        <item x="600"/>
        <item x="315"/>
        <item x="537"/>
        <item x="7"/>
        <item x="696"/>
        <item x="268"/>
        <item x="441"/>
        <item x="115"/>
        <item x="53"/>
        <item x="425"/>
        <item x="340"/>
        <item x="272"/>
        <item x="334"/>
        <item x="424"/>
        <item x="69"/>
        <item x="98"/>
        <item x="882"/>
        <item x="454"/>
        <item x="428"/>
        <item x="391"/>
        <item x="404"/>
        <item x="354"/>
        <item x="251"/>
        <item x="242"/>
        <item x="575"/>
        <item x="547"/>
        <item x="513"/>
        <item x="37"/>
        <item x="439"/>
        <item x="348"/>
        <item x="316"/>
        <item x="473"/>
        <item x="846"/>
        <item x="599"/>
        <item x="555"/>
        <item x="813"/>
        <item x="713"/>
        <item x="559"/>
        <item x="474"/>
        <item x="569"/>
        <item x="285"/>
        <item x="543"/>
        <item x="580"/>
        <item x="520"/>
        <item x="801"/>
        <item x="755"/>
        <item x="175"/>
        <item x="593"/>
        <item x="5"/>
        <item x="294"/>
        <item x="412"/>
        <item x="43"/>
        <item x="509"/>
        <item x="274"/>
        <item x="0"/>
        <item x="780"/>
        <item x="775"/>
        <item x="771"/>
        <item x="577"/>
        <item x="131"/>
        <item x="489"/>
        <item x="737"/>
        <item x="359"/>
        <item x="269"/>
        <item x="596"/>
        <item x="78"/>
        <item x="640"/>
        <item x="270"/>
        <item x="339"/>
        <item x="416"/>
        <item x="259"/>
        <item x="776"/>
        <item x="413"/>
        <item x="639"/>
        <item x="447"/>
        <item x="273"/>
        <item x="176"/>
        <item x="516"/>
        <item x="498"/>
        <item x="332"/>
        <item x="864"/>
        <item x="26"/>
        <item x="717"/>
        <item x="524"/>
        <item x="572"/>
        <item x="597"/>
        <item x="289"/>
        <item x="578"/>
        <item x="58"/>
        <item x="389"/>
        <item x="827"/>
        <item x="248"/>
        <item x="535"/>
        <item x="826"/>
        <item x="343"/>
        <item x="280"/>
        <item x="271"/>
        <item x="165"/>
        <item x="13"/>
        <item x="303"/>
        <item x="606"/>
        <item x="346"/>
        <item x="758"/>
        <item x="936"/>
        <item x="838"/>
        <item x="582"/>
        <item x="298"/>
        <item x="456"/>
        <item x="871"/>
        <item x="322"/>
        <item x="252"/>
        <item x="501"/>
        <item x="831"/>
        <item x="255"/>
        <item x="603"/>
        <item x="586"/>
        <item x="507"/>
        <item x="1024"/>
        <item x="790"/>
        <item x="432"/>
        <item x="394"/>
        <item x="277"/>
        <item x="324"/>
        <item x="4"/>
        <item x="314"/>
        <item x="674"/>
        <item x="338"/>
        <item x="19"/>
        <item x="739"/>
        <item x="814"/>
        <item x="714"/>
        <item x="965"/>
        <item x="265"/>
        <item x="681"/>
        <item x="531"/>
        <item x="556"/>
        <item x="820"/>
        <item x="767"/>
        <item x="807"/>
        <item x="1000"/>
        <item x="438"/>
        <item x="840"/>
        <item x="1045"/>
        <item x="450"/>
        <item x="304"/>
        <item x="6"/>
        <item x="494"/>
        <item x="894"/>
        <item x="565"/>
        <item x="532"/>
        <item x="452"/>
        <item x="879"/>
        <item x="219"/>
        <item x="430"/>
        <item x="852"/>
        <item x="283"/>
        <item x="563"/>
        <item x="396"/>
        <item x="309"/>
        <item x="708"/>
        <item x="816"/>
        <item x="567"/>
        <item x="796"/>
        <item x="888"/>
        <item x="419"/>
        <item x="263"/>
        <item x="368"/>
        <item x="716"/>
        <item x="276"/>
        <item x="174"/>
        <item x="1101"/>
        <item x="769"/>
        <item x="819"/>
        <item x="777"/>
        <item x="608"/>
        <item x="711"/>
        <item x="250"/>
        <item x="493"/>
        <item x="738"/>
        <item x="458"/>
        <item x="32"/>
        <item x="642"/>
        <item x="873"/>
        <item x="9"/>
        <item x="757"/>
        <item x="962"/>
        <item x="860"/>
        <item x="282"/>
        <item x="695"/>
        <item x="869"/>
        <item x="915"/>
        <item x="83"/>
        <item x="673"/>
        <item x="15"/>
        <item x="805"/>
        <item x="855"/>
        <item x="634"/>
        <item x="462"/>
        <item x="931"/>
        <item x="99"/>
        <item x="262"/>
        <item x="706"/>
        <item x="500"/>
        <item x="650"/>
        <item x="678"/>
        <item x="461"/>
        <item x="22"/>
        <item x="38"/>
        <item x="183"/>
        <item x="16"/>
        <item x="1026"/>
        <item x="1040"/>
        <item x="773"/>
        <item x="862"/>
        <item x="437"/>
        <item x="464"/>
        <item x="486"/>
        <item x="824"/>
        <item x="909"/>
        <item x="310"/>
        <item x="574"/>
        <item x="919"/>
        <item x="601"/>
        <item x="1029"/>
        <item x="884"/>
        <item x="970"/>
        <item x="709"/>
        <item x="579"/>
        <item x="299"/>
        <item x="487"/>
        <item x="618"/>
        <item x="1051"/>
        <item x="643"/>
        <item x="18"/>
        <item x="139"/>
        <item x="859"/>
        <item x="372"/>
        <item x="710"/>
        <item x="712"/>
        <item x="660"/>
        <item x="682"/>
        <item x="657"/>
        <item x="257"/>
        <item x="622"/>
        <item x="70"/>
        <item x="659"/>
        <item x="120"/>
        <item x="652"/>
        <item x="1120"/>
        <item x="833"/>
        <item x="992"/>
        <item x="925"/>
        <item x="384"/>
        <item x="602"/>
        <item x="664"/>
        <item x="72"/>
        <item x="628"/>
        <item x="538"/>
        <item x="39"/>
        <item x="798"/>
        <item x="935"/>
        <item x="1076"/>
        <item x="680"/>
        <item x="822"/>
        <item x="901"/>
        <item x="468"/>
        <item x="440"/>
        <item x="318"/>
        <item x="728"/>
        <item x="529"/>
        <item x="20"/>
        <item x="336"/>
        <item x="905"/>
        <item x="496"/>
        <item x="398"/>
        <item x="907"/>
        <item x="453"/>
        <item x="587"/>
        <item x="632"/>
        <item x="924"/>
        <item x="961"/>
        <item x="1010"/>
        <item x="619"/>
        <item x="267"/>
        <item x="932"/>
        <item x="375"/>
        <item x="418"/>
        <item x="194"/>
        <item x="584"/>
        <item x="484"/>
        <item x="478"/>
        <item x="525"/>
        <item x="293"/>
        <item x="160"/>
        <item x="672"/>
        <item x="625"/>
        <item x="883"/>
        <item x="770"/>
        <item x="376"/>
        <item x="366"/>
        <item x="551"/>
        <item x="154"/>
        <item x="715"/>
        <item x="463"/>
        <item x="44"/>
        <item x="40"/>
        <item x="998"/>
        <item x="786"/>
        <item x="605"/>
        <item x="557"/>
        <item x="1142"/>
        <item x="979"/>
        <item x="1061"/>
        <item x="843"/>
        <item x="817"/>
        <item x="1082"/>
        <item x="2"/>
        <item x="254"/>
        <item x="1114"/>
        <item x="1016"/>
        <item x="323"/>
        <item x="539"/>
        <item x="61"/>
        <item x="719"/>
        <item x="933"/>
        <item x="169"/>
        <item x="982"/>
        <item x="646"/>
        <item x="345"/>
        <item x="286"/>
        <item x="598"/>
        <item x="407"/>
        <item x="614"/>
        <item x="746"/>
        <item x="145"/>
        <item x="702"/>
        <item x="34"/>
        <item x="1005"/>
        <item x="523"/>
        <item x="952"/>
        <item x="1011"/>
        <item x="301"/>
        <item x="457"/>
        <item x="449"/>
        <item x="351"/>
        <item x="1027"/>
        <item x="552"/>
        <item x="51"/>
        <item x="49"/>
        <item x="1143"/>
        <item x="1102"/>
        <item x="163"/>
        <item x="590"/>
        <item x="137"/>
        <item x="604"/>
        <item x="365"/>
        <item x="74"/>
        <item x="130"/>
        <item x="1073"/>
        <item x="81"/>
        <item x="515"/>
        <item x="1132"/>
        <item x="772"/>
        <item x="383"/>
        <item x="561"/>
        <item x="1070"/>
        <item x="778"/>
        <item x="868"/>
        <item x="203"/>
        <item x="595"/>
        <item x="124"/>
        <item x="658"/>
        <item x="734"/>
        <item x="700"/>
        <item x="329"/>
        <item x="111"/>
        <item x="1035"/>
        <item x="973"/>
        <item x="307"/>
        <item x="727"/>
        <item x="1089"/>
        <item x="504"/>
        <item x="187"/>
        <item x="959"/>
        <item x="1099"/>
        <item x="651"/>
        <item x="1122"/>
        <item x="916"/>
        <item x="629"/>
        <item x="429"/>
        <item x="444"/>
        <item x="684"/>
        <item x="519"/>
        <item x="549"/>
        <item x="636"/>
        <item x="173"/>
        <item x="649"/>
        <item x="720"/>
        <item x="113"/>
        <item x="138"/>
        <item x="788"/>
        <item x="834"/>
        <item x="1015"/>
        <item x="876"/>
        <item x="1018"/>
        <item x="691"/>
        <item x="278"/>
        <item x="941"/>
        <item x="477"/>
        <item x="1047"/>
        <item x="1001"/>
        <item x="726"/>
        <item x="1041"/>
        <item x="624"/>
        <item x="623"/>
        <item x="911"/>
        <item x="400"/>
        <item x="325"/>
        <item x="749"/>
        <item x="742"/>
        <item x="793"/>
        <item x="918"/>
        <item x="497"/>
        <item x="1014"/>
        <item x="768"/>
        <item x="745"/>
        <item x="12"/>
        <item x="499"/>
        <item x="374"/>
        <item x="570"/>
        <item x="736"/>
        <item x="994"/>
        <item x="21"/>
        <item x="197"/>
        <item x="379"/>
        <item x="921"/>
        <item x="118"/>
        <item x="665"/>
        <item x="878"/>
        <item x="945"/>
        <item x="1013"/>
        <item x="492"/>
        <item x="668"/>
        <item x="635"/>
        <item x="491"/>
        <item x="327"/>
        <item x="1033"/>
        <item x="296"/>
        <item x="848"/>
        <item x="981"/>
        <item x="887"/>
        <item x="620"/>
        <item x="192"/>
        <item x="854"/>
        <item x="857"/>
        <item x="647"/>
        <item x="1091"/>
        <item x="707"/>
        <item x="1064"/>
        <item x="943"/>
        <item x="688"/>
        <item x="80"/>
        <item x="1140"/>
        <item x="633"/>
        <item x="1096"/>
        <item x="899"/>
        <item x="1077"/>
        <item x="485"/>
        <item x="45"/>
        <item x="989"/>
        <item x="1009"/>
        <item x="1093"/>
        <item x="902"/>
        <item x="953"/>
        <item x="908"/>
        <item x="978"/>
        <item x="545"/>
        <item x="1032"/>
        <item x="1098"/>
        <item x="847"/>
        <item x="676"/>
        <item x="107"/>
        <item x="967"/>
        <item x="747"/>
        <item x="311"/>
        <item x="662"/>
        <item x="86"/>
        <item x="1043"/>
        <item x="759"/>
        <item x="123"/>
        <item x="969"/>
        <item x="794"/>
        <item x="699"/>
        <item x="1021"/>
        <item x="1106"/>
        <item x="245"/>
        <item x="517"/>
        <item x="352"/>
        <item x="733"/>
        <item x="530"/>
        <item x="615"/>
        <item x="459"/>
        <item x="291"/>
        <item x="436"/>
        <item x="835"/>
        <item x="721"/>
        <item x="204"/>
        <item x="103"/>
        <item x="1050"/>
        <item x="1053"/>
        <item x="895"/>
        <item x="330"/>
        <item x="810"/>
        <item x="152"/>
        <item x="667"/>
        <item x="536"/>
        <item x="347"/>
        <item x="1052"/>
        <item x="1121"/>
        <item x="568"/>
        <item x="900"/>
        <item x="397"/>
        <item x="335"/>
        <item x="802"/>
        <item x="541"/>
        <item x="367"/>
        <item x="480"/>
        <item x="1007"/>
        <item x="644"/>
        <item x="231"/>
        <item x="470"/>
        <item x="889"/>
        <item x="655"/>
        <item x="683"/>
        <item x="214"/>
        <item x="841"/>
        <item x="774"/>
        <item x="47"/>
        <item x="136"/>
        <item x="244"/>
        <item x="740"/>
        <item x="182"/>
        <item x="799"/>
        <item x="722"/>
        <item x="939"/>
        <item x="697"/>
        <item x="546"/>
        <item x="896"/>
        <item x="947"/>
        <item x="558"/>
        <item x="84"/>
        <item x="553"/>
        <item x="858"/>
        <item x="24"/>
        <item x="1111"/>
        <item x="732"/>
        <item x="923"/>
        <item x="795"/>
        <item x="57"/>
        <item x="1125"/>
        <item x="108"/>
        <item x="1127"/>
        <item x="132"/>
        <item x="333"/>
        <item x="149"/>
        <item x="656"/>
        <item x="679"/>
        <item x="764"/>
        <item x="983"/>
        <item x="1078"/>
        <item x="725"/>
        <item x="87"/>
        <item x="1088"/>
        <item x="1113"/>
        <item x="730"/>
        <item x="611"/>
        <item x="1138"/>
        <item x="748"/>
        <item x="705"/>
        <item x="609"/>
        <item x="842"/>
        <item x="641"/>
        <item x="362"/>
        <item x="626"/>
        <item x="971"/>
        <item x="800"/>
        <item x="148"/>
        <item x="1087"/>
        <item x="741"/>
        <item x="387"/>
        <item x="342"/>
        <item x="1068"/>
        <item x="1048"/>
        <item x="729"/>
        <item x="990"/>
        <item x="972"/>
        <item x="1038"/>
        <item x="692"/>
        <item x="1135"/>
        <item x="1055"/>
        <item x="645"/>
        <item x="321"/>
        <item x="11"/>
        <item x="155"/>
        <item x="904"/>
        <item x="50"/>
        <item x="914"/>
        <item x="344"/>
        <item x="227"/>
        <item x="825"/>
        <item x="360"/>
        <item x="929"/>
        <item x="573"/>
        <item x="190"/>
        <item x="949"/>
        <item x="922"/>
        <item x="750"/>
        <item x="481"/>
        <item x="687"/>
        <item x="760"/>
        <item x="958"/>
        <item x="503"/>
        <item x="912"/>
        <item x="1031"/>
        <item x="554"/>
        <item x="75"/>
        <item x="960"/>
        <item x="986"/>
        <item x="94"/>
        <item x="341"/>
        <item x="28"/>
        <item x="592"/>
        <item x="744"/>
        <item x="654"/>
        <item x="249"/>
        <item x="1044"/>
        <item x="832"/>
        <item x="1072"/>
        <item x="638"/>
        <item x="1128"/>
        <item x="1074"/>
        <item x="913"/>
        <item x="955"/>
        <item x="385"/>
        <item x="191"/>
        <item x="300"/>
        <item x="62"/>
        <item x="472"/>
        <item x="319"/>
        <item x="1090"/>
        <item x="823"/>
        <item x="893"/>
        <item x="818"/>
        <item x="948"/>
        <item x="938"/>
        <item x="90"/>
        <item x="829"/>
        <item x="220"/>
        <item x="550"/>
        <item x="281"/>
        <item x="930"/>
        <item x="718"/>
        <item x="1081"/>
        <item x="735"/>
        <item x="613"/>
        <item x="881"/>
        <item x="208"/>
        <item x="870"/>
        <item x="1059"/>
        <item x="373"/>
        <item x="129"/>
        <item x="422"/>
        <item x="82"/>
        <item x="880"/>
        <item x="845"/>
        <item x="217"/>
        <item x="754"/>
        <item x="527"/>
        <item x="564"/>
        <item x="1124"/>
        <item x="401"/>
        <item x="228"/>
        <item x="168"/>
        <item x="897"/>
        <item x="363"/>
        <item x="966"/>
        <item x="751"/>
        <item x="1062"/>
        <item x="243"/>
        <item x="1063"/>
        <item x="64"/>
        <item x="1097"/>
        <item x="946"/>
        <item x="297"/>
        <item x="963"/>
        <item x="112"/>
        <item x="1123"/>
        <item x="106"/>
        <item x="694"/>
        <item x="928"/>
        <item x="185"/>
        <item x="306"/>
        <item x="52"/>
        <item x="1066"/>
        <item x="890"/>
        <item x="811"/>
        <item x="666"/>
        <item x="100"/>
        <item x="97"/>
        <item x="863"/>
        <item x="164"/>
        <item x="184"/>
        <item x="591"/>
        <item x="1117"/>
        <item x="127"/>
        <item x="898"/>
        <item x="1071"/>
        <item x="560"/>
        <item x="783"/>
        <item x="167"/>
        <item x="1136"/>
        <item x="92"/>
        <item x="885"/>
        <item x="1118"/>
        <item x="1039"/>
        <item x="77"/>
        <item x="704"/>
        <item x="1139"/>
        <item x="526"/>
        <item x="1075"/>
        <item x="76"/>
        <item x="31"/>
        <item x="782"/>
        <item x="917"/>
        <item x="1060"/>
        <item x="1086"/>
        <item x="828"/>
        <item x="79"/>
        <item x="88"/>
        <item x="866"/>
        <item x="588"/>
        <item x="216"/>
        <item x="686"/>
        <item x="1008"/>
        <item x="836"/>
        <item x="988"/>
        <item x="1069"/>
        <item x="212"/>
        <item x="993"/>
        <item x="534"/>
        <item x="792"/>
        <item x="29"/>
        <item x="987"/>
        <item x="977"/>
        <item x="161"/>
        <item x="980"/>
        <item x="114"/>
        <item x="172"/>
        <item x="542"/>
        <item x="68"/>
        <item x="791"/>
        <item x="1116"/>
        <item x="200"/>
        <item x="150"/>
        <item x="235"/>
        <item x="1058"/>
        <item x="358"/>
        <item x="1104"/>
        <item x="661"/>
        <item x="17"/>
        <item x="146"/>
        <item x="837"/>
        <item x="957"/>
        <item x="1100"/>
        <item x="1112"/>
        <item x="399"/>
        <item x="85"/>
        <item x="357"/>
        <item x="975"/>
        <item x="1057"/>
        <item x="388"/>
        <item x="1109"/>
        <item x="207"/>
        <item x="1065"/>
        <item x="731"/>
        <item x="409"/>
        <item x="1028"/>
        <item x="381"/>
        <item x="627"/>
        <item x="698"/>
        <item x="48"/>
        <item x="954"/>
        <item x="455"/>
        <item x="968"/>
        <item x="839"/>
        <item x="233"/>
        <item x="1002"/>
        <item x="1022"/>
        <item x="134"/>
        <item x="1034"/>
        <item x="872"/>
        <item x="808"/>
        <item x="63"/>
        <item x="361"/>
        <item x="677"/>
        <item x="96"/>
        <item x="91"/>
        <item x="1049"/>
        <item x="906"/>
        <item x="126"/>
        <item x="33"/>
        <item x="610"/>
        <item x="177"/>
        <item x="997"/>
        <item x="1030"/>
        <item x="1037"/>
        <item x="926"/>
        <item x="875"/>
        <item x="240"/>
        <item x="66"/>
        <item x="1023"/>
        <item x="1115"/>
        <item x="1079"/>
        <item x="209"/>
        <item x="202"/>
        <item x="89"/>
        <item x="41"/>
        <item x="143"/>
        <item x="142"/>
        <item x="670"/>
        <item x="171"/>
        <item x="849"/>
        <item x="179"/>
        <item x="1141"/>
        <item x="178"/>
        <item x="390"/>
        <item x="950"/>
        <item x="35"/>
        <item x="974"/>
        <item x="56"/>
        <item x="1129"/>
        <item x="55"/>
        <item x="877"/>
        <item x="865"/>
        <item x="653"/>
        <item x="180"/>
        <item x="693"/>
        <item x="73"/>
        <item x="1046"/>
        <item x="701"/>
        <item x="753"/>
        <item x="380"/>
        <item x="743"/>
        <item x="147"/>
        <item x="528"/>
        <item x="65"/>
        <item x="1019"/>
        <item x="232"/>
        <item x="583"/>
        <item x="116"/>
        <item x="1036"/>
        <item x="630"/>
        <item x="663"/>
        <item x="166"/>
        <item x="30"/>
        <item x="612"/>
        <item x="140"/>
        <item x="128"/>
        <item x="1056"/>
        <item x="156"/>
        <item x="1012"/>
        <item x="976"/>
        <item x="1020"/>
        <item x="188"/>
        <item x="934"/>
        <item x="46"/>
        <item x="135"/>
        <item x="856"/>
        <item x="386"/>
        <item x="996"/>
        <item x="247"/>
        <item x="1092"/>
        <item x="985"/>
        <item x="186"/>
        <item x="806"/>
        <item x="903"/>
        <item x="1103"/>
        <item x="109"/>
        <item x="101"/>
        <item x="201"/>
        <item x="393"/>
        <item x="234"/>
        <item x="1080"/>
        <item x="784"/>
        <item x="576"/>
        <item x="122"/>
        <item x="956"/>
        <item x="940"/>
        <item x="170"/>
        <item x="392"/>
        <item x="181"/>
        <item x="562"/>
        <item x="356"/>
        <item x="850"/>
        <item x="1105"/>
        <item x="239"/>
        <item x="196"/>
        <item x="1133"/>
        <item x="221"/>
        <item x="1083"/>
        <item x="117"/>
        <item x="60"/>
        <item x="433"/>
        <item x="991"/>
        <item x="238"/>
        <item x="158"/>
        <item x="1134"/>
        <item x="189"/>
        <item x="25"/>
        <item x="1126"/>
        <item x="241"/>
        <item x="1006"/>
        <item x="1094"/>
        <item x="995"/>
        <item x="225"/>
        <item x="1130"/>
        <item x="1042"/>
        <item x="1107"/>
        <item x="326"/>
        <item x="237"/>
        <item x="59"/>
        <item x="1054"/>
        <item x="236"/>
        <item x="246"/>
        <item x="1110"/>
        <item x="93"/>
        <item x="230"/>
        <item x="71"/>
        <item x="377"/>
        <item x="851"/>
        <item x="211"/>
        <item x="371"/>
        <item x="1137"/>
        <item x="213"/>
        <item x="821"/>
        <item x="162"/>
        <item x="999"/>
        <item x="229"/>
        <item x="364"/>
        <item x="195"/>
        <item x="1095"/>
        <item x="892"/>
        <item x="844"/>
        <item x="616"/>
        <item x="1025"/>
        <item x="226"/>
        <item x="198"/>
        <item x="1108"/>
        <item x="104"/>
        <item x="942"/>
        <item x="724"/>
        <item x="689"/>
        <item x="215"/>
        <item x="812"/>
        <item x="1084"/>
        <item x="153"/>
        <item x="984"/>
        <item x="144"/>
        <item x="125"/>
        <item x="1085"/>
        <item x="951"/>
        <item x="937"/>
        <item x="206"/>
        <item x="910"/>
        <item x="218"/>
        <item x="920"/>
        <item x="223"/>
        <item x="1131"/>
        <item x="378"/>
        <item x="95"/>
        <item x="67"/>
        <item x="944"/>
        <item x="927"/>
        <item x="157"/>
        <item x="224"/>
        <item x="121"/>
        <item x="205"/>
        <item x="637"/>
        <item x="891"/>
        <item x="1119"/>
        <item x="1003"/>
        <item x="395"/>
        <item x="964"/>
        <item x="119"/>
        <item x="886"/>
        <item x="1004"/>
        <item x="1067"/>
        <item x="222"/>
        <item x="853"/>
        <item x="133"/>
        <item x="803"/>
        <item x="1017"/>
        <item x="210"/>
        <item t="default"/>
      </items>
    </pivotField>
    <pivotField showAll="0"/>
    <pivotField showAll="0"/>
    <pivotField showAll="0"/>
    <pivotField showAll="0"/>
    <pivotField showAll="0" defaultSubtotal="0"/>
    <pivotField showAll="0" defaultSubtotal="0"/>
    <pivotField showAll="0" defaultSubtotal="0">
      <items count="5">
        <item x="4"/>
        <item x="2"/>
        <item x="1"/>
        <item x="0"/>
        <item h="1" x="3"/>
      </items>
    </pivotField>
    <pivotField numFmtId="166" showAll="0" defaultSubtotal="0"/>
    <pivotField showAll="0" defaultSubtotal="0"/>
    <pivotField showAll="0" defaultSubtotal="0"/>
    <pivotField showAll="0" defaultSubtotal="0"/>
    <pivotField showAll="0" defaultSubtotal="0"/>
  </pivotFields>
  <rowFields count="1">
    <field x="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1">
    <pageField fld="5" hier="-1"/>
  </pageFields>
  <dataFields count="1">
    <dataField name="Count of Product_Id" fld="0" subtotal="count" baseField="0" baseItem="0" numFmtId="1"/>
  </dataFields>
  <formats count="2">
    <format dxfId="47">
      <pivotArea grandRow="1" outline="0" collapsedLevelsAreSubtotals="1" fieldPosition="0"/>
    </format>
    <format dxfId="1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Product Category">
  <location ref="E3:F13" firstHeaderRow="1" firstDataRow="1" firstDataCol="1"/>
  <pivotFields count="20">
    <pivotField dataField="1" showAll="0"/>
    <pivotField showAll="0"/>
    <pivotField showAll="0"/>
    <pivotField showAll="0"/>
    <pivotField showAll="0"/>
    <pivotField numFmtId="9" showAll="0"/>
    <pivotField showAll="0"/>
    <pivotField showAll="0"/>
    <pivotField showAll="0"/>
    <pivotField showAll="0"/>
    <pivotField showAll="0"/>
    <pivotField axis="axisRow" showAll="0">
      <items count="10">
        <item x="7"/>
        <item x="0"/>
        <item x="1"/>
        <item x="8"/>
        <item x="4"/>
        <item x="5"/>
        <item x="2"/>
        <item x="3"/>
        <item x="6"/>
        <item t="default"/>
      </items>
    </pivotField>
    <pivotField showAll="0" defaultSubtotal="0"/>
    <pivotField showAll="0" defaultSubtotal="0"/>
    <pivotField showAll="0" defaultSubtotal="0"/>
    <pivotField numFmtId="166" showAll="0" defaultSubtotal="0"/>
    <pivotField showAll="0" defaultSubtotal="0"/>
    <pivotField showAll="0" defaultSubtotal="0"/>
    <pivotField showAll="0" defaultSubtotal="0"/>
    <pivotField showAll="0" defaultSubtotal="0"/>
  </pivotFields>
  <rowFields count="1">
    <field x="11"/>
  </rowFields>
  <rowItems count="10">
    <i>
      <x/>
    </i>
    <i>
      <x v="1"/>
    </i>
    <i>
      <x v="2"/>
    </i>
    <i>
      <x v="3"/>
    </i>
    <i>
      <x v="4"/>
    </i>
    <i>
      <x v="5"/>
    </i>
    <i>
      <x v="6"/>
    </i>
    <i>
      <x v="7"/>
    </i>
    <i>
      <x v="8"/>
    </i>
    <i t="grand">
      <x/>
    </i>
  </rowItems>
  <colItems count="1">
    <i/>
  </colItems>
  <dataFields count="1">
    <dataField name="Count of Product_Id" fld="0" subtotal="count" baseField="11" baseItem="3" numFmtId="1"/>
  </dataFields>
  <formats count="11">
    <format dxfId="58">
      <pivotArea collapsedLevelsAreSubtotals="1" fieldPosition="0">
        <references count="1">
          <reference field="11" count="1">
            <x v="1"/>
          </reference>
        </references>
      </pivotArea>
    </format>
    <format dxfId="57">
      <pivotArea collapsedLevelsAreSubtotals="1" fieldPosition="0">
        <references count="1">
          <reference field="11" count="1">
            <x v="3"/>
          </reference>
        </references>
      </pivotArea>
    </format>
    <format dxfId="56">
      <pivotArea collapsedLevelsAreSubtotals="1" fieldPosition="0">
        <references count="1">
          <reference field="11" count="1">
            <x v="0"/>
          </reference>
        </references>
      </pivotArea>
    </format>
    <format dxfId="55">
      <pivotArea collapsedLevelsAreSubtotals="1" fieldPosition="0">
        <references count="1">
          <reference field="11" count="1">
            <x v="4"/>
          </reference>
        </references>
      </pivotArea>
    </format>
    <format dxfId="54">
      <pivotArea collapsedLevelsAreSubtotals="1" fieldPosition="0">
        <references count="1">
          <reference field="11" count="1">
            <x v="5"/>
          </reference>
        </references>
      </pivotArea>
    </format>
    <format dxfId="53">
      <pivotArea collapsedLevelsAreSubtotals="1" fieldPosition="0">
        <references count="1">
          <reference field="11" count="1">
            <x v="6"/>
          </reference>
        </references>
      </pivotArea>
    </format>
    <format dxfId="52">
      <pivotArea collapsedLevelsAreSubtotals="1" fieldPosition="0">
        <references count="1">
          <reference field="11" count="1">
            <x v="7"/>
          </reference>
        </references>
      </pivotArea>
    </format>
    <format dxfId="51">
      <pivotArea collapsedLevelsAreSubtotals="1" fieldPosition="0">
        <references count="1">
          <reference field="11" count="1">
            <x v="8"/>
          </reference>
        </references>
      </pivotArea>
    </format>
    <format dxfId="50">
      <pivotArea grandRow="1" outline="0" collapsedLevelsAreSubtotals="1" fieldPosition="0"/>
    </format>
    <format dxfId="49">
      <pivotArea collapsedLevelsAreSubtotals="1" fieldPosition="0">
        <references count="1">
          <reference field="11" count="1">
            <x v="2"/>
          </reference>
        </references>
      </pivotArea>
    </format>
    <format dxfId="48">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_id">
  <location ref="H18:I25" firstHeaderRow="1" firstDataRow="1" firstDataCol="1"/>
  <pivotFields count="12">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showAll="0"/>
    <pivotField showAll="0"/>
    <pivotField showAll="0"/>
    <pivotField showAll="0"/>
    <pivotField dataField="1" showAll="0"/>
    <pivotField showAll="0"/>
  </pivotFields>
  <rowFields count="1">
    <field x="0"/>
  </rowFields>
  <rowItems count="7">
    <i>
      <x v="985"/>
    </i>
    <i>
      <x v="346"/>
    </i>
    <i>
      <x v="848"/>
    </i>
    <i>
      <x v="643"/>
    </i>
    <i>
      <x v="1109"/>
    </i>
    <i>
      <x v="472"/>
    </i>
    <i t="grand">
      <x/>
    </i>
  </rowItems>
  <colItems count="1">
    <i/>
  </colItems>
  <dataFields count="1">
    <dataField name="Sum of Review_Count" fld="10" baseField="0" baseItem="0" numFmtId="1"/>
  </dataFields>
  <formats count="2">
    <format dxfId="60">
      <pivotArea grandRow="1" outline="0" collapsedLevelsAreSubtotals="1" fieldPosition="0"/>
    </format>
    <format dxfId="59">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_id">
  <location ref="E32:F39" firstHeaderRow="1" firstDataRow="1" firstDataCol="1"/>
  <pivotFields count="20">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dataField="1" showAll="0"/>
    <pivotField showAll="0"/>
    <pivotField showAll="0"/>
    <pivotField showAll="0"/>
    <pivotField showAll="0"/>
    <pivotField showAll="0"/>
    <pivotField showAll="0" defaultSubtotal="0"/>
    <pivotField showAll="0" defaultSubtotal="0"/>
    <pivotField showAll="0" defaultSubtotal="0"/>
    <pivotField numFmtId="166" showAll="0" defaultSubtotal="0"/>
    <pivotField showAll="0" defaultSubtotal="0"/>
    <pivotField showAll="0" defaultSubtotal="0"/>
    <pivotField showAll="0" defaultSubtotal="0"/>
    <pivotField showAll="0" defaultSubtotal="0"/>
  </pivotFields>
  <rowFields count="1">
    <field x="0"/>
  </rowFields>
  <rowItems count="7">
    <i>
      <x v="1121"/>
    </i>
    <i>
      <x v="1349"/>
    </i>
    <i>
      <x v="1342"/>
    </i>
    <i>
      <x v="1348"/>
    </i>
    <i>
      <x v="1350"/>
    </i>
    <i>
      <x v="1205"/>
    </i>
    <i t="grand">
      <x/>
    </i>
  </rowItems>
  <colItems count="1">
    <i/>
  </colItems>
  <dataFields count="1">
    <dataField name="Average of Rating" fld="6" subtotal="average" baseField="0" baseItem="0"/>
  </dataFields>
  <formats count="2">
    <format dxfId="6">
      <pivotArea grandRow="1" outline="0" collapsedLevelsAreSubtotals="1" fieldPosition="0"/>
    </format>
    <format dxfId="7">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Review">
  <location ref="A17:B27" firstHeaderRow="1" firstDataRow="1" firstDataCol="1"/>
  <pivotFields count="20">
    <pivotField showAll="0"/>
    <pivotField showAll="0"/>
    <pivotField showAll="0"/>
    <pivotField showAll="0"/>
    <pivotField showAll="0"/>
    <pivotField numFmtId="9" showAll="0"/>
    <pivotField showAll="0"/>
    <pivotField showAll="0"/>
    <pivotField showAll="0"/>
    <pivotField showAll="0"/>
    <pivotField dataField="1"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numFmtId="166" showAll="0" defaultSubtotal="0"/>
    <pivotField showAll="0" defaultSubtotal="0"/>
    <pivotField showAll="0" defaultSubtotal="0"/>
    <pivotField showAll="0" defaultSubtotal="0"/>
    <pivotField showAll="0" defaultSubtotal="0"/>
  </pivotFields>
  <rowFields count="1">
    <field x="11"/>
  </rowFields>
  <rowItems count="10">
    <i>
      <x v="2"/>
    </i>
    <i>
      <x v="1"/>
    </i>
    <i>
      <x v="4"/>
    </i>
    <i>
      <x v="7"/>
    </i>
    <i>
      <x v="6"/>
    </i>
    <i>
      <x v="5"/>
    </i>
    <i>
      <x/>
    </i>
    <i>
      <x v="8"/>
    </i>
    <i>
      <x v="3"/>
    </i>
    <i t="grand">
      <x/>
    </i>
  </rowItems>
  <colItems count="1">
    <i/>
  </colItems>
  <dataFields count="1">
    <dataField name="Count of Review_Count" fld="10" subtotal="count" baseField="11" baseItem="0" numFmtId="1"/>
  </dataFields>
  <formats count="2">
    <format dxfId="62">
      <pivotArea grandRow="1" outline="0" collapsedLevelsAreSubtotals="1" fieldPosition="0"/>
    </format>
    <format dxfId="6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 Category">
  <location ref="K18:L28" firstHeaderRow="1" firstDataRow="1" firstDataCol="1"/>
  <pivotFields count="20">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showAll="0"/>
    <pivotField numFmtId="9" showAll="0"/>
    <pivotField showAll="0"/>
    <pivotField showAll="0"/>
    <pivotField showAll="0"/>
    <pivotField showAll="0"/>
    <pivotField showAll="0"/>
    <pivotField axis="axisRow" showAll="0">
      <items count="10">
        <item x="7"/>
        <item x="0"/>
        <item x="1"/>
        <item x="8"/>
        <item x="4"/>
        <item x="5"/>
        <item x="2"/>
        <item x="3"/>
        <item x="6"/>
        <item t="default"/>
      </items>
    </pivotField>
    <pivotField showAll="0" defaultSubtotal="0"/>
    <pivotField showAll="0" defaultSubtotal="0"/>
    <pivotField showAll="0" defaultSubtotal="0">
      <items count="5">
        <item x="4"/>
        <item x="2"/>
        <item x="1"/>
        <item x="0"/>
        <item x="3"/>
      </items>
    </pivotField>
    <pivotField dataField="1" numFmtId="166" showAll="0" defaultSubtotal="0"/>
    <pivotField showAll="0" defaultSubtotal="0"/>
    <pivotField showAll="0" defaultSubtotal="0"/>
    <pivotField showAll="0" defaultSubtotal="0"/>
    <pivotField showAll="0" defaultSubtotal="0"/>
  </pivotFields>
  <rowFields count="1">
    <field x="11"/>
  </rowFields>
  <rowItems count="10">
    <i>
      <x/>
    </i>
    <i>
      <x v="1"/>
    </i>
    <i>
      <x v="2"/>
    </i>
    <i>
      <x v="3"/>
    </i>
    <i>
      <x v="4"/>
    </i>
    <i>
      <x v="5"/>
    </i>
    <i>
      <x v="6"/>
    </i>
    <i>
      <x v="7"/>
    </i>
    <i>
      <x v="8"/>
    </i>
    <i t="grand">
      <x/>
    </i>
  </rowItems>
  <colItems count="1">
    <i/>
  </colItems>
  <dataFields count="1">
    <dataField name="Sum of Potential_Revenue" fld="15" baseField="11" baseItem="2" numFmtId="166"/>
  </dataFields>
  <formats count="2">
    <format dxfId="63">
      <pivotArea grandRow="1" outline="0" collapsedLevelsAreSubtotals="1" fieldPosition="0"/>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rowHeaderCaption="Rating By Review">
  <location ref="N18:O69" firstHeaderRow="1" firstDataRow="1" firstDataCol="1"/>
  <pivotFields count="20">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showAll="0"/>
    <pivotField numFmtId="9" showAll="0"/>
    <pivotField showAll="0"/>
    <pivotField showAll="0"/>
    <pivotField showAll="0"/>
    <pivotField showAll="0"/>
    <pivotField showAll="0"/>
    <pivotField showAll="0">
      <items count="10">
        <item x="7"/>
        <item x="0"/>
        <item x="1"/>
        <item x="8"/>
        <item x="4"/>
        <item x="5"/>
        <item x="2"/>
        <item x="3"/>
        <item x="6"/>
        <item t="default"/>
      </items>
    </pivotField>
    <pivotField showAll="0" defaultSubtotal="0"/>
    <pivotField showAll="0" defaultSubtotal="0"/>
    <pivotField showAll="0" defaultSubtotal="0">
      <items count="5">
        <item x="4"/>
        <item x="2"/>
        <item x="1"/>
        <item x="0"/>
        <item x="3"/>
      </items>
    </pivotField>
    <pivotField numFmtId="166" showAll="0" defaultSubtotal="0"/>
    <pivotField showAll="0" defaultSubtotal="0"/>
    <pivotField showAll="0" defaultSubtotal="0"/>
    <pivotField showAll="0" defaultSubtotal="0"/>
    <pivotField axis="axisRow" showAll="0" measureFilter="1" defaultSubtotal="0">
      <items count="65">
        <item x="62"/>
        <item x="60"/>
        <item x="63"/>
        <item x="56"/>
        <item x="64"/>
        <item x="48"/>
        <item x="58"/>
        <item x="44"/>
        <item x="46"/>
        <item x="35"/>
        <item x="40"/>
        <item x="26"/>
        <item x="27"/>
        <item x="38"/>
        <item x="42"/>
        <item x="34"/>
        <item x="12"/>
        <item x="30"/>
        <item x="23"/>
        <item x="41"/>
        <item x="39"/>
        <item x="43"/>
        <item x="47"/>
        <item x="59"/>
        <item x="45"/>
        <item x="24"/>
        <item x="37"/>
        <item x="15"/>
        <item x="33"/>
        <item x="18"/>
        <item x="25"/>
        <item x="21"/>
        <item x="13"/>
        <item x="36"/>
        <item x="22"/>
        <item x="57"/>
        <item x="54"/>
        <item x="55"/>
        <item x="2"/>
        <item x="28"/>
        <item x="6"/>
        <item x="4"/>
        <item x="8"/>
        <item x="10"/>
        <item x="14"/>
        <item x="5"/>
        <item x="31"/>
        <item x="52"/>
        <item x="29"/>
        <item x="7"/>
        <item x="9"/>
        <item x="49"/>
        <item x="19"/>
        <item x="32"/>
        <item x="11"/>
        <item x="17"/>
        <item x="20"/>
        <item x="53"/>
        <item x="50"/>
        <item x="1"/>
        <item x="3"/>
        <item x="51"/>
        <item x="0"/>
        <item x="16"/>
        <item x="61"/>
      </items>
    </pivotField>
  </pivotFields>
  <rowFields count="1">
    <field x="19"/>
  </rowFields>
  <rowItems count="51">
    <i>
      <x v="5"/>
    </i>
    <i>
      <x v="6"/>
    </i>
    <i>
      <x v="8"/>
    </i>
    <i>
      <x v="9"/>
    </i>
    <i>
      <x v="10"/>
    </i>
    <i>
      <x v="11"/>
    </i>
    <i>
      <x v="12"/>
    </i>
    <i>
      <x v="13"/>
    </i>
    <i>
      <x v="14"/>
    </i>
    <i>
      <x v="15"/>
    </i>
    <i>
      <x v="16"/>
    </i>
    <i>
      <x v="17"/>
    </i>
    <i>
      <x v="18"/>
    </i>
    <i>
      <x v="19"/>
    </i>
    <i>
      <x v="20"/>
    </i>
    <i>
      <x v="21"/>
    </i>
    <i>
      <x v="22"/>
    </i>
    <i>
      <x v="28"/>
    </i>
    <i>
      <x v="29"/>
    </i>
    <i>
      <x v="30"/>
    </i>
    <i>
      <x v="31"/>
    </i>
    <i>
      <x v="32"/>
    </i>
    <i>
      <x v="33"/>
    </i>
    <i>
      <x v="34"/>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dataFields count="1">
    <dataField name="Count of Product_Id" fld="0" subtotal="count" baseField="0" baseItem="0" numFmtId="1"/>
  </dataFields>
  <formats count="2">
    <format dxfId="64">
      <pivotArea grandRow="1" outline="0" collapsedLevelsAreSubtotals="1" fieldPosition="0"/>
    </format>
    <format dxfId="9">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9" type="count" evalOrder="-1" id="1" iMeasureFld="0">
      <autoFilter ref="A1">
        <filterColumn colId="0">
          <top10 val="50" filterVal="5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Id" sourceName="Product_Id">
  <pivotTables>
    <pivotTable tabId="5" name="PivotTable9"/>
  </pivotTables>
  <data>
    <tabular pivotCacheId="1">
      <items count="1351">
        <i x="46" s="1"/>
        <i x="143" s="1"/>
        <i x="656" s="1"/>
        <i x="657" s="1"/>
        <i x="665" s="1"/>
        <i x="559" s="1"/>
        <i x="148" s="1"/>
        <i x="189" s="1"/>
        <i x="239" s="1"/>
        <i x="1067" s="1"/>
        <i x="868" s="1"/>
        <i x="788" s="1"/>
        <i x="1219" s="1"/>
        <i x="56" s="1"/>
        <i x="33" s="1"/>
        <i x="8" s="1"/>
        <i x="1093" s="1"/>
        <i x="1146" s="1"/>
        <i x="719" s="1"/>
        <i x="942" s="1"/>
        <i x="1022" s="1"/>
        <i x="963" s="1"/>
        <i x="1030" s="1"/>
        <i x="1288" s="1"/>
        <i x="1069" s="1"/>
        <i x="815" s="1"/>
        <i x="1095" s="1"/>
        <i x="1348" s="1"/>
        <i x="983" s="1"/>
        <i x="953" s="1"/>
        <i x="991" s="1"/>
        <i x="1188" s="1"/>
        <i x="571" s="1"/>
        <i x="639" s="1"/>
        <i x="1214" s="1"/>
        <i x="992" s="1"/>
        <i x="937" s="1"/>
        <i x="608" s="1"/>
        <i x="1154" s="1"/>
        <i x="1223" s="1"/>
        <i x="757" s="1"/>
        <i x="888" s="1"/>
        <i x="752" s="1"/>
        <i x="831" s="1"/>
        <i x="756" s="1"/>
        <i x="1014" s="1"/>
        <i x="950" s="1"/>
        <i x="890" s="1"/>
        <i x="988" s="1"/>
        <i x="181" s="1"/>
        <i x="204" s="1"/>
        <i x="201" s="1"/>
        <i x="322" s="1"/>
        <i x="1341" s="1"/>
        <i x="696" s="1"/>
        <i x="999" s="1"/>
        <i x="1015" s="1"/>
        <i x="909" s="1"/>
        <i x="933" s="1"/>
        <i x="1025" s="1"/>
        <i x="715" s="1"/>
        <i x="1349" s="1"/>
        <i x="1323" s="1"/>
        <i x="855" s="1"/>
        <i x="1267" s="1"/>
        <i x="1317" s="1"/>
        <i x="799" s="1"/>
        <i x="986" s="1"/>
        <i x="592" s="1"/>
        <i x="704" s="1"/>
        <i x="690" s="1"/>
        <i x="694" s="1"/>
        <i x="686" s="1"/>
        <i x="792" s="1"/>
        <i x="773" s="1"/>
        <i x="1241" s="1"/>
        <i x="916" s="1"/>
        <i x="620" s="1"/>
        <i x="603" s="1"/>
        <i x="879" s="1"/>
        <i x="896" s="1"/>
        <i x="813" s="1"/>
        <i x="659" s="1"/>
        <i x="629" s="1"/>
        <i x="826" s="1"/>
        <i x="596" s="1"/>
        <i x="745" s="1"/>
        <i x="747" s="1"/>
        <i x="579" s="1"/>
        <i x="765" s="1"/>
        <i x="863" s="1"/>
        <i x="40" s="1"/>
        <i x="30" s="1"/>
        <i x="185" s="1"/>
        <i x="212" s="1"/>
        <i x="1053" s="1"/>
        <i x="660" s="1"/>
        <i x="919" s="1"/>
        <i x="921" s="1"/>
        <i x="1010" s="1"/>
        <i x="333" s="1"/>
        <i x="1113" s="1"/>
        <i x="767" s="1"/>
        <i x="735" s="1"/>
        <i x="783" s="1"/>
        <i x="1012" s="1"/>
        <i x="641" s="1"/>
        <i x="145" s="1"/>
        <i x="205" s="1"/>
        <i x="885" s="1"/>
        <i x="1107" s="1"/>
        <i x="1013" s="1"/>
        <i x="1193" s="1"/>
        <i x="1048" s="1"/>
        <i x="947" s="1"/>
        <i x="1343" s="1"/>
        <i x="640" s="1"/>
        <i x="889" s="1"/>
        <i x="98" s="1"/>
        <i x="984" s="1"/>
        <i x="770" s="1"/>
        <i x="967" s="1"/>
        <i x="637" s="1"/>
        <i x="939" s="1"/>
        <i x="1047" s="1"/>
        <i x="679" s="1"/>
        <i x="574" s="1"/>
        <i x="421" s="1"/>
        <i x="154" s="1"/>
        <i x="1142" s="1"/>
        <i x="1190" s="1"/>
        <i x="688" s="1"/>
        <i x="994" s="1"/>
        <i x="90" s="1"/>
        <i x="1350" s="1"/>
        <i x="865" s="1"/>
        <i x="1227" s="1"/>
        <i x="47" s="1"/>
        <i x="65" s="1"/>
        <i x="577" s="1"/>
        <i x="901" s="1"/>
        <i x="1320" s="1"/>
        <i x="125" s="1"/>
        <i x="631" s="1"/>
        <i x="182" s="1"/>
        <i x="228" s="1"/>
        <i x="302" s="1"/>
        <i x="703" s="1"/>
        <i x="746" s="1"/>
        <i x="727" s="1"/>
        <i x="1337" s="1"/>
        <i x="1017" s="1"/>
        <i x="1207" s="1"/>
        <i x="1304" s="1"/>
        <i x="923" s="1"/>
        <i x="932" s="1"/>
        <i x="1308" s="1"/>
        <i x="129" s="1"/>
        <i x="126" s="1"/>
        <i x="260" s="1"/>
        <i x="347" s="1"/>
        <i x="461" s="1"/>
        <i x="754" s="1"/>
        <i x="644" s="1"/>
        <i x="828" s="1"/>
        <i x="961" s="1"/>
        <i x="693" s="1"/>
        <i x="452" s="1"/>
        <i x="501" s="1"/>
        <i x="1306" s="1"/>
        <i x="514" s="1"/>
        <i x="918" s="1"/>
        <i x="69" s="1"/>
        <i x="63" s="1"/>
        <i x="247" s="1"/>
        <i x="1000" s="1"/>
        <i x="666" s="1"/>
        <i x="575" s="1"/>
        <i x="1006" s="1"/>
        <i x="652" s="1"/>
        <i x="751" s="1"/>
        <i x="560" s="1"/>
        <i x="743" s="1"/>
        <i x="230" s="1"/>
        <i x="866" s="1"/>
        <i x="1120" s="1"/>
        <i x="724" s="1"/>
        <i x="1103" s="1"/>
        <i x="1328" s="1"/>
        <i x="570" s="1"/>
        <i x="294" s="1"/>
        <i x="914" s="1"/>
        <i x="1180" s="1"/>
        <i x="900" s="1"/>
        <i x="1061" s="1"/>
        <i x="981" s="1"/>
        <i x="1152" s="1"/>
        <i x="25" s="1"/>
        <i x="301" s="1"/>
        <i x="971" s="1"/>
        <i x="926" s="1"/>
        <i x="1347" s="1"/>
        <i x="1160" s="1"/>
        <i x="628" s="1"/>
        <i x="689" s="1"/>
        <i x="798" s="1"/>
        <i x="917" s="1"/>
        <i x="1326" s="1"/>
        <i x="1244" s="1"/>
        <i x="959" s="1"/>
        <i x="1009" s="1"/>
        <i x="667" s="1"/>
        <i x="1204" s="1"/>
        <i x="653" s="1"/>
        <i x="55" s="1"/>
        <i x="876" s="1"/>
        <i x="920" s="1"/>
        <i x="742" s="1"/>
        <i x="256" s="1"/>
        <i x="288" s="1"/>
        <i x="1035" s="1"/>
        <i x="1008" s="1"/>
        <i x="218" s="1"/>
        <i x="648" s="1"/>
        <i x="1295" s="1"/>
        <i x="1130" s="1"/>
        <i x="51" s="1"/>
        <i x="227" s="1"/>
        <i x="1126" s="1"/>
        <i x="139" s="1"/>
        <i x="138" s="1"/>
        <i x="997" s="1"/>
        <i x="557" s="1"/>
        <i x="862" s="1"/>
        <i x="49" s="1"/>
        <i x="1027" s="1"/>
        <i x="1183" s="1"/>
        <i x="716" s="1"/>
        <i x="357" s="1"/>
        <i x="857" s="1"/>
        <i x="1136" s="1"/>
        <i x="638" s="1"/>
        <i x="669" s="1"/>
        <i x="664" s="1"/>
        <i x="1016" s="1"/>
        <i x="1301" s="1"/>
        <i x="242" s="1"/>
        <i x="685" s="1"/>
        <i x="864" s="1"/>
        <i x="1019" s="1"/>
        <i x="1229" s="1"/>
        <i x="1296" s="1"/>
        <i x="274" s="1"/>
        <i x="267" s="1"/>
        <i x="1266" s="1"/>
        <i x="1215" s="1"/>
        <i x="605" s="1"/>
        <i x="576" s="1"/>
        <i x="1333" s="1"/>
        <i x="1236" s="1"/>
        <i x="616" s="1"/>
        <i x="29" s="1"/>
        <i x="11" s="1"/>
        <i x="533" s="1"/>
        <i x="1091" s="1"/>
        <i x="790" s="1"/>
        <i x="1115" s="1"/>
        <i x="925" s="1"/>
        <i x="1212" s="1"/>
        <i x="1314" s="1"/>
        <i x="948" s="1"/>
        <i x="969" s="1"/>
        <i x="904" s="1"/>
        <i x="1273" s="1"/>
        <i x="1151" s="1"/>
        <i x="252" s="1"/>
        <i x="68" s="1"/>
        <i x="1078" s="1"/>
        <i x="736" s="1"/>
        <i x="867" s="1"/>
        <i x="617" s="1"/>
        <i x="60" s="1"/>
        <i x="1289" s="1"/>
        <i x="662" s="1"/>
        <i x="1133" s="1"/>
        <i x="692" s="1"/>
        <i x="614" s="1"/>
        <i x="258" s="1"/>
        <i x="1139" s="1"/>
        <i x="289" s="1"/>
        <i x="184" s="1"/>
        <i x="1228" s="1"/>
        <i x="1283" s="1"/>
        <i x="191" s="1"/>
        <i x="645" s="1"/>
        <i x="954" s="1"/>
        <i x="814" s="1"/>
        <i x="423" s="1"/>
        <i x="712" s="1"/>
        <i x="102" s="1"/>
        <i x="259" s="1"/>
        <i x="1082" s="1"/>
        <i x="1124" s="1"/>
        <i x="261" s="1"/>
        <i x="1258" s="1"/>
        <i x="1235" s="1"/>
        <i x="1330" s="1"/>
        <i x="1298" s="1"/>
        <i x="1079" s="1"/>
        <i x="1060" s="1"/>
        <i x="1247" s="1"/>
        <i x="734" s="1"/>
        <i x="823" s="1"/>
        <i x="1292" s="1"/>
        <i x="1055" s="1"/>
        <i x="955" s="1"/>
        <i x="475" s="1"/>
        <i x="352" s="1"/>
        <i x="395" s="1"/>
        <i x="84" s="1"/>
        <i x="612" s="1"/>
        <i x="1166" s="1"/>
        <i x="398" s="1"/>
        <i x="922" s="1"/>
        <i x="551" s="1"/>
        <i x="1224" s="1"/>
        <i x="974" s="1"/>
        <i x="1117" s="1"/>
        <i x="785" s="1"/>
        <i x="1279" s="1"/>
        <i x="207" s="1"/>
        <i x="1278" s="1"/>
        <i x="744" s="1"/>
        <i x="1344" s="1"/>
        <i x="805" s="1"/>
        <i x="725" s="1"/>
        <i x="1164" s="1"/>
        <i x="106" s="1"/>
        <i x="89" s="1"/>
        <i x="220" s="1"/>
        <i x="597" s="1"/>
        <i x="104" s="1"/>
        <i x="166" s="1"/>
        <i x="599" s="1"/>
        <i x="568" s="1"/>
        <i x="42" s="1"/>
        <i x="0" s="1"/>
        <i x="1286" s="1"/>
        <i x="1339" s="1"/>
        <i x="1225" s="1"/>
        <i x="578" s="1"/>
        <i x="1125" s="1"/>
        <i x="881" s="1"/>
        <i x="650" s="1"/>
        <i x="43" s="1"/>
        <i x="160" s="1"/>
        <i x="12" s="1"/>
        <i x="580" s="1"/>
        <i x="870" s="1"/>
        <i x="740" s="1"/>
        <i x="624" s="1"/>
        <i x="625" s="1"/>
        <i x="771" s="1"/>
        <i x="1263" s="1"/>
        <i x="1257" s="1"/>
        <i x="895" s="1"/>
        <i x="856" s="1"/>
        <i x="607" s="1"/>
        <i x="1253" s="1"/>
        <i x="80" s="1"/>
        <i x="170" s="1"/>
        <i x="190" s="1"/>
        <i x="53" s="1"/>
        <i x="978" s="1"/>
        <i x="1038" s="1"/>
        <i x="708" s="1"/>
        <i x="1092" s="1"/>
        <i x="587" s="1"/>
        <i x="428" s="1"/>
        <i x="728" s="1"/>
        <i x="911" s="1"/>
        <i x="1089" s="1"/>
        <i x="1325" s="1"/>
        <i x="1064" s="1"/>
        <i x="833" s="1"/>
        <i x="1272" s="1"/>
        <i x="845" s="1"/>
        <i x="50" s="1"/>
        <i x="229" s="1"/>
        <i x="373" s="1"/>
        <i x="615" s="1"/>
        <i x="567" s="1"/>
        <i x="1250" s="1"/>
        <i x="459" s="1"/>
        <i x="601" s="1"/>
        <i x="549" s="1"/>
        <i x="938" s="1"/>
        <i x="1023" s="1"/>
        <i x="906" s="1"/>
        <i x="581" s="1"/>
        <i x="1222" s="1"/>
        <i x="878" s="1"/>
        <i x="1135" s="1"/>
        <i x="411" s="1"/>
        <i x="305" s="1"/>
        <i x="1075" s="1"/>
        <i x="291" s="1"/>
        <i x="861" s="1"/>
        <i x="776" s="1"/>
        <i x="958" s="1"/>
        <i x="1191" s="1"/>
        <i x="427" s="1"/>
        <i x="768" s="1"/>
        <i x="589" s="1"/>
        <i x="1171" s="1"/>
        <i x="1065" s="1"/>
        <i x="949" s="1"/>
        <i x="817" s="1"/>
        <i x="1312" s="1"/>
        <i x="1074" s="1"/>
        <i x="566" s="1"/>
        <i x="846" s="1"/>
        <i x="1239" s="1"/>
        <i x="573" s="1"/>
        <i x="825" s="1"/>
        <i x="621" s="1"/>
        <i x="1268" s="1"/>
        <i x="1238" s="1"/>
        <i x="233" s="1"/>
        <i x="697" s="1"/>
        <i x="320" s="1"/>
        <i x="915" s="1"/>
        <i x="913" s="1"/>
        <i x="158" s="1"/>
        <i x="718" s="1"/>
        <i x="804" s="1"/>
        <i x="254" s="1"/>
        <i x="910" s="1"/>
        <i x="1234" s="1"/>
        <i x="1327" s="1"/>
        <i x="897" s="1"/>
        <i x="1114" s="1"/>
        <i x="682" s="1"/>
        <i x="907" s="1"/>
        <i x="858" s="1"/>
        <i x="439" s="1"/>
        <i x="425" s="1"/>
        <i x="389" s="1"/>
        <i x="396" s="1"/>
        <i x="482" s="1"/>
        <i x="351" s="1"/>
        <i x="367" s="1"/>
        <i x="985" s="1"/>
        <i x="471" s="1"/>
        <i x="432" s="1"/>
        <i x="442" s="1"/>
        <i x="424" s="1"/>
        <i x="521" s="1"/>
        <i x="479" s="1"/>
        <i x="376" s="1"/>
        <i x="451" s="1"/>
        <i x="1041" s="1"/>
        <i x="1033" s="1"/>
        <i x="729" s="1"/>
        <i x="908" s="1"/>
        <i x="952" s="1"/>
        <i x="1128" s="1"/>
        <i x="769" s="1"/>
        <i x="810" s="1"/>
        <i x="565" s="1"/>
        <i x="835" s="1"/>
        <i x="45" s="1"/>
        <i x="36" s="1"/>
        <i x="654" s="1"/>
        <i x="1265" s="1"/>
        <i x="1300" s="1"/>
        <i x="1174" s="1"/>
        <i x="1096" s="1"/>
        <i x="1118" s="1"/>
        <i x="871" s="1"/>
        <i x="684" s="1"/>
        <i x="797" s="1"/>
        <i x="649" s="1"/>
        <i x="1202" s="1"/>
        <i x="929" s="1"/>
        <i x="1237" s="1"/>
        <i x="153" s="1"/>
        <i x="794" s="1"/>
        <i x="674" s="1"/>
        <i x="224" s="1"/>
        <i x="683" s="1"/>
        <i x="721" s="1"/>
        <i x="830" s="1"/>
        <i x="663" s="1"/>
        <i x="1045" s="1"/>
        <i x="766" s="1"/>
        <i x="1181" s="1"/>
        <i x="733" s="1"/>
        <i x="202" s="1"/>
        <i x="1059" s="1"/>
        <i x="1132" s="1"/>
        <i x="941" s="1"/>
        <i x="808" s="1"/>
        <i x="602" s="1"/>
        <i x="622" s="1"/>
        <i x="1197" s="1"/>
        <i x="161" s="1"/>
        <i x="241" s="1"/>
        <i x="165" s="1"/>
        <i x="1311" s="1"/>
        <i x="1150" s="1"/>
        <i x="1083" s="1"/>
        <i x="722" s="1"/>
        <i x="972" s="1"/>
        <i x="17" s="1"/>
        <i x="9" s="1"/>
        <i x="134" s="1"/>
        <i x="101" s="1"/>
        <i x="146" s="1"/>
        <i x="52" s="1"/>
        <i x="1231" s="1"/>
        <i x="951" s="1"/>
        <i x="15" s="1"/>
        <i x="1144" s="1"/>
        <i x="927" s="1"/>
        <i x="222" s="1"/>
        <i x="1085" s="1"/>
        <i x="1054" s="1"/>
        <i x="976" s="1"/>
        <i x="1062" s="1"/>
        <i x="610" s="1"/>
        <i x="763" s="1"/>
        <i x="874" s="1"/>
        <i x="214" s="1"/>
        <i x="441" s="1"/>
        <i x="854" s="1"/>
        <i x="591" s="1"/>
        <i x="321" s="1"/>
        <i x="880" s="1"/>
        <i x="887" s="1"/>
        <i x="894" s="1"/>
        <i x="759" s="1"/>
        <i x="485" s="1"/>
        <i x="198" s="1"/>
        <i x="120" s="1"/>
        <i x="235" s="1"/>
        <i x="156" s="1"/>
        <i x="164" s="1"/>
        <i x="262" s="1"/>
        <i x="634" s="1"/>
        <i x="21" s="1"/>
        <i x="618" s="1"/>
        <i x="613" s="1"/>
        <i x="141" s="1"/>
        <i x="465" s="1"/>
        <i x="13" s="1"/>
        <i x="401" s="1"/>
        <i x="1217" s="1"/>
        <i x="409" s="1"/>
        <i x="1290" s="1"/>
        <i x="726" s="1"/>
        <i x="1176" s="1"/>
        <i x="331" s="1"/>
        <i x="869" s="1"/>
        <i x="893" s="1"/>
        <i x="655" s="1"/>
        <i x="1127" s="1"/>
        <i x="796" s="1"/>
        <i x="586" s="1"/>
        <i x="326" s="1"/>
        <i x="968" s="1"/>
        <i x="1105" s="1"/>
        <i x="852" s="1"/>
        <i x="1285" s="1"/>
        <i x="157" s="1"/>
        <i x="553" s="1"/>
        <i x="943" s="1"/>
        <i x="1321" s="1"/>
        <i x="420" s="1"/>
        <i x="26" s="1"/>
        <i x="753" s="1"/>
        <i x="529" s="1"/>
        <i x="319" s="1"/>
        <i x="1186" s="1"/>
        <i x="517" s="1"/>
        <i x="702" s="1"/>
        <i x="1148" s="1"/>
        <i x="59" s="1"/>
        <i x="4" s="1"/>
        <i x="10" s="1"/>
        <i x="626" s="1"/>
        <i x="706" s="1"/>
        <i x="973" s="1"/>
        <i x="1213" s="1"/>
        <i x="99" s="1"/>
        <i x="676" s="1"/>
        <i x="209" s="1"/>
        <i x="1147" s="1"/>
        <i x="819" s="1"/>
        <i x="144" s="1"/>
        <i x="257" s="1"/>
        <i x="173" s="1"/>
        <i x="838" s="1"/>
        <i x="636" s="1"/>
        <i x="595" s="1"/>
        <i x="902" s="1"/>
        <i x="600" s="1"/>
        <i x="772" s="1"/>
        <i x="982" s="1"/>
        <i x="402" s="1"/>
        <i x="349" s="1"/>
        <i x="859" s="1"/>
        <i x="787" s="1"/>
        <i x="226" s="1"/>
        <i x="7" s="1"/>
        <i x="19" s="1"/>
        <i x="980" s="1"/>
        <i x="651" s="1"/>
        <i x="323" s="1"/>
        <i x="832" s="1"/>
        <i x="399" s="1"/>
        <i x="584" s="1"/>
        <i x="824" s="1"/>
        <i x="842" s="1"/>
        <i x="316" s="1"/>
        <i x="386" s="1"/>
        <i x="303" s="1"/>
        <i x="1071" s="1"/>
        <i x="1068" s="1"/>
        <i x="193" s="1"/>
        <i x="1052" s="1"/>
        <i x="970" s="1"/>
        <i x="840" s="1"/>
        <i x="713" s="1"/>
        <i x="512" s="1"/>
        <i x="309" s="1"/>
        <i x="1081" s="1"/>
        <i x="1157" s="1"/>
        <i x="1138" s="1"/>
        <i x="593" s="1"/>
        <i x="698" s="1"/>
        <i x="1143" s="1"/>
        <i x="92" s="1"/>
        <i x="3" s="1"/>
        <i x="528" s="1"/>
        <i x="1101" s="1"/>
        <i x="611" s="1"/>
        <i x="748" s="1"/>
        <i x="490" s="1"/>
        <i x="337" s="1"/>
        <i x="430" s="1"/>
        <i x="356" s="1"/>
        <i x="834" s="1"/>
        <i x="1098" s="1"/>
        <i x="829" s="1"/>
        <i x="755" s="1"/>
        <i x="1261" s="1"/>
        <i x="730" s="1"/>
        <i x="562" s="1"/>
        <i x="1086" s="1"/>
        <i x="509" s="1"/>
        <i x="1256" s="1"/>
        <i x="462" s="1"/>
        <i x="464" s="1"/>
        <i x="762" s="1"/>
        <i x="924" s="1"/>
        <i x="750" s="1"/>
        <i x="806" s="1"/>
        <i x="1254" s="1"/>
        <i x="1165" s="1"/>
        <i x="132" s="1"/>
        <i x="515" s="1"/>
        <i x="362" s="1"/>
        <i x="1346" s="1"/>
        <i x="646" s="1"/>
        <i x="717" s="1"/>
        <i x="97" s="1"/>
        <i x="594" s="1"/>
        <i x="807" s="1"/>
        <i x="1277" s="1"/>
        <i x="781" s="1"/>
        <i x="525" s="1"/>
        <i x="355" s="1"/>
        <i x="609" s="1"/>
        <i x="417" s="1"/>
        <i x="820" s="1"/>
        <i x="989" s="1"/>
        <i x="998" s="1"/>
        <i x="1177" s="1"/>
        <i x="877" s="1"/>
        <i x="1196" s="1"/>
        <i x="1094" s="1"/>
        <i x="668" s="1"/>
        <i x="253" s="1"/>
        <i x="1324" s="1"/>
        <i x="245" s="1"/>
        <i x="314" s="1"/>
        <i x="196" s="1"/>
        <i x="687" s="1"/>
        <i x="329" s="1"/>
        <i x="217" s="1"/>
        <i x="140" s="1"/>
        <i x="177" s="1"/>
        <i x="152" s="1"/>
        <i x="273" s="1"/>
        <i x="691" s="1"/>
        <i x="1246" s="1"/>
        <i x="623" s="1"/>
        <i x="32" s="1"/>
        <i x="151" s="1"/>
        <i x="1050" s="1"/>
        <i x="82" s="1"/>
        <i x="73" s="1"/>
        <i x="162" s="1"/>
        <i x="1280" s="1"/>
        <i x="211" s="1"/>
        <i x="117" s="1"/>
        <i x="159" s="1"/>
        <i x="142" s="1"/>
        <i x="284" s="1"/>
        <i x="440" s="1"/>
        <i x="1110" s="1"/>
        <i x="905" s="1"/>
        <i x="1116" s="1"/>
        <i x="841" s="1"/>
        <i x="677" s="1"/>
        <i x="1297" s="1"/>
        <i x="1184" s="1"/>
        <i x="891" s="1"/>
        <i x="1264" s="1"/>
        <i x="872" s="1"/>
        <i x="647" s="1"/>
        <i x="137" s="1"/>
        <i x="965" s="1"/>
        <i x="849" s="1"/>
        <i x="1200" s="1"/>
        <i x="1073" s="1"/>
        <i x="564" s="1"/>
        <i x="279" s="1"/>
        <i x="328" s="1"/>
        <i x="435" s="1"/>
        <i x="383" s="1"/>
        <i x="543" s="1"/>
        <i x="385" s="1"/>
        <i x="358" s="1"/>
        <i x="1189" s="1"/>
        <i x="1001" s="1"/>
        <i x="1072" s="1"/>
        <i x="1149" s="1"/>
        <i x="675" s="1"/>
        <i x="393" s="1"/>
        <i x="569" s="1"/>
        <i x="1155" s="1"/>
        <i x="741" s="1"/>
        <i x="789" s="1"/>
        <i x="886" s="1"/>
        <i x="847" s="1"/>
        <i x="187" s="1"/>
        <i x="795" s="1"/>
        <i x="18" s="1"/>
        <i x="1076" s="1"/>
        <i x="6" s="1"/>
        <i x="1319" s="1"/>
        <i x="827" s="1"/>
        <i x="1137" s="1"/>
        <i x="199" s="1"/>
        <i x="179" s="1"/>
        <i x="851" s="1"/>
        <i x="295" s="1"/>
        <i x="287" s="1"/>
        <i x="35" s="1"/>
        <i x="5" s="1"/>
        <i x="124" s="1"/>
        <i x="821" s="1"/>
        <i x="109" s="1"/>
        <i x="812" s="1"/>
        <i x="1040" s="1"/>
        <i x="892" s="1"/>
        <i x="695" s="1"/>
        <i x="585" s="1"/>
        <i x="1201" s="1"/>
        <i x="1287" s="1"/>
        <i x="317" s="1"/>
        <i x="1208" s="1"/>
        <i x="583" s="1"/>
        <i x="381" s="1"/>
        <i x="1340" s="1"/>
        <i x="221" s="1"/>
        <i x="1043" s="1"/>
        <i x="761" s="1"/>
        <i x="775" s="1"/>
        <i x="1018" s="1"/>
        <i x="996" s="1"/>
        <i x="470" s="1"/>
        <i x="87" s="1"/>
        <i x="276" s="1"/>
        <i x="455" s="1"/>
        <i x="1316" s="1"/>
        <i x="590" s="1"/>
        <i x="95" s="1"/>
        <i x="96" s="1"/>
        <i x="300" s="1"/>
        <i x="1220" s="1"/>
        <i x="979" s="1"/>
        <i x="477" s="1"/>
        <i x="671" s="1"/>
        <i x="1057" s="1"/>
        <i x="818" s="1"/>
        <i x="27" s="1"/>
        <i x="739" s="1"/>
        <i x="391" s="1"/>
        <i x="208" s="1"/>
        <i x="325" s="1"/>
        <i x="216" s="1"/>
        <i x="1255" s="1"/>
        <i x="1173" s="1"/>
        <i x="436" s="1"/>
        <i x="732" s="1"/>
        <i x="1121" s="1"/>
        <i x="2" s="1"/>
        <i x="1211" s="1"/>
        <i x="505" s="1"/>
        <i x="413" s="1"/>
        <i x="934" s="1"/>
        <i x="448" s="1"/>
        <i x="678" s="1"/>
        <i x="111" s="1"/>
        <i x="83" s="1"/>
        <i x="1318" s="1"/>
        <i x="268" s="1"/>
        <i x="635" s="1"/>
        <i x="673" s="1"/>
        <i x="312" s="1"/>
        <i x="1252" s="1"/>
        <i x="437" s="1"/>
        <i x="928" s="1"/>
        <i x="964" s="1"/>
        <i x="930" s="1"/>
        <i x="977" s="1"/>
        <i x="995" s="1"/>
        <i x="1251" s="1"/>
        <i x="1029" s="1"/>
        <i x="236" s="1"/>
        <i x="107" s="1"/>
        <i x="1099" s="1"/>
        <i x="705" s="1"/>
        <i x="633" s="1"/>
        <i x="271" s="1"/>
        <i x="1" s="1"/>
        <i x="550" s="1"/>
        <i x="710" s="1"/>
        <i x="1119" s="1"/>
        <i x="244" s="1"/>
        <i x="836" s="1"/>
        <i x="407" s="1"/>
        <i x="62" s="1"/>
        <i x="784" s="1"/>
        <i x="1162" s="1"/>
        <i x="123" s="1"/>
        <i x="1070" s="1"/>
        <i x="853" s="1"/>
        <i x="884" s="1"/>
        <i x="1106" s="1"/>
        <i x="250" s="1"/>
        <i x="883" s="1"/>
        <i x="555" s="1"/>
        <i x="537" s="1"/>
        <i x="1310" s="1"/>
        <i x="714" s="1"/>
        <i x="513" s="1"/>
        <i x="816" s="1"/>
        <i x="248" s="1"/>
        <i x="100" s="1"/>
        <i x="203" s="1"/>
        <i x="194" s="1"/>
        <i x="149" s="1"/>
        <i x="39" s="1"/>
        <i x="20" s="1"/>
        <i x="1004" s="1"/>
        <i x="1026" s="1"/>
        <i x="31" s="1"/>
        <i x="75" s="1"/>
        <i x="147" s="1"/>
        <i x="561" s="1"/>
        <i x="1122" s="1"/>
        <i x="822" s="1"/>
        <i x="116" s="1"/>
        <i x="642" s="1"/>
        <i x="1034" s="1"/>
        <i x="1159" s="1"/>
        <i x="327" s="1"/>
        <i x="809" s="1"/>
        <i x="898" s="1"/>
        <i x="263" s="1"/>
        <i x="1056" s="1"/>
        <i x="22" s="1"/>
        <i x="110" s="1"/>
        <i x="64" s="1"/>
        <i x="379" s="1"/>
        <i x="1281" s="1"/>
        <i x="429" s="1"/>
        <i x="1305" s="1"/>
        <i x="1058" s="1"/>
        <i x="1221" s="1"/>
        <i x="238" s="1"/>
        <i x="630" s="1"/>
        <i x="844" s="1"/>
        <i x="370" s="1"/>
        <i x="456" s="1"/>
        <i x="731" s="1"/>
        <i x="541" s="1"/>
        <i x="369" s="1"/>
        <i x="737" s="1"/>
        <i x="506" s="1"/>
        <i x="1002" s="1"/>
        <i x="1168" s="1"/>
        <i x="225" s="1"/>
        <i x="1066" s="1"/>
        <i x="1329" s="1"/>
        <i x="311" s="1"/>
        <i x="296" s="1"/>
        <i x="298" s="1"/>
        <i x="278" s="1"/>
        <i x="1303" s="1"/>
        <i x="535" s="1"/>
        <i x="272" s="1"/>
        <i x="458" s="1"/>
        <i x="1169" s="1"/>
        <i x="946" s="1"/>
        <i x="1140" s="1"/>
        <i x="1262" s="1"/>
        <i x="167" s="1"/>
        <i x="1005" s="1"/>
        <i x="41" s="1"/>
        <i x="443" s="1"/>
        <i x="495" s="1"/>
        <i x="219" s="1"/>
        <i x="447" s="1"/>
        <i x="115" s="1"/>
        <i x="14" s="1"/>
        <i x="936" s="1"/>
        <i x="1090" s="1"/>
        <i x="1167" s="1"/>
        <i x="243" s="1"/>
        <i x="48" s="1"/>
        <i x="180" s="1"/>
        <i x="811" s="1"/>
        <i x="1248" s="1"/>
        <i x="175" s="1"/>
        <i x="481" s="1"/>
        <i x="510" s="1"/>
        <i x="491" s="1"/>
        <i x="1334" s="1"/>
        <i x="935" s="1"/>
        <i x="264" s="1"/>
        <i x="269" s="1"/>
        <i x="275" s="1"/>
        <i x="960" s="1"/>
        <i x="1233" s="1"/>
        <i x="681" s="1"/>
        <i x="720" s="1"/>
        <i x="1245" s="1"/>
        <i x="837" s="1"/>
        <i x="1299" s="1"/>
        <i x="231" s="1"/>
        <i x="860" s="1"/>
        <i x="508" s="1"/>
        <i x="128" s="1"/>
        <i x="297" s="1"/>
        <i x="1226" s="1"/>
        <i x="390" s="1"/>
        <i x="410" s="1"/>
        <i x="392" s="1"/>
        <i x="1088" s="1"/>
        <i x="1028" s="1"/>
        <i x="539" s="1"/>
        <i x="738" s="1"/>
        <i x="433" s="1"/>
        <i x="1158" s="1"/>
        <i x="558" s="1"/>
        <i x="709" s="1"/>
        <i x="1042" s="1"/>
        <i x="777" s="1"/>
        <i x="782" s="1"/>
        <i x="1332" s="1"/>
        <i x="23" s="1"/>
        <i x="44" s="1"/>
        <i x="81" s="1"/>
        <i x="497" s="1"/>
        <i x="468" s="1"/>
        <i x="962" s="1"/>
        <i x="232" s="1"/>
        <i x="786" s="1"/>
        <i x="308" s="1"/>
        <i x="1307" s="1"/>
        <i x="598" s="1"/>
        <i x="1240" s="1"/>
        <i x="1021" s="1"/>
        <i x="546" s="1"/>
        <i x="359" s="1"/>
        <i x="545" s="1"/>
        <i x="523" s="1"/>
        <i x="1293" s="1"/>
        <i x="658" s="1"/>
        <i x="1179" s="1"/>
        <i x="791" s="1"/>
        <i x="707" s="1"/>
        <i x="422" s="1"/>
        <i x="318" s="1"/>
        <i x="1216" s="1"/>
        <i x="632" s="1"/>
        <i x="306" s="1"/>
        <i x="473" s="1"/>
        <i x="387" s="1"/>
        <i x="169" s="1"/>
        <i x="281" s="1"/>
        <i x="882" s="1"/>
        <i x="91" s="1"/>
        <i x="57" s="1"/>
        <i x="66" s="1"/>
        <i x="223" s="1"/>
        <i x="105" s="1"/>
        <i x="131" s="1"/>
        <i x="418" s="1"/>
        <i x="531" s="1"/>
        <i x="489" s="1"/>
        <i x="483" s="1"/>
        <i x="1249" s="1"/>
        <i x="1077" s="1"/>
        <i x="723" s="1"/>
        <i x="526" s="1"/>
        <i x="72" s="1"/>
        <i x="749" s="1"/>
        <i x="380" s="1"/>
        <i x="251" s="1"/>
        <i x="332" s="1"/>
        <i x="74" s="1"/>
        <i x="113" s="1"/>
        <i x="37" s="1"/>
        <i x="313" s="1"/>
        <i x="1209" s="1"/>
        <i x="1063" s="1"/>
        <i x="758" s="1"/>
        <i x="519" s="1"/>
        <i x="1084" s="1"/>
        <i x="1111" s="1"/>
        <i x="426" s="1"/>
        <i x="419" s="1"/>
        <i x="540" s="1"/>
        <i x="384" s="1"/>
        <i x="582" s="1"/>
        <i x="94" s="1"/>
        <i x="848" s="1"/>
        <i x="803" s="1"/>
        <i x="476" s="1"/>
        <i x="114" s="1"/>
        <i x="366" s="1"/>
        <i x="361" s="1"/>
        <i x="290" s="1"/>
        <i x="346" s="1"/>
        <i x="478" s="1"/>
        <i x="444" s="1"/>
        <i x="408" s="1"/>
        <i x="345" s="1"/>
        <i x="760" s="1"/>
        <i x="85" s="1"/>
        <i x="548" s="1"/>
        <i x="1134" s="1"/>
        <i x="277" s="1"/>
        <i x="990" s="1"/>
        <i x="1198" s="1"/>
        <i x="1243" s="1"/>
        <i x="93" s="1"/>
        <i x="502" s="1"/>
        <i x="28" s="1"/>
        <i x="1275" s="1"/>
        <i x="1315" s="1"/>
        <i x="1036" s="1"/>
        <i x="249" s="1"/>
        <i x="404" s="1"/>
        <i x="127" s="1"/>
        <i x="931" s="1"/>
        <i x="1156" s="1"/>
        <i x="774" s="1"/>
        <i x="133" s="1"/>
        <i x="779" s="1"/>
        <i x="1039" s="1"/>
        <i x="372" s="1"/>
        <i x="378" s="1"/>
        <i x="350" s="1"/>
        <i x="415" s="1"/>
        <i x="1270" s="1"/>
        <i x="155" s="1"/>
        <i x="520" s="1"/>
        <i x="1170" s="1"/>
        <i x="1276" s="1"/>
        <i x="627" s="1"/>
        <i x="873" s="1"/>
        <i x="700" s="1"/>
        <i x="1232" s="1"/>
        <i x="945" s="1"/>
        <i x="643" s="1"/>
        <i x="431" s="1"/>
        <i x="438" s="1"/>
        <i x="315" s="1"/>
        <i x="112" s="1"/>
        <i x="793" s="1"/>
        <i x="1131" s="1"/>
        <i x="240" s="1"/>
        <i x="76" s="1"/>
        <i x="172" s="1"/>
        <i x="466" s="1"/>
        <i x="536" s="1"/>
        <i x="496" s="1"/>
        <i x="365" s="1"/>
        <i x="360" s="1"/>
        <i x="780" s="1"/>
        <i x="670" s="1"/>
        <i x="467" s="1"/>
        <i x="764" s="1"/>
        <i x="1269" s="1"/>
        <i x="701" s="1"/>
        <i x="1037" s="1"/>
        <i x="206" s="1"/>
        <i x="406" s="1"/>
        <i x="77" s="1"/>
        <i x="375" s="1"/>
        <i x="975" s="1"/>
        <i x="1260" s="1"/>
        <i x="619" s="1"/>
        <i x="405" s="1"/>
        <i x="61" s="1"/>
        <i x="192" s="1"/>
        <i x="122" s="1"/>
        <i x="1192" s="1"/>
        <i x="606" s="1"/>
        <i x="1199" s="1"/>
        <i x="532" s="1"/>
        <i x="24" s="1"/>
        <i x="130" s="1"/>
        <i x="171" s="1"/>
        <i x="86" s="1"/>
        <i x="661" s="1"/>
        <i x="119" s="1"/>
        <i x="280" s="1"/>
        <i x="446" s="1"/>
        <i x="453" s="1"/>
        <i x="993" s="1"/>
        <i x="899" s="1"/>
        <i x="802" s="1"/>
        <i x="572" s="1"/>
        <i x="542" s="1"/>
        <i x="292" s="1"/>
        <i x="850" s="1"/>
        <i x="1182" s="1"/>
        <i x="1011" s="1"/>
        <i x="680" s="1"/>
        <i x="1141" s="1"/>
        <i x="504" s="1"/>
        <i x="78" s="1"/>
        <i x="957" s="1"/>
        <i x="711" s="1"/>
        <i x="903" s="1"/>
        <i x="530" s="1"/>
        <i x="588" s="1"/>
        <i x="699" s="1"/>
        <i x="339" s="1"/>
        <i x="340" s="1"/>
        <i x="400" s="1"/>
        <i x="507" s="1"/>
        <i x="1032" s="1"/>
        <i x="1345" s="1"/>
        <i x="38" s="1"/>
        <i x="178" s="1"/>
        <i x="457" s="1"/>
        <i x="374" s="1"/>
        <i x="176" s="1"/>
        <i x="547" s="1"/>
        <i x="163" s="1"/>
        <i x="335" s="1"/>
        <i x="488" s="1"/>
        <i x="382" s="1"/>
        <i x="1284" s="1"/>
        <i x="987" s="1"/>
        <i x="283" s="1"/>
        <i x="135" s="1"/>
        <i x="188" s="1"/>
        <i x="215" s="1"/>
        <i x="58" s="1"/>
        <i x="463" s="1"/>
        <i x="403" s="1"/>
        <i x="363" s="1"/>
        <i x="434" s="1"/>
        <i x="394" s="1"/>
        <i x="554" s="1"/>
        <i x="412" s="1"/>
        <i x="416" s="1"/>
        <i x="118" s="1"/>
        <i x="34" s="1"/>
        <i x="136" s="1"/>
        <i x="1003" s="1"/>
        <i x="1051" s="1"/>
        <i x="1108" s="1"/>
        <i x="246" s="1"/>
        <i x="285" s="1"/>
        <i x="1185" s="1"/>
        <i x="474" s="1"/>
        <i x="450" s="1"/>
        <i x="486" s="1"/>
        <i x="516" s="1"/>
        <i x="460" s="1"/>
        <i x="1294" s="1"/>
        <i x="336" s="1"/>
        <i x="445" s="1"/>
        <i x="414" s="1"/>
        <i x="388" s="1"/>
        <i x="237" s="1"/>
        <i x="494" s="1"/>
        <i x="843" s="1"/>
        <i x="1020" s="1"/>
        <i x="344" s="1"/>
        <i x="1210" s="1"/>
        <i x="511" s="1"/>
        <i x="538" s="1"/>
        <i x="71" s="1"/>
        <i x="912" s="1"/>
        <i x="304" s="1"/>
        <i x="266" s="1"/>
        <i x="195" s="1"/>
        <i x="234" s="1"/>
        <i x="1153" s="1"/>
        <i x="484" s="1"/>
        <i x="16" s="1"/>
        <i x="197" s="1"/>
        <i x="103" s="1"/>
        <i x="563" s="1"/>
        <i x="286" s="1"/>
        <i x="518" s="1"/>
        <i x="1203" s="1"/>
        <i x="1242" s="1"/>
        <i x="1123" s="1"/>
        <i x="527" s="1"/>
        <i x="1100" s="1"/>
        <i x="1205" s="1"/>
        <i x="70" s="1"/>
        <i x="1338" s="1"/>
        <i x="498" s="1"/>
        <i x="310" s="1"/>
        <i x="183" s="1"/>
        <i x="186" s="1"/>
        <i x="213" s="1"/>
        <i x="330" s="1"/>
        <i x="940" s="1"/>
        <i x="307" s="1"/>
        <i x="1206" s="1"/>
        <i x="499" s="1"/>
        <i x="1163" s="1"/>
        <i x="282" s="1"/>
        <i x="1331" s="1"/>
        <i x="168" s="1"/>
        <i x="270" s="1"/>
        <i x="556" s="1"/>
        <i x="544" s="1"/>
        <i x="1104" s="1"/>
        <i x="1342" s="1"/>
        <i x="604" s="1"/>
        <i x="1049" s="1"/>
        <i x="1218" s="1"/>
        <i x="108" s="1"/>
        <i x="67" s="1"/>
        <i x="150" s="1"/>
        <i x="472" s="1"/>
        <i x="500" s="1"/>
        <i x="1335" s="1"/>
        <i x="293" s="1"/>
        <i x="672" s="1"/>
        <i x="342" s="1"/>
        <i x="338" s="1"/>
        <i x="341" s="1"/>
        <i x="522" s="1"/>
        <i x="534" s="1"/>
        <i x="1291" s="1"/>
        <i x="255" s="1"/>
        <i x="265" s="1"/>
        <i x="1145" s="1"/>
        <i x="200" s="1"/>
        <i x="801" s="1"/>
        <i x="1187" s="1"/>
        <i x="79" s="1"/>
        <i x="480" s="1"/>
        <i x="493" s="1"/>
        <i x="1046" s="1"/>
        <i x="343" s="1"/>
        <i x="778" s="1"/>
        <i x="353" s="1"/>
        <i x="487" s="1"/>
        <i x="1313" s="1"/>
        <i x="371" s="1"/>
        <i x="364" s="1"/>
        <i x="377" s="1"/>
        <i x="368" s="1"/>
        <i x="334" s="1"/>
        <i x="1129" s="1"/>
        <i x="54" s="1"/>
        <i x="839" s="1"/>
        <i x="956" s="1"/>
        <i x="469" s="1"/>
        <i x="1282" s="1"/>
        <i x="875" s="1"/>
        <i x="800" s="1"/>
        <i x="1194" s="1"/>
        <i x="121" s="1"/>
        <i x="1302" s="1"/>
        <i x="1175" s="1"/>
        <i x="1336" s="1"/>
        <i x="944" s="1"/>
        <i x="1309" s="1"/>
        <i x="1271" s="1"/>
        <i x="1112" s="1"/>
        <i x="210" s="1"/>
        <i x="1109" s="1"/>
        <i x="1161" s="1"/>
        <i x="1024" s="1"/>
        <i x="354" s="1"/>
        <i x="348" s="1"/>
        <i x="454" s="1"/>
        <i x="524" s="1"/>
        <i x="1044" s="1"/>
        <i x="492" s="1"/>
        <i x="88" s="1"/>
        <i x="1178" s="1"/>
        <i x="1007" s="1"/>
        <i x="1102" s="1"/>
        <i x="299" s="1"/>
        <i x="1172" s="1"/>
        <i x="1259" s="1"/>
        <i x="1230" s="1"/>
        <i x="1097" s="1"/>
        <i x="449" s="1"/>
        <i x="503" s="1"/>
        <i x="552" s="1"/>
        <i x="397" s="1"/>
        <i x="174" s="1"/>
        <i x="1274" s="1"/>
        <i x="1322" s="1"/>
        <i x="966" s="1"/>
        <i x="1080" s="1"/>
        <i x="1195" s="1"/>
        <i x="1087" s="1"/>
        <i x="324" s="1"/>
        <i x="103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in_Category" sourceName="Main_Category">
  <pivotTables>
    <pivotTable tabId="5" name="PivotTable9"/>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Id" cache="Slicer_Product_Id" caption="Product_Id" startItem="14" rowHeight="241300"/>
  <slicer name="Main_Category" cache="Slicer_Main_Category" caption="Main_Category" columnCount="5" rowHeight="241300"/>
</slicers>
</file>

<file path=xl/tables/table1.xml><?xml version="1.0" encoding="utf-8"?>
<table xmlns="http://schemas.openxmlformats.org/spreadsheetml/2006/main" id="3" name="Table3" displayName="Table3" ref="A1:V1466" totalsRowShown="0" headerRowDxfId="35" dataDxfId="34">
  <autoFilter ref="A1:V1466"/>
  <tableColumns count="22">
    <tableColumn id="1" name="Product_Id" dataDxfId="33"/>
    <tableColumn id="2" name="Product_Name" dataDxfId="32"/>
    <tableColumn id="3" name="Category" dataDxfId="31"/>
    <tableColumn id="4" name="Discounted_Price" dataDxfId="30"/>
    <tableColumn id="5" name="Actual_Price" dataDxfId="29"/>
    <tableColumn id="6" name="Discount_Percentage" dataDxfId="28"/>
    <tableColumn id="7" name="Rating" dataDxfId="27"/>
    <tableColumn id="8" name="Rating_Count" dataDxfId="26" dataCellStyle="Comma"/>
    <tableColumn id="9" name="User_Id" dataDxfId="25"/>
    <tableColumn id="10" name="Product_Count" dataDxfId="24">
      <calculatedColumnFormula>COUNTIF(C:C, C2)</calculatedColumnFormula>
    </tableColumn>
    <tableColumn id="11" name="Review_Count" dataDxfId="23"/>
    <tableColumn id="12" name="Main_Category" dataDxfId="22">
      <calculatedColumnFormula>PROPER(TRIM(LEFT(C2, FIND("|", C2 &amp; "|") -1)))</calculatedColumnFormula>
    </tableColumn>
    <tableColumn id="13" name="Average_Rating" dataDxfId="21">
      <calculatedColumnFormula>AVERAGEIF(B:B,B2,G:G)</calculatedColumnFormula>
    </tableColumn>
    <tableColumn id="14" name="Product Discount_Count " dataDxfId="20">
      <calculatedColumnFormula>COUNTIF(F2:F1465, "&gt;=0.5")</calculatedColumnFormula>
    </tableColumn>
    <tableColumn id="15" name="Rating_Range" dataDxfId="19">
      <calculatedColumnFormula>IF(G2&lt;=1,"0 - 1",IF(G2&lt;=2,"1 - 2",IF(G2&lt;=3, "2 - 3",IF(G2&lt;=4,"3 - 4",IF(G2&lt;=5,"4 - 5")))))</calculatedColumnFormula>
    </tableColumn>
    <tableColumn id="16" name="Potential_Revenue" dataDxfId="18">
      <calculatedColumnFormula>E2*K2</calculatedColumnFormula>
    </tableColumn>
    <tableColumn id="17" name="Price_Range" dataDxfId="17">
      <calculatedColumnFormula>LOOKUP(E2, $W$2:$W$7, $X$2:$X$7)</calculatedColumnFormula>
    </tableColumn>
    <tableColumn id="18" name="Discount_bucket" dataDxfId="16">
      <calculatedColumnFormula>IF(F2&lt;=0.1, "0 %- 10%", IF(F2&lt;=0.3, "11% - 30%", IF(F2&lt;=0.5, "31% - 50%", "51%-90%")))</calculatedColumnFormula>
    </tableColumn>
    <tableColumn id="19" name="Review Above 1000" dataDxfId="15">
      <calculatedColumnFormula>COUNTIF(H2, "&lt;1000")</calculatedColumnFormula>
    </tableColumn>
    <tableColumn id="20" name="Rating By Review" dataDxfId="14">
      <calculatedColumnFormula>Table3[[#This Row],[Rating]]*Table3[[#This Row],[Review_Count]]</calculatedColumnFormula>
    </tableColumn>
    <tableColumn id="21" name="Max Discount" dataDxfId="13">
      <calculatedColumnFormula>MAX(F2:F1466)</calculatedColumnFormula>
    </tableColumn>
    <tableColumn id="22" name="Product" dataDxfId="12">
      <calculatedColumnFormula>LEFT(B2, FIND(" ", B2)-1)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M3" sqref="M3"/>
    </sheetView>
  </sheetViews>
  <sheetFormatPr defaultRowHeight="15" x14ac:dyDescent="0.25"/>
  <cols>
    <col min="1" max="2" width="9.140625" customWidth="1"/>
    <col min="4" max="4"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384"/>
  <sheetViews>
    <sheetView zoomScaleNormal="100" workbookViewId="0">
      <selection activeCell="K43" sqref="K43"/>
    </sheetView>
  </sheetViews>
  <sheetFormatPr defaultRowHeight="15" x14ac:dyDescent="0.25"/>
  <cols>
    <col min="1" max="1" width="22.85546875" customWidth="1"/>
    <col min="2" max="2" width="31.28515625" customWidth="1"/>
    <col min="3" max="3" width="10" customWidth="1"/>
    <col min="4" max="4" width="7.7109375" customWidth="1"/>
    <col min="5" max="5" width="12.85546875" customWidth="1"/>
    <col min="6" max="6" width="16.7109375" customWidth="1"/>
    <col min="7" max="7" width="19.7109375" customWidth="1"/>
    <col min="8" max="8" width="14.7109375" customWidth="1"/>
    <col min="9" max="9" width="23.85546875" customWidth="1"/>
    <col min="10" max="10" width="14.42578125" customWidth="1"/>
    <col min="11" max="11" width="22.85546875" customWidth="1"/>
    <col min="12" max="12" width="25" customWidth="1"/>
    <col min="13" max="13" width="3" customWidth="1"/>
    <col min="14" max="14" width="18.5703125" customWidth="1"/>
    <col min="15" max="15" width="26" customWidth="1"/>
  </cols>
  <sheetData>
    <row r="2" spans="1:15" x14ac:dyDescent="0.25">
      <c r="A2" t="s">
        <v>13128</v>
      </c>
      <c r="E2" t="s">
        <v>13129</v>
      </c>
      <c r="H2" t="s">
        <v>13145</v>
      </c>
      <c r="K2" t="s">
        <v>13143</v>
      </c>
      <c r="N2" t="s">
        <v>13150</v>
      </c>
    </row>
    <row r="3" spans="1:15" x14ac:dyDescent="0.25">
      <c r="A3" s="6" t="s">
        <v>13100</v>
      </c>
      <c r="B3" t="s">
        <v>4118</v>
      </c>
      <c r="E3" s="6" t="s">
        <v>13100</v>
      </c>
      <c r="F3" t="s">
        <v>13099</v>
      </c>
      <c r="H3" s="6" t="s">
        <v>13100</v>
      </c>
      <c r="I3" t="s">
        <v>13144</v>
      </c>
      <c r="K3" s="6" t="s">
        <v>13100</v>
      </c>
      <c r="L3" t="s">
        <v>13099</v>
      </c>
      <c r="N3" s="6" t="s">
        <v>13100</v>
      </c>
      <c r="O3" t="s">
        <v>13146</v>
      </c>
    </row>
    <row r="4" spans="1:15" x14ac:dyDescent="0.25">
      <c r="A4" s="7" t="s">
        <v>4109</v>
      </c>
      <c r="B4" s="9">
        <v>0.42</v>
      </c>
      <c r="D4" s="7"/>
      <c r="E4" s="7" t="s">
        <v>4109</v>
      </c>
      <c r="F4" s="11">
        <v>1</v>
      </c>
      <c r="G4" s="7"/>
      <c r="H4" s="7" t="s">
        <v>4109</v>
      </c>
      <c r="I4" s="15">
        <v>4000</v>
      </c>
      <c r="K4" s="7" t="s">
        <v>13142</v>
      </c>
      <c r="L4" s="11">
        <v>1</v>
      </c>
      <c r="N4" s="7" t="s">
        <v>4109</v>
      </c>
      <c r="O4" s="9">
        <v>0.42</v>
      </c>
    </row>
    <row r="5" spans="1:15" x14ac:dyDescent="0.25">
      <c r="A5" s="7" t="s">
        <v>4110</v>
      </c>
      <c r="B5" s="9">
        <v>0.54024282560706416</v>
      </c>
      <c r="D5" s="7"/>
      <c r="E5" s="7" t="s">
        <v>4110</v>
      </c>
      <c r="F5" s="11">
        <v>453</v>
      </c>
      <c r="G5" s="7"/>
      <c r="H5" s="7" t="s">
        <v>4110</v>
      </c>
      <c r="I5" s="15">
        <v>1214625.92</v>
      </c>
      <c r="K5" s="7" t="s">
        <v>13141</v>
      </c>
      <c r="L5" s="11">
        <v>9</v>
      </c>
      <c r="N5" s="7" t="s">
        <v>4110</v>
      </c>
      <c r="O5" s="9">
        <v>244.73000000000008</v>
      </c>
    </row>
    <row r="6" spans="1:15" x14ac:dyDescent="0.25">
      <c r="A6" s="7" t="s">
        <v>4111</v>
      </c>
      <c r="B6" s="9">
        <v>0.50828897338403023</v>
      </c>
      <c r="D6" s="7"/>
      <c r="E6" s="7" t="s">
        <v>4111</v>
      </c>
      <c r="F6" s="11">
        <v>526</v>
      </c>
      <c r="G6" s="7"/>
      <c r="H6" s="7" t="s">
        <v>4111</v>
      </c>
      <c r="I6" s="15">
        <v>13162738</v>
      </c>
      <c r="K6" s="7" t="s">
        <v>13139</v>
      </c>
      <c r="L6" s="11">
        <v>525</v>
      </c>
      <c r="N6" s="7" t="s">
        <v>4111</v>
      </c>
      <c r="O6" s="9">
        <v>267.3599999999999</v>
      </c>
    </row>
    <row r="7" spans="1:15" x14ac:dyDescent="0.25">
      <c r="A7" s="7" t="s">
        <v>4112</v>
      </c>
      <c r="B7" s="9">
        <v>0.53</v>
      </c>
      <c r="D7" s="7"/>
      <c r="E7" s="7" t="s">
        <v>4112</v>
      </c>
      <c r="F7" s="11">
        <v>1</v>
      </c>
      <c r="G7" s="7"/>
      <c r="H7" s="7" t="s">
        <v>4112</v>
      </c>
      <c r="I7" s="15">
        <v>1900</v>
      </c>
      <c r="K7" s="7" t="s">
        <v>13138</v>
      </c>
      <c r="L7" s="11">
        <v>929</v>
      </c>
      <c r="N7" s="7" t="s">
        <v>4112</v>
      </c>
      <c r="O7" s="9">
        <v>0.53</v>
      </c>
    </row>
    <row r="8" spans="1:15" x14ac:dyDescent="0.25">
      <c r="A8" s="7" t="s">
        <v>4113</v>
      </c>
      <c r="B8" s="9">
        <v>0.40120535714285727</v>
      </c>
      <c r="D8" s="7"/>
      <c r="E8" s="7" t="s">
        <v>4113</v>
      </c>
      <c r="F8" s="11">
        <v>448</v>
      </c>
      <c r="G8" s="7"/>
      <c r="H8" s="7" t="s">
        <v>4113</v>
      </c>
      <c r="I8" s="15">
        <v>1864609</v>
      </c>
      <c r="K8" s="7" t="s">
        <v>13140</v>
      </c>
      <c r="L8" s="11">
        <v>1</v>
      </c>
      <c r="N8" s="7" t="s">
        <v>4113</v>
      </c>
      <c r="O8" s="9">
        <v>179.74000000000007</v>
      </c>
    </row>
    <row r="9" spans="1:15" x14ac:dyDescent="0.25">
      <c r="A9" s="7" t="s">
        <v>4114</v>
      </c>
      <c r="B9" s="9">
        <v>0.57499999999999996</v>
      </c>
      <c r="D9" s="7"/>
      <c r="E9" s="7" t="s">
        <v>4114</v>
      </c>
      <c r="F9" s="11">
        <v>2</v>
      </c>
      <c r="G9" s="7"/>
      <c r="H9" s="7" t="s">
        <v>4114</v>
      </c>
      <c r="I9" s="15">
        <v>1598</v>
      </c>
      <c r="K9" s="7" t="s">
        <v>4107</v>
      </c>
      <c r="L9" s="11">
        <v>1465</v>
      </c>
      <c r="N9" s="7" t="s">
        <v>4114</v>
      </c>
      <c r="O9" s="9">
        <v>1.1499999999999999</v>
      </c>
    </row>
    <row r="10" spans="1:15" x14ac:dyDescent="0.25">
      <c r="A10" s="7" t="s">
        <v>4115</v>
      </c>
      <c r="B10" s="9">
        <v>0.45999999999999996</v>
      </c>
      <c r="D10" s="7"/>
      <c r="E10" s="7" t="s">
        <v>4115</v>
      </c>
      <c r="F10" s="11">
        <v>2</v>
      </c>
      <c r="G10" s="7"/>
      <c r="H10" s="7" t="s">
        <v>4115</v>
      </c>
      <c r="I10" s="15">
        <v>2694</v>
      </c>
      <c r="N10" s="7" t="s">
        <v>4115</v>
      </c>
      <c r="O10" s="9">
        <v>0.91999999999999993</v>
      </c>
    </row>
    <row r="11" spans="1:15" x14ac:dyDescent="0.25">
      <c r="A11" s="7" t="s">
        <v>4116</v>
      </c>
      <c r="B11" s="9">
        <v>0.12354838709677421</v>
      </c>
      <c r="D11" s="7"/>
      <c r="E11" s="7" t="s">
        <v>4116</v>
      </c>
      <c r="F11" s="11">
        <v>31</v>
      </c>
      <c r="G11" s="7"/>
      <c r="H11" s="7" t="s">
        <v>4116</v>
      </c>
      <c r="I11" s="15">
        <v>12313</v>
      </c>
      <c r="N11" s="7" t="s">
        <v>4116</v>
      </c>
      <c r="O11" s="9">
        <v>3.8300000000000005</v>
      </c>
    </row>
    <row r="12" spans="1:15" x14ac:dyDescent="0.25">
      <c r="A12" s="7" t="s">
        <v>4117</v>
      </c>
      <c r="B12" s="9">
        <v>0</v>
      </c>
      <c r="D12" s="7"/>
      <c r="E12" s="7" t="s">
        <v>4117</v>
      </c>
      <c r="F12" s="11">
        <v>1</v>
      </c>
      <c r="G12" s="7"/>
      <c r="H12" s="7" t="s">
        <v>4117</v>
      </c>
      <c r="I12" s="15">
        <v>150</v>
      </c>
      <c r="N12" s="7" t="s">
        <v>4117</v>
      </c>
      <c r="O12" s="9">
        <v>0</v>
      </c>
    </row>
    <row r="13" spans="1:15" x14ac:dyDescent="0.25">
      <c r="A13" s="7" t="s">
        <v>4107</v>
      </c>
      <c r="B13" s="9">
        <v>0.47691467576791774</v>
      </c>
      <c r="D13" s="7"/>
      <c r="E13" s="7" t="s">
        <v>4107</v>
      </c>
      <c r="F13" s="11">
        <v>1465</v>
      </c>
      <c r="G13" s="7"/>
      <c r="H13" s="7" t="s">
        <v>4107</v>
      </c>
      <c r="I13" s="15">
        <v>16264627.92</v>
      </c>
      <c r="N13" s="7" t="s">
        <v>4107</v>
      </c>
      <c r="O13" s="9">
        <v>698.68</v>
      </c>
    </row>
    <row r="16" spans="1:15" x14ac:dyDescent="0.25">
      <c r="A16" t="s">
        <v>13130</v>
      </c>
      <c r="E16" t="s">
        <v>13155</v>
      </c>
    </row>
    <row r="17" spans="1:15" x14ac:dyDescent="0.25">
      <c r="A17" s="6" t="s">
        <v>13152</v>
      </c>
      <c r="B17" t="s">
        <v>13102</v>
      </c>
      <c r="E17" s="6" t="s">
        <v>13105</v>
      </c>
      <c r="F17" t="s">
        <v>13104</v>
      </c>
      <c r="H17" t="s">
        <v>13133</v>
      </c>
      <c r="K17" t="s">
        <v>13154</v>
      </c>
      <c r="N17" t="s">
        <v>13151</v>
      </c>
    </row>
    <row r="18" spans="1:15" x14ac:dyDescent="0.25">
      <c r="A18" s="7" t="s">
        <v>4111</v>
      </c>
      <c r="B18" s="11">
        <v>526</v>
      </c>
      <c r="D18" s="7"/>
      <c r="E18" s="7" t="s">
        <v>2033</v>
      </c>
      <c r="F18" s="8">
        <v>5</v>
      </c>
      <c r="H18" s="6" t="s">
        <v>13105</v>
      </c>
      <c r="I18" t="s">
        <v>13101</v>
      </c>
      <c r="K18" s="6" t="s">
        <v>13100</v>
      </c>
      <c r="L18" t="s">
        <v>13144</v>
      </c>
      <c r="N18" s="6" t="s">
        <v>13127</v>
      </c>
      <c r="O18" t="s">
        <v>13099</v>
      </c>
    </row>
    <row r="19" spans="1:15" x14ac:dyDescent="0.25">
      <c r="A19" s="7" t="s">
        <v>4110</v>
      </c>
      <c r="B19" s="11">
        <v>453</v>
      </c>
      <c r="D19" s="7"/>
      <c r="E19" s="7" t="s">
        <v>913</v>
      </c>
      <c r="F19" s="8">
        <v>5</v>
      </c>
      <c r="H19" s="7" t="s">
        <v>70</v>
      </c>
      <c r="I19" s="11">
        <v>30</v>
      </c>
      <c r="K19" s="7" t="s">
        <v>4109</v>
      </c>
      <c r="L19" s="15">
        <v>4000</v>
      </c>
      <c r="N19" s="7">
        <v>3</v>
      </c>
      <c r="O19" s="11">
        <v>4</v>
      </c>
    </row>
    <row r="20" spans="1:15" x14ac:dyDescent="0.25">
      <c r="A20" s="7" t="s">
        <v>4113</v>
      </c>
      <c r="B20" s="11">
        <v>448</v>
      </c>
      <c r="D20" s="7"/>
      <c r="E20" s="7" t="s">
        <v>492</v>
      </c>
      <c r="F20" s="8">
        <v>5</v>
      </c>
      <c r="H20" s="7" t="s">
        <v>0</v>
      </c>
      <c r="I20" s="11">
        <v>24</v>
      </c>
      <c r="K20" s="7" t="s">
        <v>4110</v>
      </c>
      <c r="L20" s="15">
        <v>1214625.92</v>
      </c>
      <c r="N20" s="7">
        <v>3.1</v>
      </c>
      <c r="O20" s="11">
        <v>4</v>
      </c>
    </row>
    <row r="21" spans="1:15" x14ac:dyDescent="0.25">
      <c r="A21" s="7" t="s">
        <v>4116</v>
      </c>
      <c r="B21" s="11">
        <v>31</v>
      </c>
      <c r="D21" s="7"/>
      <c r="E21" s="7" t="s">
        <v>3278</v>
      </c>
      <c r="F21" s="8">
        <v>4.8</v>
      </c>
      <c r="H21" s="7" t="s">
        <v>4</v>
      </c>
      <c r="I21" s="11">
        <v>21</v>
      </c>
      <c r="K21" s="7" t="s">
        <v>4111</v>
      </c>
      <c r="L21" s="15">
        <v>13162738</v>
      </c>
      <c r="N21" s="7">
        <v>3.3</v>
      </c>
      <c r="O21" s="11">
        <v>11</v>
      </c>
    </row>
    <row r="22" spans="1:15" x14ac:dyDescent="0.25">
      <c r="A22" s="7" t="s">
        <v>4115</v>
      </c>
      <c r="B22" s="11">
        <v>2</v>
      </c>
      <c r="D22" s="7"/>
      <c r="E22" s="7" t="s">
        <v>3102</v>
      </c>
      <c r="F22" s="8">
        <v>4.8</v>
      </c>
      <c r="H22" s="7" t="s">
        <v>10</v>
      </c>
      <c r="I22" s="11">
        <v>21</v>
      </c>
      <c r="K22" s="7" t="s">
        <v>4112</v>
      </c>
      <c r="L22" s="15">
        <v>1900</v>
      </c>
      <c r="N22" s="7">
        <v>3.4</v>
      </c>
      <c r="O22" s="11">
        <v>10</v>
      </c>
    </row>
    <row r="23" spans="1:15" x14ac:dyDescent="0.25">
      <c r="A23" s="7" t="s">
        <v>4114</v>
      </c>
      <c r="B23" s="11">
        <v>2</v>
      </c>
      <c r="D23" s="7"/>
      <c r="E23" s="7" t="s">
        <v>3582</v>
      </c>
      <c r="F23" s="8">
        <v>4.8</v>
      </c>
      <c r="H23" s="7" t="s">
        <v>223</v>
      </c>
      <c r="I23" s="11">
        <v>15</v>
      </c>
      <c r="K23" s="7" t="s">
        <v>4113</v>
      </c>
      <c r="L23" s="15">
        <v>1864609</v>
      </c>
      <c r="N23" s="7">
        <v>3.5</v>
      </c>
      <c r="O23" s="11">
        <v>26</v>
      </c>
    </row>
    <row r="24" spans="1:15" x14ac:dyDescent="0.25">
      <c r="A24" s="7" t="s">
        <v>4109</v>
      </c>
      <c r="B24" s="11">
        <v>1</v>
      </c>
      <c r="D24" s="7"/>
      <c r="E24" s="7" t="s">
        <v>4107</v>
      </c>
      <c r="F24" s="8">
        <v>4.9000000000000004</v>
      </c>
      <c r="H24" s="7" t="s">
        <v>108</v>
      </c>
      <c r="I24" s="11">
        <v>15</v>
      </c>
      <c r="K24" s="7" t="s">
        <v>4114</v>
      </c>
      <c r="L24" s="15">
        <v>1598</v>
      </c>
      <c r="N24" s="7">
        <v>3.6</v>
      </c>
      <c r="O24" s="11">
        <v>33</v>
      </c>
    </row>
    <row r="25" spans="1:15" x14ac:dyDescent="0.25">
      <c r="A25" s="7" t="s">
        <v>4117</v>
      </c>
      <c r="B25" s="11">
        <v>1</v>
      </c>
      <c r="D25" s="7"/>
      <c r="H25" s="7" t="s">
        <v>4107</v>
      </c>
      <c r="I25" s="11">
        <v>126</v>
      </c>
      <c r="K25" s="7" t="s">
        <v>4115</v>
      </c>
      <c r="L25" s="15">
        <v>2694</v>
      </c>
      <c r="N25" s="7">
        <v>3.7</v>
      </c>
      <c r="O25" s="11">
        <v>40</v>
      </c>
    </row>
    <row r="26" spans="1:15" x14ac:dyDescent="0.25">
      <c r="A26" s="7" t="s">
        <v>4112</v>
      </c>
      <c r="B26" s="11">
        <v>1</v>
      </c>
      <c r="D26" s="7"/>
      <c r="K26" s="7" t="s">
        <v>4116</v>
      </c>
      <c r="L26" s="15">
        <v>12313</v>
      </c>
      <c r="N26" s="7">
        <v>3.8</v>
      </c>
      <c r="O26" s="11">
        <v>78</v>
      </c>
    </row>
    <row r="27" spans="1:15" x14ac:dyDescent="0.25">
      <c r="A27" s="7" t="s">
        <v>4107</v>
      </c>
      <c r="B27" s="11">
        <v>1465</v>
      </c>
      <c r="D27" s="7"/>
      <c r="K27" s="7" t="s">
        <v>4117</v>
      </c>
      <c r="L27" s="15">
        <v>150</v>
      </c>
      <c r="N27" s="7">
        <v>3.9</v>
      </c>
      <c r="O27" s="11">
        <v>93</v>
      </c>
    </row>
    <row r="28" spans="1:15" x14ac:dyDescent="0.25">
      <c r="K28" s="7" t="s">
        <v>4107</v>
      </c>
      <c r="L28" s="15">
        <v>16264627.92</v>
      </c>
      <c r="N28" s="7">
        <v>4</v>
      </c>
      <c r="O28" s="11">
        <v>108</v>
      </c>
    </row>
    <row r="29" spans="1:15" x14ac:dyDescent="0.25">
      <c r="N29" s="7">
        <v>4.0999999999999996</v>
      </c>
      <c r="O29" s="11">
        <v>170</v>
      </c>
    </row>
    <row r="30" spans="1:15" x14ac:dyDescent="0.25">
      <c r="A30" t="s">
        <v>13132</v>
      </c>
      <c r="N30" s="7">
        <v>4.2</v>
      </c>
      <c r="O30" s="11">
        <v>139</v>
      </c>
    </row>
    <row r="31" spans="1:15" x14ac:dyDescent="0.25">
      <c r="A31" s="6" t="s">
        <v>4106</v>
      </c>
      <c r="B31" t="s">
        <v>13106</v>
      </c>
      <c r="C31" t="s">
        <v>13156</v>
      </c>
      <c r="E31" t="s">
        <v>13131</v>
      </c>
      <c r="H31" t="s">
        <v>13149</v>
      </c>
      <c r="N31" s="7">
        <v>4.3</v>
      </c>
      <c r="O31" s="11">
        <v>148</v>
      </c>
    </row>
    <row r="32" spans="1:15" x14ac:dyDescent="0.25">
      <c r="A32" s="7" t="s">
        <v>4109</v>
      </c>
      <c r="B32" s="12">
        <v>4000</v>
      </c>
      <c r="C32" s="12">
        <v>2339</v>
      </c>
      <c r="E32" s="6" t="s">
        <v>13105</v>
      </c>
      <c r="F32" t="s">
        <v>13104</v>
      </c>
      <c r="H32" s="6" t="s">
        <v>13105</v>
      </c>
      <c r="I32" t="s">
        <v>13101</v>
      </c>
      <c r="N32" s="7">
        <v>4.4000000000000004</v>
      </c>
      <c r="O32" s="11">
        <v>93</v>
      </c>
    </row>
    <row r="33" spans="1:15" x14ac:dyDescent="0.25">
      <c r="A33" s="7" t="s">
        <v>4110</v>
      </c>
      <c r="B33" s="12">
        <v>1683.6231346578368</v>
      </c>
      <c r="C33" s="12">
        <v>842.65037527593813</v>
      </c>
      <c r="E33" s="7" t="s">
        <v>2033</v>
      </c>
      <c r="F33" s="8">
        <v>5</v>
      </c>
      <c r="H33" s="7" t="s">
        <v>136</v>
      </c>
      <c r="I33" s="8">
        <v>4</v>
      </c>
      <c r="N33" s="7">
        <v>4.5</v>
      </c>
      <c r="O33" s="11">
        <v>57</v>
      </c>
    </row>
    <row r="34" spans="1:15" x14ac:dyDescent="0.25">
      <c r="A34" s="7" t="s">
        <v>4111</v>
      </c>
      <c r="B34" s="12">
        <v>10127.311787072244</v>
      </c>
      <c r="C34" s="12">
        <v>5965.88783269962</v>
      </c>
      <c r="E34" s="7" t="s">
        <v>913</v>
      </c>
      <c r="F34" s="8">
        <v>5</v>
      </c>
      <c r="H34" s="7" t="s">
        <v>406</v>
      </c>
      <c r="I34" s="8">
        <v>3</v>
      </c>
      <c r="N34" s="7">
        <v>4.5999999999999996</v>
      </c>
      <c r="O34" s="11">
        <v>15</v>
      </c>
    </row>
    <row r="35" spans="1:15" x14ac:dyDescent="0.25">
      <c r="A35" s="7" t="s">
        <v>4112</v>
      </c>
      <c r="B35" s="12">
        <v>1900</v>
      </c>
      <c r="C35" s="12">
        <v>899</v>
      </c>
      <c r="E35" s="7" t="s">
        <v>492</v>
      </c>
      <c r="F35" s="8">
        <v>5</v>
      </c>
      <c r="H35" s="7" t="s">
        <v>1888</v>
      </c>
      <c r="I35" s="8">
        <v>1</v>
      </c>
      <c r="N35" s="7">
        <v>4.7</v>
      </c>
      <c r="O35" s="11">
        <v>6</v>
      </c>
    </row>
    <row r="36" spans="1:15" x14ac:dyDescent="0.25">
      <c r="A36" s="7" t="s">
        <v>4113</v>
      </c>
      <c r="B36" s="12">
        <v>4162.0736607142853</v>
      </c>
      <c r="C36" s="12">
        <v>2330.6156473214287</v>
      </c>
      <c r="E36" s="7" t="s">
        <v>3278</v>
      </c>
      <c r="F36" s="8">
        <v>4.8</v>
      </c>
      <c r="H36" s="7" t="s">
        <v>1891</v>
      </c>
      <c r="I36" s="8">
        <v>1</v>
      </c>
      <c r="N36" s="7">
        <v>7.8</v>
      </c>
      <c r="O36" s="11">
        <v>12</v>
      </c>
    </row>
    <row r="37" spans="1:15" x14ac:dyDescent="0.25">
      <c r="A37" s="7" t="s">
        <v>4114</v>
      </c>
      <c r="B37" s="12">
        <v>799</v>
      </c>
      <c r="C37" s="12">
        <v>337</v>
      </c>
      <c r="E37" s="7" t="s">
        <v>3102</v>
      </c>
      <c r="F37" s="8">
        <v>4.8</v>
      </c>
      <c r="H37" s="7" t="s">
        <v>1916</v>
      </c>
      <c r="I37" s="8">
        <v>1</v>
      </c>
      <c r="N37" s="7">
        <v>8</v>
      </c>
      <c r="O37" s="11">
        <v>28</v>
      </c>
    </row>
    <row r="38" spans="1:15" x14ac:dyDescent="0.25">
      <c r="A38" s="7" t="s">
        <v>4115</v>
      </c>
      <c r="B38" s="12">
        <v>1347</v>
      </c>
      <c r="C38" s="12">
        <v>638</v>
      </c>
      <c r="E38" s="7" t="s">
        <v>3582</v>
      </c>
      <c r="F38" s="8">
        <v>4.8</v>
      </c>
      <c r="H38" s="7" t="s">
        <v>1552</v>
      </c>
      <c r="I38" s="8">
        <v>1</v>
      </c>
      <c r="N38" s="7">
        <v>8.1999999999999993</v>
      </c>
      <c r="O38" s="11">
        <v>28</v>
      </c>
    </row>
    <row r="39" spans="1:15" x14ac:dyDescent="0.25">
      <c r="A39" s="7" t="s">
        <v>4116</v>
      </c>
      <c r="B39" s="12">
        <v>397.19354838709677</v>
      </c>
      <c r="C39" s="12">
        <v>301.58064516129031</v>
      </c>
      <c r="E39" s="7" t="s">
        <v>4107</v>
      </c>
      <c r="F39" s="8">
        <v>4.9000000000000004</v>
      </c>
      <c r="H39" s="7" t="s">
        <v>420</v>
      </c>
      <c r="I39" s="8">
        <v>2</v>
      </c>
      <c r="N39" s="7">
        <v>8.4</v>
      </c>
      <c r="O39" s="11">
        <v>26</v>
      </c>
    </row>
    <row r="40" spans="1:15" x14ac:dyDescent="0.25">
      <c r="A40" s="7" t="s">
        <v>4117</v>
      </c>
      <c r="B40" s="12">
        <v>150</v>
      </c>
      <c r="C40" s="12">
        <v>150</v>
      </c>
      <c r="H40" s="7" t="s">
        <v>531</v>
      </c>
      <c r="I40" s="8">
        <v>2</v>
      </c>
      <c r="N40" s="7">
        <v>8.6</v>
      </c>
      <c r="O40" s="11">
        <v>30</v>
      </c>
    </row>
    <row r="41" spans="1:15" x14ac:dyDescent="0.25">
      <c r="A41" s="7" t="s">
        <v>4107</v>
      </c>
      <c r="B41" s="12">
        <v>5444.9906348122868</v>
      </c>
      <c r="C41" s="12">
        <v>3125.3108737201355</v>
      </c>
      <c r="H41" s="7" t="s">
        <v>676</v>
      </c>
      <c r="I41" s="8">
        <v>1</v>
      </c>
      <c r="N41" s="7">
        <v>8.8000000000000007</v>
      </c>
      <c r="O41" s="11">
        <v>6</v>
      </c>
    </row>
    <row r="42" spans="1:15" x14ac:dyDescent="0.25">
      <c r="H42" s="7" t="s">
        <v>3215</v>
      </c>
      <c r="I42" s="8">
        <v>1</v>
      </c>
      <c r="N42" s="7">
        <v>9</v>
      </c>
      <c r="O42" s="11">
        <v>12</v>
      </c>
    </row>
    <row r="43" spans="1:15" x14ac:dyDescent="0.25">
      <c r="E43" s="6" t="s">
        <v>4100</v>
      </c>
      <c r="F43" t="s">
        <v>13147</v>
      </c>
      <c r="H43" s="7" t="s">
        <v>2567</v>
      </c>
      <c r="I43" s="8">
        <v>1</v>
      </c>
      <c r="N43" s="7">
        <v>11.7</v>
      </c>
      <c r="O43" s="11">
        <v>9</v>
      </c>
    </row>
    <row r="44" spans="1:15" x14ac:dyDescent="0.25">
      <c r="A44" t="s">
        <v>13111</v>
      </c>
      <c r="E44" t="s">
        <v>13153</v>
      </c>
      <c r="H44" s="7" t="s">
        <v>2316</v>
      </c>
      <c r="I44" s="8">
        <v>1</v>
      </c>
      <c r="N44" s="7">
        <v>12</v>
      </c>
      <c r="O44" s="11">
        <v>15</v>
      </c>
    </row>
    <row r="45" spans="1:15" x14ac:dyDescent="0.25">
      <c r="A45" s="6" t="s">
        <v>4106</v>
      </c>
      <c r="B45" t="s">
        <v>13109</v>
      </c>
      <c r="C45" t="s">
        <v>13110</v>
      </c>
      <c r="E45" s="6" t="s">
        <v>13148</v>
      </c>
      <c r="F45" t="s">
        <v>13099</v>
      </c>
      <c r="H45" s="7" t="s">
        <v>3686</v>
      </c>
      <c r="I45" s="8">
        <v>1</v>
      </c>
      <c r="N45" s="7">
        <v>12.299999999999999</v>
      </c>
      <c r="O45" s="11">
        <v>24</v>
      </c>
    </row>
    <row r="46" spans="1:15" x14ac:dyDescent="0.25">
      <c r="A46" s="7" t="s">
        <v>4109</v>
      </c>
      <c r="B46" s="11">
        <v>1</v>
      </c>
      <c r="C46" s="11">
        <v>1</v>
      </c>
      <c r="E46" s="7">
        <v>2</v>
      </c>
      <c r="F46" s="11">
        <v>1</v>
      </c>
      <c r="H46" s="7" t="s">
        <v>166</v>
      </c>
      <c r="I46" s="8">
        <v>3</v>
      </c>
      <c r="N46" s="7">
        <v>12.600000000000001</v>
      </c>
      <c r="O46" s="11">
        <v>30</v>
      </c>
    </row>
    <row r="47" spans="1:15" x14ac:dyDescent="0.25">
      <c r="A47" s="7" t="s">
        <v>4110</v>
      </c>
      <c r="B47" s="11">
        <v>453</v>
      </c>
      <c r="C47" s="11">
        <v>453</v>
      </c>
      <c r="E47" s="7">
        <v>2.2999999999999998</v>
      </c>
      <c r="F47" s="11">
        <v>1</v>
      </c>
      <c r="H47" s="7" t="s">
        <v>100</v>
      </c>
      <c r="I47" s="8">
        <v>4</v>
      </c>
      <c r="N47" s="7">
        <v>12.899999999999999</v>
      </c>
      <c r="O47" s="11">
        <v>27</v>
      </c>
    </row>
    <row r="48" spans="1:15" x14ac:dyDescent="0.25">
      <c r="A48" s="7" t="s">
        <v>4111</v>
      </c>
      <c r="B48" s="11">
        <v>526</v>
      </c>
      <c r="C48" s="11">
        <v>526</v>
      </c>
      <c r="E48" s="7">
        <v>2.6</v>
      </c>
      <c r="F48" s="11">
        <v>1</v>
      </c>
      <c r="H48" s="7" t="s">
        <v>25</v>
      </c>
      <c r="I48" s="8">
        <v>3</v>
      </c>
      <c r="N48" s="7">
        <v>13.200000000000001</v>
      </c>
      <c r="O48" s="11">
        <v>9</v>
      </c>
    </row>
    <row r="49" spans="1:15" x14ac:dyDescent="0.25">
      <c r="A49" s="7" t="s">
        <v>4112</v>
      </c>
      <c r="B49" s="11">
        <v>1</v>
      </c>
      <c r="C49" s="11">
        <v>1</v>
      </c>
      <c r="E49" s="7">
        <v>2.8</v>
      </c>
      <c r="F49" s="11">
        <v>2</v>
      </c>
      <c r="H49" s="7" t="s">
        <v>3298</v>
      </c>
      <c r="I49" s="8">
        <v>1</v>
      </c>
      <c r="N49" s="7">
        <v>13.5</v>
      </c>
      <c r="O49" s="11">
        <v>6</v>
      </c>
    </row>
    <row r="50" spans="1:15" x14ac:dyDescent="0.25">
      <c r="A50" s="7" t="s">
        <v>4113</v>
      </c>
      <c r="B50" s="11">
        <v>448</v>
      </c>
      <c r="C50" s="11">
        <v>448</v>
      </c>
      <c r="E50" s="7">
        <v>2.9</v>
      </c>
      <c r="F50" s="11">
        <v>1</v>
      </c>
      <c r="H50" s="7" t="s">
        <v>3460</v>
      </c>
      <c r="I50" s="8">
        <v>1</v>
      </c>
      <c r="N50" s="7">
        <v>15.6</v>
      </c>
      <c r="O50" s="11">
        <v>4</v>
      </c>
    </row>
    <row r="51" spans="1:15" x14ac:dyDescent="0.25">
      <c r="A51" s="7" t="s">
        <v>4114</v>
      </c>
      <c r="B51" s="11">
        <v>2</v>
      </c>
      <c r="C51" s="11">
        <v>2</v>
      </c>
      <c r="E51" s="7">
        <v>3</v>
      </c>
      <c r="F51" s="11">
        <v>4</v>
      </c>
      <c r="H51" s="7" t="s">
        <v>2092</v>
      </c>
      <c r="I51" s="8">
        <v>1</v>
      </c>
      <c r="N51" s="7">
        <v>16</v>
      </c>
      <c r="O51" s="11">
        <v>8</v>
      </c>
    </row>
    <row r="52" spans="1:15" x14ac:dyDescent="0.25">
      <c r="A52" s="7" t="s">
        <v>4115</v>
      </c>
      <c r="B52" s="11">
        <v>2</v>
      </c>
      <c r="C52" s="11">
        <v>2</v>
      </c>
      <c r="E52" s="7">
        <v>3.1</v>
      </c>
      <c r="F52" s="11">
        <v>4</v>
      </c>
      <c r="H52" s="7" t="s">
        <v>2815</v>
      </c>
      <c r="I52" s="8">
        <v>1</v>
      </c>
      <c r="N52" s="7">
        <v>16.399999999999999</v>
      </c>
      <c r="O52" s="11">
        <v>8</v>
      </c>
    </row>
    <row r="53" spans="1:15" x14ac:dyDescent="0.25">
      <c r="A53" s="7" t="s">
        <v>4116</v>
      </c>
      <c r="B53" s="11">
        <v>31</v>
      </c>
      <c r="C53" s="11">
        <v>31</v>
      </c>
      <c r="E53" s="7">
        <v>3.2</v>
      </c>
      <c r="F53" s="11">
        <v>2</v>
      </c>
      <c r="H53" s="7" t="s">
        <v>3075</v>
      </c>
      <c r="I53" s="8">
        <v>1</v>
      </c>
      <c r="N53" s="7">
        <v>16.8</v>
      </c>
      <c r="O53" s="11">
        <v>8</v>
      </c>
    </row>
    <row r="54" spans="1:15" x14ac:dyDescent="0.25">
      <c r="A54" s="7" t="s">
        <v>4117</v>
      </c>
      <c r="B54" s="11">
        <v>1</v>
      </c>
      <c r="C54" s="11">
        <v>1</v>
      </c>
      <c r="E54" s="7">
        <v>3.3</v>
      </c>
      <c r="F54" s="11">
        <v>16</v>
      </c>
      <c r="H54" s="7" t="s">
        <v>2883</v>
      </c>
      <c r="I54" s="8">
        <v>1</v>
      </c>
      <c r="N54" s="7">
        <v>17.2</v>
      </c>
      <c r="O54" s="11">
        <v>20</v>
      </c>
    </row>
    <row r="55" spans="1:15" x14ac:dyDescent="0.25">
      <c r="A55" s="7" t="s">
        <v>4107</v>
      </c>
      <c r="B55" s="11">
        <v>1465</v>
      </c>
      <c r="C55" s="11">
        <v>1465</v>
      </c>
      <c r="E55" s="7">
        <v>3.4</v>
      </c>
      <c r="F55" s="11">
        <v>10</v>
      </c>
      <c r="H55" s="7" t="s">
        <v>3099</v>
      </c>
      <c r="I55" s="8">
        <v>1</v>
      </c>
      <c r="N55" s="7">
        <v>17.600000000000001</v>
      </c>
      <c r="O55" s="11">
        <v>4</v>
      </c>
    </row>
    <row r="56" spans="1:15" x14ac:dyDescent="0.25">
      <c r="E56" s="7">
        <v>3.5</v>
      </c>
      <c r="F56" s="11">
        <v>26</v>
      </c>
      <c r="H56" s="7" t="s">
        <v>3901</v>
      </c>
      <c r="I56" s="8">
        <v>1</v>
      </c>
      <c r="N56" s="7">
        <v>19</v>
      </c>
      <c r="O56" s="11">
        <v>5</v>
      </c>
    </row>
    <row r="57" spans="1:15" x14ac:dyDescent="0.25">
      <c r="E57" s="7">
        <v>3.6</v>
      </c>
      <c r="F57" s="11">
        <v>35</v>
      </c>
      <c r="H57" s="7" t="s">
        <v>3221</v>
      </c>
      <c r="I57" s="8">
        <v>1</v>
      </c>
      <c r="N57" s="7">
        <v>19.5</v>
      </c>
      <c r="O57" s="11">
        <v>5</v>
      </c>
    </row>
    <row r="58" spans="1:15" x14ac:dyDescent="0.25">
      <c r="E58" s="7">
        <v>3.7</v>
      </c>
      <c r="F58" s="11">
        <v>42</v>
      </c>
      <c r="H58" s="7" t="s">
        <v>2398</v>
      </c>
      <c r="I58" s="8">
        <v>1</v>
      </c>
      <c r="N58" s="7">
        <v>20</v>
      </c>
      <c r="O58" s="11">
        <v>5</v>
      </c>
    </row>
    <row r="59" spans="1:15" x14ac:dyDescent="0.25">
      <c r="E59" s="7">
        <v>3.8</v>
      </c>
      <c r="F59" s="11">
        <v>86</v>
      </c>
      <c r="H59" s="7" t="s">
        <v>3304</v>
      </c>
      <c r="I59" s="8">
        <v>1</v>
      </c>
      <c r="N59" s="7">
        <v>21</v>
      </c>
      <c r="O59" s="11">
        <v>10</v>
      </c>
    </row>
    <row r="60" spans="1:15" x14ac:dyDescent="0.25">
      <c r="E60" s="7">
        <v>3.9</v>
      </c>
      <c r="F60" s="11">
        <v>123</v>
      </c>
      <c r="H60" s="7" t="s">
        <v>4086</v>
      </c>
      <c r="I60" s="8">
        <v>1</v>
      </c>
      <c r="N60" s="7">
        <v>21.5</v>
      </c>
      <c r="O60" s="11">
        <v>5</v>
      </c>
    </row>
    <row r="61" spans="1:15" x14ac:dyDescent="0.25">
      <c r="E61" s="7">
        <v>4</v>
      </c>
      <c r="F61" s="11">
        <v>181</v>
      </c>
      <c r="H61" s="7" t="s">
        <v>2947</v>
      </c>
      <c r="I61" s="8">
        <v>1</v>
      </c>
      <c r="N61" s="7">
        <v>22</v>
      </c>
      <c r="O61" s="11">
        <v>5</v>
      </c>
    </row>
    <row r="62" spans="1:15" x14ac:dyDescent="0.25">
      <c r="E62" s="7">
        <v>4.0999999999999996</v>
      </c>
      <c r="F62" s="11">
        <v>244</v>
      </c>
      <c r="H62" s="7" t="s">
        <v>2851</v>
      </c>
      <c r="I62" s="8">
        <v>1</v>
      </c>
      <c r="N62" s="7">
        <v>24.599999999999998</v>
      </c>
      <c r="O62" s="11">
        <v>6</v>
      </c>
    </row>
    <row r="63" spans="1:15" x14ac:dyDescent="0.25">
      <c r="E63" s="7">
        <v>4.2</v>
      </c>
      <c r="F63" s="11">
        <v>228</v>
      </c>
      <c r="H63" s="7" t="s">
        <v>2973</v>
      </c>
      <c r="I63" s="8">
        <v>1</v>
      </c>
      <c r="N63" s="7">
        <v>26.400000000000002</v>
      </c>
      <c r="O63" s="11">
        <v>6</v>
      </c>
    </row>
    <row r="64" spans="1:15" x14ac:dyDescent="0.25">
      <c r="E64" s="7">
        <v>4.3</v>
      </c>
      <c r="F64" s="11">
        <v>230</v>
      </c>
      <c r="H64" s="7" t="s">
        <v>3591</v>
      </c>
      <c r="I64" s="8">
        <v>1</v>
      </c>
      <c r="N64" s="7">
        <v>28</v>
      </c>
      <c r="O64" s="11">
        <v>7</v>
      </c>
    </row>
    <row r="65" spans="5:15" x14ac:dyDescent="0.25">
      <c r="E65" s="7">
        <v>4.4000000000000004</v>
      </c>
      <c r="F65" s="11">
        <v>123</v>
      </c>
      <c r="H65" s="7" t="s">
        <v>1594</v>
      </c>
      <c r="I65" s="8">
        <v>1</v>
      </c>
      <c r="N65" s="7">
        <v>29.400000000000002</v>
      </c>
      <c r="O65" s="11">
        <v>7</v>
      </c>
    </row>
    <row r="66" spans="5:15" x14ac:dyDescent="0.25">
      <c r="E66" s="7">
        <v>4.5</v>
      </c>
      <c r="F66" s="11">
        <v>75</v>
      </c>
      <c r="H66" s="7" t="s">
        <v>1831</v>
      </c>
      <c r="I66" s="8">
        <v>1</v>
      </c>
      <c r="N66" s="7">
        <v>32.799999999999997</v>
      </c>
      <c r="O66" s="11">
        <v>8</v>
      </c>
    </row>
    <row r="67" spans="5:15" x14ac:dyDescent="0.25">
      <c r="E67" s="7">
        <v>4.5999999999999996</v>
      </c>
      <c r="F67" s="11">
        <v>17</v>
      </c>
      <c r="H67" s="7" t="s">
        <v>3671</v>
      </c>
      <c r="I67" s="8">
        <v>1</v>
      </c>
      <c r="N67" s="7">
        <v>33.6</v>
      </c>
      <c r="O67" s="11">
        <v>8</v>
      </c>
    </row>
    <row r="68" spans="5:15" x14ac:dyDescent="0.25">
      <c r="E68" s="7">
        <v>4.7</v>
      </c>
      <c r="F68" s="11">
        <v>6</v>
      </c>
      <c r="H68" s="7" t="s">
        <v>2977</v>
      </c>
      <c r="I68" s="8">
        <v>1</v>
      </c>
      <c r="N68" s="7">
        <v>40</v>
      </c>
      <c r="O68" s="11">
        <v>10</v>
      </c>
    </row>
    <row r="69" spans="5:15" x14ac:dyDescent="0.25">
      <c r="E69" s="7">
        <v>4.8</v>
      </c>
      <c r="F69" s="11">
        <v>3</v>
      </c>
      <c r="H69" s="7" t="s">
        <v>2797</v>
      </c>
      <c r="I69" s="8">
        <v>1</v>
      </c>
      <c r="N69" s="7" t="s">
        <v>4107</v>
      </c>
      <c r="O69" s="11">
        <v>1436</v>
      </c>
    </row>
    <row r="70" spans="5:15" x14ac:dyDescent="0.25">
      <c r="E70" s="7">
        <v>5</v>
      </c>
      <c r="F70" s="11">
        <v>3</v>
      </c>
      <c r="H70" s="7" t="s">
        <v>1726</v>
      </c>
      <c r="I70" s="8">
        <v>1</v>
      </c>
    </row>
    <row r="71" spans="5:15" x14ac:dyDescent="0.25">
      <c r="E71" s="7" t="s">
        <v>3523</v>
      </c>
      <c r="F71" s="11">
        <v>1</v>
      </c>
      <c r="H71" s="7" t="s">
        <v>3486</v>
      </c>
      <c r="I71" s="8">
        <v>1</v>
      </c>
    </row>
    <row r="72" spans="5:15" x14ac:dyDescent="0.25">
      <c r="E72" s="7" t="s">
        <v>4107</v>
      </c>
      <c r="F72" s="11">
        <v>1465</v>
      </c>
      <c r="H72" s="7" t="s">
        <v>3700</v>
      </c>
      <c r="I72" s="8">
        <v>1</v>
      </c>
    </row>
    <row r="73" spans="5:15" x14ac:dyDescent="0.25">
      <c r="H73" s="7" t="s">
        <v>2216</v>
      </c>
      <c r="I73" s="8">
        <v>1</v>
      </c>
    </row>
    <row r="74" spans="5:15" x14ac:dyDescent="0.25">
      <c r="H74" s="7" t="s">
        <v>2633</v>
      </c>
      <c r="I74" s="8">
        <v>1</v>
      </c>
    </row>
    <row r="75" spans="5:15" x14ac:dyDescent="0.25">
      <c r="H75" s="7" t="s">
        <v>2201</v>
      </c>
      <c r="I75" s="8">
        <v>1</v>
      </c>
    </row>
    <row r="76" spans="5:15" x14ac:dyDescent="0.25">
      <c r="H76" s="7" t="s">
        <v>2450</v>
      </c>
      <c r="I76" s="8">
        <v>1</v>
      </c>
    </row>
    <row r="77" spans="5:15" x14ac:dyDescent="0.25">
      <c r="H77" s="7" t="s">
        <v>2213</v>
      </c>
      <c r="I77" s="8">
        <v>1</v>
      </c>
    </row>
    <row r="78" spans="5:15" x14ac:dyDescent="0.25">
      <c r="H78" s="7" t="s">
        <v>3048</v>
      </c>
      <c r="I78" s="8">
        <v>1</v>
      </c>
    </row>
    <row r="79" spans="5:15" x14ac:dyDescent="0.25">
      <c r="H79" s="7" t="s">
        <v>2842</v>
      </c>
      <c r="I79" s="8">
        <v>1</v>
      </c>
    </row>
    <row r="80" spans="5:15" x14ac:dyDescent="0.25">
      <c r="H80" s="7" t="s">
        <v>2639</v>
      </c>
      <c r="I80" s="8">
        <v>1</v>
      </c>
    </row>
    <row r="81" spans="8:9" x14ac:dyDescent="0.25">
      <c r="H81" s="7" t="s">
        <v>2963</v>
      </c>
      <c r="I81" s="8">
        <v>1</v>
      </c>
    </row>
    <row r="82" spans="8:9" x14ac:dyDescent="0.25">
      <c r="H82" s="7" t="s">
        <v>510</v>
      </c>
      <c r="I82" s="8">
        <v>1</v>
      </c>
    </row>
    <row r="83" spans="8:9" x14ac:dyDescent="0.25">
      <c r="H83" s="7" t="s">
        <v>571</v>
      </c>
      <c r="I83" s="8">
        <v>1</v>
      </c>
    </row>
    <row r="84" spans="8:9" x14ac:dyDescent="0.25">
      <c r="H84" s="7" t="s">
        <v>562</v>
      </c>
      <c r="I84" s="8">
        <v>1</v>
      </c>
    </row>
    <row r="85" spans="8:9" x14ac:dyDescent="0.25">
      <c r="H85" s="7" t="s">
        <v>907</v>
      </c>
      <c r="I85" s="8">
        <v>1</v>
      </c>
    </row>
    <row r="86" spans="8:9" x14ac:dyDescent="0.25">
      <c r="H86" s="7" t="s">
        <v>4065</v>
      </c>
      <c r="I86" s="8">
        <v>1</v>
      </c>
    </row>
    <row r="87" spans="8:9" x14ac:dyDescent="0.25">
      <c r="H87" s="7" t="s">
        <v>2017</v>
      </c>
      <c r="I87" s="8">
        <v>1</v>
      </c>
    </row>
    <row r="88" spans="8:9" x14ac:dyDescent="0.25">
      <c r="H88" s="7" t="s">
        <v>2999</v>
      </c>
      <c r="I88" s="8">
        <v>1</v>
      </c>
    </row>
    <row r="89" spans="8:9" x14ac:dyDescent="0.25">
      <c r="H89" s="7" t="s">
        <v>3052</v>
      </c>
      <c r="I89" s="8">
        <v>1</v>
      </c>
    </row>
    <row r="90" spans="8:9" x14ac:dyDescent="0.25">
      <c r="H90" s="7" t="s">
        <v>2700</v>
      </c>
      <c r="I90" s="8">
        <v>1</v>
      </c>
    </row>
    <row r="91" spans="8:9" x14ac:dyDescent="0.25">
      <c r="H91" s="7" t="s">
        <v>2785</v>
      </c>
      <c r="I91" s="8">
        <v>1</v>
      </c>
    </row>
    <row r="92" spans="8:9" x14ac:dyDescent="0.25">
      <c r="H92" s="7" t="s">
        <v>3084</v>
      </c>
      <c r="I92" s="8">
        <v>1</v>
      </c>
    </row>
    <row r="93" spans="8:9" x14ac:dyDescent="0.25">
      <c r="H93" s="7" t="s">
        <v>2080</v>
      </c>
      <c r="I93" s="8">
        <v>1</v>
      </c>
    </row>
    <row r="94" spans="8:9" x14ac:dyDescent="0.25">
      <c r="H94" s="7" t="s">
        <v>4089</v>
      </c>
      <c r="I94" s="8">
        <v>1</v>
      </c>
    </row>
    <row r="95" spans="8:9" x14ac:dyDescent="0.25">
      <c r="H95" s="7" t="s">
        <v>4009</v>
      </c>
      <c r="I95" s="8">
        <v>1</v>
      </c>
    </row>
    <row r="96" spans="8:9" x14ac:dyDescent="0.25">
      <c r="H96" s="7" t="s">
        <v>2527</v>
      </c>
      <c r="I96" s="8">
        <v>1</v>
      </c>
    </row>
    <row r="97" spans="8:9" x14ac:dyDescent="0.25">
      <c r="H97" s="7" t="s">
        <v>3837</v>
      </c>
      <c r="I97" s="8">
        <v>1</v>
      </c>
    </row>
    <row r="98" spans="8:9" x14ac:dyDescent="0.25">
      <c r="H98" s="7" t="s">
        <v>3990</v>
      </c>
      <c r="I98" s="8">
        <v>1</v>
      </c>
    </row>
    <row r="99" spans="8:9" x14ac:dyDescent="0.25">
      <c r="H99" s="7" t="s">
        <v>2349</v>
      </c>
      <c r="I99" s="8">
        <v>1</v>
      </c>
    </row>
    <row r="100" spans="8:9" x14ac:dyDescent="0.25">
      <c r="H100" s="7" t="s">
        <v>2957</v>
      </c>
      <c r="I100" s="8">
        <v>1</v>
      </c>
    </row>
    <row r="101" spans="8:9" x14ac:dyDescent="0.25">
      <c r="H101" s="7" t="s">
        <v>1669</v>
      </c>
      <c r="I101" s="8">
        <v>1</v>
      </c>
    </row>
    <row r="102" spans="8:9" x14ac:dyDescent="0.25">
      <c r="H102" s="7" t="s">
        <v>2044</v>
      </c>
      <c r="I102" s="8">
        <v>1</v>
      </c>
    </row>
    <row r="103" spans="8:9" x14ac:dyDescent="0.25">
      <c r="H103" s="7" t="s">
        <v>1997</v>
      </c>
      <c r="I103" s="8">
        <v>1</v>
      </c>
    </row>
    <row r="104" spans="8:9" x14ac:dyDescent="0.25">
      <c r="H104" s="7" t="s">
        <v>2010</v>
      </c>
      <c r="I104" s="8">
        <v>1</v>
      </c>
    </row>
    <row r="105" spans="8:9" x14ac:dyDescent="0.25">
      <c r="H105" s="7" t="s">
        <v>1984</v>
      </c>
      <c r="I105" s="8">
        <v>1</v>
      </c>
    </row>
    <row r="106" spans="8:9" x14ac:dyDescent="0.25">
      <c r="H106" s="7" t="s">
        <v>2328</v>
      </c>
      <c r="I106" s="8">
        <v>1</v>
      </c>
    </row>
    <row r="107" spans="8:9" x14ac:dyDescent="0.25">
      <c r="H107" s="7" t="s">
        <v>2269</v>
      </c>
      <c r="I107" s="8">
        <v>1</v>
      </c>
    </row>
    <row r="108" spans="8:9" x14ac:dyDescent="0.25">
      <c r="H108" s="7" t="s">
        <v>3755</v>
      </c>
      <c r="I108" s="8">
        <v>1</v>
      </c>
    </row>
    <row r="109" spans="8:9" x14ac:dyDescent="0.25">
      <c r="H109" s="7" t="s">
        <v>2726</v>
      </c>
      <c r="I109" s="8">
        <v>1</v>
      </c>
    </row>
    <row r="110" spans="8:9" x14ac:dyDescent="0.25">
      <c r="H110" s="7" t="s">
        <v>1767</v>
      </c>
      <c r="I110" s="8">
        <v>1</v>
      </c>
    </row>
    <row r="111" spans="8:9" x14ac:dyDescent="0.25">
      <c r="H111" s="7" t="s">
        <v>1708</v>
      </c>
      <c r="I111" s="8">
        <v>1</v>
      </c>
    </row>
    <row r="112" spans="8:9" x14ac:dyDescent="0.25">
      <c r="H112" s="7" t="s">
        <v>2603</v>
      </c>
      <c r="I112" s="8">
        <v>1</v>
      </c>
    </row>
    <row r="113" spans="8:9" x14ac:dyDescent="0.25">
      <c r="H113" s="7" t="s">
        <v>2657</v>
      </c>
      <c r="I113" s="8">
        <v>1</v>
      </c>
    </row>
    <row r="114" spans="8:9" x14ac:dyDescent="0.25">
      <c r="H114" s="7" t="s">
        <v>2392</v>
      </c>
      <c r="I114" s="8">
        <v>1</v>
      </c>
    </row>
    <row r="115" spans="8:9" x14ac:dyDescent="0.25">
      <c r="H115" s="7" t="s">
        <v>1896</v>
      </c>
      <c r="I115" s="8">
        <v>1</v>
      </c>
    </row>
    <row r="116" spans="8:9" x14ac:dyDescent="0.25">
      <c r="H116" s="7" t="s">
        <v>1795</v>
      </c>
      <c r="I116" s="8">
        <v>1</v>
      </c>
    </row>
    <row r="117" spans="8:9" x14ac:dyDescent="0.25">
      <c r="H117" s="7" t="s">
        <v>2433</v>
      </c>
      <c r="I117" s="8">
        <v>1</v>
      </c>
    </row>
    <row r="118" spans="8:9" x14ac:dyDescent="0.25">
      <c r="H118" s="7" t="s">
        <v>1685</v>
      </c>
      <c r="I118" s="8">
        <v>1</v>
      </c>
    </row>
    <row r="119" spans="8:9" x14ac:dyDescent="0.25">
      <c r="H119" s="7" t="s">
        <v>2178</v>
      </c>
      <c r="I119" s="8">
        <v>1</v>
      </c>
    </row>
    <row r="120" spans="8:9" x14ac:dyDescent="0.25">
      <c r="H120" s="7" t="s">
        <v>2184</v>
      </c>
      <c r="I120" s="8">
        <v>1</v>
      </c>
    </row>
    <row r="121" spans="8:9" x14ac:dyDescent="0.25">
      <c r="H121" s="7" t="s">
        <v>1623</v>
      </c>
      <c r="I121" s="8">
        <v>1</v>
      </c>
    </row>
    <row r="122" spans="8:9" x14ac:dyDescent="0.25">
      <c r="H122" s="7" t="s">
        <v>2241</v>
      </c>
      <c r="I122" s="8">
        <v>1</v>
      </c>
    </row>
    <row r="123" spans="8:9" x14ac:dyDescent="0.25">
      <c r="H123" s="7" t="s">
        <v>2552</v>
      </c>
      <c r="I123" s="8">
        <v>1</v>
      </c>
    </row>
    <row r="124" spans="8:9" x14ac:dyDescent="0.25">
      <c r="H124" s="7" t="s">
        <v>120</v>
      </c>
      <c r="I124" s="8">
        <v>4</v>
      </c>
    </row>
    <row r="125" spans="8:9" x14ac:dyDescent="0.25">
      <c r="H125" s="7" t="s">
        <v>91</v>
      </c>
      <c r="I125" s="8">
        <v>6</v>
      </c>
    </row>
    <row r="126" spans="8:9" x14ac:dyDescent="0.25">
      <c r="H126" s="7" t="s">
        <v>521</v>
      </c>
      <c r="I126" s="8">
        <v>1</v>
      </c>
    </row>
    <row r="127" spans="8:9" x14ac:dyDescent="0.25">
      <c r="H127" s="7" t="s">
        <v>595</v>
      </c>
      <c r="I127" s="8">
        <v>3</v>
      </c>
    </row>
    <row r="128" spans="8:9" x14ac:dyDescent="0.25">
      <c r="H128" s="7" t="s">
        <v>3170</v>
      </c>
      <c r="I128" s="8">
        <v>1</v>
      </c>
    </row>
    <row r="129" spans="8:9" x14ac:dyDescent="0.25">
      <c r="H129" s="7" t="s">
        <v>1899</v>
      </c>
      <c r="I129" s="8">
        <v>1</v>
      </c>
    </row>
    <row r="130" spans="8:9" x14ac:dyDescent="0.25">
      <c r="H130" s="7" t="s">
        <v>2736</v>
      </c>
      <c r="I130" s="8">
        <v>1</v>
      </c>
    </row>
    <row r="131" spans="8:9" x14ac:dyDescent="0.25">
      <c r="H131" s="7" t="s">
        <v>2742</v>
      </c>
      <c r="I131" s="8">
        <v>1</v>
      </c>
    </row>
    <row r="132" spans="8:9" x14ac:dyDescent="0.25">
      <c r="H132" s="7" t="s">
        <v>3034</v>
      </c>
      <c r="I132" s="8">
        <v>1</v>
      </c>
    </row>
    <row r="133" spans="8:9" x14ac:dyDescent="0.25">
      <c r="H133" s="7" t="s">
        <v>937</v>
      </c>
      <c r="I133" s="8">
        <v>1</v>
      </c>
    </row>
    <row r="134" spans="8:9" x14ac:dyDescent="0.25">
      <c r="H134" s="7" t="s">
        <v>3360</v>
      </c>
      <c r="I134" s="8">
        <v>1</v>
      </c>
    </row>
    <row r="135" spans="8:9" x14ac:dyDescent="0.25">
      <c r="H135" s="7" t="s">
        <v>2249</v>
      </c>
      <c r="I135" s="8">
        <v>1</v>
      </c>
    </row>
    <row r="136" spans="8:9" x14ac:dyDescent="0.25">
      <c r="H136" s="7" t="s">
        <v>2147</v>
      </c>
      <c r="I136" s="8">
        <v>1</v>
      </c>
    </row>
    <row r="137" spans="8:9" x14ac:dyDescent="0.25">
      <c r="H137" s="7" t="s">
        <v>2300</v>
      </c>
      <c r="I137" s="8">
        <v>1</v>
      </c>
    </row>
    <row r="138" spans="8:9" x14ac:dyDescent="0.25">
      <c r="H138" s="7" t="s">
        <v>3041</v>
      </c>
      <c r="I138" s="8">
        <v>1</v>
      </c>
    </row>
    <row r="139" spans="8:9" x14ac:dyDescent="0.25">
      <c r="H139" s="7" t="s">
        <v>1838</v>
      </c>
      <c r="I139" s="8">
        <v>1</v>
      </c>
    </row>
    <row r="140" spans="8:9" x14ac:dyDescent="0.25">
      <c r="H140" s="7" t="s">
        <v>411</v>
      </c>
      <c r="I140" s="8">
        <v>1</v>
      </c>
    </row>
    <row r="141" spans="8:9" x14ac:dyDescent="0.25">
      <c r="H141" s="7" t="s">
        <v>574</v>
      </c>
      <c r="I141" s="8">
        <v>1</v>
      </c>
    </row>
    <row r="142" spans="8:9" x14ac:dyDescent="0.25">
      <c r="H142" s="7" t="s">
        <v>2623</v>
      </c>
      <c r="I142" s="8">
        <v>1</v>
      </c>
    </row>
    <row r="143" spans="8:9" x14ac:dyDescent="0.25">
      <c r="H143" s="7" t="s">
        <v>3340</v>
      </c>
      <c r="I143" s="8">
        <v>1</v>
      </c>
    </row>
    <row r="144" spans="8:9" x14ac:dyDescent="0.25">
      <c r="H144" s="7" t="s">
        <v>3045</v>
      </c>
      <c r="I144" s="8">
        <v>1</v>
      </c>
    </row>
    <row r="145" spans="8:9" x14ac:dyDescent="0.25">
      <c r="H145" s="7" t="s">
        <v>3608</v>
      </c>
      <c r="I145" s="8">
        <v>1</v>
      </c>
    </row>
    <row r="146" spans="8:9" x14ac:dyDescent="0.25">
      <c r="H146" s="7" t="s">
        <v>3155</v>
      </c>
      <c r="I146" s="8">
        <v>1</v>
      </c>
    </row>
    <row r="147" spans="8:9" x14ac:dyDescent="0.25">
      <c r="H147" s="7" t="s">
        <v>2832</v>
      </c>
      <c r="I147" s="8">
        <v>1</v>
      </c>
    </row>
    <row r="148" spans="8:9" x14ac:dyDescent="0.25">
      <c r="H148" s="7" t="s">
        <v>4071</v>
      </c>
      <c r="I148" s="8">
        <v>1</v>
      </c>
    </row>
    <row r="149" spans="8:9" x14ac:dyDescent="0.25">
      <c r="H149" s="7" t="s">
        <v>1834</v>
      </c>
      <c r="I149" s="8">
        <v>1</v>
      </c>
    </row>
    <row r="150" spans="8:9" x14ac:dyDescent="0.25">
      <c r="H150" s="7" t="s">
        <v>2636</v>
      </c>
      <c r="I150" s="8">
        <v>1</v>
      </c>
    </row>
    <row r="151" spans="8:9" x14ac:dyDescent="0.25">
      <c r="H151" s="7" t="s">
        <v>281</v>
      </c>
      <c r="I151" s="8">
        <v>2</v>
      </c>
    </row>
    <row r="152" spans="8:9" x14ac:dyDescent="0.25">
      <c r="H152" s="7" t="s">
        <v>2950</v>
      </c>
      <c r="I152" s="8">
        <v>1</v>
      </c>
    </row>
    <row r="153" spans="8:9" x14ac:dyDescent="0.25">
      <c r="H153" s="7" t="s">
        <v>2259</v>
      </c>
      <c r="I153" s="8">
        <v>1</v>
      </c>
    </row>
    <row r="154" spans="8:9" x14ac:dyDescent="0.25">
      <c r="H154" s="7" t="s">
        <v>2895</v>
      </c>
      <c r="I154" s="8">
        <v>1</v>
      </c>
    </row>
    <row r="155" spans="8:9" x14ac:dyDescent="0.25">
      <c r="H155" s="7" t="s">
        <v>1824</v>
      </c>
      <c r="I155" s="8">
        <v>1</v>
      </c>
    </row>
    <row r="156" spans="8:9" x14ac:dyDescent="0.25">
      <c r="H156" s="7" t="s">
        <v>2804</v>
      </c>
      <c r="I156" s="8">
        <v>1</v>
      </c>
    </row>
    <row r="157" spans="8:9" x14ac:dyDescent="0.25">
      <c r="H157" s="7" t="s">
        <v>3152</v>
      </c>
      <c r="I157" s="8">
        <v>1</v>
      </c>
    </row>
    <row r="158" spans="8:9" x14ac:dyDescent="0.25">
      <c r="H158" s="7" t="s">
        <v>1960</v>
      </c>
      <c r="I158" s="8">
        <v>1</v>
      </c>
    </row>
    <row r="159" spans="8:9" x14ac:dyDescent="0.25">
      <c r="H159" s="7" t="s">
        <v>1603</v>
      </c>
      <c r="I159" s="8">
        <v>1</v>
      </c>
    </row>
    <row r="160" spans="8:9" x14ac:dyDescent="0.25">
      <c r="H160" s="7" t="s">
        <v>1179</v>
      </c>
      <c r="I160" s="8">
        <v>1</v>
      </c>
    </row>
    <row r="161" spans="8:9" x14ac:dyDescent="0.25">
      <c r="H161" s="7" t="s">
        <v>436</v>
      </c>
      <c r="I161" s="8">
        <v>1</v>
      </c>
    </row>
    <row r="162" spans="8:9" x14ac:dyDescent="0.25">
      <c r="H162" s="7" t="s">
        <v>3448</v>
      </c>
      <c r="I162" s="8">
        <v>1</v>
      </c>
    </row>
    <row r="163" spans="8:9" x14ac:dyDescent="0.25">
      <c r="H163" s="7" t="s">
        <v>3597</v>
      </c>
      <c r="I163" s="8">
        <v>1</v>
      </c>
    </row>
    <row r="164" spans="8:9" x14ac:dyDescent="0.25">
      <c r="H164" s="7" t="s">
        <v>1991</v>
      </c>
      <c r="I164" s="8">
        <v>1</v>
      </c>
    </row>
    <row r="165" spans="8:9" x14ac:dyDescent="0.25">
      <c r="H165" s="7" t="s">
        <v>2983</v>
      </c>
      <c r="I165" s="8">
        <v>1</v>
      </c>
    </row>
    <row r="166" spans="8:9" x14ac:dyDescent="0.25">
      <c r="H166" s="7" t="s">
        <v>259</v>
      </c>
      <c r="I166" s="8">
        <v>4</v>
      </c>
    </row>
    <row r="167" spans="8:9" x14ac:dyDescent="0.25">
      <c r="H167" s="7" t="s">
        <v>4092</v>
      </c>
      <c r="I167" s="8">
        <v>1</v>
      </c>
    </row>
    <row r="168" spans="8:9" x14ac:dyDescent="0.25">
      <c r="H168" s="7" t="s">
        <v>2558</v>
      </c>
      <c r="I168" s="8">
        <v>1</v>
      </c>
    </row>
    <row r="169" spans="8:9" x14ac:dyDescent="0.25">
      <c r="H169" s="7" t="s">
        <v>3712</v>
      </c>
      <c r="I169" s="8">
        <v>1</v>
      </c>
    </row>
    <row r="170" spans="8:9" x14ac:dyDescent="0.25">
      <c r="H170" s="7" t="s">
        <v>139</v>
      </c>
      <c r="I170" s="8">
        <v>4</v>
      </c>
    </row>
    <row r="171" spans="8:9" x14ac:dyDescent="0.25">
      <c r="H171" s="7" t="s">
        <v>191</v>
      </c>
      <c r="I171" s="8">
        <v>4</v>
      </c>
    </row>
    <row r="172" spans="8:9" x14ac:dyDescent="0.25">
      <c r="H172" s="7" t="s">
        <v>1615</v>
      </c>
      <c r="I172" s="8">
        <v>1</v>
      </c>
    </row>
    <row r="173" spans="8:9" x14ac:dyDescent="0.25">
      <c r="H173" s="7" t="s">
        <v>2674</v>
      </c>
      <c r="I173" s="8">
        <v>1</v>
      </c>
    </row>
    <row r="174" spans="8:9" x14ac:dyDescent="0.25">
      <c r="H174" s="7" t="s">
        <v>4000</v>
      </c>
      <c r="I174" s="8">
        <v>1</v>
      </c>
    </row>
    <row r="175" spans="8:9" x14ac:dyDescent="0.25">
      <c r="H175" s="7" t="s">
        <v>355</v>
      </c>
      <c r="I175" s="8">
        <v>1</v>
      </c>
    </row>
    <row r="176" spans="8:9" x14ac:dyDescent="0.25">
      <c r="H176" s="7" t="s">
        <v>1802</v>
      </c>
      <c r="I176" s="8">
        <v>1</v>
      </c>
    </row>
    <row r="177" spans="8:9" x14ac:dyDescent="0.25">
      <c r="H177" s="7" t="s">
        <v>513</v>
      </c>
      <c r="I177" s="8">
        <v>1</v>
      </c>
    </row>
    <row r="178" spans="8:9" x14ac:dyDescent="0.25">
      <c r="H178" s="7" t="s">
        <v>643</v>
      </c>
      <c r="I178" s="8">
        <v>1</v>
      </c>
    </row>
    <row r="179" spans="8:9" x14ac:dyDescent="0.25">
      <c r="H179" s="7" t="s">
        <v>847</v>
      </c>
      <c r="I179" s="8">
        <v>1</v>
      </c>
    </row>
    <row r="180" spans="8:9" x14ac:dyDescent="0.25">
      <c r="H180" s="7" t="s">
        <v>2040</v>
      </c>
      <c r="I180" s="8">
        <v>1</v>
      </c>
    </row>
    <row r="181" spans="8:9" x14ac:dyDescent="0.25">
      <c r="H181" s="7" t="s">
        <v>2181</v>
      </c>
      <c r="I181" s="8">
        <v>1</v>
      </c>
    </row>
    <row r="182" spans="8:9" x14ac:dyDescent="0.25">
      <c r="H182" s="7" t="s">
        <v>2119</v>
      </c>
      <c r="I182" s="8">
        <v>1</v>
      </c>
    </row>
    <row r="183" spans="8:9" x14ac:dyDescent="0.25">
      <c r="H183" s="7" t="s">
        <v>4053</v>
      </c>
      <c r="I183" s="8">
        <v>1</v>
      </c>
    </row>
    <row r="184" spans="8:9" x14ac:dyDescent="0.25">
      <c r="H184" s="7" t="s">
        <v>3059</v>
      </c>
      <c r="I184" s="8">
        <v>1</v>
      </c>
    </row>
    <row r="185" spans="8:9" x14ac:dyDescent="0.25">
      <c r="H185" s="7" t="s">
        <v>3650</v>
      </c>
      <c r="I185" s="8">
        <v>1</v>
      </c>
    </row>
    <row r="186" spans="8:9" x14ac:dyDescent="0.25">
      <c r="H186" s="7" t="s">
        <v>3949</v>
      </c>
      <c r="I186" s="8">
        <v>1</v>
      </c>
    </row>
    <row r="187" spans="8:9" x14ac:dyDescent="0.25">
      <c r="H187" s="7" t="s">
        <v>2749</v>
      </c>
      <c r="I187" s="8">
        <v>1</v>
      </c>
    </row>
    <row r="188" spans="8:9" x14ac:dyDescent="0.25">
      <c r="H188" s="7" t="s">
        <v>2782</v>
      </c>
      <c r="I188" s="8">
        <v>1</v>
      </c>
    </row>
    <row r="189" spans="8:9" x14ac:dyDescent="0.25">
      <c r="H189" s="7" t="s">
        <v>3962</v>
      </c>
      <c r="I189" s="8">
        <v>1</v>
      </c>
    </row>
    <row r="190" spans="8:9" x14ac:dyDescent="0.25">
      <c r="H190" s="7" t="s">
        <v>367</v>
      </c>
      <c r="I190" s="8">
        <v>1</v>
      </c>
    </row>
    <row r="191" spans="8:9" x14ac:dyDescent="0.25">
      <c r="H191" s="7" t="s">
        <v>358</v>
      </c>
      <c r="I191" s="8">
        <v>1</v>
      </c>
    </row>
    <row r="192" spans="8:9" x14ac:dyDescent="0.25">
      <c r="H192" s="7" t="s">
        <v>732</v>
      </c>
      <c r="I192" s="8">
        <v>1</v>
      </c>
    </row>
    <row r="193" spans="8:9" x14ac:dyDescent="0.25">
      <c r="H193" s="7" t="s">
        <v>981</v>
      </c>
      <c r="I193" s="8">
        <v>6</v>
      </c>
    </row>
    <row r="194" spans="8:9" x14ac:dyDescent="0.25">
      <c r="H194" s="7" t="s">
        <v>1288</v>
      </c>
      <c r="I194" s="8">
        <v>3</v>
      </c>
    </row>
    <row r="195" spans="8:9" x14ac:dyDescent="0.25">
      <c r="H195" s="7" t="s">
        <v>2207</v>
      </c>
      <c r="I195" s="8">
        <v>1</v>
      </c>
    </row>
    <row r="196" spans="8:9" x14ac:dyDescent="0.25">
      <c r="H196" s="7" t="s">
        <v>1848</v>
      </c>
      <c r="I196" s="8">
        <v>1</v>
      </c>
    </row>
    <row r="197" spans="8:9" x14ac:dyDescent="0.25">
      <c r="H197" s="7" t="s">
        <v>2440</v>
      </c>
      <c r="I197" s="8">
        <v>1</v>
      </c>
    </row>
    <row r="198" spans="8:9" x14ac:dyDescent="0.25">
      <c r="H198" s="7" t="s">
        <v>2877</v>
      </c>
      <c r="I198" s="8">
        <v>1</v>
      </c>
    </row>
    <row r="199" spans="8:9" x14ac:dyDescent="0.25">
      <c r="H199" s="7" t="s">
        <v>2007</v>
      </c>
      <c r="I199" s="8">
        <v>1</v>
      </c>
    </row>
    <row r="200" spans="8:9" x14ac:dyDescent="0.25">
      <c r="H200" s="7" t="s">
        <v>1260</v>
      </c>
      <c r="I200" s="8">
        <v>2</v>
      </c>
    </row>
    <row r="201" spans="8:9" x14ac:dyDescent="0.25">
      <c r="H201" s="7" t="s">
        <v>1387</v>
      </c>
      <c r="I201" s="8">
        <v>2</v>
      </c>
    </row>
    <row r="202" spans="8:9" x14ac:dyDescent="0.25">
      <c r="H202" s="7" t="s">
        <v>3956</v>
      </c>
      <c r="I202" s="8">
        <v>1</v>
      </c>
    </row>
    <row r="203" spans="8:9" x14ac:dyDescent="0.25">
      <c r="H203" s="7" t="s">
        <v>1424</v>
      </c>
      <c r="I203" s="8">
        <v>4</v>
      </c>
    </row>
    <row r="204" spans="8:9" x14ac:dyDescent="0.25">
      <c r="H204" s="7" t="s">
        <v>2732</v>
      </c>
      <c r="I204" s="8">
        <v>1</v>
      </c>
    </row>
    <row r="205" spans="8:9" x14ac:dyDescent="0.25">
      <c r="H205" s="7" t="s">
        <v>203</v>
      </c>
      <c r="I205" s="8">
        <v>9</v>
      </c>
    </row>
    <row r="206" spans="8:9" x14ac:dyDescent="0.25">
      <c r="H206" s="7" t="s">
        <v>185</v>
      </c>
      <c r="I206" s="8">
        <v>6</v>
      </c>
    </row>
    <row r="207" spans="8:9" x14ac:dyDescent="0.25">
      <c r="H207" s="7" t="s">
        <v>697</v>
      </c>
      <c r="I207" s="8">
        <v>3</v>
      </c>
    </row>
    <row r="208" spans="8:9" x14ac:dyDescent="0.25">
      <c r="H208" s="7" t="s">
        <v>3003</v>
      </c>
      <c r="I208" s="8">
        <v>1</v>
      </c>
    </row>
    <row r="209" spans="8:9" x14ac:dyDescent="0.25">
      <c r="H209" s="7" t="s">
        <v>1919</v>
      </c>
      <c r="I209" s="8">
        <v>1</v>
      </c>
    </row>
    <row r="210" spans="8:9" x14ac:dyDescent="0.25">
      <c r="H210" s="7" t="s">
        <v>1608</v>
      </c>
      <c r="I210" s="8">
        <v>1</v>
      </c>
    </row>
    <row r="211" spans="8:9" x14ac:dyDescent="0.25">
      <c r="H211" s="7" t="s">
        <v>3022</v>
      </c>
      <c r="I211" s="8">
        <v>1</v>
      </c>
    </row>
    <row r="212" spans="8:9" x14ac:dyDescent="0.25">
      <c r="H212" s="7" t="s">
        <v>1874</v>
      </c>
      <c r="I212" s="8">
        <v>1</v>
      </c>
    </row>
    <row r="213" spans="8:9" x14ac:dyDescent="0.25">
      <c r="H213" s="7" t="s">
        <v>2197</v>
      </c>
      <c r="I213" s="8">
        <v>1</v>
      </c>
    </row>
    <row r="214" spans="8:9" x14ac:dyDescent="0.25">
      <c r="H214" s="7" t="s">
        <v>1556</v>
      </c>
      <c r="I214" s="8">
        <v>1</v>
      </c>
    </row>
    <row r="215" spans="8:9" x14ac:dyDescent="0.25">
      <c r="H215" s="7" t="s">
        <v>2172</v>
      </c>
      <c r="I215" s="8">
        <v>1</v>
      </c>
    </row>
    <row r="216" spans="8:9" x14ac:dyDescent="0.25">
      <c r="H216" s="7" t="s">
        <v>649</v>
      </c>
      <c r="I216" s="8">
        <v>1</v>
      </c>
    </row>
    <row r="217" spans="8:9" x14ac:dyDescent="0.25">
      <c r="H217" s="7" t="s">
        <v>2561</v>
      </c>
      <c r="I217" s="8">
        <v>1</v>
      </c>
    </row>
    <row r="218" spans="8:9" x14ac:dyDescent="0.25">
      <c r="H218" s="7" t="s">
        <v>3381</v>
      </c>
      <c r="I218" s="8">
        <v>1</v>
      </c>
    </row>
    <row r="219" spans="8:9" x14ac:dyDescent="0.25">
      <c r="H219" s="7" t="s">
        <v>2109</v>
      </c>
      <c r="I219" s="8">
        <v>1</v>
      </c>
    </row>
    <row r="220" spans="8:9" x14ac:dyDescent="0.25">
      <c r="H220" s="7" t="s">
        <v>3328</v>
      </c>
      <c r="I220" s="8">
        <v>1</v>
      </c>
    </row>
    <row r="221" spans="8:9" x14ac:dyDescent="0.25">
      <c r="H221" s="7" t="s">
        <v>4025</v>
      </c>
      <c r="I221" s="8">
        <v>1</v>
      </c>
    </row>
    <row r="222" spans="8:9" x14ac:dyDescent="0.25">
      <c r="H222" s="7" t="s">
        <v>1591</v>
      </c>
      <c r="I222" s="8">
        <v>1</v>
      </c>
    </row>
    <row r="223" spans="8:9" x14ac:dyDescent="0.25">
      <c r="H223" s="7" t="s">
        <v>826</v>
      </c>
      <c r="I223" s="8">
        <v>1</v>
      </c>
    </row>
    <row r="224" spans="8:9" x14ac:dyDescent="0.25">
      <c r="H224" s="7" t="s">
        <v>2719</v>
      </c>
      <c r="I224" s="8">
        <v>1</v>
      </c>
    </row>
    <row r="225" spans="8:9" x14ac:dyDescent="0.25">
      <c r="H225" s="7" t="s">
        <v>3567</v>
      </c>
      <c r="I225" s="8">
        <v>1</v>
      </c>
    </row>
    <row r="226" spans="8:9" x14ac:dyDescent="0.25">
      <c r="H226" s="7" t="s">
        <v>2671</v>
      </c>
      <c r="I226" s="8">
        <v>1</v>
      </c>
    </row>
    <row r="227" spans="8:9" x14ac:dyDescent="0.25">
      <c r="H227" s="7" t="s">
        <v>3196</v>
      </c>
      <c r="I227" s="8">
        <v>1</v>
      </c>
    </row>
    <row r="228" spans="8:9" x14ac:dyDescent="0.25">
      <c r="H228" s="7" t="s">
        <v>2940</v>
      </c>
      <c r="I228" s="8">
        <v>1</v>
      </c>
    </row>
    <row r="229" spans="8:9" x14ac:dyDescent="0.25">
      <c r="H229" s="7" t="s">
        <v>3480</v>
      </c>
      <c r="I229" s="8">
        <v>1</v>
      </c>
    </row>
    <row r="230" spans="8:9" x14ac:dyDescent="0.25">
      <c r="H230" s="7" t="s">
        <v>76</v>
      </c>
      <c r="I230" s="8">
        <v>6</v>
      </c>
    </row>
    <row r="231" spans="8:9" x14ac:dyDescent="0.25">
      <c r="H231" s="7" t="s">
        <v>845</v>
      </c>
      <c r="I231" s="8">
        <v>3</v>
      </c>
    </row>
    <row r="232" spans="8:9" x14ac:dyDescent="0.25">
      <c r="H232" s="7" t="s">
        <v>2907</v>
      </c>
      <c r="I232" s="8">
        <v>1</v>
      </c>
    </row>
    <row r="233" spans="8:9" x14ac:dyDescent="0.25">
      <c r="H233" s="7" t="s">
        <v>2761</v>
      </c>
      <c r="I233" s="8">
        <v>1</v>
      </c>
    </row>
    <row r="234" spans="8:9" x14ac:dyDescent="0.25">
      <c r="H234" s="7" t="s">
        <v>4083</v>
      </c>
      <c r="I234" s="8">
        <v>1</v>
      </c>
    </row>
    <row r="235" spans="8:9" x14ac:dyDescent="0.25">
      <c r="H235" s="7" t="s">
        <v>3505</v>
      </c>
      <c r="I235" s="8">
        <v>1</v>
      </c>
    </row>
    <row r="236" spans="8:9" x14ac:dyDescent="0.25">
      <c r="H236" s="7" t="s">
        <v>1792</v>
      </c>
      <c r="I236" s="8">
        <v>1</v>
      </c>
    </row>
    <row r="237" spans="8:9" x14ac:dyDescent="0.25">
      <c r="H237" s="7" t="s">
        <v>1994</v>
      </c>
      <c r="I237" s="8">
        <v>1</v>
      </c>
    </row>
    <row r="238" spans="8:9" x14ac:dyDescent="0.25">
      <c r="H238" s="7" t="s">
        <v>2346</v>
      </c>
      <c r="I238" s="8">
        <v>1</v>
      </c>
    </row>
    <row r="239" spans="8:9" x14ac:dyDescent="0.25">
      <c r="H239" s="7" t="s">
        <v>2729</v>
      </c>
      <c r="I239" s="8">
        <v>1</v>
      </c>
    </row>
    <row r="240" spans="8:9" x14ac:dyDescent="0.25">
      <c r="H240" s="7" t="s">
        <v>4019</v>
      </c>
      <c r="I240" s="8">
        <v>1</v>
      </c>
    </row>
    <row r="241" spans="8:9" x14ac:dyDescent="0.25">
      <c r="H241" s="7" t="s">
        <v>3764</v>
      </c>
      <c r="I241" s="8">
        <v>1</v>
      </c>
    </row>
    <row r="242" spans="8:9" x14ac:dyDescent="0.25">
      <c r="H242" s="7" t="s">
        <v>2871</v>
      </c>
      <c r="I242" s="8">
        <v>1</v>
      </c>
    </row>
    <row r="243" spans="8:9" x14ac:dyDescent="0.25">
      <c r="H243" s="7" t="s">
        <v>3031</v>
      </c>
      <c r="I243" s="8">
        <v>1</v>
      </c>
    </row>
    <row r="244" spans="8:9" x14ac:dyDescent="0.25">
      <c r="H244" s="7" t="s">
        <v>1922</v>
      </c>
      <c r="I244" s="8">
        <v>1</v>
      </c>
    </row>
    <row r="245" spans="8:9" x14ac:dyDescent="0.25">
      <c r="H245" s="7" t="s">
        <v>3641</v>
      </c>
      <c r="I245" s="8">
        <v>1</v>
      </c>
    </row>
    <row r="246" spans="8:9" x14ac:dyDescent="0.25">
      <c r="H246" s="7" t="s">
        <v>1878</v>
      </c>
      <c r="I246" s="8">
        <v>1</v>
      </c>
    </row>
    <row r="247" spans="8:9" x14ac:dyDescent="0.25">
      <c r="H247" s="7" t="s">
        <v>163</v>
      </c>
      <c r="I247" s="8">
        <v>1</v>
      </c>
    </row>
    <row r="248" spans="8:9" x14ac:dyDescent="0.25">
      <c r="H248" s="7" t="s">
        <v>2593</v>
      </c>
      <c r="I248" s="8">
        <v>1</v>
      </c>
    </row>
    <row r="249" spans="8:9" x14ac:dyDescent="0.25">
      <c r="H249" s="7" t="s">
        <v>2739</v>
      </c>
      <c r="I249" s="8">
        <v>1</v>
      </c>
    </row>
    <row r="250" spans="8:9" x14ac:dyDescent="0.25">
      <c r="H250" s="7" t="s">
        <v>2169</v>
      </c>
      <c r="I250" s="8">
        <v>1</v>
      </c>
    </row>
    <row r="251" spans="8:9" x14ac:dyDescent="0.25">
      <c r="H251" s="7" t="s">
        <v>722</v>
      </c>
      <c r="I251" s="8">
        <v>1</v>
      </c>
    </row>
    <row r="252" spans="8:9" x14ac:dyDescent="0.25">
      <c r="H252" s="7" t="s">
        <v>810</v>
      </c>
      <c r="I252" s="8">
        <v>1</v>
      </c>
    </row>
    <row r="253" spans="8:9" x14ac:dyDescent="0.25">
      <c r="H253" s="7" t="s">
        <v>3114</v>
      </c>
      <c r="I253" s="8">
        <v>1</v>
      </c>
    </row>
    <row r="254" spans="8:9" x14ac:dyDescent="0.25">
      <c r="H254" s="7" t="s">
        <v>3028</v>
      </c>
      <c r="I254" s="8">
        <v>1</v>
      </c>
    </row>
    <row r="255" spans="8:9" x14ac:dyDescent="0.25">
      <c r="H255" s="7" t="s">
        <v>612</v>
      </c>
      <c r="I255" s="8">
        <v>1</v>
      </c>
    </row>
    <row r="256" spans="8:9" x14ac:dyDescent="0.25">
      <c r="H256" s="7" t="s">
        <v>1862</v>
      </c>
      <c r="I256" s="8">
        <v>1</v>
      </c>
    </row>
    <row r="257" spans="8:9" x14ac:dyDescent="0.25">
      <c r="H257" s="7" t="s">
        <v>3922</v>
      </c>
      <c r="I257" s="8">
        <v>1</v>
      </c>
    </row>
    <row r="258" spans="8:9" x14ac:dyDescent="0.25">
      <c r="H258" s="7" t="s">
        <v>3411</v>
      </c>
      <c r="I258" s="8">
        <v>1</v>
      </c>
    </row>
    <row r="259" spans="8:9" x14ac:dyDescent="0.25">
      <c r="H259" s="7" t="s">
        <v>151</v>
      </c>
      <c r="I259" s="8">
        <v>3</v>
      </c>
    </row>
    <row r="260" spans="8:9" x14ac:dyDescent="0.25">
      <c r="H260" s="7" t="s">
        <v>640</v>
      </c>
      <c r="I260" s="8">
        <v>1</v>
      </c>
    </row>
    <row r="261" spans="8:9" x14ac:dyDescent="0.25">
      <c r="H261" s="7" t="s">
        <v>3399</v>
      </c>
      <c r="I261" s="8">
        <v>1</v>
      </c>
    </row>
    <row r="262" spans="8:9" x14ac:dyDescent="0.25">
      <c r="H262" s="7" t="s">
        <v>396</v>
      </c>
      <c r="I262" s="8">
        <v>4</v>
      </c>
    </row>
    <row r="263" spans="8:9" x14ac:dyDescent="0.25">
      <c r="H263" s="7" t="s">
        <v>393</v>
      </c>
      <c r="I263" s="8">
        <v>1</v>
      </c>
    </row>
    <row r="264" spans="8:9" x14ac:dyDescent="0.25">
      <c r="H264" s="7" t="s">
        <v>2992</v>
      </c>
      <c r="I264" s="8">
        <v>1</v>
      </c>
    </row>
    <row r="265" spans="8:9" x14ac:dyDescent="0.25">
      <c r="H265" s="7" t="s">
        <v>1547</v>
      </c>
      <c r="I265" s="8">
        <v>3</v>
      </c>
    </row>
    <row r="266" spans="8:9" x14ac:dyDescent="0.25">
      <c r="H266" s="7" t="s">
        <v>2549</v>
      </c>
      <c r="I266" s="8">
        <v>1</v>
      </c>
    </row>
    <row r="267" spans="8:9" x14ac:dyDescent="0.25">
      <c r="H267" s="7" t="s">
        <v>145</v>
      </c>
      <c r="I267" s="8">
        <v>6</v>
      </c>
    </row>
    <row r="268" spans="8:9" x14ac:dyDescent="0.25">
      <c r="H268" s="7" t="s">
        <v>3090</v>
      </c>
      <c r="I268" s="8">
        <v>1</v>
      </c>
    </row>
    <row r="269" spans="8:9" x14ac:dyDescent="0.25">
      <c r="H269" s="7" t="s">
        <v>3576</v>
      </c>
      <c r="I269" s="8">
        <v>1</v>
      </c>
    </row>
    <row r="270" spans="8:9" x14ac:dyDescent="0.25">
      <c r="H270" s="7" t="s">
        <v>2083</v>
      </c>
      <c r="I270" s="8">
        <v>1</v>
      </c>
    </row>
    <row r="271" spans="8:9" x14ac:dyDescent="0.25">
      <c r="H271" s="7" t="s">
        <v>1010</v>
      </c>
      <c r="I271" s="8">
        <v>1</v>
      </c>
    </row>
    <row r="272" spans="8:9" x14ac:dyDescent="0.25">
      <c r="H272" s="7" t="s">
        <v>2534</v>
      </c>
      <c r="I272" s="8">
        <v>1</v>
      </c>
    </row>
    <row r="273" spans="8:9" x14ac:dyDescent="0.25">
      <c r="H273" s="7" t="s">
        <v>3430</v>
      </c>
      <c r="I273" s="8">
        <v>1</v>
      </c>
    </row>
    <row r="274" spans="8:9" x14ac:dyDescent="0.25">
      <c r="H274" s="7" t="s">
        <v>1827</v>
      </c>
      <c r="I274" s="8">
        <v>1</v>
      </c>
    </row>
    <row r="275" spans="8:9" x14ac:dyDescent="0.25">
      <c r="H275" s="7" t="s">
        <v>1928</v>
      </c>
      <c r="I275" s="8">
        <v>1</v>
      </c>
    </row>
    <row r="276" spans="8:9" x14ac:dyDescent="0.25">
      <c r="H276" s="7" t="s">
        <v>1912</v>
      </c>
      <c r="I276" s="8">
        <v>1</v>
      </c>
    </row>
    <row r="277" spans="8:9" x14ac:dyDescent="0.25">
      <c r="H277" s="7" t="s">
        <v>3056</v>
      </c>
      <c r="I277" s="8">
        <v>1</v>
      </c>
    </row>
    <row r="278" spans="8:9" x14ac:dyDescent="0.25">
      <c r="H278" s="7" t="s">
        <v>3940</v>
      </c>
      <c r="I278" s="8">
        <v>1</v>
      </c>
    </row>
    <row r="279" spans="8:9" x14ac:dyDescent="0.25">
      <c r="H279" s="7" t="s">
        <v>684</v>
      </c>
      <c r="I279" s="8">
        <v>1</v>
      </c>
    </row>
    <row r="280" spans="8:9" x14ac:dyDescent="0.25">
      <c r="H280" s="7" t="s">
        <v>1981</v>
      </c>
      <c r="I280" s="8">
        <v>1</v>
      </c>
    </row>
    <row r="281" spans="8:9" x14ac:dyDescent="0.25">
      <c r="H281" s="7" t="s">
        <v>2555</v>
      </c>
      <c r="I281" s="8">
        <v>1</v>
      </c>
    </row>
    <row r="282" spans="8:9" x14ac:dyDescent="0.25">
      <c r="H282" s="7" t="s">
        <v>3065</v>
      </c>
      <c r="I282" s="8">
        <v>1</v>
      </c>
    </row>
    <row r="283" spans="8:9" x14ac:dyDescent="0.25">
      <c r="H283" s="7" t="s">
        <v>3718</v>
      </c>
      <c r="I283" s="8">
        <v>1</v>
      </c>
    </row>
    <row r="284" spans="8:9" x14ac:dyDescent="0.25">
      <c r="H284" s="7" t="s">
        <v>3925</v>
      </c>
      <c r="I284" s="8">
        <v>1</v>
      </c>
    </row>
    <row r="285" spans="8:9" x14ac:dyDescent="0.25">
      <c r="H285" s="7" t="s">
        <v>772</v>
      </c>
      <c r="I285" s="8">
        <v>1</v>
      </c>
    </row>
    <row r="286" spans="8:9" x14ac:dyDescent="0.25">
      <c r="H286" s="7" t="s">
        <v>751</v>
      </c>
      <c r="I286" s="8">
        <v>1</v>
      </c>
    </row>
    <row r="287" spans="8:9" x14ac:dyDescent="0.25">
      <c r="H287" s="7" t="s">
        <v>3834</v>
      </c>
      <c r="I287" s="8">
        <v>1</v>
      </c>
    </row>
    <row r="288" spans="8:9" x14ac:dyDescent="0.25">
      <c r="H288" s="7" t="s">
        <v>3674</v>
      </c>
      <c r="I288" s="8">
        <v>1</v>
      </c>
    </row>
    <row r="289" spans="8:9" x14ac:dyDescent="0.25">
      <c r="H289" s="7" t="s">
        <v>1716</v>
      </c>
      <c r="I289" s="8">
        <v>1</v>
      </c>
    </row>
    <row r="290" spans="8:9" x14ac:dyDescent="0.25">
      <c r="H290" s="7" t="s">
        <v>1611</v>
      </c>
      <c r="I290" s="8">
        <v>1</v>
      </c>
    </row>
    <row r="291" spans="8:9" x14ac:dyDescent="0.25">
      <c r="H291" s="7" t="s">
        <v>4041</v>
      </c>
      <c r="I291" s="8">
        <v>1</v>
      </c>
    </row>
    <row r="292" spans="8:9" x14ac:dyDescent="0.25">
      <c r="H292" s="7" t="s">
        <v>3739</v>
      </c>
      <c r="I292" s="8">
        <v>1</v>
      </c>
    </row>
    <row r="293" spans="8:9" x14ac:dyDescent="0.25">
      <c r="H293" s="7" t="s">
        <v>1754</v>
      </c>
      <c r="I293" s="8">
        <v>1</v>
      </c>
    </row>
    <row r="294" spans="8:9" x14ac:dyDescent="0.25">
      <c r="H294" s="7" t="s">
        <v>88</v>
      </c>
      <c r="I294" s="8">
        <v>9</v>
      </c>
    </row>
    <row r="295" spans="8:9" x14ac:dyDescent="0.25">
      <c r="H295" s="7" t="s">
        <v>34</v>
      </c>
      <c r="I295" s="8">
        <v>14</v>
      </c>
    </row>
    <row r="296" spans="8:9" x14ac:dyDescent="0.25">
      <c r="H296" s="7" t="s">
        <v>1481</v>
      </c>
      <c r="I296" s="8">
        <v>6</v>
      </c>
    </row>
    <row r="297" spans="8:9" x14ac:dyDescent="0.25">
      <c r="H297" s="7" t="s">
        <v>3290</v>
      </c>
      <c r="I297" s="8">
        <v>1</v>
      </c>
    </row>
    <row r="298" spans="8:9" x14ac:dyDescent="0.25">
      <c r="H298" s="7" t="s">
        <v>2322</v>
      </c>
      <c r="I298" s="8">
        <v>1</v>
      </c>
    </row>
    <row r="299" spans="8:9" x14ac:dyDescent="0.25">
      <c r="H299" s="7" t="s">
        <v>3366</v>
      </c>
      <c r="I299" s="8">
        <v>1</v>
      </c>
    </row>
    <row r="300" spans="8:9" x14ac:dyDescent="0.25">
      <c r="H300" s="7" t="s">
        <v>2757</v>
      </c>
      <c r="I300" s="8">
        <v>1</v>
      </c>
    </row>
    <row r="301" spans="8:9" x14ac:dyDescent="0.25">
      <c r="H301" s="7" t="s">
        <v>3665</v>
      </c>
      <c r="I301" s="8">
        <v>1</v>
      </c>
    </row>
    <row r="302" spans="8:9" x14ac:dyDescent="0.25">
      <c r="H302" s="7" t="s">
        <v>3981</v>
      </c>
      <c r="I302" s="8">
        <v>1</v>
      </c>
    </row>
    <row r="303" spans="8:9" x14ac:dyDescent="0.25">
      <c r="H303" s="7" t="s">
        <v>2835</v>
      </c>
      <c r="I303" s="8">
        <v>1</v>
      </c>
    </row>
    <row r="304" spans="8:9" x14ac:dyDescent="0.25">
      <c r="H304" s="7" t="s">
        <v>2901</v>
      </c>
      <c r="I304" s="8">
        <v>1</v>
      </c>
    </row>
    <row r="305" spans="8:9" x14ac:dyDescent="0.25">
      <c r="H305" s="7" t="s">
        <v>2684</v>
      </c>
      <c r="I305" s="8">
        <v>1</v>
      </c>
    </row>
    <row r="306" spans="8:9" x14ac:dyDescent="0.25">
      <c r="H306" s="7" t="s">
        <v>3855</v>
      </c>
      <c r="I306" s="8">
        <v>1</v>
      </c>
    </row>
    <row r="307" spans="8:9" x14ac:dyDescent="0.25">
      <c r="H307" s="7" t="s">
        <v>3477</v>
      </c>
      <c r="I307" s="8">
        <v>1</v>
      </c>
    </row>
    <row r="308" spans="8:9" x14ac:dyDescent="0.25">
      <c r="H308" s="7" t="s">
        <v>712</v>
      </c>
      <c r="I308" s="8">
        <v>1</v>
      </c>
    </row>
    <row r="309" spans="8:9" x14ac:dyDescent="0.25">
      <c r="H309" s="7" t="s">
        <v>199</v>
      </c>
      <c r="I309" s="8">
        <v>1</v>
      </c>
    </row>
    <row r="310" spans="8:9" x14ac:dyDescent="0.25">
      <c r="H310" s="7" t="s">
        <v>3249</v>
      </c>
      <c r="I310" s="8">
        <v>1</v>
      </c>
    </row>
    <row r="311" spans="8:9" x14ac:dyDescent="0.25">
      <c r="H311" s="7" t="s">
        <v>2150</v>
      </c>
      <c r="I311" s="8">
        <v>1</v>
      </c>
    </row>
    <row r="312" spans="8:9" x14ac:dyDescent="0.25">
      <c r="H312" s="7" t="s">
        <v>2564</v>
      </c>
      <c r="I312" s="8">
        <v>1</v>
      </c>
    </row>
    <row r="313" spans="8:9" x14ac:dyDescent="0.25">
      <c r="H313" s="7" t="s">
        <v>1757</v>
      </c>
      <c r="I313" s="8">
        <v>1</v>
      </c>
    </row>
    <row r="314" spans="8:9" x14ac:dyDescent="0.25">
      <c r="H314" s="7" t="s">
        <v>176</v>
      </c>
      <c r="I314" s="8">
        <v>1</v>
      </c>
    </row>
    <row r="315" spans="8:9" x14ac:dyDescent="0.25">
      <c r="H315" s="7" t="s">
        <v>3904</v>
      </c>
      <c r="I315" s="8">
        <v>1</v>
      </c>
    </row>
    <row r="316" spans="8:9" x14ac:dyDescent="0.25">
      <c r="H316" s="7" t="s">
        <v>1905</v>
      </c>
      <c r="I316" s="8">
        <v>1</v>
      </c>
    </row>
    <row r="317" spans="8:9" x14ac:dyDescent="0.25">
      <c r="H317" s="7" t="s">
        <v>3420</v>
      </c>
      <c r="I317" s="8">
        <v>1</v>
      </c>
    </row>
    <row r="318" spans="8:9" x14ac:dyDescent="0.25">
      <c r="H318" s="7" t="s">
        <v>2004</v>
      </c>
      <c r="I318" s="8">
        <v>1</v>
      </c>
    </row>
    <row r="319" spans="8:9" x14ac:dyDescent="0.25">
      <c r="H319" s="7" t="s">
        <v>1748</v>
      </c>
      <c r="I319" s="8">
        <v>1</v>
      </c>
    </row>
    <row r="320" spans="8:9" x14ac:dyDescent="0.25">
      <c r="H320" s="7" t="s">
        <v>727</v>
      </c>
      <c r="I320" s="8">
        <v>7</v>
      </c>
    </row>
    <row r="321" spans="8:9" x14ac:dyDescent="0.25">
      <c r="H321" s="7" t="s">
        <v>3439</v>
      </c>
      <c r="I321" s="8">
        <v>1</v>
      </c>
    </row>
    <row r="322" spans="8:9" x14ac:dyDescent="0.25">
      <c r="H322" s="7" t="s">
        <v>813</v>
      </c>
      <c r="I322" s="8">
        <v>2</v>
      </c>
    </row>
    <row r="323" spans="8:9" x14ac:dyDescent="0.25">
      <c r="H323" s="7" t="s">
        <v>518</v>
      </c>
      <c r="I323" s="8">
        <v>2</v>
      </c>
    </row>
    <row r="324" spans="8:9" x14ac:dyDescent="0.25">
      <c r="H324" s="7" t="s">
        <v>3715</v>
      </c>
      <c r="I324" s="8">
        <v>1</v>
      </c>
    </row>
    <row r="325" spans="8:9" x14ac:dyDescent="0.25">
      <c r="H325" s="7" t="s">
        <v>3885</v>
      </c>
      <c r="I325" s="8">
        <v>1</v>
      </c>
    </row>
    <row r="326" spans="8:9" x14ac:dyDescent="0.25">
      <c r="H326" s="7" t="s">
        <v>535</v>
      </c>
      <c r="I326" s="8">
        <v>1</v>
      </c>
    </row>
    <row r="327" spans="8:9" x14ac:dyDescent="0.25">
      <c r="H327" s="7" t="s">
        <v>1851</v>
      </c>
      <c r="I327" s="8">
        <v>1</v>
      </c>
    </row>
    <row r="328" spans="8:9" x14ac:dyDescent="0.25">
      <c r="H328" s="7" t="s">
        <v>2854</v>
      </c>
      <c r="I328" s="8">
        <v>1</v>
      </c>
    </row>
    <row r="329" spans="8:9" x14ac:dyDescent="0.25">
      <c r="H329" s="7" t="s">
        <v>2395</v>
      </c>
      <c r="I329" s="8">
        <v>1</v>
      </c>
    </row>
    <row r="330" spans="8:9" x14ac:dyDescent="0.25">
      <c r="H330" s="7" t="s">
        <v>1185</v>
      </c>
      <c r="I330" s="8">
        <v>4</v>
      </c>
    </row>
    <row r="331" spans="8:9" x14ac:dyDescent="0.25">
      <c r="H331" s="7" t="s">
        <v>2068</v>
      </c>
      <c r="I331" s="8">
        <v>1</v>
      </c>
    </row>
    <row r="332" spans="8:9" x14ac:dyDescent="0.25">
      <c r="H332" s="7" t="s">
        <v>293</v>
      </c>
      <c r="I332" s="8">
        <v>1</v>
      </c>
    </row>
    <row r="333" spans="8:9" x14ac:dyDescent="0.25">
      <c r="H333" s="7" t="s">
        <v>729</v>
      </c>
      <c r="I333" s="8">
        <v>1</v>
      </c>
    </row>
    <row r="334" spans="8:9" x14ac:dyDescent="0.25">
      <c r="H334" s="7" t="s">
        <v>3261</v>
      </c>
      <c r="I334" s="8">
        <v>1</v>
      </c>
    </row>
    <row r="335" spans="8:9" x14ac:dyDescent="0.25">
      <c r="H335" s="7" t="s">
        <v>3393</v>
      </c>
      <c r="I335" s="8">
        <v>1</v>
      </c>
    </row>
    <row r="336" spans="8:9" x14ac:dyDescent="0.25">
      <c r="H336" s="7" t="s">
        <v>735</v>
      </c>
      <c r="I336" s="8">
        <v>3</v>
      </c>
    </row>
    <row r="337" spans="8:9" x14ac:dyDescent="0.25">
      <c r="H337" s="7" t="s">
        <v>3809</v>
      </c>
      <c r="I337" s="8">
        <v>1</v>
      </c>
    </row>
    <row r="338" spans="8:9" x14ac:dyDescent="0.25">
      <c r="H338" s="7" t="s">
        <v>3736</v>
      </c>
      <c r="I338" s="8">
        <v>1</v>
      </c>
    </row>
    <row r="339" spans="8:9" x14ac:dyDescent="0.25">
      <c r="H339" s="7" t="s">
        <v>4031</v>
      </c>
      <c r="I339" s="8">
        <v>1</v>
      </c>
    </row>
    <row r="340" spans="8:9" x14ac:dyDescent="0.25">
      <c r="H340" s="7" t="s">
        <v>3931</v>
      </c>
      <c r="I340" s="8">
        <v>1</v>
      </c>
    </row>
    <row r="341" spans="8:9" x14ac:dyDescent="0.25">
      <c r="H341" s="7" t="s">
        <v>3252</v>
      </c>
      <c r="I341" s="8">
        <v>1</v>
      </c>
    </row>
    <row r="342" spans="8:9" x14ac:dyDescent="0.25">
      <c r="H342" s="7" t="s">
        <v>3192</v>
      </c>
      <c r="I342" s="8">
        <v>1</v>
      </c>
    </row>
    <row r="343" spans="8:9" x14ac:dyDescent="0.25">
      <c r="H343" s="7" t="s">
        <v>3774</v>
      </c>
      <c r="I343" s="8">
        <v>1</v>
      </c>
    </row>
    <row r="344" spans="8:9" x14ac:dyDescent="0.25">
      <c r="H344" s="7" t="s">
        <v>2143</v>
      </c>
      <c r="I344" s="8">
        <v>1</v>
      </c>
    </row>
    <row r="345" spans="8:9" x14ac:dyDescent="0.25">
      <c r="H345" s="7" t="s">
        <v>2424</v>
      </c>
      <c r="I345" s="8">
        <v>1</v>
      </c>
    </row>
    <row r="346" spans="8:9" x14ac:dyDescent="0.25">
      <c r="H346" s="7" t="s">
        <v>3913</v>
      </c>
      <c r="I346" s="8">
        <v>1</v>
      </c>
    </row>
    <row r="347" spans="8:9" x14ac:dyDescent="0.25">
      <c r="H347" s="7" t="s">
        <v>3176</v>
      </c>
      <c r="I347" s="8">
        <v>1</v>
      </c>
    </row>
    <row r="348" spans="8:9" x14ac:dyDescent="0.25">
      <c r="H348" s="7" t="s">
        <v>2857</v>
      </c>
      <c r="I348" s="8">
        <v>1</v>
      </c>
    </row>
    <row r="349" spans="8:9" x14ac:dyDescent="0.25">
      <c r="H349" s="7" t="s">
        <v>1321</v>
      </c>
      <c r="I349" s="8">
        <v>1</v>
      </c>
    </row>
    <row r="350" spans="8:9" x14ac:dyDescent="0.25">
      <c r="H350" s="7" t="s">
        <v>998</v>
      </c>
      <c r="I350" s="8">
        <v>3</v>
      </c>
    </row>
    <row r="351" spans="8:9" x14ac:dyDescent="0.25">
      <c r="H351" s="7" t="s">
        <v>1110</v>
      </c>
      <c r="I351" s="8">
        <v>3</v>
      </c>
    </row>
    <row r="352" spans="8:9" x14ac:dyDescent="0.25">
      <c r="H352" s="7" t="s">
        <v>245</v>
      </c>
      <c r="I352" s="8">
        <v>6</v>
      </c>
    </row>
    <row r="353" spans="8:9" x14ac:dyDescent="0.25">
      <c r="H353" s="7" t="s">
        <v>1740</v>
      </c>
      <c r="I353" s="8">
        <v>1</v>
      </c>
    </row>
    <row r="354" spans="8:9" x14ac:dyDescent="0.25">
      <c r="H354" s="7" t="s">
        <v>3525</v>
      </c>
      <c r="I354" s="8">
        <v>1</v>
      </c>
    </row>
    <row r="355" spans="8:9" x14ac:dyDescent="0.25">
      <c r="H355" s="7" t="s">
        <v>1118</v>
      </c>
      <c r="I355" s="8">
        <v>1</v>
      </c>
    </row>
    <row r="356" spans="8:9" x14ac:dyDescent="0.25">
      <c r="H356" s="7" t="s">
        <v>2745</v>
      </c>
      <c r="I356" s="8">
        <v>1</v>
      </c>
    </row>
    <row r="357" spans="8:9" x14ac:dyDescent="0.25">
      <c r="H357" s="7" t="s">
        <v>1530</v>
      </c>
      <c r="I357" s="8">
        <v>1</v>
      </c>
    </row>
    <row r="358" spans="8:9" x14ac:dyDescent="0.25">
      <c r="H358" s="7" t="s">
        <v>3703</v>
      </c>
      <c r="I358" s="8">
        <v>1</v>
      </c>
    </row>
    <row r="359" spans="8:9" x14ac:dyDescent="0.25">
      <c r="H359" s="7" t="s">
        <v>2917</v>
      </c>
      <c r="I359" s="8">
        <v>1</v>
      </c>
    </row>
    <row r="360" spans="8:9" x14ac:dyDescent="0.25">
      <c r="H360" s="7" t="s">
        <v>3372</v>
      </c>
      <c r="I360" s="8">
        <v>1</v>
      </c>
    </row>
    <row r="361" spans="8:9" x14ac:dyDescent="0.25">
      <c r="H361" s="7" t="s">
        <v>2306</v>
      </c>
      <c r="I361" s="8">
        <v>1</v>
      </c>
    </row>
    <row r="362" spans="8:9" x14ac:dyDescent="0.25">
      <c r="H362" s="7" t="s">
        <v>3873</v>
      </c>
      <c r="I362" s="8">
        <v>1</v>
      </c>
    </row>
    <row r="363" spans="8:9" x14ac:dyDescent="0.25">
      <c r="H363" s="7" t="s">
        <v>580</v>
      </c>
      <c r="I363" s="8">
        <v>1</v>
      </c>
    </row>
    <row r="364" spans="8:9" x14ac:dyDescent="0.25">
      <c r="H364" s="7" t="s">
        <v>3870</v>
      </c>
      <c r="I364" s="8">
        <v>1</v>
      </c>
    </row>
    <row r="365" spans="8:9" x14ac:dyDescent="0.25">
      <c r="H365" s="7" t="s">
        <v>2175</v>
      </c>
      <c r="I365" s="8">
        <v>1</v>
      </c>
    </row>
    <row r="366" spans="8:9" x14ac:dyDescent="0.25">
      <c r="H366" s="7" t="s">
        <v>4074</v>
      </c>
      <c r="I366" s="8">
        <v>1</v>
      </c>
    </row>
    <row r="367" spans="8:9" x14ac:dyDescent="0.25">
      <c r="H367" s="7" t="s">
        <v>2367</v>
      </c>
      <c r="I367" s="8">
        <v>1</v>
      </c>
    </row>
    <row r="368" spans="8:9" x14ac:dyDescent="0.25">
      <c r="H368" s="7" t="s">
        <v>2112</v>
      </c>
      <c r="I368" s="8">
        <v>1</v>
      </c>
    </row>
    <row r="369" spans="8:9" x14ac:dyDescent="0.25">
      <c r="H369" s="7" t="s">
        <v>3518</v>
      </c>
      <c r="I369" s="8">
        <v>1</v>
      </c>
    </row>
    <row r="370" spans="8:9" x14ac:dyDescent="0.25">
      <c r="H370" s="7" t="s">
        <v>304</v>
      </c>
      <c r="I370" s="8">
        <v>8</v>
      </c>
    </row>
    <row r="371" spans="8:9" x14ac:dyDescent="0.25">
      <c r="H371" s="7" t="s">
        <v>257</v>
      </c>
      <c r="I371" s="8">
        <v>8</v>
      </c>
    </row>
    <row r="372" spans="8:9" x14ac:dyDescent="0.25">
      <c r="H372" s="7" t="s">
        <v>619</v>
      </c>
      <c r="I372" s="8">
        <v>8</v>
      </c>
    </row>
    <row r="373" spans="8:9" x14ac:dyDescent="0.25">
      <c r="H373" s="7" t="s">
        <v>1689</v>
      </c>
      <c r="I373" s="8">
        <v>1</v>
      </c>
    </row>
    <row r="374" spans="8:9" x14ac:dyDescent="0.25">
      <c r="H374" s="7" t="s">
        <v>298</v>
      </c>
      <c r="I374" s="8">
        <v>2</v>
      </c>
    </row>
    <row r="375" spans="8:9" x14ac:dyDescent="0.25">
      <c r="H375" s="7" t="s">
        <v>471</v>
      </c>
      <c r="I375" s="8">
        <v>2</v>
      </c>
    </row>
    <row r="376" spans="8:9" x14ac:dyDescent="0.25">
      <c r="H376" s="7" t="s">
        <v>1695</v>
      </c>
      <c r="I376" s="8">
        <v>1</v>
      </c>
    </row>
    <row r="377" spans="8:9" x14ac:dyDescent="0.25">
      <c r="H377" s="7" t="s">
        <v>1585</v>
      </c>
      <c r="I377" s="8">
        <v>1</v>
      </c>
    </row>
    <row r="378" spans="8:9" x14ac:dyDescent="0.25">
      <c r="H378" s="7" t="s">
        <v>126</v>
      </c>
      <c r="I378" s="8">
        <v>8</v>
      </c>
    </row>
    <row r="379" spans="8:9" x14ac:dyDescent="0.25">
      <c r="H379" s="7" t="s">
        <v>0</v>
      </c>
      <c r="I379" s="8">
        <v>24</v>
      </c>
    </row>
    <row r="380" spans="8:9" x14ac:dyDescent="0.25">
      <c r="H380" s="7" t="s">
        <v>3895</v>
      </c>
      <c r="I380" s="8">
        <v>1</v>
      </c>
    </row>
    <row r="381" spans="8:9" x14ac:dyDescent="0.25">
      <c r="H381" s="7" t="s">
        <v>4059</v>
      </c>
      <c r="I381" s="8">
        <v>1</v>
      </c>
    </row>
    <row r="382" spans="8:9" x14ac:dyDescent="0.25">
      <c r="H382" s="7" t="s">
        <v>3706</v>
      </c>
      <c r="I382" s="8">
        <v>1</v>
      </c>
    </row>
    <row r="383" spans="8:9" x14ac:dyDescent="0.25">
      <c r="H383" s="7" t="s">
        <v>1619</v>
      </c>
      <c r="I383" s="8">
        <v>1</v>
      </c>
    </row>
    <row r="384" spans="8:9" x14ac:dyDescent="0.25">
      <c r="H384" s="7" t="s">
        <v>3396</v>
      </c>
      <c r="I384" s="8">
        <v>1</v>
      </c>
    </row>
    <row r="385" spans="8:9" x14ac:dyDescent="0.25">
      <c r="H385" s="7" t="s">
        <v>2610</v>
      </c>
      <c r="I385" s="8">
        <v>1</v>
      </c>
    </row>
    <row r="386" spans="8:9" x14ac:dyDescent="0.25">
      <c r="H386" s="7" t="s">
        <v>1868</v>
      </c>
      <c r="I386" s="8">
        <v>1</v>
      </c>
    </row>
    <row r="387" spans="8:9" x14ac:dyDescent="0.25">
      <c r="H387" s="7" t="s">
        <v>128</v>
      </c>
      <c r="I387" s="8">
        <v>4</v>
      </c>
    </row>
    <row r="388" spans="8:9" x14ac:dyDescent="0.25">
      <c r="H388" s="7" t="s">
        <v>454</v>
      </c>
      <c r="I388" s="8">
        <v>1</v>
      </c>
    </row>
    <row r="389" spans="8:9" x14ac:dyDescent="0.25">
      <c r="H389" s="7" t="s">
        <v>36</v>
      </c>
      <c r="I389" s="8">
        <v>8</v>
      </c>
    </row>
    <row r="390" spans="8:9" x14ac:dyDescent="0.25">
      <c r="H390" s="7" t="s">
        <v>1627</v>
      </c>
      <c r="I390" s="8">
        <v>1</v>
      </c>
    </row>
    <row r="391" spans="8:9" x14ac:dyDescent="0.25">
      <c r="H391" s="7" t="s">
        <v>2574</v>
      </c>
      <c r="I391" s="8">
        <v>1</v>
      </c>
    </row>
    <row r="392" spans="8:9" x14ac:dyDescent="0.25">
      <c r="H392" s="7" t="s">
        <v>2162</v>
      </c>
      <c r="I392" s="8">
        <v>1</v>
      </c>
    </row>
    <row r="393" spans="8:9" x14ac:dyDescent="0.25">
      <c r="H393" s="7" t="s">
        <v>1780</v>
      </c>
      <c r="I393" s="8">
        <v>1</v>
      </c>
    </row>
    <row r="394" spans="8:9" x14ac:dyDescent="0.25">
      <c r="H394" s="7" t="s">
        <v>1783</v>
      </c>
      <c r="I394" s="8">
        <v>1</v>
      </c>
    </row>
    <row r="395" spans="8:9" x14ac:dyDescent="0.25">
      <c r="H395" s="7" t="s">
        <v>2263</v>
      </c>
      <c r="I395" s="8">
        <v>1</v>
      </c>
    </row>
    <row r="396" spans="8:9" x14ac:dyDescent="0.25">
      <c r="H396" s="7" t="s">
        <v>3825</v>
      </c>
      <c r="I396" s="8">
        <v>1</v>
      </c>
    </row>
    <row r="397" spans="8:9" x14ac:dyDescent="0.25">
      <c r="H397" s="7" t="s">
        <v>3806</v>
      </c>
      <c r="I397" s="8">
        <v>1</v>
      </c>
    </row>
    <row r="398" spans="8:9" x14ac:dyDescent="0.25">
      <c r="H398" s="7" t="s">
        <v>2654</v>
      </c>
      <c r="I398" s="8">
        <v>1</v>
      </c>
    </row>
    <row r="399" spans="8:9" x14ac:dyDescent="0.25">
      <c r="H399" s="7" t="s">
        <v>2531</v>
      </c>
      <c r="I399" s="8">
        <v>1</v>
      </c>
    </row>
    <row r="400" spans="8:9" x14ac:dyDescent="0.25">
      <c r="H400" s="7" t="s">
        <v>1723</v>
      </c>
      <c r="I400" s="8">
        <v>1</v>
      </c>
    </row>
    <row r="401" spans="8:9" x14ac:dyDescent="0.25">
      <c r="H401" s="7" t="s">
        <v>3793</v>
      </c>
      <c r="I401" s="8">
        <v>1</v>
      </c>
    </row>
    <row r="402" spans="8:9" x14ac:dyDescent="0.25">
      <c r="H402" s="7" t="s">
        <v>235</v>
      </c>
      <c r="I402" s="8">
        <v>8</v>
      </c>
    </row>
    <row r="403" spans="8:9" x14ac:dyDescent="0.25">
      <c r="H403" s="7" t="s">
        <v>482</v>
      </c>
      <c r="I403" s="8">
        <v>1</v>
      </c>
    </row>
    <row r="404" spans="8:9" x14ac:dyDescent="0.25">
      <c r="H404" s="7" t="s">
        <v>533</v>
      </c>
      <c r="I404" s="8">
        <v>2</v>
      </c>
    </row>
    <row r="405" spans="8:9" x14ac:dyDescent="0.25">
      <c r="H405" s="7" t="s">
        <v>156</v>
      </c>
      <c r="I405" s="8">
        <v>2</v>
      </c>
    </row>
    <row r="406" spans="8:9" x14ac:dyDescent="0.25">
      <c r="H406" s="7" t="s">
        <v>2930</v>
      </c>
      <c r="I406" s="8">
        <v>1</v>
      </c>
    </row>
    <row r="407" spans="8:9" x14ac:dyDescent="0.25">
      <c r="H407" s="7" t="s">
        <v>3123</v>
      </c>
      <c r="I407" s="8">
        <v>1</v>
      </c>
    </row>
    <row r="408" spans="8:9" x14ac:dyDescent="0.25">
      <c r="H408" s="7" t="s">
        <v>2056</v>
      </c>
      <c r="I408" s="8">
        <v>1</v>
      </c>
    </row>
    <row r="409" spans="8:9" x14ac:dyDescent="0.25">
      <c r="H409" s="7" t="s">
        <v>3294</v>
      </c>
      <c r="I409" s="8">
        <v>1</v>
      </c>
    </row>
    <row r="410" spans="8:9" x14ac:dyDescent="0.25">
      <c r="H410" s="7" t="s">
        <v>1652</v>
      </c>
      <c r="I410" s="8">
        <v>1</v>
      </c>
    </row>
    <row r="411" spans="8:9" x14ac:dyDescent="0.25">
      <c r="H411" s="7" t="s">
        <v>1197</v>
      </c>
      <c r="I411" s="8">
        <v>1</v>
      </c>
    </row>
    <row r="412" spans="8:9" x14ac:dyDescent="0.25">
      <c r="H412" s="7" t="s">
        <v>2123</v>
      </c>
      <c r="I412" s="8">
        <v>1</v>
      </c>
    </row>
    <row r="413" spans="8:9" x14ac:dyDescent="0.25">
      <c r="H413" s="7" t="s">
        <v>2708</v>
      </c>
      <c r="I413" s="8">
        <v>1</v>
      </c>
    </row>
    <row r="414" spans="8:9" x14ac:dyDescent="0.25">
      <c r="H414" s="7" t="s">
        <v>3284</v>
      </c>
      <c r="I414" s="8">
        <v>1</v>
      </c>
    </row>
    <row r="415" spans="8:9" x14ac:dyDescent="0.25">
      <c r="H415" s="7" t="s">
        <v>4015</v>
      </c>
      <c r="I415" s="8">
        <v>1</v>
      </c>
    </row>
    <row r="416" spans="8:9" x14ac:dyDescent="0.25">
      <c r="H416" s="7" t="s">
        <v>3206</v>
      </c>
      <c r="I416" s="8">
        <v>1</v>
      </c>
    </row>
    <row r="417" spans="8:9" x14ac:dyDescent="0.25">
      <c r="H417" s="7" t="s">
        <v>2457</v>
      </c>
      <c r="I417" s="8">
        <v>1</v>
      </c>
    </row>
    <row r="418" spans="8:9" x14ac:dyDescent="0.25">
      <c r="H418" s="7" t="s">
        <v>3852</v>
      </c>
      <c r="I418" s="8">
        <v>1</v>
      </c>
    </row>
    <row r="419" spans="8:9" x14ac:dyDescent="0.25">
      <c r="H419" s="7" t="s">
        <v>2495</v>
      </c>
      <c r="I419" s="8">
        <v>1</v>
      </c>
    </row>
    <row r="420" spans="8:9" x14ac:dyDescent="0.25">
      <c r="H420" s="7" t="s">
        <v>148</v>
      </c>
      <c r="I420" s="8">
        <v>6</v>
      </c>
    </row>
    <row r="421" spans="8:9" x14ac:dyDescent="0.25">
      <c r="H421" s="7" t="s">
        <v>646</v>
      </c>
      <c r="I421" s="8">
        <v>2</v>
      </c>
    </row>
    <row r="422" spans="8:9" x14ac:dyDescent="0.25">
      <c r="H422" s="7" t="s">
        <v>1050</v>
      </c>
      <c r="I422" s="8">
        <v>2</v>
      </c>
    </row>
    <row r="423" spans="8:9" x14ac:dyDescent="0.25">
      <c r="H423" s="7" t="s">
        <v>1751</v>
      </c>
      <c r="I423" s="8">
        <v>1</v>
      </c>
    </row>
    <row r="424" spans="8:9" x14ac:dyDescent="0.25">
      <c r="H424" s="7" t="s">
        <v>1581</v>
      </c>
      <c r="I424" s="8">
        <v>1</v>
      </c>
    </row>
    <row r="425" spans="8:9" x14ac:dyDescent="0.25">
      <c r="H425" s="7" t="s">
        <v>3784</v>
      </c>
      <c r="I425" s="8">
        <v>1</v>
      </c>
    </row>
    <row r="426" spans="8:9" x14ac:dyDescent="0.25">
      <c r="H426" s="7" t="s">
        <v>1282</v>
      </c>
      <c r="I426" s="8">
        <v>2</v>
      </c>
    </row>
    <row r="427" spans="8:9" x14ac:dyDescent="0.25">
      <c r="H427" s="7" t="s">
        <v>1701</v>
      </c>
      <c r="I427" s="8">
        <v>1</v>
      </c>
    </row>
    <row r="428" spans="8:9" x14ac:dyDescent="0.25">
      <c r="H428" s="7" t="s">
        <v>1524</v>
      </c>
      <c r="I428" s="8">
        <v>1</v>
      </c>
    </row>
    <row r="429" spans="8:9" x14ac:dyDescent="0.25">
      <c r="H429" s="7" t="s">
        <v>2801</v>
      </c>
      <c r="I429" s="8">
        <v>1</v>
      </c>
    </row>
    <row r="430" spans="8:9" x14ac:dyDescent="0.25">
      <c r="H430" s="7" t="s">
        <v>3078</v>
      </c>
      <c r="I430" s="8">
        <v>1</v>
      </c>
    </row>
    <row r="431" spans="8:9" x14ac:dyDescent="0.25">
      <c r="H431" s="7" t="s">
        <v>2690</v>
      </c>
      <c r="I431" s="8">
        <v>1</v>
      </c>
    </row>
    <row r="432" spans="8:9" x14ac:dyDescent="0.25">
      <c r="H432" s="7" t="s">
        <v>1630</v>
      </c>
      <c r="I432" s="8">
        <v>1</v>
      </c>
    </row>
    <row r="433" spans="8:9" x14ac:dyDescent="0.25">
      <c r="H433" s="7" t="s">
        <v>3696</v>
      </c>
      <c r="I433" s="8">
        <v>1</v>
      </c>
    </row>
    <row r="434" spans="8:9" x14ac:dyDescent="0.25">
      <c r="H434" s="7" t="s">
        <v>2599</v>
      </c>
      <c r="I434" s="8">
        <v>1</v>
      </c>
    </row>
    <row r="435" spans="8:9" x14ac:dyDescent="0.25">
      <c r="H435" s="7" t="s">
        <v>3427</v>
      </c>
      <c r="I435" s="8">
        <v>1</v>
      </c>
    </row>
    <row r="436" spans="8:9" x14ac:dyDescent="0.25">
      <c r="H436" s="7" t="s">
        <v>1153</v>
      </c>
      <c r="I436" s="8">
        <v>4</v>
      </c>
    </row>
    <row r="437" spans="8:9" x14ac:dyDescent="0.25">
      <c r="H437" s="7" t="s">
        <v>856</v>
      </c>
      <c r="I437" s="8">
        <v>1</v>
      </c>
    </row>
    <row r="438" spans="8:9" x14ac:dyDescent="0.25">
      <c r="H438" s="7" t="s">
        <v>3239</v>
      </c>
      <c r="I438" s="8">
        <v>1</v>
      </c>
    </row>
    <row r="439" spans="8:9" x14ac:dyDescent="0.25">
      <c r="H439" s="7" t="s">
        <v>817</v>
      </c>
      <c r="I439" s="8">
        <v>1</v>
      </c>
    </row>
    <row r="440" spans="8:9" x14ac:dyDescent="0.25">
      <c r="H440" s="7" t="s">
        <v>2546</v>
      </c>
      <c r="I440" s="8">
        <v>1</v>
      </c>
    </row>
    <row r="441" spans="8:9" x14ac:dyDescent="0.25">
      <c r="H441" s="7" t="s">
        <v>2278</v>
      </c>
      <c r="I441" s="8">
        <v>1</v>
      </c>
    </row>
    <row r="442" spans="8:9" x14ac:dyDescent="0.25">
      <c r="H442" s="7" t="s">
        <v>2867</v>
      </c>
      <c r="I442" s="8">
        <v>1</v>
      </c>
    </row>
    <row r="443" spans="8:9" x14ac:dyDescent="0.25">
      <c r="H443" s="7" t="s">
        <v>3601</v>
      </c>
      <c r="I443" s="8">
        <v>1</v>
      </c>
    </row>
    <row r="444" spans="8:9" x14ac:dyDescent="0.25">
      <c r="H444" s="7" t="s">
        <v>1194</v>
      </c>
      <c r="I444" s="8">
        <v>1</v>
      </c>
    </row>
    <row r="445" spans="8:9" x14ac:dyDescent="0.25">
      <c r="H445" s="7" t="s">
        <v>2252</v>
      </c>
      <c r="I445" s="8">
        <v>1</v>
      </c>
    </row>
    <row r="446" spans="8:9" x14ac:dyDescent="0.25">
      <c r="H446" s="7" t="s">
        <v>1659</v>
      </c>
      <c r="I446" s="8">
        <v>1</v>
      </c>
    </row>
    <row r="447" spans="8:9" x14ac:dyDescent="0.25">
      <c r="H447" s="7" t="s">
        <v>3540</v>
      </c>
      <c r="I447" s="8">
        <v>1</v>
      </c>
    </row>
    <row r="448" spans="8:9" x14ac:dyDescent="0.25">
      <c r="H448" s="7" t="s">
        <v>3209</v>
      </c>
      <c r="I448" s="8">
        <v>1</v>
      </c>
    </row>
    <row r="449" spans="8:9" x14ac:dyDescent="0.25">
      <c r="H449" s="7" t="s">
        <v>2838</v>
      </c>
      <c r="I449" s="8">
        <v>1</v>
      </c>
    </row>
    <row r="450" spans="8:9" x14ac:dyDescent="0.25">
      <c r="H450" s="7" t="s">
        <v>2406</v>
      </c>
      <c r="I450" s="8">
        <v>1</v>
      </c>
    </row>
    <row r="451" spans="8:9" x14ac:dyDescent="0.25">
      <c r="H451" s="7" t="s">
        <v>3975</v>
      </c>
      <c r="I451" s="8">
        <v>1</v>
      </c>
    </row>
    <row r="452" spans="8:9" x14ac:dyDescent="0.25">
      <c r="H452" s="7" t="s">
        <v>3236</v>
      </c>
      <c r="I452" s="8">
        <v>1</v>
      </c>
    </row>
    <row r="453" spans="8:9" x14ac:dyDescent="0.25">
      <c r="H453" s="7" t="s">
        <v>1578</v>
      </c>
      <c r="I453" s="8">
        <v>1</v>
      </c>
    </row>
    <row r="454" spans="8:9" x14ac:dyDescent="0.25">
      <c r="H454" s="7" t="s">
        <v>2499</v>
      </c>
      <c r="I454" s="8">
        <v>1</v>
      </c>
    </row>
    <row r="455" spans="8:9" x14ac:dyDescent="0.25">
      <c r="H455" s="7" t="s">
        <v>3748</v>
      </c>
      <c r="I455" s="8">
        <v>1</v>
      </c>
    </row>
    <row r="456" spans="8:9" x14ac:dyDescent="0.25">
      <c r="H456" s="7" t="s">
        <v>1600</v>
      </c>
      <c r="I456" s="8">
        <v>1</v>
      </c>
    </row>
    <row r="457" spans="8:9" x14ac:dyDescent="0.25">
      <c r="H457" s="7" t="s">
        <v>2430</v>
      </c>
      <c r="I457" s="8">
        <v>1</v>
      </c>
    </row>
    <row r="458" spans="8:9" x14ac:dyDescent="0.25">
      <c r="H458" s="7" t="s">
        <v>1771</v>
      </c>
      <c r="I458" s="8">
        <v>1</v>
      </c>
    </row>
    <row r="459" spans="8:9" x14ac:dyDescent="0.25">
      <c r="H459" s="7" t="s">
        <v>3840</v>
      </c>
      <c r="I459" s="8">
        <v>1</v>
      </c>
    </row>
    <row r="460" spans="8:9" x14ac:dyDescent="0.25">
      <c r="H460" s="7" t="s">
        <v>3745</v>
      </c>
      <c r="I460" s="8">
        <v>1</v>
      </c>
    </row>
    <row r="461" spans="8:9" x14ac:dyDescent="0.25">
      <c r="H461" s="7" t="s">
        <v>659</v>
      </c>
      <c r="I461" s="8">
        <v>1</v>
      </c>
    </row>
    <row r="462" spans="8:9" x14ac:dyDescent="0.25">
      <c r="H462" s="7" t="s">
        <v>2021</v>
      </c>
      <c r="I462" s="8">
        <v>1</v>
      </c>
    </row>
    <row r="463" spans="8:9" x14ac:dyDescent="0.25">
      <c r="H463" s="7" t="s">
        <v>901</v>
      </c>
      <c r="I463" s="8">
        <v>1</v>
      </c>
    </row>
    <row r="464" spans="8:9" x14ac:dyDescent="0.25">
      <c r="H464" s="7" t="s">
        <v>2723</v>
      </c>
      <c r="I464" s="8">
        <v>1</v>
      </c>
    </row>
    <row r="465" spans="8:9" x14ac:dyDescent="0.25">
      <c r="H465" s="7" t="s">
        <v>2716</v>
      </c>
      <c r="I465" s="8">
        <v>1</v>
      </c>
    </row>
    <row r="466" spans="8:9" x14ac:dyDescent="0.25">
      <c r="H466" s="7" t="s">
        <v>448</v>
      </c>
      <c r="I466" s="8">
        <v>1</v>
      </c>
    </row>
    <row r="467" spans="8:9" x14ac:dyDescent="0.25">
      <c r="H467" s="7" t="s">
        <v>2089</v>
      </c>
      <c r="I467" s="8">
        <v>1</v>
      </c>
    </row>
    <row r="468" spans="8:9" x14ac:dyDescent="0.25">
      <c r="H468" s="7" t="s">
        <v>2364</v>
      </c>
      <c r="I468" s="8">
        <v>1</v>
      </c>
    </row>
    <row r="469" spans="8:9" x14ac:dyDescent="0.25">
      <c r="H469" s="7" t="s">
        <v>717</v>
      </c>
      <c r="I469" s="8">
        <v>1</v>
      </c>
    </row>
    <row r="470" spans="8:9" x14ac:dyDescent="0.25">
      <c r="H470" s="7" t="s">
        <v>2704</v>
      </c>
      <c r="I470" s="8">
        <v>1</v>
      </c>
    </row>
    <row r="471" spans="8:9" x14ac:dyDescent="0.25">
      <c r="H471" s="7" t="s">
        <v>3733</v>
      </c>
      <c r="I471" s="8">
        <v>1</v>
      </c>
    </row>
    <row r="472" spans="8:9" x14ac:dyDescent="0.25">
      <c r="H472" s="7" t="s">
        <v>4022</v>
      </c>
      <c r="I472" s="8">
        <v>1</v>
      </c>
    </row>
    <row r="473" spans="8:9" x14ac:dyDescent="0.25">
      <c r="H473" s="7" t="s">
        <v>2661</v>
      </c>
      <c r="I473" s="8">
        <v>1</v>
      </c>
    </row>
    <row r="474" spans="8:9" x14ac:dyDescent="0.25">
      <c r="H474" s="7" t="s">
        <v>3363</v>
      </c>
      <c r="I474" s="8">
        <v>1</v>
      </c>
    </row>
    <row r="475" spans="8:9" x14ac:dyDescent="0.25">
      <c r="H475" s="7" t="s">
        <v>1969</v>
      </c>
      <c r="I475" s="8">
        <v>1</v>
      </c>
    </row>
    <row r="476" spans="8:9" x14ac:dyDescent="0.25">
      <c r="H476" s="7" t="s">
        <v>2693</v>
      </c>
      <c r="I476" s="8">
        <v>1</v>
      </c>
    </row>
    <row r="477" spans="8:9" x14ac:dyDescent="0.25">
      <c r="H477" s="7" t="s">
        <v>2537</v>
      </c>
      <c r="I477" s="8">
        <v>1</v>
      </c>
    </row>
    <row r="478" spans="8:9" x14ac:dyDescent="0.25">
      <c r="H478" s="7" t="s">
        <v>1224</v>
      </c>
      <c r="I478" s="8">
        <v>3</v>
      </c>
    </row>
    <row r="479" spans="8:9" x14ac:dyDescent="0.25">
      <c r="H479" s="7" t="s">
        <v>1190</v>
      </c>
      <c r="I479" s="8">
        <v>6</v>
      </c>
    </row>
    <row r="480" spans="8:9" x14ac:dyDescent="0.25">
      <c r="H480" s="7" t="s">
        <v>1092</v>
      </c>
      <c r="I480" s="8">
        <v>1</v>
      </c>
    </row>
    <row r="481" spans="8:9" x14ac:dyDescent="0.25">
      <c r="H481" s="7" t="s">
        <v>1112</v>
      </c>
      <c r="I481" s="8">
        <v>6</v>
      </c>
    </row>
    <row r="482" spans="8:9" x14ac:dyDescent="0.25">
      <c r="H482" s="7" t="s">
        <v>1340</v>
      </c>
      <c r="I482" s="8">
        <v>3</v>
      </c>
    </row>
    <row r="483" spans="8:9" x14ac:dyDescent="0.25">
      <c r="H483" s="7" t="s">
        <v>994</v>
      </c>
      <c r="I483" s="8">
        <v>4</v>
      </c>
    </row>
    <row r="484" spans="8:9" x14ac:dyDescent="0.25">
      <c r="H484" s="7" t="s">
        <v>1038</v>
      </c>
      <c r="I484" s="8">
        <v>3</v>
      </c>
    </row>
    <row r="485" spans="8:9" x14ac:dyDescent="0.25">
      <c r="H485" s="7" t="s">
        <v>2954</v>
      </c>
      <c r="I485" s="8">
        <v>1</v>
      </c>
    </row>
    <row r="486" spans="8:9" x14ac:dyDescent="0.25">
      <c r="H486" s="7" t="s">
        <v>1311</v>
      </c>
      <c r="I486" s="8">
        <v>6</v>
      </c>
    </row>
    <row r="487" spans="8:9" x14ac:dyDescent="0.25">
      <c r="H487" s="7" t="s">
        <v>1207</v>
      </c>
      <c r="I487" s="8">
        <v>6</v>
      </c>
    </row>
    <row r="488" spans="8:9" x14ac:dyDescent="0.25">
      <c r="H488" s="7" t="s">
        <v>1233</v>
      </c>
      <c r="I488" s="8">
        <v>3</v>
      </c>
    </row>
    <row r="489" spans="8:9" x14ac:dyDescent="0.25">
      <c r="H489" s="7" t="s">
        <v>1188</v>
      </c>
      <c r="I489" s="8">
        <v>6</v>
      </c>
    </row>
    <row r="490" spans="8:9" x14ac:dyDescent="0.25">
      <c r="H490" s="7" t="s">
        <v>1446</v>
      </c>
      <c r="I490" s="8">
        <v>1</v>
      </c>
    </row>
    <row r="491" spans="8:9" x14ac:dyDescent="0.25">
      <c r="H491" s="7" t="s">
        <v>1332</v>
      </c>
      <c r="I491" s="8">
        <v>3</v>
      </c>
    </row>
    <row r="492" spans="8:9" x14ac:dyDescent="0.25">
      <c r="H492" s="7" t="s">
        <v>1059</v>
      </c>
      <c r="I492" s="8">
        <v>6</v>
      </c>
    </row>
    <row r="493" spans="8:9" x14ac:dyDescent="0.25">
      <c r="H493" s="7" t="s">
        <v>1258</v>
      </c>
      <c r="I493" s="8">
        <v>3</v>
      </c>
    </row>
    <row r="494" spans="8:9" x14ac:dyDescent="0.25">
      <c r="H494" s="7" t="s">
        <v>3132</v>
      </c>
      <c r="I494" s="8">
        <v>1</v>
      </c>
    </row>
    <row r="495" spans="8:9" x14ac:dyDescent="0.25">
      <c r="H495" s="7" t="s">
        <v>3108</v>
      </c>
      <c r="I495" s="8">
        <v>1</v>
      </c>
    </row>
    <row r="496" spans="8:9" x14ac:dyDescent="0.25">
      <c r="H496" s="7" t="s">
        <v>2126</v>
      </c>
      <c r="I496" s="8">
        <v>1</v>
      </c>
    </row>
    <row r="497" spans="8:9" x14ac:dyDescent="0.25">
      <c r="H497" s="7" t="s">
        <v>2696</v>
      </c>
      <c r="I497" s="8">
        <v>1</v>
      </c>
    </row>
    <row r="498" spans="8:9" x14ac:dyDescent="0.25">
      <c r="H498" s="7" t="s">
        <v>2848</v>
      </c>
      <c r="I498" s="8">
        <v>1</v>
      </c>
    </row>
    <row r="499" spans="8:9" x14ac:dyDescent="0.25">
      <c r="H499" s="7" t="s">
        <v>3405</v>
      </c>
      <c r="I499" s="8">
        <v>1</v>
      </c>
    </row>
    <row r="500" spans="8:9" x14ac:dyDescent="0.25">
      <c r="H500" s="7" t="s">
        <v>2256</v>
      </c>
      <c r="I500" s="8">
        <v>1</v>
      </c>
    </row>
    <row r="501" spans="8:9" x14ac:dyDescent="0.25">
      <c r="H501" s="7" t="s">
        <v>2384</v>
      </c>
      <c r="I501" s="8">
        <v>2</v>
      </c>
    </row>
    <row r="502" spans="8:9" x14ac:dyDescent="0.25">
      <c r="H502" s="7" t="s">
        <v>1574</v>
      </c>
      <c r="I502" s="8">
        <v>1</v>
      </c>
    </row>
    <row r="503" spans="8:9" x14ac:dyDescent="0.25">
      <c r="H503" s="7" t="s">
        <v>2463</v>
      </c>
      <c r="I503" s="8">
        <v>1</v>
      </c>
    </row>
    <row r="504" spans="8:9" x14ac:dyDescent="0.25">
      <c r="H504" s="7" t="s">
        <v>133</v>
      </c>
      <c r="I504" s="8">
        <v>4</v>
      </c>
    </row>
    <row r="505" spans="8:9" x14ac:dyDescent="0.25">
      <c r="H505" s="7" t="s">
        <v>108</v>
      </c>
      <c r="I505" s="8">
        <v>15</v>
      </c>
    </row>
    <row r="506" spans="8:9" x14ac:dyDescent="0.25">
      <c r="H506" s="7" t="s">
        <v>1881</v>
      </c>
      <c r="I506" s="8">
        <v>1</v>
      </c>
    </row>
    <row r="507" spans="8:9" x14ac:dyDescent="0.25">
      <c r="H507" s="7" t="s">
        <v>3831</v>
      </c>
      <c r="I507" s="8">
        <v>1</v>
      </c>
    </row>
    <row r="508" spans="8:9" x14ac:dyDescent="0.25">
      <c r="H508" s="7" t="s">
        <v>3937</v>
      </c>
      <c r="I508" s="8">
        <v>1</v>
      </c>
    </row>
    <row r="509" spans="8:9" x14ac:dyDescent="0.25">
      <c r="H509" s="7" t="s">
        <v>3549</v>
      </c>
      <c r="I509" s="8">
        <v>1</v>
      </c>
    </row>
    <row r="510" spans="8:9" x14ac:dyDescent="0.25">
      <c r="H510" s="7" t="s">
        <v>3307</v>
      </c>
      <c r="I510" s="8">
        <v>1</v>
      </c>
    </row>
    <row r="511" spans="8:9" x14ac:dyDescent="0.25">
      <c r="H511" s="7" t="s">
        <v>3375</v>
      </c>
      <c r="I511" s="8">
        <v>1</v>
      </c>
    </row>
    <row r="512" spans="8:9" x14ac:dyDescent="0.25">
      <c r="H512" s="7" t="s">
        <v>2577</v>
      </c>
      <c r="I512" s="8">
        <v>1</v>
      </c>
    </row>
    <row r="513" spans="8:9" x14ac:dyDescent="0.25">
      <c r="H513" s="7" t="s">
        <v>1977</v>
      </c>
      <c r="I513" s="8">
        <v>1</v>
      </c>
    </row>
    <row r="514" spans="8:9" x14ac:dyDescent="0.25">
      <c r="H514" s="7" t="s">
        <v>2343</v>
      </c>
      <c r="I514" s="8">
        <v>1</v>
      </c>
    </row>
    <row r="515" spans="8:9" x14ac:dyDescent="0.25">
      <c r="H515" s="7" t="s">
        <v>1865</v>
      </c>
      <c r="I515" s="8">
        <v>1</v>
      </c>
    </row>
    <row r="516" spans="8:9" x14ac:dyDescent="0.25">
      <c r="H516" s="7" t="s">
        <v>3635</v>
      </c>
      <c r="I516" s="8">
        <v>1</v>
      </c>
    </row>
    <row r="517" spans="8:9" x14ac:dyDescent="0.25">
      <c r="H517" s="7" t="s">
        <v>2771</v>
      </c>
      <c r="I517" s="8">
        <v>1</v>
      </c>
    </row>
    <row r="518" spans="8:9" x14ac:dyDescent="0.25">
      <c r="H518" s="7" t="s">
        <v>3742</v>
      </c>
      <c r="I518" s="8">
        <v>1</v>
      </c>
    </row>
    <row r="519" spans="8:9" x14ac:dyDescent="0.25">
      <c r="H519" s="7" t="s">
        <v>434</v>
      </c>
      <c r="I519" s="8">
        <v>4</v>
      </c>
    </row>
    <row r="520" spans="8:9" x14ac:dyDescent="0.25">
      <c r="H520" s="7" t="s">
        <v>2334</v>
      </c>
      <c r="I520" s="8">
        <v>1</v>
      </c>
    </row>
    <row r="521" spans="8:9" x14ac:dyDescent="0.25">
      <c r="H521" s="7" t="s">
        <v>1945</v>
      </c>
      <c r="I521" s="8">
        <v>2</v>
      </c>
    </row>
    <row r="522" spans="8:9" x14ac:dyDescent="0.25">
      <c r="H522" s="7" t="s">
        <v>630</v>
      </c>
      <c r="I522" s="8">
        <v>1</v>
      </c>
    </row>
    <row r="523" spans="8:9" x14ac:dyDescent="0.25">
      <c r="H523" s="7" t="s">
        <v>1973</v>
      </c>
      <c r="I523" s="8">
        <v>1</v>
      </c>
    </row>
    <row r="524" spans="8:9" x14ac:dyDescent="0.25">
      <c r="H524" s="7" t="s">
        <v>2099</v>
      </c>
      <c r="I524" s="8">
        <v>1</v>
      </c>
    </row>
    <row r="525" spans="8:9" x14ac:dyDescent="0.25">
      <c r="H525" s="7" t="s">
        <v>2447</v>
      </c>
      <c r="I525" s="8">
        <v>1</v>
      </c>
    </row>
    <row r="526" spans="8:9" x14ac:dyDescent="0.25">
      <c r="H526" s="7" t="s">
        <v>1908</v>
      </c>
      <c r="I526" s="8">
        <v>1</v>
      </c>
    </row>
    <row r="527" spans="8:9" x14ac:dyDescent="0.25">
      <c r="H527" s="7" t="s">
        <v>3145</v>
      </c>
      <c r="I527" s="8">
        <v>1</v>
      </c>
    </row>
    <row r="528" spans="8:9" x14ac:dyDescent="0.25">
      <c r="H528" s="7" t="s">
        <v>2245</v>
      </c>
      <c r="I528" s="8">
        <v>1</v>
      </c>
    </row>
    <row r="529" spans="8:9" x14ac:dyDescent="0.25">
      <c r="H529" s="7" t="s">
        <v>3570</v>
      </c>
      <c r="I529" s="8">
        <v>1</v>
      </c>
    </row>
    <row r="530" spans="8:9" x14ac:dyDescent="0.25">
      <c r="H530" s="7" t="s">
        <v>2140</v>
      </c>
      <c r="I530" s="8">
        <v>1</v>
      </c>
    </row>
    <row r="531" spans="8:9" x14ac:dyDescent="0.25">
      <c r="H531" s="7" t="s">
        <v>565</v>
      </c>
      <c r="I531" s="8">
        <v>1</v>
      </c>
    </row>
    <row r="532" spans="8:9" x14ac:dyDescent="0.25">
      <c r="H532" s="7" t="s">
        <v>3188</v>
      </c>
      <c r="I532" s="8">
        <v>1</v>
      </c>
    </row>
    <row r="533" spans="8:9" x14ac:dyDescent="0.25">
      <c r="H533" s="7" t="s">
        <v>3417</v>
      </c>
      <c r="I533" s="8">
        <v>1</v>
      </c>
    </row>
    <row r="534" spans="8:9" x14ac:dyDescent="0.25">
      <c r="H534" s="7" t="s">
        <v>2811</v>
      </c>
      <c r="I534" s="8">
        <v>1</v>
      </c>
    </row>
    <row r="535" spans="8:9" x14ac:dyDescent="0.25">
      <c r="H535" s="7" t="s">
        <v>2377</v>
      </c>
      <c r="I535" s="8">
        <v>1</v>
      </c>
    </row>
    <row r="536" spans="8:9" x14ac:dyDescent="0.25">
      <c r="H536" s="7" t="s">
        <v>1704</v>
      </c>
      <c r="I536" s="8">
        <v>1</v>
      </c>
    </row>
    <row r="537" spans="8:9" x14ac:dyDescent="0.25">
      <c r="H537" s="7" t="s">
        <v>1774</v>
      </c>
      <c r="I537" s="8">
        <v>1</v>
      </c>
    </row>
    <row r="538" spans="8:9" x14ac:dyDescent="0.25">
      <c r="H538" s="7" t="s">
        <v>3620</v>
      </c>
      <c r="I538" s="8">
        <v>1</v>
      </c>
    </row>
    <row r="539" spans="8:9" x14ac:dyDescent="0.25">
      <c r="H539" s="7" t="s">
        <v>457</v>
      </c>
      <c r="I539" s="8">
        <v>2</v>
      </c>
    </row>
    <row r="540" spans="8:9" x14ac:dyDescent="0.25">
      <c r="H540" s="7" t="s">
        <v>682</v>
      </c>
      <c r="I540" s="8">
        <v>2</v>
      </c>
    </row>
    <row r="541" spans="8:9" x14ac:dyDescent="0.25">
      <c r="H541" s="7" t="s">
        <v>468</v>
      </c>
      <c r="I541" s="8">
        <v>1</v>
      </c>
    </row>
    <row r="542" spans="8:9" x14ac:dyDescent="0.25">
      <c r="H542" s="7" t="s">
        <v>3972</v>
      </c>
      <c r="I542" s="8">
        <v>1</v>
      </c>
    </row>
    <row r="543" spans="8:9" x14ac:dyDescent="0.25">
      <c r="H543" s="7" t="s">
        <v>3474</v>
      </c>
      <c r="I543" s="8">
        <v>1</v>
      </c>
    </row>
    <row r="544" spans="8:9" x14ac:dyDescent="0.25">
      <c r="H544" s="7" t="s">
        <v>3264</v>
      </c>
      <c r="I544" s="8">
        <v>1</v>
      </c>
    </row>
    <row r="545" spans="8:9" x14ac:dyDescent="0.25">
      <c r="H545" s="7" t="s">
        <v>2102</v>
      </c>
      <c r="I545" s="8">
        <v>1</v>
      </c>
    </row>
    <row r="546" spans="8:9" x14ac:dyDescent="0.25">
      <c r="H546" s="7" t="s">
        <v>2911</v>
      </c>
      <c r="I546" s="8">
        <v>1</v>
      </c>
    </row>
    <row r="547" spans="8:9" x14ac:dyDescent="0.25">
      <c r="H547" s="7" t="s">
        <v>53</v>
      </c>
      <c r="I547" s="8">
        <v>14</v>
      </c>
    </row>
    <row r="548" spans="8:9" x14ac:dyDescent="0.25">
      <c r="H548" s="7" t="s">
        <v>29</v>
      </c>
      <c r="I548" s="8">
        <v>14</v>
      </c>
    </row>
    <row r="549" spans="8:9" x14ac:dyDescent="0.25">
      <c r="H549" s="7" t="s">
        <v>382</v>
      </c>
      <c r="I549" s="8">
        <v>1</v>
      </c>
    </row>
    <row r="550" spans="8:9" x14ac:dyDescent="0.25">
      <c r="H550" s="7" t="s">
        <v>290</v>
      </c>
      <c r="I550" s="8">
        <v>1</v>
      </c>
    </row>
    <row r="551" spans="8:9" x14ac:dyDescent="0.25">
      <c r="H551" s="7" t="s">
        <v>414</v>
      </c>
      <c r="I551" s="8">
        <v>1</v>
      </c>
    </row>
    <row r="552" spans="8:9" x14ac:dyDescent="0.25">
      <c r="H552" s="7" t="s">
        <v>153</v>
      </c>
      <c r="I552" s="8">
        <v>9</v>
      </c>
    </row>
    <row r="553" spans="8:9" x14ac:dyDescent="0.25">
      <c r="H553" s="7" t="s">
        <v>3724</v>
      </c>
      <c r="I553" s="8">
        <v>1</v>
      </c>
    </row>
    <row r="554" spans="8:9" x14ac:dyDescent="0.25">
      <c r="H554" s="7" t="s">
        <v>2845</v>
      </c>
      <c r="I554" s="8">
        <v>1</v>
      </c>
    </row>
    <row r="555" spans="8:9" x14ac:dyDescent="0.25">
      <c r="H555" s="7" t="s">
        <v>46</v>
      </c>
      <c r="I555" s="8">
        <v>9</v>
      </c>
    </row>
    <row r="556" spans="8:9" x14ac:dyDescent="0.25">
      <c r="H556" s="7" t="s">
        <v>3454</v>
      </c>
      <c r="I556" s="8">
        <v>1</v>
      </c>
    </row>
    <row r="557" spans="8:9" x14ac:dyDescent="0.25">
      <c r="H557" s="7" t="s">
        <v>2765</v>
      </c>
      <c r="I557" s="8">
        <v>1</v>
      </c>
    </row>
    <row r="558" spans="8:9" x14ac:dyDescent="0.25">
      <c r="H558" s="7" t="s">
        <v>624</v>
      </c>
      <c r="I558" s="8">
        <v>1</v>
      </c>
    </row>
    <row r="559" spans="8:9" x14ac:dyDescent="0.25">
      <c r="H559" s="7" t="s">
        <v>3271</v>
      </c>
      <c r="I559" s="8">
        <v>1</v>
      </c>
    </row>
    <row r="560" spans="8:9" x14ac:dyDescent="0.25">
      <c r="H560" s="7" t="s">
        <v>3173</v>
      </c>
      <c r="I560" s="8">
        <v>1</v>
      </c>
    </row>
    <row r="561" spans="8:9" x14ac:dyDescent="0.25">
      <c r="H561" s="7" t="s">
        <v>2923</v>
      </c>
      <c r="I561" s="8">
        <v>1</v>
      </c>
    </row>
    <row r="562" spans="8:9" x14ac:dyDescent="0.25">
      <c r="H562" s="7" t="s">
        <v>3199</v>
      </c>
      <c r="I562" s="8">
        <v>1</v>
      </c>
    </row>
    <row r="563" spans="8:9" x14ac:dyDescent="0.25">
      <c r="H563" s="7" t="s">
        <v>1733</v>
      </c>
      <c r="I563" s="8">
        <v>1</v>
      </c>
    </row>
    <row r="564" spans="8:9" x14ac:dyDescent="0.25">
      <c r="H564" s="7" t="s">
        <v>2235</v>
      </c>
      <c r="I564" s="8">
        <v>1</v>
      </c>
    </row>
    <row r="565" spans="8:9" x14ac:dyDescent="0.25">
      <c r="H565" s="7" t="s">
        <v>2587</v>
      </c>
      <c r="I565" s="8">
        <v>1</v>
      </c>
    </row>
    <row r="566" spans="8:9" x14ac:dyDescent="0.25">
      <c r="H566" s="7" t="s">
        <v>600</v>
      </c>
      <c r="I566" s="8">
        <v>1</v>
      </c>
    </row>
    <row r="567" spans="8:9" x14ac:dyDescent="0.25">
      <c r="H567" s="7" t="s">
        <v>1230</v>
      </c>
      <c r="I567" s="8">
        <v>1</v>
      </c>
    </row>
    <row r="568" spans="8:9" x14ac:dyDescent="0.25">
      <c r="H568" s="7" t="s">
        <v>2524</v>
      </c>
      <c r="I568" s="8">
        <v>1</v>
      </c>
    </row>
    <row r="569" spans="8:9" x14ac:dyDescent="0.25">
      <c r="H569" s="7" t="s">
        <v>1665</v>
      </c>
      <c r="I569" s="8">
        <v>1</v>
      </c>
    </row>
    <row r="570" spans="8:9" x14ac:dyDescent="0.25">
      <c r="H570" s="7" t="s">
        <v>904</v>
      </c>
      <c r="I570" s="8">
        <v>1</v>
      </c>
    </row>
    <row r="571" spans="8:9" x14ac:dyDescent="0.25">
      <c r="H571" s="7" t="s">
        <v>2607</v>
      </c>
      <c r="I571" s="8">
        <v>1</v>
      </c>
    </row>
    <row r="572" spans="8:9" x14ac:dyDescent="0.25">
      <c r="H572" s="7" t="s">
        <v>2630</v>
      </c>
      <c r="I572" s="8">
        <v>1</v>
      </c>
    </row>
    <row r="573" spans="8:9" x14ac:dyDescent="0.25">
      <c r="H573" s="7" t="s">
        <v>2651</v>
      </c>
      <c r="I573" s="8">
        <v>1</v>
      </c>
    </row>
    <row r="574" spans="8:9" x14ac:dyDescent="0.25">
      <c r="H574" s="7" t="s">
        <v>2222</v>
      </c>
      <c r="I574" s="8">
        <v>1</v>
      </c>
    </row>
    <row r="575" spans="8:9" x14ac:dyDescent="0.25">
      <c r="H575" s="7" t="s">
        <v>1348</v>
      </c>
      <c r="I575" s="8">
        <v>1</v>
      </c>
    </row>
    <row r="576" spans="8:9" x14ac:dyDescent="0.25">
      <c r="H576" s="7" t="s">
        <v>553</v>
      </c>
      <c r="I576" s="8">
        <v>2</v>
      </c>
    </row>
    <row r="577" spans="8:9" x14ac:dyDescent="0.25">
      <c r="H577" s="7" t="s">
        <v>341</v>
      </c>
      <c r="I577" s="8">
        <v>2</v>
      </c>
    </row>
    <row r="578" spans="8:9" x14ac:dyDescent="0.25">
      <c r="H578" s="7" t="s">
        <v>664</v>
      </c>
      <c r="I578" s="8">
        <v>1</v>
      </c>
    </row>
    <row r="579" spans="8:9" x14ac:dyDescent="0.25">
      <c r="H579" s="7" t="s">
        <v>442</v>
      </c>
      <c r="I579" s="8">
        <v>2</v>
      </c>
    </row>
    <row r="580" spans="8:9" x14ac:dyDescent="0.25">
      <c r="H580" s="7" t="s">
        <v>465</v>
      </c>
      <c r="I580" s="8">
        <v>1</v>
      </c>
    </row>
    <row r="581" spans="8:9" x14ac:dyDescent="0.25">
      <c r="H581" s="7" t="s">
        <v>737</v>
      </c>
      <c r="I581" s="8">
        <v>2</v>
      </c>
    </row>
    <row r="582" spans="8:9" x14ac:dyDescent="0.25">
      <c r="H582" s="7" t="s">
        <v>1813</v>
      </c>
      <c r="I582" s="8">
        <v>1</v>
      </c>
    </row>
    <row r="583" spans="8:9" x14ac:dyDescent="0.25">
      <c r="H583" s="7" t="s">
        <v>64</v>
      </c>
      <c r="I583" s="8">
        <v>4</v>
      </c>
    </row>
    <row r="584" spans="8:9" x14ac:dyDescent="0.25">
      <c r="H584" s="7" t="s">
        <v>1760</v>
      </c>
      <c r="I584" s="8">
        <v>1</v>
      </c>
    </row>
    <row r="585" spans="8:9" x14ac:dyDescent="0.25">
      <c r="H585" s="7" t="s">
        <v>1744</v>
      </c>
      <c r="I585" s="8">
        <v>1</v>
      </c>
    </row>
    <row r="586" spans="8:9" x14ac:dyDescent="0.25">
      <c r="H586" s="7" t="s">
        <v>401</v>
      </c>
      <c r="I586" s="8">
        <v>3</v>
      </c>
    </row>
    <row r="587" spans="8:9" x14ac:dyDescent="0.25">
      <c r="H587" s="7" t="s">
        <v>1296</v>
      </c>
      <c r="I587" s="8">
        <v>1</v>
      </c>
    </row>
    <row r="588" spans="8:9" x14ac:dyDescent="0.25">
      <c r="H588" s="7" t="s">
        <v>40</v>
      </c>
      <c r="I588" s="8">
        <v>9</v>
      </c>
    </row>
    <row r="589" spans="8:9" x14ac:dyDescent="0.25">
      <c r="H589" s="7" t="s">
        <v>1127</v>
      </c>
      <c r="I589" s="8">
        <v>4</v>
      </c>
    </row>
    <row r="590" spans="8:9" x14ac:dyDescent="0.25">
      <c r="H590" s="7" t="s">
        <v>3680</v>
      </c>
      <c r="I590" s="8">
        <v>1</v>
      </c>
    </row>
    <row r="591" spans="8:9" x14ac:dyDescent="0.25">
      <c r="H591" s="7" t="s">
        <v>1148</v>
      </c>
      <c r="I591" s="8">
        <v>1</v>
      </c>
    </row>
    <row r="592" spans="8:9" x14ac:dyDescent="0.25">
      <c r="H592" s="7" t="s">
        <v>3907</v>
      </c>
      <c r="I592" s="8">
        <v>1</v>
      </c>
    </row>
    <row r="593" spans="8:9" x14ac:dyDescent="0.25">
      <c r="H593" s="7" t="s">
        <v>2115</v>
      </c>
      <c r="I593" s="8">
        <v>1</v>
      </c>
    </row>
    <row r="594" spans="8:9" x14ac:dyDescent="0.25">
      <c r="H594" s="7" t="s">
        <v>3555</v>
      </c>
      <c r="I594" s="8">
        <v>1</v>
      </c>
    </row>
    <row r="595" spans="8:9" x14ac:dyDescent="0.25">
      <c r="H595" s="7" t="s">
        <v>931</v>
      </c>
      <c r="I595" s="8">
        <v>1</v>
      </c>
    </row>
    <row r="596" spans="8:9" x14ac:dyDescent="0.25">
      <c r="H596" s="7" t="s">
        <v>2571</v>
      </c>
      <c r="I596" s="8">
        <v>1</v>
      </c>
    </row>
    <row r="597" spans="8:9" x14ac:dyDescent="0.25">
      <c r="H597" s="7" t="s">
        <v>2648</v>
      </c>
      <c r="I597" s="8">
        <v>1</v>
      </c>
    </row>
    <row r="598" spans="8:9" x14ac:dyDescent="0.25">
      <c r="H598" s="7" t="s">
        <v>1885</v>
      </c>
      <c r="I598" s="8">
        <v>1</v>
      </c>
    </row>
    <row r="599" spans="8:9" x14ac:dyDescent="0.25">
      <c r="H599" s="7" t="s">
        <v>3402</v>
      </c>
      <c r="I599" s="8">
        <v>1</v>
      </c>
    </row>
    <row r="600" spans="8:9" x14ac:dyDescent="0.25">
      <c r="H600" s="7" t="s">
        <v>2340</v>
      </c>
      <c r="I600" s="8">
        <v>1</v>
      </c>
    </row>
    <row r="601" spans="8:9" x14ac:dyDescent="0.25">
      <c r="H601" s="7" t="s">
        <v>1649</v>
      </c>
      <c r="I601" s="8">
        <v>1</v>
      </c>
    </row>
    <row r="602" spans="8:9" x14ac:dyDescent="0.25">
      <c r="H602" s="7" t="s">
        <v>918</v>
      </c>
      <c r="I602" s="8">
        <v>1</v>
      </c>
    </row>
    <row r="603" spans="8:9" x14ac:dyDescent="0.25">
      <c r="H603" s="7" t="s">
        <v>2898</v>
      </c>
      <c r="I603" s="8">
        <v>1</v>
      </c>
    </row>
    <row r="604" spans="8:9" x14ac:dyDescent="0.25">
      <c r="H604" s="7" t="s">
        <v>3334</v>
      </c>
      <c r="I604" s="8">
        <v>1</v>
      </c>
    </row>
    <row r="605" spans="8:9" x14ac:dyDescent="0.25">
      <c r="H605" s="7" t="s">
        <v>2517</v>
      </c>
      <c r="I605" s="8">
        <v>1</v>
      </c>
    </row>
    <row r="606" spans="8:9" x14ac:dyDescent="0.25">
      <c r="H606" s="7" t="s">
        <v>3891</v>
      </c>
      <c r="I606" s="8">
        <v>1</v>
      </c>
    </row>
    <row r="607" spans="8:9" x14ac:dyDescent="0.25">
      <c r="H607" s="7" t="s">
        <v>444</v>
      </c>
      <c r="I607" s="8">
        <v>1</v>
      </c>
    </row>
    <row r="608" spans="8:9" x14ac:dyDescent="0.25">
      <c r="H608" s="7" t="s">
        <v>1537</v>
      </c>
      <c r="I608" s="8">
        <v>2</v>
      </c>
    </row>
    <row r="609" spans="8:9" x14ac:dyDescent="0.25">
      <c r="H609" s="7" t="s">
        <v>2819</v>
      </c>
      <c r="I609" s="8">
        <v>1</v>
      </c>
    </row>
    <row r="610" spans="8:9" x14ac:dyDescent="0.25">
      <c r="H610" s="7" t="s">
        <v>4003</v>
      </c>
      <c r="I610" s="8">
        <v>1</v>
      </c>
    </row>
    <row r="611" spans="8:9" x14ac:dyDescent="0.25">
      <c r="H611" s="7" t="s">
        <v>1176</v>
      </c>
      <c r="I611" s="8">
        <v>3</v>
      </c>
    </row>
    <row r="612" spans="8:9" x14ac:dyDescent="0.25">
      <c r="H612" s="7" t="s">
        <v>79</v>
      </c>
      <c r="I612" s="8">
        <v>3</v>
      </c>
    </row>
    <row r="613" spans="8:9" x14ac:dyDescent="0.25">
      <c r="H613" s="7" t="s">
        <v>2204</v>
      </c>
      <c r="I613" s="8">
        <v>1</v>
      </c>
    </row>
    <row r="614" spans="8:9" x14ac:dyDescent="0.25">
      <c r="H614" s="7" t="s">
        <v>1470</v>
      </c>
      <c r="I614" s="8">
        <v>4</v>
      </c>
    </row>
    <row r="615" spans="8:9" x14ac:dyDescent="0.25">
      <c r="H615" s="7" t="s">
        <v>898</v>
      </c>
      <c r="I615" s="8">
        <v>1</v>
      </c>
    </row>
    <row r="616" spans="8:9" x14ac:dyDescent="0.25">
      <c r="H616" s="7" t="s">
        <v>3585</v>
      </c>
      <c r="I616" s="8">
        <v>1</v>
      </c>
    </row>
    <row r="617" spans="8:9" x14ac:dyDescent="0.25">
      <c r="H617" s="7" t="s">
        <v>1433</v>
      </c>
      <c r="I617" s="8">
        <v>4</v>
      </c>
    </row>
    <row r="618" spans="8:9" x14ac:dyDescent="0.25">
      <c r="H618" s="7" t="s">
        <v>2036</v>
      </c>
      <c r="I618" s="8">
        <v>1</v>
      </c>
    </row>
    <row r="619" spans="8:9" x14ac:dyDescent="0.25">
      <c r="H619" s="7" t="s">
        <v>3467</v>
      </c>
      <c r="I619" s="8">
        <v>1</v>
      </c>
    </row>
    <row r="620" spans="8:9" x14ac:dyDescent="0.25">
      <c r="H620" s="7" t="s">
        <v>173</v>
      </c>
      <c r="I620" s="8">
        <v>4</v>
      </c>
    </row>
    <row r="621" spans="8:9" x14ac:dyDescent="0.25">
      <c r="H621" s="7" t="s">
        <v>13</v>
      </c>
      <c r="I621" s="8">
        <v>9</v>
      </c>
    </row>
    <row r="622" spans="8:9" x14ac:dyDescent="0.25">
      <c r="H622" s="7" t="s">
        <v>31</v>
      </c>
      <c r="I622" s="8">
        <v>9</v>
      </c>
    </row>
    <row r="623" spans="8:9" x14ac:dyDescent="0.25">
      <c r="H623" s="7" t="s">
        <v>1786</v>
      </c>
      <c r="I623" s="8">
        <v>1</v>
      </c>
    </row>
    <row r="624" spans="8:9" x14ac:dyDescent="0.25">
      <c r="H624" s="7" t="s">
        <v>2050</v>
      </c>
      <c r="I624" s="8">
        <v>1</v>
      </c>
    </row>
    <row r="625" spans="8:9" x14ac:dyDescent="0.25">
      <c r="H625" s="7" t="s">
        <v>2914</v>
      </c>
      <c r="I625" s="8">
        <v>1</v>
      </c>
    </row>
    <row r="626" spans="8:9" x14ac:dyDescent="0.25">
      <c r="H626" s="7" t="s">
        <v>3668</v>
      </c>
      <c r="I626" s="8">
        <v>1</v>
      </c>
    </row>
    <row r="627" spans="8:9" x14ac:dyDescent="0.25">
      <c r="H627" s="7" t="s">
        <v>284</v>
      </c>
      <c r="I627" s="8">
        <v>2</v>
      </c>
    </row>
    <row r="628" spans="8:9" x14ac:dyDescent="0.25">
      <c r="H628" s="7" t="s">
        <v>1950</v>
      </c>
      <c r="I628" s="8">
        <v>1</v>
      </c>
    </row>
    <row r="629" spans="8:9" x14ac:dyDescent="0.25">
      <c r="H629" s="7" t="s">
        <v>586</v>
      </c>
      <c r="I629" s="8">
        <v>1</v>
      </c>
    </row>
    <row r="630" spans="8:9" x14ac:dyDescent="0.25">
      <c r="H630" s="7" t="s">
        <v>3464</v>
      </c>
      <c r="I630" s="8">
        <v>1</v>
      </c>
    </row>
    <row r="631" spans="8:9" x14ac:dyDescent="0.25">
      <c r="H631" s="7" t="s">
        <v>2411</v>
      </c>
      <c r="I631" s="8">
        <v>1</v>
      </c>
    </row>
    <row r="632" spans="8:9" x14ac:dyDescent="0.25">
      <c r="H632" s="7" t="s">
        <v>408</v>
      </c>
      <c r="I632" s="8">
        <v>1</v>
      </c>
    </row>
    <row r="633" spans="8:9" x14ac:dyDescent="0.25">
      <c r="H633" s="7" t="s">
        <v>725</v>
      </c>
      <c r="I633" s="8">
        <v>2</v>
      </c>
    </row>
    <row r="634" spans="8:9" x14ac:dyDescent="0.25">
      <c r="H634" s="7" t="s">
        <v>489</v>
      </c>
      <c r="I634" s="8">
        <v>2</v>
      </c>
    </row>
    <row r="635" spans="8:9" x14ac:dyDescent="0.25">
      <c r="H635" s="7" t="s">
        <v>2473</v>
      </c>
      <c r="I635" s="8">
        <v>1</v>
      </c>
    </row>
    <row r="636" spans="8:9" x14ac:dyDescent="0.25">
      <c r="H636" s="7" t="s">
        <v>1821</v>
      </c>
      <c r="I636" s="8">
        <v>1</v>
      </c>
    </row>
    <row r="637" spans="8:9" x14ac:dyDescent="0.25">
      <c r="H637" s="7" t="s">
        <v>1681</v>
      </c>
      <c r="I637" s="8">
        <v>1</v>
      </c>
    </row>
    <row r="638" spans="8:9" x14ac:dyDescent="0.25">
      <c r="H638" s="7" t="s">
        <v>2677</v>
      </c>
      <c r="I638" s="8">
        <v>1</v>
      </c>
    </row>
    <row r="639" spans="8:9" x14ac:dyDescent="0.25">
      <c r="H639" s="7" t="s">
        <v>1698</v>
      </c>
      <c r="I639" s="8">
        <v>1</v>
      </c>
    </row>
    <row r="640" spans="8:9" x14ac:dyDescent="0.25">
      <c r="H640" s="7" t="s">
        <v>2266</v>
      </c>
      <c r="I640" s="8">
        <v>1</v>
      </c>
    </row>
    <row r="641" spans="8:9" x14ac:dyDescent="0.25">
      <c r="H641" s="7" t="s">
        <v>2944</v>
      </c>
      <c r="I641" s="8">
        <v>1</v>
      </c>
    </row>
    <row r="642" spans="8:9" x14ac:dyDescent="0.25">
      <c r="H642" s="7" t="s">
        <v>1131</v>
      </c>
      <c r="I642" s="8">
        <v>1</v>
      </c>
    </row>
    <row r="643" spans="8:9" x14ac:dyDescent="0.25">
      <c r="H643" s="7" t="s">
        <v>988</v>
      </c>
      <c r="I643" s="8">
        <v>1</v>
      </c>
    </row>
    <row r="644" spans="8:9" x14ac:dyDescent="0.25">
      <c r="H644" s="7" t="s">
        <v>2540</v>
      </c>
      <c r="I644" s="8">
        <v>1</v>
      </c>
    </row>
    <row r="645" spans="8:9" x14ac:dyDescent="0.25">
      <c r="H645" s="7" t="s">
        <v>2312</v>
      </c>
      <c r="I645" s="8">
        <v>1</v>
      </c>
    </row>
    <row r="646" spans="8:9" x14ac:dyDescent="0.25">
      <c r="H646" s="7" t="s">
        <v>637</v>
      </c>
      <c r="I646" s="8">
        <v>1</v>
      </c>
    </row>
    <row r="647" spans="8:9" x14ac:dyDescent="0.25">
      <c r="H647" s="7" t="s">
        <v>22</v>
      </c>
      <c r="I647" s="8">
        <v>12</v>
      </c>
    </row>
    <row r="648" spans="8:9" x14ac:dyDescent="0.25">
      <c r="H648" s="7" t="s">
        <v>58</v>
      </c>
      <c r="I648" s="8">
        <v>4</v>
      </c>
    </row>
    <row r="649" spans="8:9" x14ac:dyDescent="0.25">
      <c r="H649" s="7" t="s">
        <v>2936</v>
      </c>
      <c r="I649" s="8">
        <v>1</v>
      </c>
    </row>
    <row r="650" spans="8:9" x14ac:dyDescent="0.25">
      <c r="H650" s="7" t="s">
        <v>1871</v>
      </c>
      <c r="I650" s="8">
        <v>1</v>
      </c>
    </row>
    <row r="651" spans="8:9" x14ac:dyDescent="0.25">
      <c r="H651" s="7" t="s">
        <v>910</v>
      </c>
      <c r="I651" s="8">
        <v>1</v>
      </c>
    </row>
    <row r="652" spans="8:9" x14ac:dyDescent="0.25">
      <c r="H652" s="7" t="s">
        <v>2454</v>
      </c>
      <c r="I652" s="8">
        <v>1</v>
      </c>
    </row>
    <row r="653" spans="8:9" x14ac:dyDescent="0.25">
      <c r="H653" s="7" t="s">
        <v>1122</v>
      </c>
      <c r="I653" s="8">
        <v>1</v>
      </c>
    </row>
    <row r="654" spans="8:9" x14ac:dyDescent="0.25">
      <c r="H654" s="7" t="s">
        <v>1642</v>
      </c>
      <c r="I654" s="8">
        <v>1</v>
      </c>
    </row>
    <row r="655" spans="8:9" x14ac:dyDescent="0.25">
      <c r="H655" s="7" t="s">
        <v>2427</v>
      </c>
      <c r="I655" s="8">
        <v>1</v>
      </c>
    </row>
    <row r="656" spans="8:9" x14ac:dyDescent="0.25">
      <c r="H656" s="7" t="s">
        <v>2486</v>
      </c>
      <c r="I656" s="8">
        <v>2</v>
      </c>
    </row>
    <row r="657" spans="8:9" x14ac:dyDescent="0.25">
      <c r="H657" s="7" t="s">
        <v>889</v>
      </c>
      <c r="I657" s="8">
        <v>1</v>
      </c>
    </row>
    <row r="658" spans="8:9" x14ac:dyDescent="0.25">
      <c r="H658" s="7" t="s">
        <v>1085</v>
      </c>
      <c r="I658" s="8">
        <v>1</v>
      </c>
    </row>
    <row r="659" spans="8:9" x14ac:dyDescent="0.25">
      <c r="H659" s="7" t="s">
        <v>850</v>
      </c>
      <c r="I659" s="8">
        <v>1</v>
      </c>
    </row>
    <row r="660" spans="8:9" x14ac:dyDescent="0.25">
      <c r="H660" s="7" t="s">
        <v>3227</v>
      </c>
      <c r="I660" s="8">
        <v>1</v>
      </c>
    </row>
    <row r="661" spans="8:9" x14ac:dyDescent="0.25">
      <c r="H661" s="7" t="s">
        <v>3218</v>
      </c>
      <c r="I661" s="8">
        <v>1</v>
      </c>
    </row>
    <row r="662" spans="8:9" x14ac:dyDescent="0.25">
      <c r="H662" s="7" t="s">
        <v>540</v>
      </c>
      <c r="I662" s="8">
        <v>1</v>
      </c>
    </row>
    <row r="663" spans="8:9" x14ac:dyDescent="0.25">
      <c r="H663" s="7" t="s">
        <v>3167</v>
      </c>
      <c r="I663" s="8">
        <v>1</v>
      </c>
    </row>
    <row r="664" spans="8:9" x14ac:dyDescent="0.25">
      <c r="H664" s="7" t="s">
        <v>2904</v>
      </c>
      <c r="I664" s="8">
        <v>1</v>
      </c>
    </row>
    <row r="665" spans="8:9" x14ac:dyDescent="0.25">
      <c r="H665" s="7" t="s">
        <v>2479</v>
      </c>
      <c r="I665" s="8">
        <v>1</v>
      </c>
    </row>
    <row r="666" spans="8:9" x14ac:dyDescent="0.25">
      <c r="H666" s="7" t="s">
        <v>2072</v>
      </c>
      <c r="I666" s="8">
        <v>1</v>
      </c>
    </row>
    <row r="667" spans="8:9" x14ac:dyDescent="0.25">
      <c r="H667" s="7" t="s">
        <v>1418</v>
      </c>
      <c r="I667" s="8">
        <v>1</v>
      </c>
    </row>
    <row r="668" spans="8:9" x14ac:dyDescent="0.25">
      <c r="H668" s="7" t="s">
        <v>868</v>
      </c>
      <c r="I668" s="8">
        <v>1</v>
      </c>
    </row>
    <row r="669" spans="8:9" x14ac:dyDescent="0.25">
      <c r="H669" s="7" t="s">
        <v>3258</v>
      </c>
      <c r="I669" s="8">
        <v>1</v>
      </c>
    </row>
    <row r="670" spans="8:9" x14ac:dyDescent="0.25">
      <c r="H670" s="7" t="s">
        <v>3496</v>
      </c>
      <c r="I670" s="8">
        <v>1</v>
      </c>
    </row>
    <row r="671" spans="8:9" x14ac:dyDescent="0.25">
      <c r="H671" s="7" t="s">
        <v>3436</v>
      </c>
      <c r="I671" s="8">
        <v>1</v>
      </c>
    </row>
    <row r="672" spans="8:9" x14ac:dyDescent="0.25">
      <c r="H672" s="7" t="s">
        <v>1673</v>
      </c>
      <c r="I672" s="8">
        <v>1</v>
      </c>
    </row>
    <row r="673" spans="8:9" x14ac:dyDescent="0.25">
      <c r="H673" s="7" t="s">
        <v>2024</v>
      </c>
      <c r="I673" s="8">
        <v>1</v>
      </c>
    </row>
    <row r="674" spans="8:9" x14ac:dyDescent="0.25">
      <c r="H674" s="7" t="s">
        <v>3451</v>
      </c>
      <c r="I674" s="8">
        <v>1</v>
      </c>
    </row>
    <row r="675" spans="8:9" x14ac:dyDescent="0.25">
      <c r="H675" s="7" t="s">
        <v>264</v>
      </c>
      <c r="I675" s="8">
        <v>7</v>
      </c>
    </row>
    <row r="676" spans="8:9" x14ac:dyDescent="0.25">
      <c r="H676" s="7" t="s">
        <v>10</v>
      </c>
      <c r="I676" s="8">
        <v>21</v>
      </c>
    </row>
    <row r="677" spans="8:9" x14ac:dyDescent="0.25">
      <c r="H677" s="7" t="s">
        <v>1467</v>
      </c>
      <c r="I677" s="8">
        <v>2</v>
      </c>
    </row>
    <row r="678" spans="8:9" x14ac:dyDescent="0.25">
      <c r="H678" s="7" t="s">
        <v>3322</v>
      </c>
      <c r="I678" s="8">
        <v>1</v>
      </c>
    </row>
    <row r="679" spans="8:9" x14ac:dyDescent="0.25">
      <c r="H679" s="7" t="s">
        <v>1736</v>
      </c>
      <c r="I679" s="8">
        <v>1</v>
      </c>
    </row>
    <row r="680" spans="8:9" x14ac:dyDescent="0.25">
      <c r="H680" s="7" t="s">
        <v>2187</v>
      </c>
      <c r="I680" s="8">
        <v>1</v>
      </c>
    </row>
    <row r="681" spans="8:9" x14ac:dyDescent="0.25">
      <c r="H681" s="7" t="s">
        <v>1358</v>
      </c>
      <c r="I681" s="8">
        <v>2</v>
      </c>
    </row>
    <row r="682" spans="8:9" x14ac:dyDescent="0.25">
      <c r="H682" s="7" t="s">
        <v>950</v>
      </c>
      <c r="I682" s="8">
        <v>3</v>
      </c>
    </row>
    <row r="683" spans="8:9" x14ac:dyDescent="0.25">
      <c r="H683" s="7" t="s">
        <v>1203</v>
      </c>
      <c r="I683" s="8">
        <v>3</v>
      </c>
    </row>
    <row r="684" spans="8:9" x14ac:dyDescent="0.25">
      <c r="H684" s="7" t="s">
        <v>1008</v>
      </c>
      <c r="I684" s="8">
        <v>3</v>
      </c>
    </row>
    <row r="685" spans="8:9" x14ac:dyDescent="0.25">
      <c r="H685" s="7" t="s">
        <v>2460</v>
      </c>
      <c r="I685" s="8">
        <v>1</v>
      </c>
    </row>
    <row r="686" spans="8:9" x14ac:dyDescent="0.25">
      <c r="H686" s="7" t="s">
        <v>3313</v>
      </c>
      <c r="I686" s="8">
        <v>1</v>
      </c>
    </row>
    <row r="687" spans="8:9" x14ac:dyDescent="0.25">
      <c r="H687" s="7" t="s">
        <v>2444</v>
      </c>
      <c r="I687" s="8">
        <v>1</v>
      </c>
    </row>
    <row r="688" spans="8:9" x14ac:dyDescent="0.25">
      <c r="H688" s="7" t="s">
        <v>2210</v>
      </c>
      <c r="I688" s="8">
        <v>1</v>
      </c>
    </row>
    <row r="689" spans="8:9" x14ac:dyDescent="0.25">
      <c r="H689" s="7" t="s">
        <v>3818</v>
      </c>
      <c r="I689" s="8">
        <v>1</v>
      </c>
    </row>
    <row r="690" spans="8:9" x14ac:dyDescent="0.25">
      <c r="H690" s="7" t="s">
        <v>2130</v>
      </c>
      <c r="I690" s="8">
        <v>1</v>
      </c>
    </row>
    <row r="691" spans="8:9" x14ac:dyDescent="0.25">
      <c r="H691" s="7" t="s">
        <v>1564</v>
      </c>
      <c r="I691" s="8">
        <v>1</v>
      </c>
    </row>
    <row r="692" spans="8:9" x14ac:dyDescent="0.25">
      <c r="H692" s="7" t="s">
        <v>3274</v>
      </c>
      <c r="I692" s="8">
        <v>1</v>
      </c>
    </row>
    <row r="693" spans="8:9" x14ac:dyDescent="0.25">
      <c r="H693" s="7" t="s">
        <v>1410</v>
      </c>
      <c r="I693" s="8">
        <v>1</v>
      </c>
    </row>
    <row r="694" spans="8:9" x14ac:dyDescent="0.25">
      <c r="H694" s="7" t="s">
        <v>3803</v>
      </c>
      <c r="I694" s="8">
        <v>1</v>
      </c>
    </row>
    <row r="695" spans="8:9" x14ac:dyDescent="0.25">
      <c r="H695" s="7" t="s">
        <v>1290</v>
      </c>
      <c r="I695" s="8">
        <v>6</v>
      </c>
    </row>
    <row r="696" spans="8:9" x14ac:dyDescent="0.25">
      <c r="H696" s="7" t="s">
        <v>1294</v>
      </c>
      <c r="I696" s="8">
        <v>3</v>
      </c>
    </row>
    <row r="697" spans="8:9" x14ac:dyDescent="0.25">
      <c r="H697" s="7" t="s">
        <v>2231</v>
      </c>
      <c r="I697" s="8">
        <v>1</v>
      </c>
    </row>
    <row r="698" spans="8:9" x14ac:dyDescent="0.25">
      <c r="H698" s="7" t="s">
        <v>2753</v>
      </c>
      <c r="I698" s="8">
        <v>1</v>
      </c>
    </row>
    <row r="699" spans="8:9" x14ac:dyDescent="0.25">
      <c r="H699" s="7" t="s">
        <v>2193</v>
      </c>
      <c r="I699" s="8">
        <v>1</v>
      </c>
    </row>
    <row r="700" spans="8:9" x14ac:dyDescent="0.25">
      <c r="H700" s="7" t="s">
        <v>2371</v>
      </c>
      <c r="I700" s="8">
        <v>1</v>
      </c>
    </row>
    <row r="701" spans="8:9" x14ac:dyDescent="0.25">
      <c r="H701" s="7" t="s">
        <v>3796</v>
      </c>
      <c r="I701" s="8">
        <v>1</v>
      </c>
    </row>
    <row r="702" spans="8:9" x14ac:dyDescent="0.25">
      <c r="H702" s="7" t="s">
        <v>3521</v>
      </c>
      <c r="I702" s="8">
        <v>1</v>
      </c>
    </row>
    <row r="703" spans="8:9" x14ac:dyDescent="0.25">
      <c r="H703" s="7" t="s">
        <v>375</v>
      </c>
      <c r="I703" s="8">
        <v>1</v>
      </c>
    </row>
    <row r="704" spans="8:9" x14ac:dyDescent="0.25">
      <c r="H704" s="7" t="s">
        <v>1428</v>
      </c>
      <c r="I704" s="8">
        <v>6</v>
      </c>
    </row>
    <row r="705" spans="8:9" x14ac:dyDescent="0.25">
      <c r="H705" s="7" t="s">
        <v>1027</v>
      </c>
      <c r="I705" s="8">
        <v>6</v>
      </c>
    </row>
    <row r="706" spans="8:9" x14ac:dyDescent="0.25">
      <c r="H706" s="7" t="s">
        <v>4080</v>
      </c>
      <c r="I706" s="8">
        <v>1</v>
      </c>
    </row>
    <row r="707" spans="8:9" x14ac:dyDescent="0.25">
      <c r="H707" s="7" t="s">
        <v>1854</v>
      </c>
      <c r="I707" s="8">
        <v>1</v>
      </c>
    </row>
    <row r="708" spans="8:9" x14ac:dyDescent="0.25">
      <c r="H708" s="7" t="s">
        <v>2086</v>
      </c>
      <c r="I708" s="8">
        <v>1</v>
      </c>
    </row>
    <row r="709" spans="8:9" x14ac:dyDescent="0.25">
      <c r="H709" s="7" t="s">
        <v>278</v>
      </c>
      <c r="I709" s="8">
        <v>1</v>
      </c>
    </row>
    <row r="710" spans="8:9" x14ac:dyDescent="0.25">
      <c r="H710" s="7" t="s">
        <v>1676</v>
      </c>
      <c r="I710" s="8">
        <v>1</v>
      </c>
    </row>
    <row r="711" spans="8:9" x14ac:dyDescent="0.25">
      <c r="H711" s="7" t="s">
        <v>2374</v>
      </c>
      <c r="I711" s="8">
        <v>1</v>
      </c>
    </row>
    <row r="712" spans="8:9" x14ac:dyDescent="0.25">
      <c r="H712" s="7" t="s">
        <v>3867</v>
      </c>
      <c r="I712" s="8">
        <v>1</v>
      </c>
    </row>
    <row r="713" spans="8:9" x14ac:dyDescent="0.25">
      <c r="H713" s="7" t="s">
        <v>2294</v>
      </c>
      <c r="I713" s="8">
        <v>1</v>
      </c>
    </row>
    <row r="714" spans="8:9" x14ac:dyDescent="0.25">
      <c r="H714" s="7" t="s">
        <v>1458</v>
      </c>
      <c r="I714" s="8">
        <v>1</v>
      </c>
    </row>
    <row r="715" spans="8:9" x14ac:dyDescent="0.25">
      <c r="H715" s="7" t="s">
        <v>1005</v>
      </c>
      <c r="I715" s="8">
        <v>1</v>
      </c>
    </row>
    <row r="716" spans="8:9" x14ac:dyDescent="0.25">
      <c r="H716" s="7" t="s">
        <v>1729</v>
      </c>
      <c r="I716" s="8">
        <v>1</v>
      </c>
    </row>
    <row r="717" spans="8:9" x14ac:dyDescent="0.25">
      <c r="H717" s="7" t="s">
        <v>1167</v>
      </c>
      <c r="I717" s="8">
        <v>4</v>
      </c>
    </row>
    <row r="718" spans="8:9" x14ac:dyDescent="0.25">
      <c r="H718" s="7" t="s">
        <v>2415</v>
      </c>
      <c r="I718" s="8">
        <v>1</v>
      </c>
    </row>
    <row r="719" spans="8:9" x14ac:dyDescent="0.25">
      <c r="H719" s="7" t="s">
        <v>2966</v>
      </c>
      <c r="I719" s="8">
        <v>1</v>
      </c>
    </row>
    <row r="720" spans="8:9" x14ac:dyDescent="0.25">
      <c r="H720" s="7" t="s">
        <v>2996</v>
      </c>
      <c r="I720" s="8">
        <v>1</v>
      </c>
    </row>
    <row r="721" spans="8:9" x14ac:dyDescent="0.25">
      <c r="H721" s="7" t="s">
        <v>3558</v>
      </c>
      <c r="I721" s="8">
        <v>1</v>
      </c>
    </row>
    <row r="722" spans="8:9" x14ac:dyDescent="0.25">
      <c r="H722" s="7" t="s">
        <v>2596</v>
      </c>
      <c r="I722" s="8">
        <v>1</v>
      </c>
    </row>
    <row r="723" spans="8:9" x14ac:dyDescent="0.25">
      <c r="H723" s="7" t="s">
        <v>3617</v>
      </c>
      <c r="I723" s="8">
        <v>1</v>
      </c>
    </row>
    <row r="724" spans="8:9" x14ac:dyDescent="0.25">
      <c r="H724" s="7" t="s">
        <v>3301</v>
      </c>
      <c r="I724" s="8">
        <v>1</v>
      </c>
    </row>
    <row r="725" spans="8:9" x14ac:dyDescent="0.25">
      <c r="H725" s="7" t="s">
        <v>1925</v>
      </c>
      <c r="I725" s="8">
        <v>1</v>
      </c>
    </row>
    <row r="726" spans="8:9" x14ac:dyDescent="0.25">
      <c r="H726" s="7" t="s">
        <v>715</v>
      </c>
      <c r="I726" s="8">
        <v>10</v>
      </c>
    </row>
    <row r="727" spans="8:9" x14ac:dyDescent="0.25">
      <c r="H727" s="7" t="s">
        <v>4012</v>
      </c>
      <c r="I727" s="8">
        <v>1</v>
      </c>
    </row>
    <row r="728" spans="8:9" x14ac:dyDescent="0.25">
      <c r="H728" s="7" t="s">
        <v>693</v>
      </c>
      <c r="I728" s="8">
        <v>2</v>
      </c>
    </row>
    <row r="729" spans="8:9" x14ac:dyDescent="0.25">
      <c r="H729" s="7" t="s">
        <v>883</v>
      </c>
      <c r="I729" s="8">
        <v>2</v>
      </c>
    </row>
    <row r="730" spans="8:9" x14ac:dyDescent="0.25">
      <c r="H730" s="7" t="s">
        <v>549</v>
      </c>
      <c r="I730" s="8">
        <v>10</v>
      </c>
    </row>
    <row r="731" spans="8:9" x14ac:dyDescent="0.25">
      <c r="H731" s="7" t="s">
        <v>1988</v>
      </c>
      <c r="I731" s="8">
        <v>1</v>
      </c>
    </row>
    <row r="732" spans="8:9" x14ac:dyDescent="0.25">
      <c r="H732" s="7" t="s">
        <v>925</v>
      </c>
      <c r="I732" s="8">
        <v>1</v>
      </c>
    </row>
    <row r="733" spans="8:9" x14ac:dyDescent="0.25">
      <c r="H733" s="7" t="s">
        <v>609</v>
      </c>
      <c r="I733" s="8">
        <v>1</v>
      </c>
    </row>
    <row r="734" spans="8:9" x14ac:dyDescent="0.25">
      <c r="H734" s="7" t="s">
        <v>398</v>
      </c>
      <c r="I734" s="8">
        <v>2</v>
      </c>
    </row>
    <row r="735" spans="8:9" x14ac:dyDescent="0.25">
      <c r="H735" s="7" t="s">
        <v>500</v>
      </c>
      <c r="I735" s="8">
        <v>2</v>
      </c>
    </row>
    <row r="736" spans="8:9" x14ac:dyDescent="0.25">
      <c r="H736" s="7" t="s">
        <v>432</v>
      </c>
      <c r="I736" s="8">
        <v>3</v>
      </c>
    </row>
    <row r="737" spans="8:9" x14ac:dyDescent="0.25">
      <c r="H737" s="7" t="s">
        <v>769</v>
      </c>
      <c r="I737" s="8">
        <v>1</v>
      </c>
    </row>
    <row r="738" spans="8:9" x14ac:dyDescent="0.25">
      <c r="H738" s="7" t="s">
        <v>2001</v>
      </c>
      <c r="I738" s="8">
        <v>1</v>
      </c>
    </row>
    <row r="739" spans="8:9" x14ac:dyDescent="0.25">
      <c r="H739" s="7" t="s">
        <v>3771</v>
      </c>
      <c r="I739" s="8">
        <v>1</v>
      </c>
    </row>
    <row r="740" spans="8:9" x14ac:dyDescent="0.25">
      <c r="H740" s="7" t="s">
        <v>1777</v>
      </c>
      <c r="I740" s="8">
        <v>1</v>
      </c>
    </row>
    <row r="741" spans="8:9" x14ac:dyDescent="0.25">
      <c r="H741" s="7" t="s">
        <v>97</v>
      </c>
      <c r="I741" s="8">
        <v>6</v>
      </c>
    </row>
    <row r="742" spans="8:9" x14ac:dyDescent="0.25">
      <c r="H742" s="7" t="s">
        <v>430</v>
      </c>
      <c r="I742" s="8">
        <v>3</v>
      </c>
    </row>
    <row r="743" spans="8:9" x14ac:dyDescent="0.25">
      <c r="H743" s="7" t="s">
        <v>3161</v>
      </c>
      <c r="I743" s="8">
        <v>1</v>
      </c>
    </row>
    <row r="744" spans="8:9" x14ac:dyDescent="0.25">
      <c r="H744" s="7" t="s">
        <v>239</v>
      </c>
      <c r="I744" s="8">
        <v>1</v>
      </c>
    </row>
    <row r="745" spans="8:9" x14ac:dyDescent="0.25">
      <c r="H745" s="7" t="s">
        <v>214</v>
      </c>
      <c r="I745" s="8">
        <v>12</v>
      </c>
    </row>
    <row r="746" spans="8:9" x14ac:dyDescent="0.25">
      <c r="H746" s="7" t="s">
        <v>460</v>
      </c>
      <c r="I746" s="8">
        <v>4</v>
      </c>
    </row>
    <row r="747" spans="8:9" x14ac:dyDescent="0.25">
      <c r="H747" s="7" t="s">
        <v>3876</v>
      </c>
      <c r="I747" s="8">
        <v>1</v>
      </c>
    </row>
    <row r="748" spans="8:9" x14ac:dyDescent="0.25">
      <c r="H748" s="7" t="s">
        <v>592</v>
      </c>
      <c r="I748" s="8">
        <v>1</v>
      </c>
    </row>
    <row r="749" spans="8:9" x14ac:dyDescent="0.25">
      <c r="H749" s="7" t="s">
        <v>333</v>
      </c>
      <c r="I749" s="8">
        <v>1</v>
      </c>
    </row>
    <row r="750" spans="8:9" x14ac:dyDescent="0.25">
      <c r="H750" s="7" t="s">
        <v>451</v>
      </c>
      <c r="I750" s="8">
        <v>1</v>
      </c>
    </row>
    <row r="751" spans="8:9" x14ac:dyDescent="0.25">
      <c r="H751" s="7" t="s">
        <v>403</v>
      </c>
      <c r="I751" s="8">
        <v>1</v>
      </c>
    </row>
    <row r="752" spans="8:9" x14ac:dyDescent="0.25">
      <c r="H752" s="7" t="s">
        <v>799</v>
      </c>
      <c r="I752" s="8">
        <v>1</v>
      </c>
    </row>
    <row r="753" spans="8:9" x14ac:dyDescent="0.25">
      <c r="H753" s="7" t="s">
        <v>1227</v>
      </c>
      <c r="I753" s="8">
        <v>1</v>
      </c>
    </row>
    <row r="754" spans="8:9" x14ac:dyDescent="0.25">
      <c r="H754" s="7" t="s">
        <v>3350</v>
      </c>
      <c r="I754" s="8">
        <v>1</v>
      </c>
    </row>
    <row r="755" spans="8:9" x14ac:dyDescent="0.25">
      <c r="H755" s="7" t="s">
        <v>2687</v>
      </c>
      <c r="I755" s="8">
        <v>1</v>
      </c>
    </row>
    <row r="756" spans="8:9" x14ac:dyDescent="0.25">
      <c r="H756" s="7" t="s">
        <v>3369</v>
      </c>
      <c r="I756" s="8">
        <v>1</v>
      </c>
    </row>
    <row r="757" spans="8:9" x14ac:dyDescent="0.25">
      <c r="H757" s="7" t="s">
        <v>2483</v>
      </c>
      <c r="I757" s="8">
        <v>1</v>
      </c>
    </row>
    <row r="758" spans="8:9" x14ac:dyDescent="0.25">
      <c r="H758" s="7" t="s">
        <v>1953</v>
      </c>
      <c r="I758" s="8">
        <v>1</v>
      </c>
    </row>
    <row r="759" spans="8:9" x14ac:dyDescent="0.25">
      <c r="H759" s="7" t="s">
        <v>3928</v>
      </c>
      <c r="I759" s="8">
        <v>1</v>
      </c>
    </row>
    <row r="760" spans="8:9" x14ac:dyDescent="0.25">
      <c r="H760" s="7" t="s">
        <v>3579</v>
      </c>
      <c r="I760" s="8">
        <v>1</v>
      </c>
    </row>
    <row r="761" spans="8:9" x14ac:dyDescent="0.25">
      <c r="H761" s="7" t="s">
        <v>2642</v>
      </c>
      <c r="I761" s="8">
        <v>1</v>
      </c>
    </row>
    <row r="762" spans="8:9" x14ac:dyDescent="0.25">
      <c r="H762" s="7" t="s">
        <v>3828</v>
      </c>
      <c r="I762" s="8">
        <v>1</v>
      </c>
    </row>
    <row r="763" spans="8:9" x14ac:dyDescent="0.25">
      <c r="H763" s="7" t="s">
        <v>2580</v>
      </c>
      <c r="I763" s="8">
        <v>1</v>
      </c>
    </row>
    <row r="764" spans="8:9" x14ac:dyDescent="0.25">
      <c r="H764" s="7" t="s">
        <v>1858</v>
      </c>
      <c r="I764" s="8">
        <v>1</v>
      </c>
    </row>
    <row r="765" spans="8:9" x14ac:dyDescent="0.25">
      <c r="H765" s="7" t="s">
        <v>390</v>
      </c>
      <c r="I765" s="8">
        <v>1</v>
      </c>
    </row>
    <row r="766" spans="8:9" x14ac:dyDescent="0.25">
      <c r="H766" s="7" t="s">
        <v>2889</v>
      </c>
      <c r="I766" s="8">
        <v>1</v>
      </c>
    </row>
    <row r="767" spans="8:9" x14ac:dyDescent="0.25">
      <c r="H767" s="7" t="s">
        <v>2507</v>
      </c>
      <c r="I767" s="8">
        <v>1</v>
      </c>
    </row>
    <row r="768" spans="8:9" x14ac:dyDescent="0.25">
      <c r="H768" s="7" t="s">
        <v>3629</v>
      </c>
      <c r="I768" s="8">
        <v>1</v>
      </c>
    </row>
    <row r="769" spans="8:9" x14ac:dyDescent="0.25">
      <c r="H769" s="7" t="s">
        <v>3233</v>
      </c>
      <c r="I769" s="8">
        <v>1</v>
      </c>
    </row>
    <row r="770" spans="8:9" x14ac:dyDescent="0.25">
      <c r="H770" s="7" t="s">
        <v>1571</v>
      </c>
      <c r="I770" s="8">
        <v>1</v>
      </c>
    </row>
    <row r="771" spans="8:9" x14ac:dyDescent="0.25">
      <c r="H771" s="7" t="s">
        <v>785</v>
      </c>
      <c r="I771" s="8">
        <v>1</v>
      </c>
    </row>
    <row r="772" spans="8:9" x14ac:dyDescent="0.25">
      <c r="H772" s="7" t="s">
        <v>923</v>
      </c>
      <c r="I772" s="8">
        <v>2</v>
      </c>
    </row>
    <row r="773" spans="8:9" x14ac:dyDescent="0.25">
      <c r="H773" s="7" t="s">
        <v>1213</v>
      </c>
      <c r="I773" s="8">
        <v>2</v>
      </c>
    </row>
    <row r="774" spans="8:9" x14ac:dyDescent="0.25">
      <c r="H774" s="7" t="s">
        <v>1076</v>
      </c>
      <c r="I774" s="8">
        <v>2</v>
      </c>
    </row>
    <row r="775" spans="8:9" x14ac:dyDescent="0.25">
      <c r="H775" s="7" t="s">
        <v>1508</v>
      </c>
      <c r="I775" s="8">
        <v>1</v>
      </c>
    </row>
    <row r="776" spans="8:9" x14ac:dyDescent="0.25">
      <c r="H776" s="7" t="s">
        <v>1082</v>
      </c>
      <c r="I776" s="8">
        <v>1</v>
      </c>
    </row>
    <row r="777" spans="8:9" x14ac:dyDescent="0.25">
      <c r="H777" s="7" t="s">
        <v>1014</v>
      </c>
      <c r="I777" s="8">
        <v>1</v>
      </c>
    </row>
    <row r="778" spans="8:9" x14ac:dyDescent="0.25">
      <c r="H778" s="7" t="s">
        <v>3594</v>
      </c>
      <c r="I778" s="8">
        <v>1</v>
      </c>
    </row>
    <row r="779" spans="8:9" x14ac:dyDescent="0.25">
      <c r="H779" s="7" t="s">
        <v>3006</v>
      </c>
      <c r="I779" s="8">
        <v>1</v>
      </c>
    </row>
    <row r="780" spans="8:9" x14ac:dyDescent="0.25">
      <c r="H780" s="7" t="s">
        <v>3230</v>
      </c>
      <c r="I780" s="8">
        <v>1</v>
      </c>
    </row>
    <row r="781" spans="8:9" x14ac:dyDescent="0.25">
      <c r="H781" s="7" t="s">
        <v>3470</v>
      </c>
      <c r="I781" s="8">
        <v>1</v>
      </c>
    </row>
    <row r="782" spans="8:9" x14ac:dyDescent="0.25">
      <c r="H782" s="7" t="s">
        <v>1947</v>
      </c>
      <c r="I782" s="8">
        <v>1</v>
      </c>
    </row>
    <row r="783" spans="8:9" x14ac:dyDescent="0.25">
      <c r="H783" s="7" t="s">
        <v>1105</v>
      </c>
      <c r="I783" s="8">
        <v>1</v>
      </c>
    </row>
    <row r="784" spans="8:9" x14ac:dyDescent="0.25">
      <c r="H784" s="7" t="s">
        <v>1588</v>
      </c>
      <c r="I784" s="8">
        <v>1</v>
      </c>
    </row>
    <row r="785" spans="8:9" x14ac:dyDescent="0.25">
      <c r="H785" s="7" t="s">
        <v>3489</v>
      </c>
      <c r="I785" s="8">
        <v>1</v>
      </c>
    </row>
    <row r="786" spans="8:9" x14ac:dyDescent="0.25">
      <c r="H786" s="7" t="s">
        <v>2166</v>
      </c>
      <c r="I786" s="8">
        <v>1</v>
      </c>
    </row>
    <row r="787" spans="8:9" x14ac:dyDescent="0.25">
      <c r="H787" s="7" t="s">
        <v>2319</v>
      </c>
      <c r="I787" s="8">
        <v>1</v>
      </c>
    </row>
    <row r="788" spans="8:9" x14ac:dyDescent="0.25">
      <c r="H788" s="7" t="s">
        <v>2627</v>
      </c>
      <c r="I788" s="8">
        <v>1</v>
      </c>
    </row>
    <row r="789" spans="8:9" x14ac:dyDescent="0.25">
      <c r="H789" s="7" t="s">
        <v>2502</v>
      </c>
      <c r="I789" s="8">
        <v>4</v>
      </c>
    </row>
    <row r="790" spans="8:9" x14ac:dyDescent="0.25">
      <c r="H790" s="7" t="s">
        <v>526</v>
      </c>
      <c r="I790" s="8">
        <v>4</v>
      </c>
    </row>
    <row r="791" spans="8:9" x14ac:dyDescent="0.25">
      <c r="H791" s="7" t="s">
        <v>2337</v>
      </c>
      <c r="I791" s="8">
        <v>1</v>
      </c>
    </row>
    <row r="792" spans="8:9" x14ac:dyDescent="0.25">
      <c r="H792" s="7" t="s">
        <v>55</v>
      </c>
      <c r="I792" s="8">
        <v>2</v>
      </c>
    </row>
    <row r="793" spans="8:9" x14ac:dyDescent="0.25">
      <c r="H793" s="7" t="s">
        <v>3242</v>
      </c>
      <c r="I793" s="8">
        <v>1</v>
      </c>
    </row>
    <row r="794" spans="8:9" x14ac:dyDescent="0.25">
      <c r="H794" s="7" t="s">
        <v>19</v>
      </c>
      <c r="I794" s="8">
        <v>9</v>
      </c>
    </row>
    <row r="795" spans="8:9" x14ac:dyDescent="0.25">
      <c r="H795" s="7" t="s">
        <v>3997</v>
      </c>
      <c r="I795" s="8">
        <v>1</v>
      </c>
    </row>
    <row r="796" spans="8:9" x14ac:dyDescent="0.25">
      <c r="H796" s="7" t="s">
        <v>2436</v>
      </c>
      <c r="I796" s="8">
        <v>1</v>
      </c>
    </row>
    <row r="797" spans="8:9" x14ac:dyDescent="0.25">
      <c r="H797" s="7" t="s">
        <v>3433</v>
      </c>
      <c r="I797" s="8">
        <v>1</v>
      </c>
    </row>
    <row r="798" spans="8:9" x14ac:dyDescent="0.25">
      <c r="H798" s="7" t="s">
        <v>556</v>
      </c>
      <c r="I798" s="8">
        <v>1</v>
      </c>
    </row>
    <row r="799" spans="8:9" x14ac:dyDescent="0.25">
      <c r="H799" s="7" t="s">
        <v>504</v>
      </c>
      <c r="I799" s="8">
        <v>1</v>
      </c>
    </row>
    <row r="800" spans="8:9" x14ac:dyDescent="0.25">
      <c r="H800" s="7" t="s">
        <v>2513</v>
      </c>
      <c r="I800" s="8">
        <v>1</v>
      </c>
    </row>
    <row r="801" spans="8:9" x14ac:dyDescent="0.25">
      <c r="H801" s="7" t="s">
        <v>829</v>
      </c>
      <c r="I801" s="8">
        <v>1</v>
      </c>
    </row>
    <row r="802" spans="8:9" x14ac:dyDescent="0.25">
      <c r="H802" s="7" t="s">
        <v>807</v>
      </c>
      <c r="I802" s="8">
        <v>1</v>
      </c>
    </row>
    <row r="803" spans="8:9" x14ac:dyDescent="0.25">
      <c r="H803" s="7" t="s">
        <v>106</v>
      </c>
      <c r="I803" s="8">
        <v>6</v>
      </c>
    </row>
    <row r="804" spans="8:9" x14ac:dyDescent="0.25">
      <c r="H804" s="7" t="s">
        <v>16</v>
      </c>
      <c r="I804" s="8">
        <v>10</v>
      </c>
    </row>
    <row r="805" spans="8:9" x14ac:dyDescent="0.25">
      <c r="H805" s="7" t="s">
        <v>353</v>
      </c>
      <c r="I805" s="8">
        <v>4</v>
      </c>
    </row>
    <row r="806" spans="8:9" x14ac:dyDescent="0.25">
      <c r="H806" s="7" t="s">
        <v>2418</v>
      </c>
      <c r="I806" s="8">
        <v>1</v>
      </c>
    </row>
    <row r="807" spans="8:9" x14ac:dyDescent="0.25">
      <c r="H807" s="7" t="s">
        <v>312</v>
      </c>
      <c r="I807" s="8">
        <v>4</v>
      </c>
    </row>
    <row r="808" spans="8:9" x14ac:dyDescent="0.25">
      <c r="H808" s="7" t="s">
        <v>2389</v>
      </c>
      <c r="I808" s="8">
        <v>1</v>
      </c>
    </row>
    <row r="809" spans="8:9" x14ac:dyDescent="0.25">
      <c r="H809" s="7" t="s">
        <v>3129</v>
      </c>
      <c r="I809" s="8">
        <v>1</v>
      </c>
    </row>
    <row r="810" spans="8:9" x14ac:dyDescent="0.25">
      <c r="H810" s="7" t="s">
        <v>2645</v>
      </c>
      <c r="I810" s="8">
        <v>1</v>
      </c>
    </row>
    <row r="811" spans="8:9" x14ac:dyDescent="0.25">
      <c r="H811" s="7" t="s">
        <v>2014</v>
      </c>
      <c r="I811" s="8">
        <v>1</v>
      </c>
    </row>
    <row r="812" spans="8:9" x14ac:dyDescent="0.25">
      <c r="H812" s="7" t="s">
        <v>1646</v>
      </c>
      <c r="I812" s="8">
        <v>1</v>
      </c>
    </row>
    <row r="813" spans="8:9" x14ac:dyDescent="0.25">
      <c r="H813" s="7" t="s">
        <v>3632</v>
      </c>
      <c r="I813" s="8">
        <v>1</v>
      </c>
    </row>
    <row r="814" spans="8:9" x14ac:dyDescent="0.25">
      <c r="H814" s="7" t="s">
        <v>3898</v>
      </c>
      <c r="I814" s="8">
        <v>1</v>
      </c>
    </row>
    <row r="815" spans="8:9" x14ac:dyDescent="0.25">
      <c r="H815" s="7" t="s">
        <v>892</v>
      </c>
      <c r="I815" s="8">
        <v>1</v>
      </c>
    </row>
    <row r="816" spans="8:9" x14ac:dyDescent="0.25">
      <c r="H816" s="7" t="s">
        <v>3653</v>
      </c>
      <c r="I816" s="8">
        <v>1</v>
      </c>
    </row>
    <row r="817" spans="8:9" x14ac:dyDescent="0.25">
      <c r="H817" s="7" t="s">
        <v>1638</v>
      </c>
      <c r="I817" s="8">
        <v>1</v>
      </c>
    </row>
    <row r="818" spans="8:9" x14ac:dyDescent="0.25">
      <c r="H818" s="7" t="s">
        <v>1071</v>
      </c>
      <c r="I818" s="8">
        <v>1</v>
      </c>
    </row>
    <row r="819" spans="8:9" x14ac:dyDescent="0.25">
      <c r="H819" s="7" t="s">
        <v>4062</v>
      </c>
      <c r="I819" s="8">
        <v>1</v>
      </c>
    </row>
    <row r="820" spans="8:9" x14ac:dyDescent="0.25">
      <c r="H820" s="7" t="s">
        <v>621</v>
      </c>
      <c r="I820" s="8">
        <v>1</v>
      </c>
    </row>
    <row r="821" spans="8:9" x14ac:dyDescent="0.25">
      <c r="H821" s="7" t="s">
        <v>3138</v>
      </c>
      <c r="I821" s="8">
        <v>1</v>
      </c>
    </row>
    <row r="822" spans="8:9" x14ac:dyDescent="0.25">
      <c r="H822" s="7" t="s">
        <v>2228</v>
      </c>
      <c r="I822" s="8">
        <v>1</v>
      </c>
    </row>
    <row r="823" spans="8:9" x14ac:dyDescent="0.25">
      <c r="H823" s="7" t="s">
        <v>2275</v>
      </c>
      <c r="I823" s="8">
        <v>1</v>
      </c>
    </row>
    <row r="824" spans="8:9" x14ac:dyDescent="0.25">
      <c r="H824" s="7" t="s">
        <v>3062</v>
      </c>
      <c r="I824" s="8">
        <v>1</v>
      </c>
    </row>
    <row r="825" spans="8:9" x14ac:dyDescent="0.25">
      <c r="H825" s="7" t="s">
        <v>2989</v>
      </c>
      <c r="I825" s="8">
        <v>1</v>
      </c>
    </row>
    <row r="826" spans="8:9" x14ac:dyDescent="0.25">
      <c r="H826" s="7" t="s">
        <v>1308</v>
      </c>
      <c r="I826" s="8">
        <v>1</v>
      </c>
    </row>
    <row r="827" spans="8:9" x14ac:dyDescent="0.25">
      <c r="H827" s="7" t="s">
        <v>252</v>
      </c>
      <c r="I827" s="8">
        <v>4</v>
      </c>
    </row>
    <row r="828" spans="8:9" x14ac:dyDescent="0.25">
      <c r="H828" s="7" t="s">
        <v>778</v>
      </c>
      <c r="I828" s="8">
        <v>4</v>
      </c>
    </row>
    <row r="829" spans="8:9" x14ac:dyDescent="0.25">
      <c r="H829" s="7" t="s">
        <v>1268</v>
      </c>
      <c r="I829" s="8">
        <v>1</v>
      </c>
    </row>
    <row r="830" spans="8:9" x14ac:dyDescent="0.25">
      <c r="H830" s="7" t="s">
        <v>3987</v>
      </c>
      <c r="I830" s="8">
        <v>1</v>
      </c>
    </row>
    <row r="831" spans="8:9" x14ac:dyDescent="0.25">
      <c r="H831" s="7" t="s">
        <v>1662</v>
      </c>
      <c r="I831" s="8">
        <v>1</v>
      </c>
    </row>
    <row r="832" spans="8:9" x14ac:dyDescent="0.25">
      <c r="H832" s="7" t="s">
        <v>272</v>
      </c>
      <c r="I832" s="8">
        <v>1</v>
      </c>
    </row>
    <row r="833" spans="8:9" x14ac:dyDescent="0.25">
      <c r="H833" s="7" t="s">
        <v>275</v>
      </c>
      <c r="I833" s="8">
        <v>1</v>
      </c>
    </row>
    <row r="834" spans="8:9" x14ac:dyDescent="0.25">
      <c r="H834" s="7" t="s">
        <v>842</v>
      </c>
      <c r="I834" s="8">
        <v>1</v>
      </c>
    </row>
    <row r="835" spans="8:9" x14ac:dyDescent="0.25">
      <c r="H835" s="7" t="s">
        <v>3689</v>
      </c>
      <c r="I835" s="8">
        <v>1</v>
      </c>
    </row>
    <row r="836" spans="8:9" x14ac:dyDescent="0.25">
      <c r="H836" s="7" t="s">
        <v>2933</v>
      </c>
      <c r="I836" s="8">
        <v>1</v>
      </c>
    </row>
    <row r="837" spans="8:9" x14ac:dyDescent="0.25">
      <c r="H837" s="7" t="s">
        <v>1327</v>
      </c>
      <c r="I837" s="8">
        <v>4</v>
      </c>
    </row>
    <row r="838" spans="8:9" x14ac:dyDescent="0.25">
      <c r="H838" s="7" t="s">
        <v>1935</v>
      </c>
      <c r="I838" s="8">
        <v>1</v>
      </c>
    </row>
    <row r="839" spans="8:9" x14ac:dyDescent="0.25">
      <c r="H839" s="7" t="s">
        <v>3182</v>
      </c>
      <c r="I839" s="8">
        <v>1</v>
      </c>
    </row>
    <row r="840" spans="8:9" x14ac:dyDescent="0.25">
      <c r="H840" s="7" t="s">
        <v>2409</v>
      </c>
      <c r="I840" s="8">
        <v>2</v>
      </c>
    </row>
    <row r="841" spans="8:9" x14ac:dyDescent="0.25">
      <c r="H841" s="7" t="s">
        <v>82</v>
      </c>
      <c r="I841" s="8">
        <v>4</v>
      </c>
    </row>
    <row r="842" spans="8:9" x14ac:dyDescent="0.25">
      <c r="H842" s="7" t="s">
        <v>2159</v>
      </c>
      <c r="I842" s="8">
        <v>1</v>
      </c>
    </row>
    <row r="843" spans="8:9" x14ac:dyDescent="0.25">
      <c r="H843" s="7" t="s">
        <v>1098</v>
      </c>
      <c r="I843" s="8">
        <v>4</v>
      </c>
    </row>
    <row r="844" spans="8:9" x14ac:dyDescent="0.25">
      <c r="H844" s="7" t="s">
        <v>583</v>
      </c>
      <c r="I844" s="8">
        <v>1</v>
      </c>
    </row>
    <row r="845" spans="8:9" x14ac:dyDescent="0.25">
      <c r="H845" s="7" t="s">
        <v>916</v>
      </c>
      <c r="I845" s="8">
        <v>2</v>
      </c>
    </row>
    <row r="846" spans="8:9" x14ac:dyDescent="0.25">
      <c r="H846" s="7" t="s">
        <v>606</v>
      </c>
      <c r="I846" s="8">
        <v>2</v>
      </c>
    </row>
    <row r="847" spans="8:9" x14ac:dyDescent="0.25">
      <c r="H847" s="7" t="s">
        <v>3799</v>
      </c>
      <c r="I847" s="8">
        <v>1</v>
      </c>
    </row>
    <row r="848" spans="8:9" x14ac:dyDescent="0.25">
      <c r="H848" s="7" t="s">
        <v>3546</v>
      </c>
      <c r="I848" s="8">
        <v>1</v>
      </c>
    </row>
    <row r="849" spans="8:9" x14ac:dyDescent="0.25">
      <c r="H849" s="7" t="s">
        <v>1215</v>
      </c>
      <c r="I849" s="8">
        <v>1</v>
      </c>
    </row>
    <row r="850" spans="8:9" x14ac:dyDescent="0.25">
      <c r="H850" s="7" t="s">
        <v>2136</v>
      </c>
      <c r="I850" s="8">
        <v>1</v>
      </c>
    </row>
    <row r="851" spans="8:9" x14ac:dyDescent="0.25">
      <c r="H851" s="7" t="s">
        <v>3384</v>
      </c>
      <c r="I851" s="8">
        <v>1</v>
      </c>
    </row>
    <row r="852" spans="8:9" x14ac:dyDescent="0.25">
      <c r="H852" s="7" t="s">
        <v>7</v>
      </c>
      <c r="I852" s="8">
        <v>9</v>
      </c>
    </row>
    <row r="853" spans="8:9" x14ac:dyDescent="0.25">
      <c r="H853" s="7" t="s">
        <v>3662</v>
      </c>
      <c r="I853" s="8">
        <v>1</v>
      </c>
    </row>
    <row r="854" spans="8:9" x14ac:dyDescent="0.25">
      <c r="H854" s="7" t="s">
        <v>1398</v>
      </c>
      <c r="I854" s="8">
        <v>1</v>
      </c>
    </row>
    <row r="855" spans="8:9" x14ac:dyDescent="0.25">
      <c r="H855" s="7" t="s">
        <v>1158</v>
      </c>
      <c r="I855" s="8">
        <v>4</v>
      </c>
    </row>
    <row r="856" spans="8:9" x14ac:dyDescent="0.25">
      <c r="H856" s="7" t="s">
        <v>2788</v>
      </c>
      <c r="I856" s="8">
        <v>1</v>
      </c>
    </row>
    <row r="857" spans="8:9" x14ac:dyDescent="0.25">
      <c r="H857" s="7" t="s">
        <v>1249</v>
      </c>
      <c r="I857" s="8">
        <v>1</v>
      </c>
    </row>
    <row r="858" spans="8:9" x14ac:dyDescent="0.25">
      <c r="H858" s="7" t="s">
        <v>1957</v>
      </c>
      <c r="I858" s="8">
        <v>1</v>
      </c>
    </row>
    <row r="859" spans="8:9" x14ac:dyDescent="0.25">
      <c r="H859" s="7" t="s">
        <v>317</v>
      </c>
      <c r="I859" s="8">
        <v>4</v>
      </c>
    </row>
    <row r="860" spans="8:9" x14ac:dyDescent="0.25">
      <c r="H860" s="7" t="s">
        <v>242</v>
      </c>
      <c r="I860" s="8">
        <v>2</v>
      </c>
    </row>
    <row r="861" spans="8:9" x14ac:dyDescent="0.25">
      <c r="H861" s="7" t="s">
        <v>3993</v>
      </c>
      <c r="I861" s="8">
        <v>1</v>
      </c>
    </row>
    <row r="862" spans="8:9" x14ac:dyDescent="0.25">
      <c r="H862" s="7" t="s">
        <v>754</v>
      </c>
      <c r="I862" s="8">
        <v>1</v>
      </c>
    </row>
    <row r="863" spans="8:9" x14ac:dyDescent="0.25">
      <c r="H863" s="7" t="s">
        <v>1817</v>
      </c>
      <c r="I863" s="8">
        <v>1</v>
      </c>
    </row>
    <row r="864" spans="8:9" x14ac:dyDescent="0.25">
      <c r="H864" s="7" t="s">
        <v>1941</v>
      </c>
      <c r="I864" s="8">
        <v>1</v>
      </c>
    </row>
    <row r="865" spans="8:9" x14ac:dyDescent="0.25">
      <c r="H865" s="7" t="s">
        <v>876</v>
      </c>
      <c r="I865" s="8">
        <v>1</v>
      </c>
    </row>
    <row r="866" spans="8:9" x14ac:dyDescent="0.25">
      <c r="H866" s="7" t="s">
        <v>3790</v>
      </c>
      <c r="I866" s="8">
        <v>1</v>
      </c>
    </row>
    <row r="867" spans="8:9" x14ac:dyDescent="0.25">
      <c r="H867" s="7" t="s">
        <v>1219</v>
      </c>
      <c r="I867" s="8">
        <v>2</v>
      </c>
    </row>
    <row r="868" spans="8:9" x14ac:dyDescent="0.25">
      <c r="H868" s="7" t="s">
        <v>2768</v>
      </c>
      <c r="I868" s="8">
        <v>1</v>
      </c>
    </row>
    <row r="869" spans="8:9" x14ac:dyDescent="0.25">
      <c r="H869" s="7" t="s">
        <v>2886</v>
      </c>
      <c r="I869" s="8">
        <v>1</v>
      </c>
    </row>
    <row r="870" spans="8:9" x14ac:dyDescent="0.25">
      <c r="H870" s="7" t="s">
        <v>2775</v>
      </c>
      <c r="I870" s="8">
        <v>1</v>
      </c>
    </row>
    <row r="871" spans="8:9" x14ac:dyDescent="0.25">
      <c r="H871" s="7" t="s">
        <v>2927</v>
      </c>
      <c r="I871" s="8">
        <v>1</v>
      </c>
    </row>
    <row r="872" spans="8:9" x14ac:dyDescent="0.25">
      <c r="H872" s="7" t="s">
        <v>2986</v>
      </c>
      <c r="I872" s="8">
        <v>1</v>
      </c>
    </row>
    <row r="873" spans="8:9" x14ac:dyDescent="0.25">
      <c r="H873" s="7" t="s">
        <v>3787</v>
      </c>
      <c r="I873" s="8">
        <v>1</v>
      </c>
    </row>
    <row r="874" spans="8:9" x14ac:dyDescent="0.25">
      <c r="H874" s="7" t="s">
        <v>3096</v>
      </c>
      <c r="I874" s="8">
        <v>1</v>
      </c>
    </row>
    <row r="875" spans="8:9" x14ac:dyDescent="0.25">
      <c r="H875" s="7" t="s">
        <v>667</v>
      </c>
      <c r="I875" s="8">
        <v>1</v>
      </c>
    </row>
    <row r="876" spans="8:9" x14ac:dyDescent="0.25">
      <c r="H876" s="7" t="s">
        <v>306</v>
      </c>
      <c r="I876" s="8">
        <v>1</v>
      </c>
    </row>
    <row r="877" spans="8:9" x14ac:dyDescent="0.25">
      <c r="H877" s="7" t="s">
        <v>3316</v>
      </c>
      <c r="I877" s="8">
        <v>1</v>
      </c>
    </row>
    <row r="878" spans="8:9" x14ac:dyDescent="0.25">
      <c r="H878" s="7" t="s">
        <v>2047</v>
      </c>
      <c r="I878" s="8">
        <v>1</v>
      </c>
    </row>
    <row r="879" spans="8:9" x14ac:dyDescent="0.25">
      <c r="H879" s="7" t="s">
        <v>1809</v>
      </c>
      <c r="I879" s="8">
        <v>1</v>
      </c>
    </row>
    <row r="880" spans="8:9" x14ac:dyDescent="0.25">
      <c r="H880" s="7" t="s">
        <v>764</v>
      </c>
      <c r="I880" s="8">
        <v>1</v>
      </c>
    </row>
    <row r="881" spans="8:9" x14ac:dyDescent="0.25">
      <c r="H881" s="7" t="s">
        <v>4</v>
      </c>
      <c r="I881" s="8">
        <v>21</v>
      </c>
    </row>
    <row r="882" spans="8:9" x14ac:dyDescent="0.25">
      <c r="H882" s="7" t="s">
        <v>1527</v>
      </c>
      <c r="I882" s="8">
        <v>1</v>
      </c>
    </row>
    <row r="883" spans="8:9" x14ac:dyDescent="0.25">
      <c r="H883" s="7" t="s">
        <v>2062</v>
      </c>
      <c r="I883" s="8">
        <v>1</v>
      </c>
    </row>
    <row r="884" spans="8:9" x14ac:dyDescent="0.25">
      <c r="H884" s="7" t="s">
        <v>3378</v>
      </c>
      <c r="I884" s="8">
        <v>1</v>
      </c>
    </row>
    <row r="885" spans="8:9" x14ac:dyDescent="0.25">
      <c r="H885" s="7" t="s">
        <v>690</v>
      </c>
      <c r="I885" s="8">
        <v>1</v>
      </c>
    </row>
    <row r="886" spans="8:9" x14ac:dyDescent="0.25">
      <c r="H886" s="7" t="s">
        <v>2466</v>
      </c>
      <c r="I886" s="8">
        <v>1</v>
      </c>
    </row>
    <row r="887" spans="8:9" x14ac:dyDescent="0.25">
      <c r="H887" s="7" t="s">
        <v>1143</v>
      </c>
      <c r="I887" s="8">
        <v>2</v>
      </c>
    </row>
    <row r="888" spans="8:9" x14ac:dyDescent="0.25">
      <c r="H888" s="7" t="s">
        <v>182</v>
      </c>
      <c r="I888" s="8">
        <v>6</v>
      </c>
    </row>
    <row r="889" spans="8:9" x14ac:dyDescent="0.25">
      <c r="H889" s="7" t="s">
        <v>2303</v>
      </c>
      <c r="I889" s="8">
        <v>1</v>
      </c>
    </row>
    <row r="890" spans="8:9" x14ac:dyDescent="0.25">
      <c r="H890" s="7" t="s">
        <v>3512</v>
      </c>
      <c r="I890" s="8">
        <v>1</v>
      </c>
    </row>
    <row r="891" spans="8:9" x14ac:dyDescent="0.25">
      <c r="H891" s="7" t="s">
        <v>350</v>
      </c>
      <c r="I891" s="8">
        <v>1</v>
      </c>
    </row>
    <row r="892" spans="8:9" x14ac:dyDescent="0.25">
      <c r="H892" s="7" t="s">
        <v>3224</v>
      </c>
      <c r="I892" s="8">
        <v>1</v>
      </c>
    </row>
    <row r="893" spans="8:9" x14ac:dyDescent="0.25">
      <c r="H893" s="7" t="s">
        <v>2521</v>
      </c>
      <c r="I893" s="8">
        <v>1</v>
      </c>
    </row>
    <row r="894" spans="8:9" x14ac:dyDescent="0.25">
      <c r="H894" s="7" t="s">
        <v>2620</v>
      </c>
      <c r="I894" s="8">
        <v>1</v>
      </c>
    </row>
    <row r="895" spans="8:9" x14ac:dyDescent="0.25">
      <c r="H895" s="7" t="s">
        <v>3337</v>
      </c>
      <c r="I895" s="8">
        <v>1</v>
      </c>
    </row>
    <row r="896" spans="8:9" x14ac:dyDescent="0.25">
      <c r="H896" s="7" t="s">
        <v>706</v>
      </c>
      <c r="I896" s="8">
        <v>1</v>
      </c>
    </row>
    <row r="897" spans="8:9" x14ac:dyDescent="0.25">
      <c r="H897" s="7" t="s">
        <v>2617</v>
      </c>
      <c r="I897" s="8">
        <v>1</v>
      </c>
    </row>
    <row r="898" spans="8:9" x14ac:dyDescent="0.25">
      <c r="H898" s="7" t="s">
        <v>1541</v>
      </c>
      <c r="I898" s="8">
        <v>1</v>
      </c>
    </row>
    <row r="899" spans="8:9" x14ac:dyDescent="0.25">
      <c r="H899" s="7" t="s">
        <v>1492</v>
      </c>
      <c r="I899" s="8">
        <v>1</v>
      </c>
    </row>
    <row r="900" spans="8:9" x14ac:dyDescent="0.25">
      <c r="H900" s="7" t="s">
        <v>3969</v>
      </c>
      <c r="I900" s="8">
        <v>1</v>
      </c>
    </row>
    <row r="901" spans="8:9" x14ac:dyDescent="0.25">
      <c r="H901" s="7" t="s">
        <v>2076</v>
      </c>
      <c r="I901" s="8">
        <v>1</v>
      </c>
    </row>
    <row r="902" spans="8:9" x14ac:dyDescent="0.25">
      <c r="H902" s="7" t="s">
        <v>1421</v>
      </c>
      <c r="I902" s="8">
        <v>2</v>
      </c>
    </row>
    <row r="903" spans="8:9" x14ac:dyDescent="0.25">
      <c r="H903" s="7" t="s">
        <v>2402</v>
      </c>
      <c r="I903" s="8">
        <v>1</v>
      </c>
    </row>
    <row r="904" spans="8:9" x14ac:dyDescent="0.25">
      <c r="H904" s="7" t="s">
        <v>699</v>
      </c>
      <c r="I904" s="8">
        <v>1</v>
      </c>
    </row>
    <row r="905" spans="8:9" x14ac:dyDescent="0.25">
      <c r="H905" s="7" t="s">
        <v>287</v>
      </c>
      <c r="I905" s="8">
        <v>1</v>
      </c>
    </row>
    <row r="906" spans="8:9" x14ac:dyDescent="0.25">
      <c r="H906" s="7" t="s">
        <v>568</v>
      </c>
      <c r="I906" s="8">
        <v>1</v>
      </c>
    </row>
    <row r="907" spans="8:9" x14ac:dyDescent="0.25">
      <c r="H907" s="7" t="s">
        <v>543</v>
      </c>
      <c r="I907" s="8">
        <v>1</v>
      </c>
    </row>
    <row r="908" spans="8:9" x14ac:dyDescent="0.25">
      <c r="H908" s="7" t="s">
        <v>424</v>
      </c>
      <c r="I908" s="8">
        <v>1</v>
      </c>
    </row>
    <row r="909" spans="8:9" x14ac:dyDescent="0.25">
      <c r="H909" s="7" t="s">
        <v>117</v>
      </c>
      <c r="I909" s="8">
        <v>4</v>
      </c>
    </row>
    <row r="910" spans="8:9" x14ac:dyDescent="0.25">
      <c r="H910" s="7" t="s">
        <v>61</v>
      </c>
      <c r="I910" s="8">
        <v>9</v>
      </c>
    </row>
    <row r="911" spans="8:9" x14ac:dyDescent="0.25">
      <c r="H911" s="7" t="s">
        <v>3016</v>
      </c>
      <c r="I911" s="8">
        <v>1</v>
      </c>
    </row>
    <row r="912" spans="8:9" x14ac:dyDescent="0.25">
      <c r="H912" s="7" t="s">
        <v>3087</v>
      </c>
      <c r="I912" s="8">
        <v>1</v>
      </c>
    </row>
    <row r="913" spans="8:9" x14ac:dyDescent="0.25">
      <c r="H913" s="7" t="s">
        <v>94</v>
      </c>
      <c r="I913" s="8">
        <v>4</v>
      </c>
    </row>
    <row r="914" spans="8:9" x14ac:dyDescent="0.25">
      <c r="H914" s="7" t="s">
        <v>220</v>
      </c>
      <c r="I914" s="8">
        <v>9</v>
      </c>
    </row>
    <row r="915" spans="8:9" x14ac:dyDescent="0.25">
      <c r="H915" s="7" t="s">
        <v>417</v>
      </c>
      <c r="I915" s="8">
        <v>1</v>
      </c>
    </row>
    <row r="916" spans="8:9" x14ac:dyDescent="0.25">
      <c r="H916" s="7" t="s">
        <v>1560</v>
      </c>
      <c r="I916" s="8">
        <v>1</v>
      </c>
    </row>
    <row r="917" spans="8:9" x14ac:dyDescent="0.25">
      <c r="H917" s="7" t="s">
        <v>3387</v>
      </c>
      <c r="I917" s="8">
        <v>1</v>
      </c>
    </row>
    <row r="918" spans="8:9" x14ac:dyDescent="0.25">
      <c r="H918" s="7" t="s">
        <v>2421</v>
      </c>
      <c r="I918" s="8">
        <v>1</v>
      </c>
    </row>
    <row r="919" spans="8:9" x14ac:dyDescent="0.25">
      <c r="H919" s="7" t="s">
        <v>330</v>
      </c>
      <c r="I919" s="8">
        <v>1</v>
      </c>
    </row>
    <row r="920" spans="8:9" x14ac:dyDescent="0.25">
      <c r="H920" s="7" t="s">
        <v>1842</v>
      </c>
      <c r="I920" s="8">
        <v>1</v>
      </c>
    </row>
    <row r="921" spans="8:9" x14ac:dyDescent="0.25">
      <c r="H921" s="7" t="s">
        <v>3111</v>
      </c>
      <c r="I921" s="8">
        <v>1</v>
      </c>
    </row>
    <row r="922" spans="8:9" x14ac:dyDescent="0.25">
      <c r="H922" s="7" t="s">
        <v>3502</v>
      </c>
      <c r="I922" s="8">
        <v>1</v>
      </c>
    </row>
    <row r="923" spans="8:9" x14ac:dyDescent="0.25">
      <c r="H923" s="7" t="s">
        <v>921</v>
      </c>
      <c r="I923" s="8">
        <v>2</v>
      </c>
    </row>
    <row r="924" spans="8:9" x14ac:dyDescent="0.25">
      <c r="H924" s="7" t="s">
        <v>2380</v>
      </c>
      <c r="I924" s="8">
        <v>1</v>
      </c>
    </row>
    <row r="925" spans="8:9" x14ac:dyDescent="0.25">
      <c r="H925" s="7" t="s">
        <v>2665</v>
      </c>
      <c r="I925" s="8">
        <v>1</v>
      </c>
    </row>
    <row r="926" spans="8:9" x14ac:dyDescent="0.25">
      <c r="H926" s="7" t="s">
        <v>739</v>
      </c>
      <c r="I926" s="8">
        <v>1</v>
      </c>
    </row>
    <row r="927" spans="8:9" x14ac:dyDescent="0.25">
      <c r="H927" s="7" t="s">
        <v>3179</v>
      </c>
      <c r="I927" s="8">
        <v>1</v>
      </c>
    </row>
    <row r="928" spans="8:9" x14ac:dyDescent="0.25">
      <c r="H928" s="7" t="s">
        <v>67</v>
      </c>
      <c r="I928" s="8">
        <v>6</v>
      </c>
    </row>
    <row r="929" spans="8:9" x14ac:dyDescent="0.25">
      <c r="H929" s="7" t="s">
        <v>314</v>
      </c>
      <c r="I929" s="8">
        <v>1</v>
      </c>
    </row>
    <row r="930" spans="8:9" x14ac:dyDescent="0.25">
      <c r="H930" s="7" t="s">
        <v>188</v>
      </c>
      <c r="I930" s="8">
        <v>8</v>
      </c>
    </row>
    <row r="931" spans="8:9" x14ac:dyDescent="0.25">
      <c r="H931" s="7" t="s">
        <v>1065</v>
      </c>
      <c r="I931" s="8">
        <v>1</v>
      </c>
    </row>
    <row r="932" spans="8:9" x14ac:dyDescent="0.25">
      <c r="H932" s="7" t="s">
        <v>3879</v>
      </c>
      <c r="I932" s="8">
        <v>1</v>
      </c>
    </row>
    <row r="933" spans="8:9" x14ac:dyDescent="0.25">
      <c r="H933" s="7" t="s">
        <v>1200</v>
      </c>
      <c r="I933" s="8">
        <v>1</v>
      </c>
    </row>
    <row r="934" spans="8:9" x14ac:dyDescent="0.25">
      <c r="H934" s="7" t="s">
        <v>3953</v>
      </c>
      <c r="I934" s="8">
        <v>1</v>
      </c>
    </row>
    <row r="935" spans="8:9" x14ac:dyDescent="0.25">
      <c r="H935" s="7" t="s">
        <v>3185</v>
      </c>
      <c r="I935" s="8">
        <v>1</v>
      </c>
    </row>
    <row r="936" spans="8:9" x14ac:dyDescent="0.25">
      <c r="H936" s="7" t="s">
        <v>3692</v>
      </c>
      <c r="I936" s="8">
        <v>1</v>
      </c>
    </row>
    <row r="937" spans="8:9" x14ac:dyDescent="0.25">
      <c r="H937" s="7" t="s">
        <v>673</v>
      </c>
      <c r="I937" s="8">
        <v>1</v>
      </c>
    </row>
    <row r="938" spans="8:9" x14ac:dyDescent="0.25">
      <c r="H938" s="7" t="s">
        <v>1799</v>
      </c>
      <c r="I938" s="8">
        <v>1</v>
      </c>
    </row>
    <row r="939" spans="8:9" x14ac:dyDescent="0.25">
      <c r="H939" s="7" t="s">
        <v>2492</v>
      </c>
      <c r="I939" s="8">
        <v>1</v>
      </c>
    </row>
    <row r="940" spans="8:9" x14ac:dyDescent="0.25">
      <c r="H940" s="7" t="s">
        <v>1045</v>
      </c>
      <c r="I940" s="8">
        <v>4</v>
      </c>
    </row>
    <row r="941" spans="8:9" x14ac:dyDescent="0.25">
      <c r="H941" s="7" t="s">
        <v>1273</v>
      </c>
      <c r="I941" s="8">
        <v>4</v>
      </c>
    </row>
    <row r="942" spans="8:9" x14ac:dyDescent="0.25">
      <c r="H942" s="7" t="s">
        <v>2133</v>
      </c>
      <c r="I942" s="8">
        <v>1</v>
      </c>
    </row>
    <row r="943" spans="8:9" x14ac:dyDescent="0.25">
      <c r="H943" s="7" t="s">
        <v>1503</v>
      </c>
      <c r="I943" s="8">
        <v>4</v>
      </c>
    </row>
    <row r="944" spans="8:9" x14ac:dyDescent="0.25">
      <c r="H944" s="7" t="s">
        <v>1042</v>
      </c>
      <c r="I944" s="8">
        <v>4</v>
      </c>
    </row>
    <row r="945" spans="8:9" x14ac:dyDescent="0.25">
      <c r="H945" s="7" t="s">
        <v>2153</v>
      </c>
      <c r="I945" s="8">
        <v>1</v>
      </c>
    </row>
    <row r="946" spans="8:9" x14ac:dyDescent="0.25">
      <c r="H946" s="7" t="s">
        <v>1401</v>
      </c>
      <c r="I946" s="8">
        <v>1</v>
      </c>
    </row>
    <row r="947" spans="8:9" x14ac:dyDescent="0.25">
      <c r="H947" s="7" t="s">
        <v>3009</v>
      </c>
      <c r="I947" s="8">
        <v>1</v>
      </c>
    </row>
    <row r="948" spans="8:9" x14ac:dyDescent="0.25">
      <c r="H948" s="7" t="s">
        <v>3531</v>
      </c>
      <c r="I948" s="8">
        <v>1</v>
      </c>
    </row>
    <row r="949" spans="8:9" x14ac:dyDescent="0.25">
      <c r="H949" s="7" t="s">
        <v>634</v>
      </c>
      <c r="I949" s="8">
        <v>1</v>
      </c>
    </row>
    <row r="950" spans="8:9" x14ac:dyDescent="0.25">
      <c r="H950" s="7" t="s">
        <v>3212</v>
      </c>
      <c r="I950" s="8">
        <v>1</v>
      </c>
    </row>
    <row r="951" spans="8:9" x14ac:dyDescent="0.25">
      <c r="H951" s="7" t="s">
        <v>4028</v>
      </c>
      <c r="I951" s="8">
        <v>1</v>
      </c>
    </row>
    <row r="952" spans="8:9" x14ac:dyDescent="0.25">
      <c r="H952" s="7" t="s">
        <v>873</v>
      </c>
      <c r="I952" s="8">
        <v>1</v>
      </c>
    </row>
    <row r="953" spans="8:9" x14ac:dyDescent="0.25">
      <c r="H953" s="7" t="s">
        <v>832</v>
      </c>
      <c r="I953" s="8">
        <v>2</v>
      </c>
    </row>
    <row r="954" spans="8:9" x14ac:dyDescent="0.25">
      <c r="H954" s="7" t="s">
        <v>836</v>
      </c>
      <c r="I954" s="8">
        <v>1</v>
      </c>
    </row>
    <row r="955" spans="8:9" x14ac:dyDescent="0.25">
      <c r="H955" s="7" t="s">
        <v>783</v>
      </c>
      <c r="I955" s="8">
        <v>5</v>
      </c>
    </row>
    <row r="956" spans="8:9" x14ac:dyDescent="0.25">
      <c r="H956" s="7" t="s">
        <v>3946</v>
      </c>
      <c r="I956" s="8">
        <v>1</v>
      </c>
    </row>
    <row r="957" spans="8:9" x14ac:dyDescent="0.25">
      <c r="H957" s="7" t="s">
        <v>1487</v>
      </c>
      <c r="I957" s="8">
        <v>1</v>
      </c>
    </row>
    <row r="958" spans="8:9" x14ac:dyDescent="0.25">
      <c r="H958" s="7" t="s">
        <v>767</v>
      </c>
      <c r="I958" s="8">
        <v>2</v>
      </c>
    </row>
    <row r="959" spans="8:9" x14ac:dyDescent="0.25">
      <c r="H959" s="7" t="s">
        <v>1278</v>
      </c>
      <c r="I959" s="8">
        <v>1</v>
      </c>
    </row>
    <row r="960" spans="8:9" x14ac:dyDescent="0.25">
      <c r="H960" s="7" t="s">
        <v>3534</v>
      </c>
      <c r="I960" s="8">
        <v>1</v>
      </c>
    </row>
    <row r="961" spans="8:9" x14ac:dyDescent="0.25">
      <c r="H961" s="7" t="s">
        <v>2828</v>
      </c>
      <c r="I961" s="8">
        <v>1</v>
      </c>
    </row>
    <row r="962" spans="8:9" x14ac:dyDescent="0.25">
      <c r="H962" s="7" t="s">
        <v>3442</v>
      </c>
      <c r="I962" s="8">
        <v>1</v>
      </c>
    </row>
    <row r="963" spans="8:9" x14ac:dyDescent="0.25">
      <c r="H963" s="7" t="s">
        <v>3822</v>
      </c>
      <c r="I963" s="8">
        <v>1</v>
      </c>
    </row>
    <row r="964" spans="8:9" x14ac:dyDescent="0.25">
      <c r="H964" s="7" t="s">
        <v>473</v>
      </c>
      <c r="I964" s="8">
        <v>1</v>
      </c>
    </row>
    <row r="965" spans="8:9" x14ac:dyDescent="0.25">
      <c r="H965" s="7" t="s">
        <v>3019</v>
      </c>
      <c r="I965" s="8">
        <v>1</v>
      </c>
    </row>
    <row r="966" spans="8:9" x14ac:dyDescent="0.25">
      <c r="H966" s="7" t="s">
        <v>123</v>
      </c>
      <c r="I966" s="8">
        <v>1</v>
      </c>
    </row>
    <row r="967" spans="8:9" x14ac:dyDescent="0.25">
      <c r="H967" s="7" t="s">
        <v>1235</v>
      </c>
      <c r="I967" s="8">
        <v>2</v>
      </c>
    </row>
    <row r="968" spans="8:9" x14ac:dyDescent="0.25">
      <c r="H968" s="7" t="s">
        <v>1372</v>
      </c>
      <c r="I968" s="8">
        <v>2</v>
      </c>
    </row>
    <row r="969" spans="8:9" x14ac:dyDescent="0.25">
      <c r="H969" s="7" t="s">
        <v>616</v>
      </c>
      <c r="I969" s="8">
        <v>1</v>
      </c>
    </row>
    <row r="970" spans="8:9" x14ac:dyDescent="0.25">
      <c r="H970" s="7" t="s">
        <v>1245</v>
      </c>
      <c r="I970" s="8">
        <v>4</v>
      </c>
    </row>
    <row r="971" spans="8:9" x14ac:dyDescent="0.25">
      <c r="H971" s="7" t="s">
        <v>327</v>
      </c>
      <c r="I971" s="8">
        <v>1</v>
      </c>
    </row>
    <row r="972" spans="8:9" x14ac:dyDescent="0.25">
      <c r="H972" s="7" t="s">
        <v>43</v>
      </c>
      <c r="I972" s="8">
        <v>9</v>
      </c>
    </row>
    <row r="973" spans="8:9" x14ac:dyDescent="0.25">
      <c r="H973" s="7" t="s">
        <v>2794</v>
      </c>
      <c r="I973" s="8">
        <v>1</v>
      </c>
    </row>
    <row r="974" spans="8:9" x14ac:dyDescent="0.25">
      <c r="H974" s="7" t="s">
        <v>3287</v>
      </c>
      <c r="I974" s="8">
        <v>1</v>
      </c>
    </row>
    <row r="975" spans="8:9" x14ac:dyDescent="0.25">
      <c r="H975" s="7" t="s">
        <v>3528</v>
      </c>
      <c r="I975" s="8">
        <v>1</v>
      </c>
    </row>
    <row r="976" spans="8:9" x14ac:dyDescent="0.25">
      <c r="H976" s="7" t="s">
        <v>687</v>
      </c>
      <c r="I976" s="8">
        <v>2</v>
      </c>
    </row>
    <row r="977" spans="8:9" x14ac:dyDescent="0.25">
      <c r="H977" s="7" t="s">
        <v>141</v>
      </c>
      <c r="I977" s="8">
        <v>1</v>
      </c>
    </row>
    <row r="978" spans="8:9" x14ac:dyDescent="0.25">
      <c r="H978" s="7" t="s">
        <v>507</v>
      </c>
      <c r="I978" s="8">
        <v>1</v>
      </c>
    </row>
    <row r="979" spans="8:9" x14ac:dyDescent="0.25">
      <c r="H979" s="7" t="s">
        <v>2386</v>
      </c>
      <c r="I979" s="8">
        <v>1</v>
      </c>
    </row>
    <row r="980" spans="8:9" x14ac:dyDescent="0.25">
      <c r="H980" s="7" t="s">
        <v>3777</v>
      </c>
      <c r="I980" s="8">
        <v>1</v>
      </c>
    </row>
    <row r="981" spans="8:9" x14ac:dyDescent="0.25">
      <c r="H981" s="7" t="s">
        <v>495</v>
      </c>
      <c r="I981" s="8">
        <v>1</v>
      </c>
    </row>
    <row r="982" spans="8:9" x14ac:dyDescent="0.25">
      <c r="H982" s="7" t="s">
        <v>1337</v>
      </c>
      <c r="I982" s="8">
        <v>3</v>
      </c>
    </row>
    <row r="983" spans="8:9" x14ac:dyDescent="0.25">
      <c r="H983" s="7" t="s">
        <v>1413</v>
      </c>
      <c r="I983" s="8">
        <v>3</v>
      </c>
    </row>
    <row r="984" spans="8:9" x14ac:dyDescent="0.25">
      <c r="H984" s="7" t="s">
        <v>1361</v>
      </c>
      <c r="I984" s="8">
        <v>3</v>
      </c>
    </row>
    <row r="985" spans="8:9" x14ac:dyDescent="0.25">
      <c r="H985" s="7" t="s">
        <v>4044</v>
      </c>
      <c r="I985" s="8">
        <v>1</v>
      </c>
    </row>
    <row r="986" spans="8:9" x14ac:dyDescent="0.25">
      <c r="H986" s="7" t="s">
        <v>2791</v>
      </c>
      <c r="I986" s="8">
        <v>1</v>
      </c>
    </row>
    <row r="987" spans="8:9" x14ac:dyDescent="0.25">
      <c r="H987" s="7" t="s">
        <v>742</v>
      </c>
      <c r="I987" s="8">
        <v>1</v>
      </c>
    </row>
    <row r="988" spans="8:9" x14ac:dyDescent="0.25">
      <c r="H988" s="7" t="s">
        <v>758</v>
      </c>
      <c r="I988" s="8">
        <v>1</v>
      </c>
    </row>
    <row r="989" spans="8:9" x14ac:dyDescent="0.25">
      <c r="H989" s="7" t="s">
        <v>775</v>
      </c>
      <c r="I989" s="8">
        <v>1</v>
      </c>
    </row>
    <row r="990" spans="8:9" x14ac:dyDescent="0.25">
      <c r="H990" s="7" t="s">
        <v>2874</v>
      </c>
      <c r="I990" s="8">
        <v>1</v>
      </c>
    </row>
    <row r="991" spans="8:9" x14ac:dyDescent="0.25">
      <c r="H991" s="7" t="s">
        <v>3730</v>
      </c>
      <c r="I991" s="8">
        <v>1</v>
      </c>
    </row>
    <row r="992" spans="8:9" x14ac:dyDescent="0.25">
      <c r="H992" s="7" t="s">
        <v>1966</v>
      </c>
      <c r="I992" s="8">
        <v>1</v>
      </c>
    </row>
    <row r="993" spans="8:9" x14ac:dyDescent="0.25">
      <c r="H993" s="7" t="s">
        <v>2096</v>
      </c>
      <c r="I993" s="8">
        <v>1</v>
      </c>
    </row>
    <row r="994" spans="8:9" x14ac:dyDescent="0.25">
      <c r="H994" s="7" t="s">
        <v>3768</v>
      </c>
      <c r="I994" s="8">
        <v>1</v>
      </c>
    </row>
    <row r="995" spans="8:9" x14ac:dyDescent="0.25">
      <c r="H995" s="7" t="s">
        <v>2469</v>
      </c>
      <c r="I995" s="8">
        <v>1</v>
      </c>
    </row>
    <row r="996" spans="8:9" x14ac:dyDescent="0.25">
      <c r="H996" s="7" t="s">
        <v>3934</v>
      </c>
      <c r="I996" s="8">
        <v>1</v>
      </c>
    </row>
    <row r="997" spans="8:9" x14ac:dyDescent="0.25">
      <c r="H997" s="7" t="s">
        <v>653</v>
      </c>
      <c r="I997" s="8">
        <v>1</v>
      </c>
    </row>
    <row r="998" spans="8:9" x14ac:dyDescent="0.25">
      <c r="H998" s="7" t="s">
        <v>2543</v>
      </c>
      <c r="I998" s="8">
        <v>1</v>
      </c>
    </row>
    <row r="999" spans="8:9" x14ac:dyDescent="0.25">
      <c r="H999" s="7" t="s">
        <v>1407</v>
      </c>
      <c r="I999" s="8">
        <v>1</v>
      </c>
    </row>
    <row r="1000" spans="8:9" x14ac:dyDescent="0.25">
      <c r="H1000" s="7" t="s">
        <v>364</v>
      </c>
      <c r="I1000" s="8">
        <v>1</v>
      </c>
    </row>
    <row r="1001" spans="8:9" x14ac:dyDescent="0.25">
      <c r="H1001" s="7" t="s">
        <v>833</v>
      </c>
      <c r="I1001" s="8">
        <v>1</v>
      </c>
    </row>
    <row r="1002" spans="8:9" x14ac:dyDescent="0.25">
      <c r="H1002" s="7" t="s">
        <v>3709</v>
      </c>
      <c r="I1002" s="8">
        <v>1</v>
      </c>
    </row>
    <row r="1003" spans="8:9" x14ac:dyDescent="0.25">
      <c r="H1003" s="7" t="s">
        <v>1095</v>
      </c>
      <c r="I1003" s="8">
        <v>4</v>
      </c>
    </row>
    <row r="1004" spans="8:9" x14ac:dyDescent="0.25">
      <c r="H1004" s="7" t="s">
        <v>1151</v>
      </c>
      <c r="I1004" s="8">
        <v>2</v>
      </c>
    </row>
    <row r="1005" spans="8:9" x14ac:dyDescent="0.25">
      <c r="H1005" s="7" t="s">
        <v>1102</v>
      </c>
      <c r="I1005" s="8">
        <v>3</v>
      </c>
    </row>
    <row r="1006" spans="8:9" x14ac:dyDescent="0.25">
      <c r="H1006" s="7" t="s">
        <v>3281</v>
      </c>
      <c r="I1006" s="8">
        <v>1</v>
      </c>
    </row>
    <row r="1007" spans="8:9" x14ac:dyDescent="0.25">
      <c r="H1007" s="7" t="s">
        <v>3093</v>
      </c>
      <c r="I1007" s="8">
        <v>1</v>
      </c>
    </row>
    <row r="1008" spans="8:9" x14ac:dyDescent="0.25">
      <c r="H1008" s="7" t="s">
        <v>1498</v>
      </c>
      <c r="I1008" s="8">
        <v>1</v>
      </c>
    </row>
    <row r="1009" spans="8:9" x14ac:dyDescent="0.25">
      <c r="H1009" s="7" t="s">
        <v>2156</v>
      </c>
      <c r="I1009" s="8">
        <v>1</v>
      </c>
    </row>
    <row r="1010" spans="8:9" x14ac:dyDescent="0.25">
      <c r="H1010" s="7" t="s">
        <v>1209</v>
      </c>
      <c r="I1010" s="8">
        <v>2</v>
      </c>
    </row>
    <row r="1011" spans="8:9" x14ac:dyDescent="0.25">
      <c r="H1011" s="7" t="s">
        <v>3499</v>
      </c>
      <c r="I1011" s="8">
        <v>1</v>
      </c>
    </row>
    <row r="1012" spans="8:9" x14ac:dyDescent="0.25">
      <c r="H1012" s="7" t="s">
        <v>1549</v>
      </c>
      <c r="I1012" s="8">
        <v>1</v>
      </c>
    </row>
    <row r="1013" spans="8:9" x14ac:dyDescent="0.25">
      <c r="H1013" s="7" t="s">
        <v>2059</v>
      </c>
      <c r="I1013" s="8">
        <v>1</v>
      </c>
    </row>
    <row r="1014" spans="8:9" x14ac:dyDescent="0.25">
      <c r="H1014" s="7" t="s">
        <v>3135</v>
      </c>
      <c r="I1014" s="8">
        <v>1</v>
      </c>
    </row>
    <row r="1015" spans="8:9" x14ac:dyDescent="0.25">
      <c r="H1015" s="7" t="s">
        <v>2281</v>
      </c>
      <c r="I1015" s="8">
        <v>1</v>
      </c>
    </row>
    <row r="1016" spans="8:9" x14ac:dyDescent="0.25">
      <c r="H1016" s="7" t="s">
        <v>2297</v>
      </c>
      <c r="I1016" s="8">
        <v>1</v>
      </c>
    </row>
    <row r="1017" spans="8:9" x14ac:dyDescent="0.25">
      <c r="H1017" s="7" t="s">
        <v>4038</v>
      </c>
      <c r="I1017" s="8">
        <v>1</v>
      </c>
    </row>
    <row r="1018" spans="8:9" x14ac:dyDescent="0.25">
      <c r="H1018" s="7" t="s">
        <v>70</v>
      </c>
      <c r="I1018" s="8">
        <v>30</v>
      </c>
    </row>
    <row r="1019" spans="8:9" x14ac:dyDescent="0.25">
      <c r="H1019" s="7" t="s">
        <v>131</v>
      </c>
      <c r="I1019" s="8">
        <v>10</v>
      </c>
    </row>
    <row r="1020" spans="8:9" x14ac:dyDescent="0.25">
      <c r="H1020" s="7" t="s">
        <v>237</v>
      </c>
      <c r="I1020" s="8">
        <v>10</v>
      </c>
    </row>
    <row r="1021" spans="8:9" x14ac:dyDescent="0.25">
      <c r="H1021" s="7" t="s">
        <v>1376</v>
      </c>
      <c r="I1021" s="8">
        <v>2</v>
      </c>
    </row>
    <row r="1022" spans="8:9" x14ac:dyDescent="0.25">
      <c r="H1022" s="7" t="s">
        <v>1303</v>
      </c>
      <c r="I1022" s="8">
        <v>10</v>
      </c>
    </row>
    <row r="1023" spans="8:9" x14ac:dyDescent="0.25">
      <c r="H1023" s="7" t="s">
        <v>2880</v>
      </c>
      <c r="I1023" s="8">
        <v>1</v>
      </c>
    </row>
    <row r="1024" spans="8:9" x14ac:dyDescent="0.25">
      <c r="H1024" s="7" t="s">
        <v>656</v>
      </c>
      <c r="I1024" s="8">
        <v>1</v>
      </c>
    </row>
    <row r="1025" spans="8:9" x14ac:dyDescent="0.25">
      <c r="H1025" s="7" t="s">
        <v>2309</v>
      </c>
      <c r="I1025" s="8">
        <v>1</v>
      </c>
    </row>
    <row r="1026" spans="8:9" x14ac:dyDescent="0.25">
      <c r="H1026" s="7" t="s">
        <v>865</v>
      </c>
      <c r="I1026" s="8">
        <v>1</v>
      </c>
    </row>
    <row r="1027" spans="8:9" x14ac:dyDescent="0.25">
      <c r="H1027" s="7" t="s">
        <v>3959</v>
      </c>
      <c r="I1027" s="8">
        <v>1</v>
      </c>
    </row>
    <row r="1028" spans="8:9" x14ac:dyDescent="0.25">
      <c r="H1028" s="7" t="s">
        <v>1692</v>
      </c>
      <c r="I1028" s="8">
        <v>1</v>
      </c>
    </row>
    <row r="1029" spans="8:9" x14ac:dyDescent="0.25">
      <c r="H1029" s="7" t="s">
        <v>3751</v>
      </c>
      <c r="I1029" s="8">
        <v>1</v>
      </c>
    </row>
    <row r="1030" spans="8:9" x14ac:dyDescent="0.25">
      <c r="H1030" s="7" t="s">
        <v>3072</v>
      </c>
      <c r="I1030" s="8">
        <v>1</v>
      </c>
    </row>
    <row r="1031" spans="8:9" x14ac:dyDescent="0.25">
      <c r="H1031" s="7" t="s">
        <v>1517</v>
      </c>
      <c r="I1031" s="8">
        <v>2</v>
      </c>
    </row>
    <row r="1032" spans="8:9" x14ac:dyDescent="0.25">
      <c r="H1032" s="7" t="s">
        <v>1018</v>
      </c>
      <c r="I1032" s="8">
        <v>4</v>
      </c>
    </row>
    <row r="1033" spans="8:9" x14ac:dyDescent="0.25">
      <c r="H1033" s="7" t="s">
        <v>1514</v>
      </c>
      <c r="I1033" s="8">
        <v>1</v>
      </c>
    </row>
    <row r="1034" spans="8:9" x14ac:dyDescent="0.25">
      <c r="H1034" s="7" t="s">
        <v>1452</v>
      </c>
      <c r="I1034" s="8">
        <v>1</v>
      </c>
    </row>
    <row r="1035" spans="8:9" x14ac:dyDescent="0.25">
      <c r="H1035" s="7" t="s">
        <v>3916</v>
      </c>
      <c r="I1035" s="8">
        <v>1</v>
      </c>
    </row>
    <row r="1036" spans="8:9" x14ac:dyDescent="0.25">
      <c r="H1036" s="7" t="s">
        <v>1894</v>
      </c>
      <c r="I1036" s="8">
        <v>2</v>
      </c>
    </row>
    <row r="1037" spans="8:9" x14ac:dyDescent="0.25">
      <c r="H1037" s="7" t="s">
        <v>3564</v>
      </c>
      <c r="I1037" s="8">
        <v>1</v>
      </c>
    </row>
    <row r="1038" spans="8:9" x14ac:dyDescent="0.25">
      <c r="H1038" s="7" t="s">
        <v>2325</v>
      </c>
      <c r="I1038" s="8">
        <v>1</v>
      </c>
    </row>
    <row r="1039" spans="8:9" x14ac:dyDescent="0.25">
      <c r="H1039" s="7" t="s">
        <v>2053</v>
      </c>
      <c r="I1039" s="8">
        <v>1</v>
      </c>
    </row>
    <row r="1040" spans="8:9" x14ac:dyDescent="0.25">
      <c r="H1040" s="7" t="s">
        <v>1182</v>
      </c>
      <c r="I1040" s="8">
        <v>1</v>
      </c>
    </row>
    <row r="1041" spans="8:9" x14ac:dyDescent="0.25">
      <c r="H1041" s="7" t="s">
        <v>895</v>
      </c>
      <c r="I1041" s="8">
        <v>1</v>
      </c>
    </row>
    <row r="1042" spans="8:9" x14ac:dyDescent="0.25">
      <c r="H1042" s="7" t="s">
        <v>3677</v>
      </c>
      <c r="I1042" s="8">
        <v>1</v>
      </c>
    </row>
    <row r="1043" spans="8:9" x14ac:dyDescent="0.25">
      <c r="H1043" s="7" t="s">
        <v>1806</v>
      </c>
      <c r="I1043" s="8">
        <v>1</v>
      </c>
    </row>
    <row r="1044" spans="8:9" x14ac:dyDescent="0.25">
      <c r="H1044" s="7" t="s">
        <v>859</v>
      </c>
      <c r="I1044" s="8">
        <v>2</v>
      </c>
    </row>
    <row r="1045" spans="8:9" x14ac:dyDescent="0.25">
      <c r="H1045" s="7" t="s">
        <v>1316</v>
      </c>
      <c r="I1045" s="8">
        <v>2</v>
      </c>
    </row>
    <row r="1046" spans="8:9" x14ac:dyDescent="0.25">
      <c r="H1046" s="7" t="s">
        <v>1088</v>
      </c>
      <c r="I1046" s="8">
        <v>2</v>
      </c>
    </row>
    <row r="1047" spans="8:9" x14ac:dyDescent="0.25">
      <c r="H1047" s="7" t="s">
        <v>479</v>
      </c>
      <c r="I1047" s="8">
        <v>1</v>
      </c>
    </row>
    <row r="1048" spans="8:9" x14ac:dyDescent="0.25">
      <c r="H1048" s="7" t="s">
        <v>791</v>
      </c>
      <c r="I1048" s="8">
        <v>1</v>
      </c>
    </row>
    <row r="1049" spans="8:9" x14ac:dyDescent="0.25">
      <c r="H1049" s="7" t="s">
        <v>2614</v>
      </c>
      <c r="I1049" s="8">
        <v>1</v>
      </c>
    </row>
    <row r="1050" spans="8:9" x14ac:dyDescent="0.25">
      <c r="H1050" s="7" t="s">
        <v>262</v>
      </c>
      <c r="I1050" s="8">
        <v>3</v>
      </c>
    </row>
    <row r="1051" spans="8:9" x14ac:dyDescent="0.25">
      <c r="H1051" s="7" t="s">
        <v>168</v>
      </c>
      <c r="I1051" s="8">
        <v>3</v>
      </c>
    </row>
    <row r="1052" spans="8:9" x14ac:dyDescent="0.25">
      <c r="H1052" s="7" t="s">
        <v>193</v>
      </c>
      <c r="I1052" s="8">
        <v>4</v>
      </c>
    </row>
    <row r="1053" spans="8:9" x14ac:dyDescent="0.25">
      <c r="H1053" s="7" t="s">
        <v>627</v>
      </c>
      <c r="I1053" s="8">
        <v>1</v>
      </c>
    </row>
    <row r="1054" spans="8:9" x14ac:dyDescent="0.25">
      <c r="H1054" s="7" t="s">
        <v>301</v>
      </c>
      <c r="I1054" s="8">
        <v>4</v>
      </c>
    </row>
    <row r="1055" spans="8:9" x14ac:dyDescent="0.25">
      <c r="H1055" s="7" t="s">
        <v>373</v>
      </c>
      <c r="I1055" s="8">
        <v>4</v>
      </c>
    </row>
    <row r="1056" spans="8:9" x14ac:dyDescent="0.25">
      <c r="H1056" s="7" t="s">
        <v>1171</v>
      </c>
      <c r="I1056" s="8">
        <v>4</v>
      </c>
    </row>
    <row r="1057" spans="8:9" x14ac:dyDescent="0.25">
      <c r="H1057" s="7" t="s">
        <v>1477</v>
      </c>
      <c r="I1057" s="8">
        <v>4</v>
      </c>
    </row>
    <row r="1058" spans="8:9" x14ac:dyDescent="0.25">
      <c r="H1058" s="7" t="s">
        <v>1356</v>
      </c>
      <c r="I1058" s="8">
        <v>4</v>
      </c>
    </row>
    <row r="1059" spans="8:9" x14ac:dyDescent="0.25">
      <c r="H1059" s="7" t="s">
        <v>1342</v>
      </c>
      <c r="I1059" s="8">
        <v>4</v>
      </c>
    </row>
    <row r="1060" spans="8:9" x14ac:dyDescent="0.25">
      <c r="H1060" s="7" t="s">
        <v>3781</v>
      </c>
      <c r="I1060" s="8">
        <v>1</v>
      </c>
    </row>
    <row r="1061" spans="8:9" x14ac:dyDescent="0.25">
      <c r="H1061" s="7" t="s">
        <v>3245</v>
      </c>
      <c r="I1061" s="8">
        <v>1</v>
      </c>
    </row>
    <row r="1062" spans="8:9" x14ac:dyDescent="0.25">
      <c r="H1062" s="7" t="s">
        <v>2106</v>
      </c>
      <c r="I1062" s="8">
        <v>1</v>
      </c>
    </row>
    <row r="1063" spans="8:9" x14ac:dyDescent="0.25">
      <c r="H1063" s="7" t="s">
        <v>1461</v>
      </c>
      <c r="I1063" s="8">
        <v>1</v>
      </c>
    </row>
    <row r="1064" spans="8:9" x14ac:dyDescent="0.25">
      <c r="H1064" s="7" t="s">
        <v>212</v>
      </c>
      <c r="I1064" s="8">
        <v>4</v>
      </c>
    </row>
    <row r="1065" spans="8:9" x14ac:dyDescent="0.25">
      <c r="H1065" s="7" t="s">
        <v>2190</v>
      </c>
      <c r="I1065" s="8">
        <v>1</v>
      </c>
    </row>
    <row r="1066" spans="8:9" x14ac:dyDescent="0.25">
      <c r="H1066" s="7" t="s">
        <v>1068</v>
      </c>
      <c r="I1066" s="8">
        <v>1</v>
      </c>
    </row>
    <row r="1067" spans="8:9" x14ac:dyDescent="0.25">
      <c r="H1067" s="7" t="s">
        <v>709</v>
      </c>
      <c r="I1067" s="8">
        <v>1</v>
      </c>
    </row>
    <row r="1068" spans="8:9" x14ac:dyDescent="0.25">
      <c r="H1068" s="7" t="s">
        <v>934</v>
      </c>
      <c r="I1068" s="8">
        <v>1</v>
      </c>
    </row>
    <row r="1069" spans="8:9" x14ac:dyDescent="0.25">
      <c r="H1069" s="7" t="s">
        <v>217</v>
      </c>
      <c r="I1069" s="8">
        <v>6</v>
      </c>
    </row>
    <row r="1070" spans="8:9" x14ac:dyDescent="0.25">
      <c r="H1070" s="7" t="s">
        <v>322</v>
      </c>
      <c r="I1070" s="8">
        <v>3</v>
      </c>
    </row>
    <row r="1071" spans="8:9" x14ac:dyDescent="0.25">
      <c r="H1071" s="7" t="s">
        <v>111</v>
      </c>
      <c r="I1071" s="8">
        <v>4</v>
      </c>
    </row>
    <row r="1072" spans="8:9" x14ac:dyDescent="0.25">
      <c r="H1072" s="7" t="s">
        <v>880</v>
      </c>
      <c r="I1072" s="8">
        <v>1</v>
      </c>
    </row>
    <row r="1073" spans="8:9" x14ac:dyDescent="0.25">
      <c r="H1073" s="7" t="s">
        <v>3656</v>
      </c>
      <c r="I1073" s="8">
        <v>1</v>
      </c>
    </row>
    <row r="1074" spans="8:9" x14ac:dyDescent="0.25">
      <c r="H1074" s="7" t="s">
        <v>3203</v>
      </c>
      <c r="I1074" s="8">
        <v>1</v>
      </c>
    </row>
    <row r="1075" spans="8:9" x14ac:dyDescent="0.25">
      <c r="H1075" s="7" t="s">
        <v>2219</v>
      </c>
      <c r="I1075" s="8">
        <v>1</v>
      </c>
    </row>
    <row r="1076" spans="8:9" x14ac:dyDescent="0.25">
      <c r="H1076" s="7" t="s">
        <v>1440</v>
      </c>
      <c r="I1076" s="8">
        <v>1</v>
      </c>
    </row>
    <row r="1077" spans="8:9" x14ac:dyDescent="0.25">
      <c r="H1077" s="7" t="s">
        <v>3268</v>
      </c>
      <c r="I1077" s="8">
        <v>1</v>
      </c>
    </row>
    <row r="1078" spans="8:9" x14ac:dyDescent="0.25">
      <c r="H1078" s="7" t="s">
        <v>3354</v>
      </c>
      <c r="I1078" s="8">
        <v>1</v>
      </c>
    </row>
    <row r="1079" spans="8:9" x14ac:dyDescent="0.25">
      <c r="H1079" s="7" t="s">
        <v>1192</v>
      </c>
      <c r="I1079" s="8">
        <v>3</v>
      </c>
    </row>
    <row r="1080" spans="8:9" x14ac:dyDescent="0.25">
      <c r="H1080" s="7" t="s">
        <v>1174</v>
      </c>
      <c r="I1080" s="8">
        <v>3</v>
      </c>
    </row>
    <row r="1081" spans="8:9" x14ac:dyDescent="0.25">
      <c r="H1081" s="7" t="s">
        <v>1501</v>
      </c>
      <c r="I1081" s="8">
        <v>2</v>
      </c>
    </row>
    <row r="1082" spans="8:9" x14ac:dyDescent="0.25">
      <c r="H1082" s="7" t="s">
        <v>1079</v>
      </c>
      <c r="I1082" s="8">
        <v>3</v>
      </c>
    </row>
    <row r="1083" spans="8:9" x14ac:dyDescent="0.25">
      <c r="H1083" s="7" t="s">
        <v>1633</v>
      </c>
      <c r="I1083" s="8">
        <v>1</v>
      </c>
    </row>
    <row r="1084" spans="8:9" x14ac:dyDescent="0.25">
      <c r="H1084" s="7" t="s">
        <v>269</v>
      </c>
      <c r="I1084" s="8">
        <v>1</v>
      </c>
    </row>
    <row r="1085" spans="8:9" x14ac:dyDescent="0.25">
      <c r="H1085" s="7" t="s">
        <v>2504</v>
      </c>
      <c r="I1085" s="8">
        <v>1</v>
      </c>
    </row>
    <row r="1086" spans="8:9" x14ac:dyDescent="0.25">
      <c r="H1086" s="7" t="s">
        <v>2361</v>
      </c>
      <c r="I1086" s="8">
        <v>1</v>
      </c>
    </row>
    <row r="1087" spans="8:9" x14ac:dyDescent="0.25">
      <c r="H1087" s="7" t="s">
        <v>1324</v>
      </c>
      <c r="I1087" s="8">
        <v>1</v>
      </c>
    </row>
    <row r="1088" spans="8:9" x14ac:dyDescent="0.25">
      <c r="H1088" s="7" t="s">
        <v>324</v>
      </c>
      <c r="I1088" s="8">
        <v>1</v>
      </c>
    </row>
    <row r="1089" spans="8:9" x14ac:dyDescent="0.25">
      <c r="H1089" s="7" t="s">
        <v>1036</v>
      </c>
      <c r="I1089" s="8">
        <v>3</v>
      </c>
    </row>
    <row r="1090" spans="8:9" x14ac:dyDescent="0.25">
      <c r="H1090" s="7" t="s">
        <v>1024</v>
      </c>
      <c r="I1090" s="8">
        <v>3</v>
      </c>
    </row>
    <row r="1091" spans="8:9" x14ac:dyDescent="0.25">
      <c r="H1091" s="7" t="s">
        <v>815</v>
      </c>
      <c r="I1091" s="8">
        <v>1</v>
      </c>
    </row>
    <row r="1092" spans="8:9" x14ac:dyDescent="0.25">
      <c r="H1092" s="7" t="s">
        <v>978</v>
      </c>
      <c r="I1092" s="8">
        <v>4</v>
      </c>
    </row>
    <row r="1093" spans="8:9" x14ac:dyDescent="0.25">
      <c r="H1093" s="7" t="s">
        <v>1330</v>
      </c>
      <c r="I1093" s="8">
        <v>3</v>
      </c>
    </row>
    <row r="1094" spans="8:9" x14ac:dyDescent="0.25">
      <c r="H1094" s="7" t="s">
        <v>1238</v>
      </c>
      <c r="I1094" s="8">
        <v>3</v>
      </c>
    </row>
    <row r="1095" spans="8:9" x14ac:dyDescent="0.25">
      <c r="H1095" s="7" t="s">
        <v>1146</v>
      </c>
      <c r="I1095" s="8">
        <v>4</v>
      </c>
    </row>
    <row r="1096" spans="8:9" x14ac:dyDescent="0.25">
      <c r="H1096" s="7" t="s">
        <v>974</v>
      </c>
      <c r="I1096" s="8">
        <v>4</v>
      </c>
    </row>
    <row r="1097" spans="8:9" x14ac:dyDescent="0.25">
      <c r="H1097" s="7" t="s">
        <v>2225</v>
      </c>
      <c r="I1097" s="8">
        <v>1</v>
      </c>
    </row>
    <row r="1098" spans="8:9" x14ac:dyDescent="0.25">
      <c r="H1098" s="7" t="s">
        <v>248</v>
      </c>
      <c r="I1098" s="8">
        <v>2</v>
      </c>
    </row>
    <row r="1099" spans="8:9" x14ac:dyDescent="0.25">
      <c r="H1099" s="7" t="s">
        <v>1521</v>
      </c>
      <c r="I1099" s="8">
        <v>1</v>
      </c>
    </row>
    <row r="1100" spans="8:9" x14ac:dyDescent="0.25">
      <c r="H1100" s="7" t="s">
        <v>3424</v>
      </c>
      <c r="I1100" s="8">
        <v>1</v>
      </c>
    </row>
    <row r="1101" spans="8:9" x14ac:dyDescent="0.25">
      <c r="H1101" s="7" t="s">
        <v>780</v>
      </c>
      <c r="I1101" s="8">
        <v>1</v>
      </c>
    </row>
    <row r="1102" spans="8:9" x14ac:dyDescent="0.25">
      <c r="H1102" s="7" t="s">
        <v>2969</v>
      </c>
      <c r="I1102" s="8">
        <v>1</v>
      </c>
    </row>
    <row r="1103" spans="8:9" x14ac:dyDescent="0.25">
      <c r="H1103" s="7" t="s">
        <v>3623</v>
      </c>
      <c r="I1103" s="8">
        <v>1</v>
      </c>
    </row>
    <row r="1104" spans="8:9" x14ac:dyDescent="0.25">
      <c r="H1104" s="7" t="s">
        <v>3761</v>
      </c>
      <c r="I1104" s="8">
        <v>1</v>
      </c>
    </row>
    <row r="1105" spans="8:9" x14ac:dyDescent="0.25">
      <c r="H1105" s="7" t="s">
        <v>266</v>
      </c>
      <c r="I1105" s="8">
        <v>1</v>
      </c>
    </row>
    <row r="1106" spans="8:9" x14ac:dyDescent="0.25">
      <c r="H1106" s="7" t="s">
        <v>1389</v>
      </c>
      <c r="I1106" s="8">
        <v>1</v>
      </c>
    </row>
    <row r="1107" spans="8:9" x14ac:dyDescent="0.25">
      <c r="H1107" s="7" t="s">
        <v>85</v>
      </c>
      <c r="I1107" s="8">
        <v>9</v>
      </c>
    </row>
    <row r="1108" spans="8:9" x14ac:dyDescent="0.25">
      <c r="H1108" s="7" t="s">
        <v>3861</v>
      </c>
      <c r="I1108" s="8">
        <v>1</v>
      </c>
    </row>
    <row r="1109" spans="8:9" x14ac:dyDescent="0.25">
      <c r="H1109" s="7" t="s">
        <v>3984</v>
      </c>
      <c r="I1109" s="8">
        <v>1</v>
      </c>
    </row>
    <row r="1110" spans="8:9" x14ac:dyDescent="0.25">
      <c r="H1110" s="7" t="s">
        <v>3117</v>
      </c>
      <c r="I1110" s="8">
        <v>1</v>
      </c>
    </row>
    <row r="1111" spans="8:9" x14ac:dyDescent="0.25">
      <c r="H1111" s="7" t="s">
        <v>702</v>
      </c>
      <c r="I1111" s="8">
        <v>1</v>
      </c>
    </row>
    <row r="1112" spans="8:9" x14ac:dyDescent="0.25">
      <c r="H1112" s="7" t="s">
        <v>1136</v>
      </c>
      <c r="I1112" s="8">
        <v>1</v>
      </c>
    </row>
    <row r="1113" spans="8:9" x14ac:dyDescent="0.25">
      <c r="H1113" s="7" t="s">
        <v>361</v>
      </c>
      <c r="I1113" s="8">
        <v>1</v>
      </c>
    </row>
    <row r="1114" spans="8:9" x14ac:dyDescent="0.25">
      <c r="H1114" s="7" t="s">
        <v>2779</v>
      </c>
      <c r="I1114" s="8">
        <v>1</v>
      </c>
    </row>
    <row r="1115" spans="8:9" x14ac:dyDescent="0.25">
      <c r="H1115" s="7" t="s">
        <v>3492</v>
      </c>
      <c r="I1115" s="8">
        <v>1</v>
      </c>
    </row>
    <row r="1116" spans="8:9" x14ac:dyDescent="0.25">
      <c r="H1116" s="7" t="s">
        <v>2272</v>
      </c>
      <c r="I1116" s="8">
        <v>1</v>
      </c>
    </row>
    <row r="1117" spans="8:9" x14ac:dyDescent="0.25">
      <c r="H1117" s="7" t="s">
        <v>379</v>
      </c>
      <c r="I1117" s="8">
        <v>1</v>
      </c>
    </row>
    <row r="1118" spans="8:9" x14ac:dyDescent="0.25">
      <c r="H1118" s="7" t="s">
        <v>2288</v>
      </c>
      <c r="I1118" s="8">
        <v>1</v>
      </c>
    </row>
    <row r="1119" spans="8:9" x14ac:dyDescent="0.25">
      <c r="H1119" s="7" t="s">
        <v>3126</v>
      </c>
      <c r="I1119" s="8">
        <v>1</v>
      </c>
    </row>
    <row r="1120" spans="8:9" x14ac:dyDescent="0.25">
      <c r="H1120" s="7" t="s">
        <v>1048</v>
      </c>
      <c r="I1120" s="8">
        <v>3</v>
      </c>
    </row>
    <row r="1121" spans="8:9" x14ac:dyDescent="0.25">
      <c r="H1121" s="7" t="s">
        <v>1063</v>
      </c>
      <c r="I1121" s="8">
        <v>3</v>
      </c>
    </row>
    <row r="1122" spans="8:9" x14ac:dyDescent="0.25">
      <c r="H1122" s="7" t="s">
        <v>991</v>
      </c>
      <c r="I1122" s="8">
        <v>3</v>
      </c>
    </row>
    <row r="1123" spans="8:9" x14ac:dyDescent="0.25">
      <c r="H1123" s="7" t="s">
        <v>1163</v>
      </c>
      <c r="I1123" s="8">
        <v>1</v>
      </c>
    </row>
    <row r="1124" spans="8:9" x14ac:dyDescent="0.25">
      <c r="H1124" s="7" t="s">
        <v>3846</v>
      </c>
      <c r="I1124" s="8">
        <v>1</v>
      </c>
    </row>
    <row r="1125" spans="8:9" x14ac:dyDescent="0.25">
      <c r="H1125" s="7" t="s">
        <v>439</v>
      </c>
      <c r="I1125" s="8">
        <v>1</v>
      </c>
    </row>
    <row r="1126" spans="8:9" x14ac:dyDescent="0.25">
      <c r="H1126" s="7" t="s">
        <v>1443</v>
      </c>
      <c r="I1126" s="8">
        <v>1</v>
      </c>
    </row>
    <row r="1127" spans="8:9" x14ac:dyDescent="0.25">
      <c r="H1127" s="7" t="s">
        <v>3537</v>
      </c>
      <c r="I1127" s="8">
        <v>1</v>
      </c>
    </row>
    <row r="1128" spans="8:9" x14ac:dyDescent="0.25">
      <c r="H1128" s="7" t="s">
        <v>3864</v>
      </c>
      <c r="I1128" s="8">
        <v>1</v>
      </c>
    </row>
    <row r="1129" spans="8:9" x14ac:dyDescent="0.25">
      <c r="H1129" s="7" t="s">
        <v>1789</v>
      </c>
      <c r="I1129" s="8">
        <v>1</v>
      </c>
    </row>
    <row r="1130" spans="8:9" x14ac:dyDescent="0.25">
      <c r="H1130" s="7" t="s">
        <v>2583</v>
      </c>
      <c r="I1130" s="8">
        <v>1</v>
      </c>
    </row>
    <row r="1131" spans="8:9" x14ac:dyDescent="0.25">
      <c r="H1131" s="7" t="s">
        <v>2030</v>
      </c>
      <c r="I1131" s="8">
        <v>1</v>
      </c>
    </row>
    <row r="1132" spans="8:9" x14ac:dyDescent="0.25">
      <c r="H1132" s="7" t="s">
        <v>3727</v>
      </c>
      <c r="I1132" s="8">
        <v>1</v>
      </c>
    </row>
    <row r="1133" spans="8:9" x14ac:dyDescent="0.25">
      <c r="H1133" s="7" t="s">
        <v>2825</v>
      </c>
      <c r="I1133" s="8">
        <v>1</v>
      </c>
    </row>
    <row r="1134" spans="8:9" x14ac:dyDescent="0.25">
      <c r="H1134" s="7" t="s">
        <v>1845</v>
      </c>
      <c r="I1134" s="8">
        <v>1</v>
      </c>
    </row>
    <row r="1135" spans="8:9" x14ac:dyDescent="0.25">
      <c r="H1135" s="7" t="s">
        <v>1205</v>
      </c>
      <c r="I1135" s="8">
        <v>4</v>
      </c>
    </row>
    <row r="1136" spans="8:9" x14ac:dyDescent="0.25">
      <c r="H1136" s="7" t="s">
        <v>1222</v>
      </c>
      <c r="I1136" s="8">
        <v>4</v>
      </c>
    </row>
    <row r="1137" spans="8:9" x14ac:dyDescent="0.25">
      <c r="H1137" s="7" t="s">
        <v>886</v>
      </c>
      <c r="I1137" s="8">
        <v>1</v>
      </c>
    </row>
    <row r="1138" spans="8:9" x14ac:dyDescent="0.25">
      <c r="H1138" s="7" t="s">
        <v>319</v>
      </c>
      <c r="I1138" s="8">
        <v>1</v>
      </c>
    </row>
    <row r="1139" spans="8:9" x14ac:dyDescent="0.25">
      <c r="H1139" s="7" t="s">
        <v>2331</v>
      </c>
      <c r="I1139" s="8">
        <v>1</v>
      </c>
    </row>
    <row r="1140" spans="8:9" x14ac:dyDescent="0.25">
      <c r="H1140" s="7" t="s">
        <v>3414</v>
      </c>
      <c r="I1140" s="8">
        <v>1</v>
      </c>
    </row>
    <row r="1141" spans="8:9" x14ac:dyDescent="0.25">
      <c r="H1141" s="7" t="s">
        <v>680</v>
      </c>
      <c r="I1141" s="8">
        <v>5</v>
      </c>
    </row>
    <row r="1142" spans="8:9" x14ac:dyDescent="0.25">
      <c r="H1142" s="7" t="s">
        <v>223</v>
      </c>
      <c r="I1142" s="8">
        <v>15</v>
      </c>
    </row>
    <row r="1143" spans="8:9" x14ac:dyDescent="0.25">
      <c r="H1143" s="7" t="s">
        <v>487</v>
      </c>
      <c r="I1143" s="8">
        <v>5</v>
      </c>
    </row>
    <row r="1144" spans="8:9" x14ac:dyDescent="0.25">
      <c r="H1144" s="7" t="s">
        <v>1299</v>
      </c>
      <c r="I1144" s="8">
        <v>2</v>
      </c>
    </row>
    <row r="1145" spans="8:9" x14ac:dyDescent="0.25">
      <c r="H1145" s="7" t="s">
        <v>1490</v>
      </c>
      <c r="I1145" s="8">
        <v>4</v>
      </c>
    </row>
    <row r="1146" spans="8:9" x14ac:dyDescent="0.25">
      <c r="H1146" s="7" t="s">
        <v>1374</v>
      </c>
      <c r="I1146" s="8">
        <v>4</v>
      </c>
    </row>
    <row r="1147" spans="8:9" x14ac:dyDescent="0.25">
      <c r="H1147" s="7" t="s">
        <v>1033</v>
      </c>
      <c r="I1147" s="8">
        <v>3</v>
      </c>
    </row>
    <row r="1148" spans="8:9" x14ac:dyDescent="0.25">
      <c r="H1148" s="7" t="s">
        <v>1021</v>
      </c>
      <c r="I1148" s="8">
        <v>8</v>
      </c>
    </row>
    <row r="1149" spans="8:9" x14ac:dyDescent="0.25">
      <c r="H1149" s="7" t="s">
        <v>2291</v>
      </c>
      <c r="I1149" s="8">
        <v>1</v>
      </c>
    </row>
    <row r="1150" spans="8:9" x14ac:dyDescent="0.25">
      <c r="H1150" s="7" t="s">
        <v>1932</v>
      </c>
      <c r="I1150" s="8">
        <v>1</v>
      </c>
    </row>
    <row r="1151" spans="8:9" x14ac:dyDescent="0.25">
      <c r="H1151" s="7" t="s">
        <v>1300</v>
      </c>
      <c r="I1151" s="8">
        <v>6</v>
      </c>
    </row>
    <row r="1152" spans="8:9" x14ac:dyDescent="0.25">
      <c r="H1152" s="7" t="s">
        <v>2238</v>
      </c>
      <c r="I1152" s="8">
        <v>1</v>
      </c>
    </row>
    <row r="1153" spans="8:9" x14ac:dyDescent="0.25">
      <c r="H1153" s="7" t="s">
        <v>3843</v>
      </c>
      <c r="I1153" s="8">
        <v>1</v>
      </c>
    </row>
    <row r="1154" spans="8:9" x14ac:dyDescent="0.25">
      <c r="H1154" s="7" t="s">
        <v>2033</v>
      </c>
      <c r="I1154" s="8">
        <v>1</v>
      </c>
    </row>
    <row r="1155" spans="8:9" x14ac:dyDescent="0.25">
      <c r="H1155" s="7" t="s">
        <v>3120</v>
      </c>
      <c r="I1155" s="8">
        <v>1</v>
      </c>
    </row>
    <row r="1156" spans="8:9" x14ac:dyDescent="0.25">
      <c r="H1156" s="7" t="s">
        <v>577</v>
      </c>
      <c r="I1156" s="8">
        <v>1</v>
      </c>
    </row>
    <row r="1157" spans="8:9" x14ac:dyDescent="0.25">
      <c r="H1157" s="7" t="s">
        <v>1140</v>
      </c>
      <c r="I1157" s="8">
        <v>1</v>
      </c>
    </row>
    <row r="1158" spans="8:9" x14ac:dyDescent="0.25">
      <c r="H1158" s="7" t="s">
        <v>226</v>
      </c>
      <c r="I1158" s="8">
        <v>1</v>
      </c>
    </row>
    <row r="1159" spans="8:9" x14ac:dyDescent="0.25">
      <c r="H1159" s="7" t="s">
        <v>1056</v>
      </c>
      <c r="I1159" s="8">
        <v>2</v>
      </c>
    </row>
    <row r="1160" spans="8:9" x14ac:dyDescent="0.25">
      <c r="H1160" s="7" t="s">
        <v>2920</v>
      </c>
      <c r="I1160" s="8">
        <v>1</v>
      </c>
    </row>
    <row r="1161" spans="8:9" x14ac:dyDescent="0.25">
      <c r="H1161" s="7" t="s">
        <v>3815</v>
      </c>
      <c r="I1161" s="8">
        <v>1</v>
      </c>
    </row>
    <row r="1162" spans="8:9" x14ac:dyDescent="0.25">
      <c r="H1162" s="7" t="s">
        <v>1763</v>
      </c>
      <c r="I1162" s="8">
        <v>1</v>
      </c>
    </row>
    <row r="1163" spans="8:9" x14ac:dyDescent="0.25">
      <c r="H1163" s="7" t="s">
        <v>1139</v>
      </c>
      <c r="I1163" s="8">
        <v>3</v>
      </c>
    </row>
    <row r="1164" spans="8:9" x14ac:dyDescent="0.25">
      <c r="H1164" s="7" t="s">
        <v>179</v>
      </c>
      <c r="I1164" s="8">
        <v>4</v>
      </c>
    </row>
    <row r="1165" spans="8:9" x14ac:dyDescent="0.25">
      <c r="H1165" s="7" t="s">
        <v>538</v>
      </c>
      <c r="I1165" s="8">
        <v>4</v>
      </c>
    </row>
    <row r="1166" spans="8:9" x14ac:dyDescent="0.25">
      <c r="H1166" s="7" t="s">
        <v>347</v>
      </c>
      <c r="I1166" s="8">
        <v>1</v>
      </c>
    </row>
    <row r="1167" spans="8:9" x14ac:dyDescent="0.25">
      <c r="H1167" s="7" t="s">
        <v>3604</v>
      </c>
      <c r="I1167" s="8">
        <v>1</v>
      </c>
    </row>
    <row r="1168" spans="8:9" x14ac:dyDescent="0.25">
      <c r="H1168" s="7" t="s">
        <v>1720</v>
      </c>
      <c r="I1168" s="8">
        <v>1</v>
      </c>
    </row>
    <row r="1169" spans="8:9" x14ac:dyDescent="0.25">
      <c r="H1169" s="7" t="s">
        <v>3626</v>
      </c>
      <c r="I1169" s="8">
        <v>1</v>
      </c>
    </row>
    <row r="1170" spans="8:9" x14ac:dyDescent="0.25">
      <c r="H1170" s="7" t="s">
        <v>1478</v>
      </c>
      <c r="I1170" s="8">
        <v>1</v>
      </c>
    </row>
    <row r="1171" spans="8:9" x14ac:dyDescent="0.25">
      <c r="H1171" s="7" t="s">
        <v>73</v>
      </c>
      <c r="I1171" s="8">
        <v>5</v>
      </c>
    </row>
    <row r="1172" spans="8:9" x14ac:dyDescent="0.25">
      <c r="H1172" s="7" t="s">
        <v>371</v>
      </c>
      <c r="I1172" s="8">
        <v>5</v>
      </c>
    </row>
    <row r="1173" spans="8:9" x14ac:dyDescent="0.25">
      <c r="H1173" s="7" t="s">
        <v>485</v>
      </c>
      <c r="I1173" s="8">
        <v>5</v>
      </c>
    </row>
    <row r="1174" spans="8:9" x14ac:dyDescent="0.25">
      <c r="H1174" s="7" t="s">
        <v>250</v>
      </c>
      <c r="I1174" s="8">
        <v>5</v>
      </c>
    </row>
    <row r="1175" spans="8:9" x14ac:dyDescent="0.25">
      <c r="H1175" s="7" t="s">
        <v>1902</v>
      </c>
      <c r="I1175" s="8">
        <v>1</v>
      </c>
    </row>
    <row r="1176" spans="8:9" x14ac:dyDescent="0.25">
      <c r="H1176" s="7" t="s">
        <v>338</v>
      </c>
      <c r="I1176" s="8">
        <v>1</v>
      </c>
    </row>
    <row r="1177" spans="8:9" x14ac:dyDescent="0.25">
      <c r="H1177" s="7" t="s">
        <v>788</v>
      </c>
      <c r="I1177" s="8">
        <v>1</v>
      </c>
    </row>
    <row r="1178" spans="8:9" x14ac:dyDescent="0.25">
      <c r="H1178" s="7" t="s">
        <v>1242</v>
      </c>
      <c r="I1178" s="8">
        <v>1</v>
      </c>
    </row>
    <row r="1179" spans="8:9" x14ac:dyDescent="0.25">
      <c r="H1179" s="7" t="s">
        <v>1263</v>
      </c>
      <c r="I1179" s="8">
        <v>1</v>
      </c>
    </row>
    <row r="1180" spans="8:9" x14ac:dyDescent="0.25">
      <c r="H1180" s="7" t="s">
        <v>2980</v>
      </c>
      <c r="I1180" s="8">
        <v>1</v>
      </c>
    </row>
    <row r="1181" spans="8:9" x14ac:dyDescent="0.25">
      <c r="H1181" s="7" t="s">
        <v>2668</v>
      </c>
      <c r="I1181" s="8">
        <v>1</v>
      </c>
    </row>
    <row r="1182" spans="8:9" x14ac:dyDescent="0.25">
      <c r="H1182" s="7" t="s">
        <v>2358</v>
      </c>
      <c r="I1182" s="8">
        <v>1</v>
      </c>
    </row>
    <row r="1183" spans="8:9" x14ac:dyDescent="0.25">
      <c r="H1183" s="7" t="s">
        <v>1597</v>
      </c>
      <c r="I1183" s="8">
        <v>1</v>
      </c>
    </row>
    <row r="1184" spans="8:9" x14ac:dyDescent="0.25">
      <c r="H1184" s="7" t="s">
        <v>1505</v>
      </c>
      <c r="I1184" s="8">
        <v>1</v>
      </c>
    </row>
    <row r="1185" spans="8:9" x14ac:dyDescent="0.25">
      <c r="H1185" s="7" t="s">
        <v>820</v>
      </c>
      <c r="I1185" s="8">
        <v>1</v>
      </c>
    </row>
    <row r="1186" spans="8:9" x14ac:dyDescent="0.25">
      <c r="H1186" s="7" t="s">
        <v>2510</v>
      </c>
      <c r="I1186" s="8">
        <v>1</v>
      </c>
    </row>
    <row r="1187" spans="8:9" x14ac:dyDescent="0.25">
      <c r="H1187" s="7" t="s">
        <v>3573</v>
      </c>
      <c r="I1187" s="8">
        <v>1</v>
      </c>
    </row>
    <row r="1188" spans="8:9" x14ac:dyDescent="0.25">
      <c r="H1188" s="7" t="s">
        <v>3038</v>
      </c>
      <c r="I1188" s="8">
        <v>1</v>
      </c>
    </row>
    <row r="1189" spans="8:9" x14ac:dyDescent="0.25">
      <c r="H1189" s="7" t="s">
        <v>1963</v>
      </c>
      <c r="I1189" s="8">
        <v>1</v>
      </c>
    </row>
    <row r="1190" spans="8:9" x14ac:dyDescent="0.25">
      <c r="H1190" s="7" t="s">
        <v>3445</v>
      </c>
      <c r="I1190" s="8">
        <v>1</v>
      </c>
    </row>
    <row r="1191" spans="8:9" x14ac:dyDescent="0.25">
      <c r="H1191" s="7" t="s">
        <v>1394</v>
      </c>
      <c r="I1191" s="8">
        <v>1</v>
      </c>
    </row>
    <row r="1192" spans="8:9" x14ac:dyDescent="0.25">
      <c r="H1192" s="7" t="s">
        <v>229</v>
      </c>
      <c r="I1192" s="8">
        <v>4</v>
      </c>
    </row>
    <row r="1193" spans="8:9" x14ac:dyDescent="0.25">
      <c r="H1193" s="7" t="s">
        <v>2864</v>
      </c>
      <c r="I1193" s="8">
        <v>1</v>
      </c>
    </row>
    <row r="1194" spans="8:9" x14ac:dyDescent="0.25">
      <c r="H1194" s="7" t="s">
        <v>2065</v>
      </c>
      <c r="I1194" s="8">
        <v>1</v>
      </c>
    </row>
    <row r="1195" spans="8:9" x14ac:dyDescent="0.25">
      <c r="H1195" s="7" t="s">
        <v>2680</v>
      </c>
      <c r="I1195" s="8">
        <v>1</v>
      </c>
    </row>
    <row r="1196" spans="8:9" x14ac:dyDescent="0.25">
      <c r="H1196" s="7" t="s">
        <v>1474</v>
      </c>
      <c r="I1196" s="8">
        <v>1</v>
      </c>
    </row>
    <row r="1197" spans="8:9" x14ac:dyDescent="0.25">
      <c r="H1197" s="7" t="s">
        <v>1656</v>
      </c>
      <c r="I1197" s="8">
        <v>1</v>
      </c>
    </row>
    <row r="1198" spans="8:9" x14ac:dyDescent="0.25">
      <c r="H1198" s="7" t="s">
        <v>2027</v>
      </c>
      <c r="I1198" s="8">
        <v>1</v>
      </c>
    </row>
    <row r="1199" spans="8:9" x14ac:dyDescent="0.25">
      <c r="H1199" s="7" t="s">
        <v>958</v>
      </c>
      <c r="I1199" s="8">
        <v>3</v>
      </c>
    </row>
    <row r="1200" spans="8:9" x14ac:dyDescent="0.25">
      <c r="H1200" s="7" t="s">
        <v>961</v>
      </c>
      <c r="I1200" s="8">
        <v>3</v>
      </c>
    </row>
    <row r="1201" spans="8:9" x14ac:dyDescent="0.25">
      <c r="H1201" s="7" t="s">
        <v>1125</v>
      </c>
      <c r="I1201" s="8">
        <v>3</v>
      </c>
    </row>
    <row r="1202" spans="8:9" x14ac:dyDescent="0.25">
      <c r="H1202" s="7" t="s">
        <v>1404</v>
      </c>
      <c r="I1202" s="8">
        <v>1</v>
      </c>
    </row>
    <row r="1203" spans="8:9" x14ac:dyDescent="0.25">
      <c r="H1203" s="7" t="s">
        <v>3105</v>
      </c>
      <c r="I1203" s="8">
        <v>1</v>
      </c>
    </row>
    <row r="1204" spans="8:9" x14ac:dyDescent="0.25">
      <c r="H1204" s="7" t="s">
        <v>4077</v>
      </c>
      <c r="I1204" s="8">
        <v>1</v>
      </c>
    </row>
    <row r="1205" spans="8:9" x14ac:dyDescent="0.25">
      <c r="H1205" s="7" t="s">
        <v>114</v>
      </c>
      <c r="I1205" s="8">
        <v>2</v>
      </c>
    </row>
    <row r="1206" spans="8:9" x14ac:dyDescent="0.25">
      <c r="H1206" s="7" t="s">
        <v>502</v>
      </c>
      <c r="I1206" s="8">
        <v>10</v>
      </c>
    </row>
    <row r="1207" spans="8:9" x14ac:dyDescent="0.25">
      <c r="H1207" s="7" t="s">
        <v>1275</v>
      </c>
      <c r="I1207" s="8">
        <v>4</v>
      </c>
    </row>
    <row r="1208" spans="8:9" x14ac:dyDescent="0.25">
      <c r="H1208" s="7" t="s">
        <v>1053</v>
      </c>
      <c r="I1208" s="8">
        <v>6</v>
      </c>
    </row>
    <row r="1209" spans="8:9" x14ac:dyDescent="0.25">
      <c r="H1209" s="7" t="s">
        <v>498</v>
      </c>
      <c r="I1209" s="8">
        <v>10</v>
      </c>
    </row>
    <row r="1210" spans="8:9" x14ac:dyDescent="0.25">
      <c r="H1210" s="7" t="s">
        <v>1520</v>
      </c>
      <c r="I1210" s="8">
        <v>3</v>
      </c>
    </row>
    <row r="1211" spans="8:9" x14ac:dyDescent="0.25">
      <c r="H1211" s="7" t="s">
        <v>462</v>
      </c>
      <c r="I1211" s="8">
        <v>1</v>
      </c>
    </row>
    <row r="1212" spans="8:9" x14ac:dyDescent="0.25">
      <c r="H1212" s="7" t="s">
        <v>944</v>
      </c>
      <c r="I1212" s="8">
        <v>8</v>
      </c>
    </row>
    <row r="1213" spans="8:9" x14ac:dyDescent="0.25">
      <c r="H1213" s="7" t="s">
        <v>1355</v>
      </c>
      <c r="I1213" s="8">
        <v>4</v>
      </c>
    </row>
    <row r="1214" spans="8:9" x14ac:dyDescent="0.25">
      <c r="H1214" s="7" t="s">
        <v>1075</v>
      </c>
      <c r="I1214" s="8">
        <v>4</v>
      </c>
    </row>
    <row r="1215" spans="8:9" x14ac:dyDescent="0.25">
      <c r="H1215" s="7" t="s">
        <v>3888</v>
      </c>
      <c r="I1215" s="8">
        <v>1</v>
      </c>
    </row>
    <row r="1216" spans="8:9" x14ac:dyDescent="0.25">
      <c r="H1216" s="7" t="s">
        <v>2960</v>
      </c>
      <c r="I1216" s="8">
        <v>1</v>
      </c>
    </row>
    <row r="1217" spans="8:9" x14ac:dyDescent="0.25">
      <c r="H1217" s="7" t="s">
        <v>797</v>
      </c>
      <c r="I1217" s="8">
        <v>2</v>
      </c>
    </row>
    <row r="1218" spans="8:9" x14ac:dyDescent="0.25">
      <c r="H1218" s="7" t="s">
        <v>385</v>
      </c>
      <c r="I1218" s="8">
        <v>2</v>
      </c>
    </row>
    <row r="1219" spans="8:9" x14ac:dyDescent="0.25">
      <c r="H1219" s="7" t="s">
        <v>528</v>
      </c>
      <c r="I1219" s="8">
        <v>1</v>
      </c>
    </row>
    <row r="1220" spans="8:9" x14ac:dyDescent="0.25">
      <c r="H1220" s="7" t="s">
        <v>603</v>
      </c>
      <c r="I1220" s="8">
        <v>1</v>
      </c>
    </row>
    <row r="1221" spans="8:9" x14ac:dyDescent="0.25">
      <c r="H1221" s="7" t="s">
        <v>170</v>
      </c>
      <c r="I1221" s="8">
        <v>4</v>
      </c>
    </row>
    <row r="1222" spans="8:9" x14ac:dyDescent="0.25">
      <c r="H1222" s="7" t="s">
        <v>1293</v>
      </c>
      <c r="I1222" s="8">
        <v>8</v>
      </c>
    </row>
    <row r="1223" spans="8:9" x14ac:dyDescent="0.25">
      <c r="H1223" s="7" t="s">
        <v>1134</v>
      </c>
      <c r="I1223" s="8">
        <v>8</v>
      </c>
    </row>
    <row r="1224" spans="8:9" x14ac:dyDescent="0.25">
      <c r="H1224" s="7" t="s">
        <v>1029</v>
      </c>
      <c r="I1224" s="8">
        <v>8</v>
      </c>
    </row>
    <row r="1225" spans="8:9" x14ac:dyDescent="0.25">
      <c r="H1225" s="7" t="s">
        <v>1211</v>
      </c>
      <c r="I1225" s="8">
        <v>8</v>
      </c>
    </row>
    <row r="1226" spans="8:9" x14ac:dyDescent="0.25">
      <c r="H1226" s="7" t="s">
        <v>1108</v>
      </c>
      <c r="I1226" s="8">
        <v>8</v>
      </c>
    </row>
    <row r="1227" spans="8:9" x14ac:dyDescent="0.25">
      <c r="H1227" s="7" t="s">
        <v>1539</v>
      </c>
      <c r="I1227" s="8">
        <v>8</v>
      </c>
    </row>
    <row r="1228" spans="8:9" x14ac:dyDescent="0.25">
      <c r="H1228" s="7" t="s">
        <v>1156</v>
      </c>
      <c r="I1228" s="8">
        <v>8</v>
      </c>
    </row>
    <row r="1229" spans="8:9" x14ac:dyDescent="0.25">
      <c r="H1229" s="7" t="s">
        <v>1166</v>
      </c>
      <c r="I1229" s="8">
        <v>8</v>
      </c>
    </row>
    <row r="1230" spans="8:9" x14ac:dyDescent="0.25">
      <c r="H1230" s="7" t="s">
        <v>336</v>
      </c>
      <c r="I1230" s="8">
        <v>3</v>
      </c>
    </row>
    <row r="1231" spans="8:9" x14ac:dyDescent="0.25">
      <c r="H1231" s="7" t="s">
        <v>103</v>
      </c>
      <c r="I1231" s="8">
        <v>10</v>
      </c>
    </row>
    <row r="1232" spans="8:9" x14ac:dyDescent="0.25">
      <c r="H1232" s="7" t="s">
        <v>388</v>
      </c>
      <c r="I1232" s="8">
        <v>5</v>
      </c>
    </row>
    <row r="1233" spans="8:9" x14ac:dyDescent="0.25">
      <c r="H1233" s="7" t="s">
        <v>3012</v>
      </c>
      <c r="I1233" s="8">
        <v>1</v>
      </c>
    </row>
    <row r="1234" spans="8:9" x14ac:dyDescent="0.25">
      <c r="H1234" s="7" t="s">
        <v>3164</v>
      </c>
      <c r="I1234" s="8">
        <v>1</v>
      </c>
    </row>
    <row r="1235" spans="8:9" x14ac:dyDescent="0.25">
      <c r="H1235" s="7" t="s">
        <v>3344</v>
      </c>
      <c r="I1235" s="8">
        <v>1</v>
      </c>
    </row>
    <row r="1236" spans="8:9" x14ac:dyDescent="0.25">
      <c r="H1236" s="7" t="s">
        <v>695</v>
      </c>
      <c r="I1236" s="8">
        <v>5</v>
      </c>
    </row>
    <row r="1237" spans="8:9" x14ac:dyDescent="0.25">
      <c r="H1237" s="7" t="s">
        <v>802</v>
      </c>
      <c r="I1237" s="8">
        <v>5</v>
      </c>
    </row>
    <row r="1238" spans="8:9" x14ac:dyDescent="0.25">
      <c r="H1238" s="7" t="s">
        <v>3582</v>
      </c>
      <c r="I1238" s="8">
        <v>1</v>
      </c>
    </row>
    <row r="1239" spans="8:9" x14ac:dyDescent="0.25">
      <c r="H1239" s="7" t="s">
        <v>1319</v>
      </c>
      <c r="I1239" s="8">
        <v>3</v>
      </c>
    </row>
    <row r="1240" spans="8:9" x14ac:dyDescent="0.25">
      <c r="H1240" s="7" t="s">
        <v>1255</v>
      </c>
      <c r="I1240" s="8">
        <v>3</v>
      </c>
    </row>
    <row r="1241" spans="8:9" x14ac:dyDescent="0.25">
      <c r="H1241" s="7" t="s">
        <v>1351</v>
      </c>
      <c r="I1241" s="8">
        <v>3</v>
      </c>
    </row>
    <row r="1242" spans="8:9" x14ac:dyDescent="0.25">
      <c r="H1242" s="7" t="s">
        <v>1430</v>
      </c>
      <c r="I1242" s="8">
        <v>1</v>
      </c>
    </row>
    <row r="1243" spans="8:9" x14ac:dyDescent="0.25">
      <c r="H1243" s="7" t="s">
        <v>1285</v>
      </c>
      <c r="I1243" s="8">
        <v>1</v>
      </c>
    </row>
    <row r="1244" spans="8:9" x14ac:dyDescent="0.25">
      <c r="H1244" s="7" t="s">
        <v>3919</v>
      </c>
      <c r="I1244" s="8">
        <v>1</v>
      </c>
    </row>
    <row r="1245" spans="8:9" x14ac:dyDescent="0.25">
      <c r="H1245" s="7" t="s">
        <v>947</v>
      </c>
      <c r="I1245" s="8">
        <v>10</v>
      </c>
    </row>
    <row r="1246" spans="8:9" x14ac:dyDescent="0.25">
      <c r="H1246" s="7" t="s">
        <v>1240</v>
      </c>
      <c r="I1246" s="8">
        <v>5</v>
      </c>
    </row>
    <row r="1247" spans="8:9" x14ac:dyDescent="0.25">
      <c r="H1247" s="7" t="s">
        <v>1161</v>
      </c>
      <c r="I1247" s="8">
        <v>5</v>
      </c>
    </row>
    <row r="1248" spans="8:9" x14ac:dyDescent="0.25">
      <c r="H1248" s="7" t="s">
        <v>1090</v>
      </c>
      <c r="I1248" s="8">
        <v>5</v>
      </c>
    </row>
    <row r="1249" spans="8:9" x14ac:dyDescent="0.25">
      <c r="H1249" s="7" t="s">
        <v>670</v>
      </c>
      <c r="I1249" s="8">
        <v>1</v>
      </c>
    </row>
    <row r="1250" spans="8:9" x14ac:dyDescent="0.25">
      <c r="H1250" s="7" t="s">
        <v>1369</v>
      </c>
      <c r="I1250" s="8">
        <v>1</v>
      </c>
    </row>
    <row r="1251" spans="8:9" x14ac:dyDescent="0.25">
      <c r="H1251" s="7" t="s">
        <v>2489</v>
      </c>
      <c r="I1251" s="8">
        <v>1</v>
      </c>
    </row>
    <row r="1252" spans="8:9" x14ac:dyDescent="0.25">
      <c r="H1252" s="7" t="s">
        <v>3068</v>
      </c>
      <c r="I1252" s="8">
        <v>1</v>
      </c>
    </row>
    <row r="1253" spans="8:9" x14ac:dyDescent="0.25">
      <c r="H1253" s="7" t="s">
        <v>971</v>
      </c>
      <c r="I1253" s="8">
        <v>4</v>
      </c>
    </row>
    <row r="1254" spans="8:9" x14ac:dyDescent="0.25">
      <c r="H1254" s="7" t="s">
        <v>3659</v>
      </c>
      <c r="I1254" s="8">
        <v>1</v>
      </c>
    </row>
    <row r="1255" spans="8:9" x14ac:dyDescent="0.25">
      <c r="H1255" s="7" t="s">
        <v>1415</v>
      </c>
      <c r="I1255" s="8">
        <v>1</v>
      </c>
    </row>
    <row r="1256" spans="8:9" x14ac:dyDescent="0.25">
      <c r="H1256" s="7" t="s">
        <v>1495</v>
      </c>
      <c r="I1256" s="8">
        <v>1</v>
      </c>
    </row>
    <row r="1257" spans="8:9" x14ac:dyDescent="0.25">
      <c r="H1257" s="7" t="s">
        <v>209</v>
      </c>
      <c r="I1257" s="8">
        <v>4</v>
      </c>
    </row>
    <row r="1258" spans="8:9" x14ac:dyDescent="0.25">
      <c r="H1258" s="7" t="s">
        <v>2712</v>
      </c>
      <c r="I1258" s="8">
        <v>1</v>
      </c>
    </row>
    <row r="1259" spans="8:9" x14ac:dyDescent="0.25">
      <c r="H1259" s="7" t="s">
        <v>853</v>
      </c>
      <c r="I1259" s="8">
        <v>1</v>
      </c>
    </row>
    <row r="1260" spans="8:9" x14ac:dyDescent="0.25">
      <c r="H1260" s="7" t="s">
        <v>748</v>
      </c>
      <c r="I1260" s="8">
        <v>1</v>
      </c>
    </row>
    <row r="1261" spans="8:9" x14ac:dyDescent="0.25">
      <c r="H1261" s="7" t="s">
        <v>546</v>
      </c>
      <c r="I1261" s="8">
        <v>2</v>
      </c>
    </row>
    <row r="1262" spans="8:9" x14ac:dyDescent="0.25">
      <c r="H1262" s="7" t="s">
        <v>662</v>
      </c>
      <c r="I1262" s="8">
        <v>2</v>
      </c>
    </row>
    <row r="1263" spans="8:9" x14ac:dyDescent="0.25">
      <c r="H1263" s="7" t="s">
        <v>3483</v>
      </c>
      <c r="I1263" s="8">
        <v>1</v>
      </c>
    </row>
    <row r="1264" spans="8:9" x14ac:dyDescent="0.25">
      <c r="H1264" s="7" t="s">
        <v>1344</v>
      </c>
      <c r="I1264" s="8">
        <v>1</v>
      </c>
    </row>
    <row r="1265" spans="8:9" x14ac:dyDescent="0.25">
      <c r="H1265" s="7" t="s">
        <v>49</v>
      </c>
      <c r="I1265" s="8">
        <v>5</v>
      </c>
    </row>
    <row r="1266" spans="8:9" x14ac:dyDescent="0.25">
      <c r="H1266" s="7" t="s">
        <v>551</v>
      </c>
      <c r="I1266" s="8">
        <v>5</v>
      </c>
    </row>
    <row r="1267" spans="8:9" x14ac:dyDescent="0.25">
      <c r="H1267" s="7" t="s">
        <v>296</v>
      </c>
      <c r="I1267" s="8">
        <v>5</v>
      </c>
    </row>
    <row r="1268" spans="8:9" x14ac:dyDescent="0.25">
      <c r="H1268" s="7" t="s">
        <v>1567</v>
      </c>
      <c r="I1268" s="8">
        <v>1</v>
      </c>
    </row>
    <row r="1269" spans="8:9" x14ac:dyDescent="0.25">
      <c r="H1269" s="7" t="s">
        <v>804</v>
      </c>
      <c r="I1269" s="8">
        <v>1</v>
      </c>
    </row>
    <row r="1270" spans="8:9" x14ac:dyDescent="0.25">
      <c r="H1270" s="7" t="s">
        <v>1437</v>
      </c>
      <c r="I1270" s="8">
        <v>1</v>
      </c>
    </row>
    <row r="1271" spans="8:9" x14ac:dyDescent="0.25">
      <c r="H1271" s="7" t="s">
        <v>3638</v>
      </c>
      <c r="I1271" s="8">
        <v>1</v>
      </c>
    </row>
    <row r="1272" spans="8:9" x14ac:dyDescent="0.25">
      <c r="H1272" s="7" t="s">
        <v>3758</v>
      </c>
      <c r="I1272" s="8">
        <v>1</v>
      </c>
    </row>
    <row r="1273" spans="8:9" x14ac:dyDescent="0.25">
      <c r="H1273" s="7" t="s">
        <v>3390</v>
      </c>
      <c r="I1273" s="8">
        <v>1</v>
      </c>
    </row>
    <row r="1274" spans="8:9" x14ac:dyDescent="0.25">
      <c r="H1274" s="7" t="s">
        <v>1464</v>
      </c>
      <c r="I1274" s="8">
        <v>1</v>
      </c>
    </row>
    <row r="1275" spans="8:9" x14ac:dyDescent="0.25">
      <c r="H1275" s="7" t="s">
        <v>3319</v>
      </c>
      <c r="I1275" s="8">
        <v>1</v>
      </c>
    </row>
    <row r="1276" spans="8:9" x14ac:dyDescent="0.25">
      <c r="H1276" s="7" t="s">
        <v>3644</v>
      </c>
      <c r="I1276" s="8">
        <v>1</v>
      </c>
    </row>
    <row r="1277" spans="8:9" x14ac:dyDescent="0.25">
      <c r="H1277" s="7" t="s">
        <v>206</v>
      </c>
      <c r="I1277" s="8">
        <v>4</v>
      </c>
    </row>
    <row r="1278" spans="8:9" x14ac:dyDescent="0.25">
      <c r="H1278" s="7" t="s">
        <v>4056</v>
      </c>
      <c r="I1278" s="8">
        <v>1</v>
      </c>
    </row>
    <row r="1279" spans="8:9" x14ac:dyDescent="0.25">
      <c r="H1279" s="7" t="s">
        <v>1379</v>
      </c>
      <c r="I1279" s="8">
        <v>1</v>
      </c>
    </row>
    <row r="1280" spans="8:9" x14ac:dyDescent="0.25">
      <c r="H1280" s="7" t="s">
        <v>871</v>
      </c>
      <c r="I1280" s="8">
        <v>5</v>
      </c>
    </row>
    <row r="1281" spans="8:9" x14ac:dyDescent="0.25">
      <c r="H1281" s="7" t="s">
        <v>516</v>
      </c>
      <c r="I1281" s="8">
        <v>5</v>
      </c>
    </row>
    <row r="1282" spans="8:9" x14ac:dyDescent="0.25">
      <c r="H1282" s="7" t="s">
        <v>524</v>
      </c>
      <c r="I1282" s="8">
        <v>5</v>
      </c>
    </row>
    <row r="1283" spans="8:9" x14ac:dyDescent="0.25">
      <c r="H1283" s="7" t="s">
        <v>597</v>
      </c>
      <c r="I1283" s="8">
        <v>1</v>
      </c>
    </row>
    <row r="1284" spans="8:9" x14ac:dyDescent="0.25">
      <c r="H1284" s="7" t="s">
        <v>928</v>
      </c>
      <c r="I1284" s="8">
        <v>1</v>
      </c>
    </row>
    <row r="1285" spans="8:9" x14ac:dyDescent="0.25">
      <c r="H1285" s="7" t="s">
        <v>2807</v>
      </c>
      <c r="I1285" s="8">
        <v>1</v>
      </c>
    </row>
    <row r="1286" spans="8:9" x14ac:dyDescent="0.25">
      <c r="H1286" s="7" t="s">
        <v>862</v>
      </c>
      <c r="I1286" s="8">
        <v>1</v>
      </c>
    </row>
    <row r="1287" spans="8:9" x14ac:dyDescent="0.25">
      <c r="H1287" s="7" t="s">
        <v>3647</v>
      </c>
      <c r="I1287" s="8">
        <v>1</v>
      </c>
    </row>
    <row r="1288" spans="8:9" x14ac:dyDescent="0.25">
      <c r="H1288" s="7" t="s">
        <v>1382</v>
      </c>
      <c r="I1288" s="8">
        <v>3</v>
      </c>
    </row>
    <row r="1289" spans="8:9" x14ac:dyDescent="0.25">
      <c r="H1289" s="7" t="s">
        <v>3515</v>
      </c>
      <c r="I1289" s="8">
        <v>1</v>
      </c>
    </row>
    <row r="1290" spans="8:9" x14ac:dyDescent="0.25">
      <c r="H1290" s="7" t="s">
        <v>794</v>
      </c>
      <c r="I1290" s="8">
        <v>1</v>
      </c>
    </row>
    <row r="1291" spans="8:9" x14ac:dyDescent="0.25">
      <c r="H1291" s="7" t="s">
        <v>4035</v>
      </c>
      <c r="I1291" s="8">
        <v>1</v>
      </c>
    </row>
    <row r="1292" spans="8:9" x14ac:dyDescent="0.25">
      <c r="H1292" s="7" t="s">
        <v>476</v>
      </c>
      <c r="I1292" s="8">
        <v>2</v>
      </c>
    </row>
    <row r="1293" spans="8:9" x14ac:dyDescent="0.25">
      <c r="H1293" s="7" t="s">
        <v>762</v>
      </c>
      <c r="I1293" s="8">
        <v>2</v>
      </c>
    </row>
    <row r="1294" spans="8:9" x14ac:dyDescent="0.25">
      <c r="H1294" s="7" t="s">
        <v>1544</v>
      </c>
      <c r="I1294" s="8">
        <v>4</v>
      </c>
    </row>
    <row r="1295" spans="8:9" x14ac:dyDescent="0.25">
      <c r="H1295" s="7" t="s">
        <v>1511</v>
      </c>
      <c r="I1295" s="8">
        <v>4</v>
      </c>
    </row>
    <row r="1296" spans="8:9" x14ac:dyDescent="0.25">
      <c r="H1296" s="7" t="s">
        <v>3331</v>
      </c>
      <c r="I1296" s="8">
        <v>1</v>
      </c>
    </row>
    <row r="1297" spans="8:9" x14ac:dyDescent="0.25">
      <c r="H1297" s="7" t="s">
        <v>4068</v>
      </c>
      <c r="I1297" s="8">
        <v>1</v>
      </c>
    </row>
    <row r="1298" spans="8:9" x14ac:dyDescent="0.25">
      <c r="H1298" s="7" t="s">
        <v>1712</v>
      </c>
      <c r="I1298" s="8">
        <v>1</v>
      </c>
    </row>
    <row r="1299" spans="8:9" x14ac:dyDescent="0.25">
      <c r="H1299" s="7" t="s">
        <v>3158</v>
      </c>
      <c r="I1299" s="8">
        <v>1</v>
      </c>
    </row>
    <row r="1300" spans="8:9" x14ac:dyDescent="0.25">
      <c r="H1300" s="7" t="s">
        <v>3683</v>
      </c>
      <c r="I1300" s="8">
        <v>1</v>
      </c>
    </row>
    <row r="1301" spans="8:9" x14ac:dyDescent="0.25">
      <c r="H1301" s="7" t="s">
        <v>309</v>
      </c>
      <c r="I1301" s="8">
        <v>2</v>
      </c>
    </row>
    <row r="1302" spans="8:9" x14ac:dyDescent="0.25">
      <c r="H1302" s="7" t="s">
        <v>196</v>
      </c>
      <c r="I1302" s="8">
        <v>1</v>
      </c>
    </row>
    <row r="1303" spans="8:9" x14ac:dyDescent="0.25">
      <c r="H1303" s="7" t="s">
        <v>427</v>
      </c>
      <c r="I1303" s="8">
        <v>1</v>
      </c>
    </row>
    <row r="1304" spans="8:9" x14ac:dyDescent="0.25">
      <c r="H1304" s="7" t="s">
        <v>1313</v>
      </c>
      <c r="I1304" s="8">
        <v>1</v>
      </c>
    </row>
    <row r="1305" spans="8:9" x14ac:dyDescent="0.25">
      <c r="H1305" s="7" t="s">
        <v>1384</v>
      </c>
      <c r="I1305" s="8">
        <v>1</v>
      </c>
    </row>
    <row r="1306" spans="8:9" x14ac:dyDescent="0.25">
      <c r="H1306" s="7" t="s">
        <v>4047</v>
      </c>
      <c r="I1306" s="8">
        <v>1</v>
      </c>
    </row>
    <row r="1307" spans="8:9" x14ac:dyDescent="0.25">
      <c r="H1307" s="7" t="s">
        <v>823</v>
      </c>
      <c r="I1307" s="8">
        <v>1</v>
      </c>
    </row>
    <row r="1308" spans="8:9" x14ac:dyDescent="0.25">
      <c r="H1308" s="7" t="s">
        <v>1938</v>
      </c>
      <c r="I1308" s="8">
        <v>1</v>
      </c>
    </row>
    <row r="1309" spans="8:9" x14ac:dyDescent="0.25">
      <c r="H1309" s="7" t="s">
        <v>965</v>
      </c>
      <c r="I1309" s="8">
        <v>3</v>
      </c>
    </row>
    <row r="1310" spans="8:9" x14ac:dyDescent="0.25">
      <c r="H1310" s="7" t="s">
        <v>954</v>
      </c>
      <c r="I1310" s="8">
        <v>3</v>
      </c>
    </row>
    <row r="1311" spans="8:9" x14ac:dyDescent="0.25">
      <c r="H1311" s="7" t="s">
        <v>963</v>
      </c>
      <c r="I1311" s="8">
        <v>3</v>
      </c>
    </row>
    <row r="1312" spans="8:9" x14ac:dyDescent="0.25">
      <c r="H1312" s="7" t="s">
        <v>1449</v>
      </c>
      <c r="I1312" s="8">
        <v>1</v>
      </c>
    </row>
    <row r="1313" spans="8:9" x14ac:dyDescent="0.25">
      <c r="H1313" s="7" t="s">
        <v>1483</v>
      </c>
      <c r="I1313" s="8">
        <v>1</v>
      </c>
    </row>
    <row r="1314" spans="8:9" x14ac:dyDescent="0.25">
      <c r="H1314" s="7" t="s">
        <v>3910</v>
      </c>
      <c r="I1314" s="8">
        <v>1</v>
      </c>
    </row>
    <row r="1315" spans="8:9" x14ac:dyDescent="0.25">
      <c r="H1315" s="7" t="s">
        <v>720</v>
      </c>
      <c r="I1315" s="8">
        <v>2</v>
      </c>
    </row>
    <row r="1316" spans="8:9" x14ac:dyDescent="0.25">
      <c r="H1316" s="7" t="s">
        <v>746</v>
      </c>
      <c r="I1316" s="8">
        <v>5</v>
      </c>
    </row>
    <row r="1317" spans="8:9" x14ac:dyDescent="0.25">
      <c r="H1317" s="7" t="s">
        <v>3457</v>
      </c>
      <c r="I1317" s="8">
        <v>1</v>
      </c>
    </row>
    <row r="1318" spans="8:9" x14ac:dyDescent="0.25">
      <c r="H1318" s="7" t="s">
        <v>559</v>
      </c>
      <c r="I1318" s="8">
        <v>1</v>
      </c>
    </row>
    <row r="1319" spans="8:9" x14ac:dyDescent="0.25">
      <c r="H1319" s="7" t="s">
        <v>2355</v>
      </c>
      <c r="I1319" s="8">
        <v>1</v>
      </c>
    </row>
    <row r="1320" spans="8:9" x14ac:dyDescent="0.25">
      <c r="H1320" s="7" t="s">
        <v>3588</v>
      </c>
      <c r="I1320" s="8">
        <v>1</v>
      </c>
    </row>
    <row r="1321" spans="8:9" x14ac:dyDescent="0.25">
      <c r="H1321" s="7" t="s">
        <v>232</v>
      </c>
      <c r="I1321" s="8">
        <v>1</v>
      </c>
    </row>
    <row r="1322" spans="8:9" x14ac:dyDescent="0.25">
      <c r="H1322" s="7" t="s">
        <v>1334</v>
      </c>
      <c r="I1322" s="8">
        <v>1</v>
      </c>
    </row>
    <row r="1323" spans="8:9" x14ac:dyDescent="0.25">
      <c r="H1323" s="7" t="s">
        <v>1366</v>
      </c>
      <c r="I1323" s="8">
        <v>1</v>
      </c>
    </row>
    <row r="1324" spans="8:9" x14ac:dyDescent="0.25">
      <c r="H1324" s="7" t="s">
        <v>3149</v>
      </c>
      <c r="I1324" s="8">
        <v>1</v>
      </c>
    </row>
    <row r="1325" spans="8:9" x14ac:dyDescent="0.25">
      <c r="H1325" s="7" t="s">
        <v>967</v>
      </c>
      <c r="I1325" s="8">
        <v>12</v>
      </c>
    </row>
    <row r="1326" spans="8:9" x14ac:dyDescent="0.25">
      <c r="H1326" s="7" t="s">
        <v>2284</v>
      </c>
      <c r="I1326" s="8">
        <v>1</v>
      </c>
    </row>
    <row r="1327" spans="8:9" x14ac:dyDescent="0.25">
      <c r="H1327" s="7" t="s">
        <v>1001</v>
      </c>
      <c r="I1327" s="8">
        <v>6</v>
      </c>
    </row>
    <row r="1328" spans="8:9" x14ac:dyDescent="0.25">
      <c r="H1328" s="7" t="s">
        <v>1353</v>
      </c>
      <c r="I1328" s="8">
        <v>6</v>
      </c>
    </row>
    <row r="1329" spans="8:9" x14ac:dyDescent="0.25">
      <c r="H1329" s="7" t="s">
        <v>3978</v>
      </c>
      <c r="I1329" s="8">
        <v>1</v>
      </c>
    </row>
    <row r="1330" spans="8:9" x14ac:dyDescent="0.25">
      <c r="H1330" s="7" t="s">
        <v>1047</v>
      </c>
      <c r="I1330" s="8">
        <v>5</v>
      </c>
    </row>
    <row r="1331" spans="8:9" x14ac:dyDescent="0.25">
      <c r="H1331" s="7" t="s">
        <v>1032</v>
      </c>
      <c r="I1331" s="8">
        <v>5</v>
      </c>
    </row>
    <row r="1332" spans="8:9" x14ac:dyDescent="0.25">
      <c r="H1332" s="7" t="s">
        <v>1062</v>
      </c>
      <c r="I1332" s="8">
        <v>5</v>
      </c>
    </row>
    <row r="1333" spans="8:9" x14ac:dyDescent="0.25">
      <c r="H1333" s="7" t="s">
        <v>1041</v>
      </c>
      <c r="I1333" s="8">
        <v>5</v>
      </c>
    </row>
    <row r="1334" spans="8:9" x14ac:dyDescent="0.25">
      <c r="H1334" s="7" t="s">
        <v>940</v>
      </c>
      <c r="I1334" s="8">
        <v>5</v>
      </c>
    </row>
    <row r="1335" spans="8:9" x14ac:dyDescent="0.25">
      <c r="H1335" s="7" t="s">
        <v>3408</v>
      </c>
      <c r="I1335" s="8">
        <v>1</v>
      </c>
    </row>
    <row r="1336" spans="8:9" x14ac:dyDescent="0.25">
      <c r="H1336" s="7" t="s">
        <v>160</v>
      </c>
      <c r="I1336" s="8">
        <v>4</v>
      </c>
    </row>
    <row r="1337" spans="8:9" x14ac:dyDescent="0.25">
      <c r="H1337" s="7" t="s">
        <v>2476</v>
      </c>
      <c r="I1337" s="8">
        <v>1</v>
      </c>
    </row>
    <row r="1338" spans="8:9" x14ac:dyDescent="0.25">
      <c r="H1338" s="7" t="s">
        <v>2861</v>
      </c>
      <c r="I1338" s="8">
        <v>1</v>
      </c>
    </row>
    <row r="1339" spans="8:9" x14ac:dyDescent="0.25">
      <c r="H1339" s="7" t="s">
        <v>1305</v>
      </c>
      <c r="I1339" s="8">
        <v>1</v>
      </c>
    </row>
    <row r="1340" spans="8:9" x14ac:dyDescent="0.25">
      <c r="H1340" s="7" t="s">
        <v>3882</v>
      </c>
      <c r="I1340" s="8">
        <v>1</v>
      </c>
    </row>
    <row r="1341" spans="8:9" x14ac:dyDescent="0.25">
      <c r="H1341" s="7" t="s">
        <v>2590</v>
      </c>
      <c r="I1341" s="8">
        <v>1</v>
      </c>
    </row>
    <row r="1342" spans="8:9" x14ac:dyDescent="0.25">
      <c r="H1342" s="7" t="s">
        <v>2352</v>
      </c>
      <c r="I1342" s="8">
        <v>1</v>
      </c>
    </row>
    <row r="1343" spans="8:9" x14ac:dyDescent="0.25">
      <c r="H1343" s="7" t="s">
        <v>3611</v>
      </c>
      <c r="I1343" s="8">
        <v>1</v>
      </c>
    </row>
    <row r="1344" spans="8:9" x14ac:dyDescent="0.25">
      <c r="H1344" s="7" t="s">
        <v>344</v>
      </c>
      <c r="I1344" s="8">
        <v>1</v>
      </c>
    </row>
    <row r="1345" spans="8:9" x14ac:dyDescent="0.25">
      <c r="H1345" s="7" t="s">
        <v>3943</v>
      </c>
      <c r="I1345" s="8">
        <v>1</v>
      </c>
    </row>
    <row r="1346" spans="8:9" x14ac:dyDescent="0.25">
      <c r="H1346" s="7" t="s">
        <v>3552</v>
      </c>
      <c r="I1346" s="8">
        <v>1</v>
      </c>
    </row>
    <row r="1347" spans="8:9" x14ac:dyDescent="0.25">
      <c r="H1347" s="7" t="s">
        <v>4050</v>
      </c>
      <c r="I1347" s="8">
        <v>1</v>
      </c>
    </row>
    <row r="1348" spans="8:9" x14ac:dyDescent="0.25">
      <c r="H1348" s="7" t="s">
        <v>2822</v>
      </c>
      <c r="I1348" s="8">
        <v>1</v>
      </c>
    </row>
    <row r="1349" spans="8:9" x14ac:dyDescent="0.25">
      <c r="H1349" s="7" t="s">
        <v>3966</v>
      </c>
      <c r="I1349" s="8">
        <v>1</v>
      </c>
    </row>
    <row r="1350" spans="8:9" x14ac:dyDescent="0.25">
      <c r="H1350" s="7" t="s">
        <v>3849</v>
      </c>
      <c r="I1350" s="8">
        <v>1</v>
      </c>
    </row>
    <row r="1351" spans="8:9" x14ac:dyDescent="0.25">
      <c r="H1351" s="7" t="s">
        <v>3357</v>
      </c>
      <c r="I1351" s="8">
        <v>1</v>
      </c>
    </row>
    <row r="1352" spans="8:9" x14ac:dyDescent="0.25">
      <c r="H1352" s="7" t="s">
        <v>589</v>
      </c>
      <c r="I1352" s="8">
        <v>1</v>
      </c>
    </row>
    <row r="1353" spans="8:9" x14ac:dyDescent="0.25">
      <c r="H1353" s="7" t="s">
        <v>3347</v>
      </c>
      <c r="I1353" s="8">
        <v>1</v>
      </c>
    </row>
    <row r="1354" spans="8:9" x14ac:dyDescent="0.25">
      <c r="H1354" s="7" t="s">
        <v>3509</v>
      </c>
      <c r="I1354" s="8">
        <v>1</v>
      </c>
    </row>
    <row r="1355" spans="8:9" x14ac:dyDescent="0.25">
      <c r="H1355" s="7" t="s">
        <v>3081</v>
      </c>
      <c r="I1355" s="8">
        <v>1</v>
      </c>
    </row>
    <row r="1356" spans="8:9" x14ac:dyDescent="0.25">
      <c r="H1356" s="7" t="s">
        <v>1003</v>
      </c>
      <c r="I1356" s="8">
        <v>3</v>
      </c>
    </row>
    <row r="1357" spans="8:9" x14ac:dyDescent="0.25">
      <c r="H1357" s="7" t="s">
        <v>985</v>
      </c>
      <c r="I1357" s="8">
        <v>3</v>
      </c>
    </row>
    <row r="1358" spans="8:9" x14ac:dyDescent="0.25">
      <c r="H1358" s="7" t="s">
        <v>1266</v>
      </c>
      <c r="I1358" s="8">
        <v>3</v>
      </c>
    </row>
    <row r="1359" spans="8:9" x14ac:dyDescent="0.25">
      <c r="H1359" s="7" t="s">
        <v>1455</v>
      </c>
      <c r="I1359" s="8">
        <v>1</v>
      </c>
    </row>
    <row r="1360" spans="8:9" x14ac:dyDescent="0.25">
      <c r="H1360" s="7" t="s">
        <v>3142</v>
      </c>
      <c r="I1360" s="8">
        <v>1</v>
      </c>
    </row>
    <row r="1361" spans="8:9" x14ac:dyDescent="0.25">
      <c r="H1361" s="7" t="s">
        <v>1363</v>
      </c>
      <c r="I1361" s="8">
        <v>1</v>
      </c>
    </row>
    <row r="1362" spans="8:9" x14ac:dyDescent="0.25">
      <c r="H1362" s="7" t="s">
        <v>254</v>
      </c>
      <c r="I1362" s="8">
        <v>4</v>
      </c>
    </row>
    <row r="1363" spans="8:9" x14ac:dyDescent="0.25">
      <c r="H1363" s="7" t="s">
        <v>3561</v>
      </c>
      <c r="I1363" s="8">
        <v>1</v>
      </c>
    </row>
    <row r="1364" spans="8:9" x14ac:dyDescent="0.25">
      <c r="H1364" s="7" t="s">
        <v>3025</v>
      </c>
      <c r="I1364" s="8">
        <v>1</v>
      </c>
    </row>
    <row r="1365" spans="8:9" x14ac:dyDescent="0.25">
      <c r="H1365" s="7" t="s">
        <v>3325</v>
      </c>
      <c r="I1365" s="8">
        <v>1</v>
      </c>
    </row>
    <row r="1366" spans="8:9" x14ac:dyDescent="0.25">
      <c r="H1366" s="7" t="s">
        <v>839</v>
      </c>
      <c r="I1366" s="8">
        <v>1</v>
      </c>
    </row>
    <row r="1367" spans="8:9" x14ac:dyDescent="0.25">
      <c r="H1367" s="7" t="s">
        <v>3543</v>
      </c>
      <c r="I1367" s="8">
        <v>1</v>
      </c>
    </row>
    <row r="1368" spans="8:9" x14ac:dyDescent="0.25">
      <c r="H1368" s="7" t="s">
        <v>3812</v>
      </c>
      <c r="I1368" s="8">
        <v>1</v>
      </c>
    </row>
    <row r="1369" spans="8:9" x14ac:dyDescent="0.25">
      <c r="H1369" s="7" t="s">
        <v>3721</v>
      </c>
      <c r="I1369" s="8">
        <v>1</v>
      </c>
    </row>
    <row r="1370" spans="8:9" x14ac:dyDescent="0.25">
      <c r="H1370" s="7" t="s">
        <v>3310</v>
      </c>
      <c r="I1370" s="8">
        <v>1</v>
      </c>
    </row>
    <row r="1371" spans="8:9" x14ac:dyDescent="0.25">
      <c r="H1371" s="7" t="s">
        <v>1252</v>
      </c>
      <c r="I1371" s="8">
        <v>2</v>
      </c>
    </row>
    <row r="1372" spans="8:9" x14ac:dyDescent="0.25">
      <c r="H1372" s="7" t="s">
        <v>1392</v>
      </c>
      <c r="I1372" s="8">
        <v>2</v>
      </c>
    </row>
    <row r="1373" spans="8:9" x14ac:dyDescent="0.25">
      <c r="H1373" s="7" t="s">
        <v>1534</v>
      </c>
      <c r="I1373" s="8">
        <v>1</v>
      </c>
    </row>
    <row r="1374" spans="8:9" x14ac:dyDescent="0.25">
      <c r="H1374" s="7" t="s">
        <v>1114</v>
      </c>
      <c r="I1374" s="8">
        <v>1</v>
      </c>
    </row>
    <row r="1375" spans="8:9" x14ac:dyDescent="0.25">
      <c r="H1375" s="7" t="s">
        <v>492</v>
      </c>
      <c r="I1375" s="8">
        <v>1</v>
      </c>
    </row>
    <row r="1376" spans="8:9" x14ac:dyDescent="0.25">
      <c r="H1376" s="7" t="s">
        <v>3858</v>
      </c>
      <c r="I1376" s="8">
        <v>1</v>
      </c>
    </row>
    <row r="1377" spans="8:9" x14ac:dyDescent="0.25">
      <c r="H1377" s="7" t="s">
        <v>4006</v>
      </c>
      <c r="I1377" s="8">
        <v>1</v>
      </c>
    </row>
    <row r="1378" spans="8:9" x14ac:dyDescent="0.25">
      <c r="H1378" s="7" t="s">
        <v>2892</v>
      </c>
      <c r="I1378" s="8">
        <v>1</v>
      </c>
    </row>
    <row r="1379" spans="8:9" x14ac:dyDescent="0.25">
      <c r="H1379" s="7" t="s">
        <v>3255</v>
      </c>
      <c r="I1379" s="8">
        <v>1</v>
      </c>
    </row>
    <row r="1380" spans="8:9" x14ac:dyDescent="0.25">
      <c r="H1380" s="7" t="s">
        <v>3614</v>
      </c>
      <c r="I1380" s="8">
        <v>1</v>
      </c>
    </row>
    <row r="1381" spans="8:9" x14ac:dyDescent="0.25">
      <c r="H1381" s="7" t="s">
        <v>3278</v>
      </c>
      <c r="I1381" s="8">
        <v>1</v>
      </c>
    </row>
    <row r="1382" spans="8:9" x14ac:dyDescent="0.25">
      <c r="H1382" s="7" t="s">
        <v>913</v>
      </c>
      <c r="I1382" s="8">
        <v>1</v>
      </c>
    </row>
    <row r="1383" spans="8:9" x14ac:dyDescent="0.25">
      <c r="H1383" s="7" t="s">
        <v>3102</v>
      </c>
      <c r="I1383" s="8">
        <v>1</v>
      </c>
    </row>
    <row r="1384" spans="8:9" x14ac:dyDescent="0.25">
      <c r="H1384" s="7" t="s">
        <v>4107</v>
      </c>
      <c r="I1384" s="9">
        <v>2509</v>
      </c>
    </row>
  </sheetData>
  <pageMargins left="0.7" right="0.7" top="0.75" bottom="0.75" header="0.3" footer="0.3"/>
  <pageSetup orientation="portrait" r:id="rId16"/>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6"/>
  <sheetViews>
    <sheetView workbookViewId="0">
      <selection activeCell="B9" sqref="B9"/>
    </sheetView>
  </sheetViews>
  <sheetFormatPr defaultColWidth="14.85546875" defaultRowHeight="16.5" x14ac:dyDescent="0.3"/>
  <cols>
    <col min="1" max="1" width="17" style="1" customWidth="1"/>
    <col min="2" max="2" width="23" style="1" customWidth="1"/>
    <col min="3" max="3" width="20.140625" style="1" customWidth="1"/>
    <col min="4" max="4" width="20.28515625" style="1" customWidth="1"/>
    <col min="5" max="5" width="14.85546875" style="1" customWidth="1"/>
    <col min="6" max="6" width="21.85546875" style="1" customWidth="1"/>
    <col min="7" max="7" width="10.28515625" style="1" customWidth="1"/>
    <col min="8" max="8" width="16.85546875" style="2" customWidth="1"/>
    <col min="9" max="9" width="24.7109375" style="1" customWidth="1"/>
    <col min="10" max="10" width="19.42578125" style="1" customWidth="1"/>
    <col min="11" max="11" width="16.85546875" style="1" customWidth="1"/>
    <col min="12" max="12" width="21" style="1" customWidth="1"/>
    <col min="13" max="13" width="17" style="1" customWidth="1"/>
    <col min="14" max="14" width="25.28515625" style="1" customWidth="1"/>
    <col min="15" max="15" width="18.5703125" style="1" customWidth="1"/>
    <col min="16" max="16" width="19.5703125" style="14" customWidth="1"/>
    <col min="17" max="18" width="14.85546875" style="1"/>
    <col min="19" max="19" width="20.42578125" style="1" bestFit="1" customWidth="1"/>
    <col min="20" max="20" width="19.5703125" style="1" customWidth="1"/>
    <col min="21" max="21" width="12.5703125" style="1" customWidth="1"/>
    <col min="22" max="22" width="13.140625" style="1" customWidth="1"/>
    <col min="23" max="25" width="14.85546875" style="1"/>
    <col min="26" max="26" width="48" style="1" customWidth="1"/>
    <col min="27" max="16384" width="14.85546875" style="1"/>
  </cols>
  <sheetData>
    <row r="1" spans="1:27" s="10" customFormat="1" ht="15.75" x14ac:dyDescent="0.25">
      <c r="A1" s="10" t="s">
        <v>4095</v>
      </c>
      <c r="B1" s="10" t="s">
        <v>4096</v>
      </c>
      <c r="C1" s="10" t="s">
        <v>4097</v>
      </c>
      <c r="D1" s="10" t="s">
        <v>4098</v>
      </c>
      <c r="E1" s="10" t="s">
        <v>4099</v>
      </c>
      <c r="F1" s="10" t="s">
        <v>4100</v>
      </c>
      <c r="G1" s="10" t="s">
        <v>4101</v>
      </c>
      <c r="H1" s="10" t="s">
        <v>4102</v>
      </c>
      <c r="I1" s="10" t="s">
        <v>4103</v>
      </c>
      <c r="J1" s="10" t="s">
        <v>4105</v>
      </c>
      <c r="K1" s="10" t="s">
        <v>4104</v>
      </c>
      <c r="L1" s="10" t="s">
        <v>4108</v>
      </c>
      <c r="M1" s="10" t="s">
        <v>13103</v>
      </c>
      <c r="N1" s="10" t="s">
        <v>13134</v>
      </c>
      <c r="O1" s="10" t="s">
        <v>13107</v>
      </c>
      <c r="P1" s="13" t="s">
        <v>13108</v>
      </c>
      <c r="Q1" s="10" t="s">
        <v>13113</v>
      </c>
      <c r="R1" s="10" t="s">
        <v>13122</v>
      </c>
      <c r="S1" s="10" t="s">
        <v>13124</v>
      </c>
      <c r="T1" s="10" t="s">
        <v>13127</v>
      </c>
      <c r="U1" s="18" t="s">
        <v>13136</v>
      </c>
      <c r="V1" s="10" t="s">
        <v>13112</v>
      </c>
      <c r="W1" s="10" t="s">
        <v>13114</v>
      </c>
      <c r="X1" s="10" t="s">
        <v>13115</v>
      </c>
      <c r="Z1" s="10" t="s">
        <v>13123</v>
      </c>
      <c r="AA1" s="10" t="s">
        <v>13126</v>
      </c>
    </row>
    <row r="2" spans="1:27" x14ac:dyDescent="0.3">
      <c r="A2" s="1" t="s">
        <v>0</v>
      </c>
      <c r="B2" s="1" t="s">
        <v>1</v>
      </c>
      <c r="C2" s="1" t="s">
        <v>2</v>
      </c>
      <c r="D2" s="1">
        <v>399</v>
      </c>
      <c r="E2" s="3">
        <v>1099</v>
      </c>
      <c r="F2" s="4">
        <v>0.64</v>
      </c>
      <c r="G2" s="1">
        <v>4.2</v>
      </c>
      <c r="H2" s="2">
        <v>24269</v>
      </c>
      <c r="I2" s="1" t="s">
        <v>3</v>
      </c>
      <c r="J2" s="1">
        <f t="shared" ref="J2:J65" si="0">COUNTIF(C:C, C2)</f>
        <v>233</v>
      </c>
      <c r="K2" s="1">
        <v>8</v>
      </c>
      <c r="L2" s="1" t="str">
        <f t="shared" ref="L2:L65" si="1">PROPER(TRIM(LEFT(C2, FIND("|", C2 &amp; "|") -1)))</f>
        <v>Computers&amp;Accessories</v>
      </c>
      <c r="M2" s="1">
        <f t="shared" ref="M2:M65" si="2">AVERAGEIF(B:B,B2,G:G)</f>
        <v>4.2</v>
      </c>
      <c r="N2" s="1">
        <f t="shared" ref="N2:N65" si="3">COUNTIF(F2:F1465, "&gt;=0.5")</f>
        <v>751</v>
      </c>
      <c r="O2" s="1" t="str">
        <f t="shared" ref="O2:O65" si="4">IF(G2&lt;=1,"0 - 1",IF(G2&lt;=2,"1 - 2",IF(G2&lt;=3, "2 - 3",IF(G2&lt;=4,"3 - 4",IF(G2&lt;=5,"4 - 5")))))</f>
        <v>4 - 5</v>
      </c>
      <c r="P2" s="14">
        <f t="shared" ref="P2:P65" si="5">E2*K2</f>
        <v>8792</v>
      </c>
      <c r="Q2" s="1" t="str">
        <f t="shared" ref="Q2:Q65" si="6">LOOKUP(E2, $W$2:$W$7, $X$2:$X$7)</f>
        <v>0 - 5,000</v>
      </c>
      <c r="R2" s="1" t="str">
        <f t="shared" ref="R2:R65" si="7">IF(F2&lt;=0.1, "0 %- 10%", IF(F2&lt;=0.3, "11% - 30%", IF(F2&lt;=0.5, "31% - 50%", "51%-90%")))</f>
        <v>51%-90%</v>
      </c>
      <c r="S2" s="1">
        <f t="shared" ref="S2:S65" si="8">COUNTIF(H2, "&lt;1000")</f>
        <v>0</v>
      </c>
      <c r="T2" s="17">
        <f>Table3[[#This Row],[Rating]]*Table3[[#This Row],[Review_Count]]</f>
        <v>33.6</v>
      </c>
      <c r="U2" s="19">
        <f t="shared" ref="U2:U65" si="9">MAX(F2:F1466)</f>
        <v>0.94</v>
      </c>
      <c r="V2" s="17" t="str">
        <f t="shared" ref="V2:V65" si="10">LEFT(B2, FIND(" ", B2)-1)</f>
        <v>Wayona</v>
      </c>
      <c r="W2" s="1">
        <v>0</v>
      </c>
      <c r="X2" s="1" t="s">
        <v>13116</v>
      </c>
      <c r="Z2" s="1" t="s">
        <v>13125</v>
      </c>
      <c r="AA2" s="1">
        <f>SUM(S2:S1466)</f>
        <v>328</v>
      </c>
    </row>
    <row r="3" spans="1:27" x14ac:dyDescent="0.3">
      <c r="A3" s="1" t="s">
        <v>4</v>
      </c>
      <c r="B3" s="1" t="s">
        <v>5</v>
      </c>
      <c r="C3" s="1" t="s">
        <v>2</v>
      </c>
      <c r="D3" s="1">
        <v>199</v>
      </c>
      <c r="E3" s="1">
        <v>349</v>
      </c>
      <c r="F3" s="4">
        <v>0.43</v>
      </c>
      <c r="G3" s="1">
        <v>4</v>
      </c>
      <c r="H3" s="2">
        <v>43994</v>
      </c>
      <c r="I3" s="1" t="s">
        <v>6</v>
      </c>
      <c r="J3" s="1">
        <f t="shared" si="0"/>
        <v>233</v>
      </c>
      <c r="K3" s="1">
        <v>7</v>
      </c>
      <c r="L3" s="1" t="str">
        <f t="shared" si="1"/>
        <v>Computers&amp;Accessories</v>
      </c>
      <c r="M3" s="1">
        <f t="shared" si="2"/>
        <v>4</v>
      </c>
      <c r="N3" s="1">
        <f t="shared" si="3"/>
        <v>750</v>
      </c>
      <c r="O3" s="1" t="str">
        <f t="shared" si="4"/>
        <v>3 - 4</v>
      </c>
      <c r="P3" s="14">
        <f t="shared" si="5"/>
        <v>2443</v>
      </c>
      <c r="Q3" s="1" t="str">
        <f t="shared" si="6"/>
        <v>0 - 5,000</v>
      </c>
      <c r="R3" s="1" t="str">
        <f t="shared" si="7"/>
        <v>31% - 50%</v>
      </c>
      <c r="S3" s="1">
        <f t="shared" si="8"/>
        <v>0</v>
      </c>
      <c r="T3" s="17">
        <f>Table3[[#This Row],[Rating]]*Table3[[#This Row],[Review_Count]]</f>
        <v>28</v>
      </c>
      <c r="U3" s="19">
        <f t="shared" si="9"/>
        <v>0.94</v>
      </c>
      <c r="V3" s="17" t="str">
        <f t="shared" si="10"/>
        <v>Ambrane</v>
      </c>
      <c r="W3" s="1">
        <v>5001</v>
      </c>
      <c r="X3" s="1" t="s">
        <v>13117</v>
      </c>
      <c r="Z3" s="1" t="s">
        <v>13137</v>
      </c>
      <c r="AA3" s="4">
        <v>0.94</v>
      </c>
    </row>
    <row r="4" spans="1:27" x14ac:dyDescent="0.3">
      <c r="A4" s="1" t="s">
        <v>7</v>
      </c>
      <c r="B4" s="1" t="s">
        <v>8</v>
      </c>
      <c r="C4" s="1" t="s">
        <v>2</v>
      </c>
      <c r="D4" s="1">
        <v>199</v>
      </c>
      <c r="E4" s="3">
        <v>1899</v>
      </c>
      <c r="F4" s="4">
        <v>0.9</v>
      </c>
      <c r="G4" s="1">
        <v>3.9</v>
      </c>
      <c r="H4" s="2">
        <v>7928</v>
      </c>
      <c r="I4" s="1" t="s">
        <v>9</v>
      </c>
      <c r="J4" s="1">
        <f t="shared" si="0"/>
        <v>233</v>
      </c>
      <c r="K4" s="1">
        <v>3</v>
      </c>
      <c r="L4" s="1" t="str">
        <f t="shared" si="1"/>
        <v>Computers&amp;Accessories</v>
      </c>
      <c r="M4" s="1">
        <f t="shared" si="2"/>
        <v>3.9</v>
      </c>
      <c r="N4" s="1">
        <f t="shared" si="3"/>
        <v>750</v>
      </c>
      <c r="O4" s="1" t="str">
        <f t="shared" si="4"/>
        <v>3 - 4</v>
      </c>
      <c r="P4" s="14">
        <f t="shared" si="5"/>
        <v>5697</v>
      </c>
      <c r="Q4" s="1" t="str">
        <f t="shared" si="6"/>
        <v>0 - 5,000</v>
      </c>
      <c r="R4" s="1" t="str">
        <f t="shared" si="7"/>
        <v>51%-90%</v>
      </c>
      <c r="S4" s="1">
        <f t="shared" si="8"/>
        <v>0</v>
      </c>
      <c r="T4" s="17">
        <f>Table3[[#This Row],[Rating]]*Table3[[#This Row],[Review_Count]]</f>
        <v>11.7</v>
      </c>
      <c r="U4" s="19">
        <f t="shared" si="9"/>
        <v>0.94</v>
      </c>
      <c r="V4" s="17" t="str">
        <f t="shared" si="10"/>
        <v>Sounce</v>
      </c>
      <c r="W4" s="1">
        <v>10001</v>
      </c>
      <c r="X4" s="1" t="s">
        <v>13118</v>
      </c>
      <c r="Z4" s="1" t="s">
        <v>13135</v>
      </c>
      <c r="AA4" s="1">
        <f>COUNTIF(F2:F1466, "&gt;=0.5 ")</f>
        <v>751</v>
      </c>
    </row>
    <row r="5" spans="1:27" x14ac:dyDescent="0.3">
      <c r="A5" s="1" t="s">
        <v>10</v>
      </c>
      <c r="B5" s="1" t="s">
        <v>11</v>
      </c>
      <c r="C5" s="1" t="s">
        <v>2</v>
      </c>
      <c r="D5" s="1">
        <v>329</v>
      </c>
      <c r="E5" s="1">
        <v>699</v>
      </c>
      <c r="F5" s="4">
        <v>0.53</v>
      </c>
      <c r="G5" s="1">
        <v>4.2</v>
      </c>
      <c r="H5" s="2">
        <v>94363</v>
      </c>
      <c r="I5" s="1" t="s">
        <v>12</v>
      </c>
      <c r="J5" s="1">
        <f t="shared" si="0"/>
        <v>233</v>
      </c>
      <c r="K5" s="1">
        <v>7</v>
      </c>
      <c r="L5" s="1" t="str">
        <f t="shared" si="1"/>
        <v>Computers&amp;Accessories</v>
      </c>
      <c r="M5" s="1">
        <f t="shared" si="2"/>
        <v>4.2</v>
      </c>
      <c r="N5" s="1">
        <f t="shared" si="3"/>
        <v>749</v>
      </c>
      <c r="O5" s="1" t="str">
        <f t="shared" si="4"/>
        <v>4 - 5</v>
      </c>
      <c r="P5" s="14">
        <f t="shared" si="5"/>
        <v>4893</v>
      </c>
      <c r="Q5" s="1" t="str">
        <f t="shared" si="6"/>
        <v>0 - 5,000</v>
      </c>
      <c r="R5" s="1" t="str">
        <f t="shared" si="7"/>
        <v>51%-90%</v>
      </c>
      <c r="S5" s="1">
        <f t="shared" si="8"/>
        <v>0</v>
      </c>
      <c r="T5" s="17">
        <f>Table3[[#This Row],[Rating]]*Table3[[#This Row],[Review_Count]]</f>
        <v>29.400000000000002</v>
      </c>
      <c r="U5" s="19">
        <f t="shared" si="9"/>
        <v>0.94</v>
      </c>
      <c r="V5" s="17" t="str">
        <f>LEFT(B5, FIND(" ", B5)-1)</f>
        <v>boAt</v>
      </c>
      <c r="W5" s="1">
        <v>20001</v>
      </c>
      <c r="X5" s="1" t="s">
        <v>13119</v>
      </c>
    </row>
    <row r="6" spans="1:27" x14ac:dyDescent="0.3">
      <c r="A6" s="1" t="s">
        <v>13</v>
      </c>
      <c r="B6" s="1" t="s">
        <v>14</v>
      </c>
      <c r="C6" s="1" t="s">
        <v>2</v>
      </c>
      <c r="D6" s="1">
        <v>154</v>
      </c>
      <c r="E6" s="1">
        <v>399</v>
      </c>
      <c r="F6" s="4">
        <v>0.61</v>
      </c>
      <c r="G6" s="1">
        <v>4.2</v>
      </c>
      <c r="H6" s="2">
        <v>16905</v>
      </c>
      <c r="I6" s="1" t="s">
        <v>15</v>
      </c>
      <c r="J6" s="1">
        <f t="shared" si="0"/>
        <v>233</v>
      </c>
      <c r="K6" s="1">
        <v>3</v>
      </c>
      <c r="L6" s="1" t="str">
        <f t="shared" si="1"/>
        <v>Computers&amp;Accessories</v>
      </c>
      <c r="M6" s="1">
        <f t="shared" si="2"/>
        <v>4.2</v>
      </c>
      <c r="N6" s="1">
        <f t="shared" si="3"/>
        <v>748</v>
      </c>
      <c r="O6" s="1" t="str">
        <f t="shared" si="4"/>
        <v>4 - 5</v>
      </c>
      <c r="P6" s="14">
        <f t="shared" si="5"/>
        <v>1197</v>
      </c>
      <c r="Q6" s="1" t="str">
        <f t="shared" si="6"/>
        <v>0 - 5,000</v>
      </c>
      <c r="R6" s="1" t="str">
        <f t="shared" si="7"/>
        <v>51%-90%</v>
      </c>
      <c r="S6" s="1">
        <f t="shared" si="8"/>
        <v>0</v>
      </c>
      <c r="T6" s="17">
        <f>Table3[[#This Row],[Rating]]*Table3[[#This Row],[Review_Count]]</f>
        <v>12.600000000000001</v>
      </c>
      <c r="U6" s="19">
        <f t="shared" si="9"/>
        <v>0.94</v>
      </c>
      <c r="V6" s="17" t="str">
        <f t="shared" si="10"/>
        <v>Portronics</v>
      </c>
      <c r="W6" s="1">
        <v>50001</v>
      </c>
      <c r="X6" s="1" t="s">
        <v>13120</v>
      </c>
    </row>
    <row r="7" spans="1:27" x14ac:dyDescent="0.3">
      <c r="A7" s="1" t="s">
        <v>16</v>
      </c>
      <c r="B7" s="1" t="s">
        <v>17</v>
      </c>
      <c r="C7" s="1" t="s">
        <v>2</v>
      </c>
      <c r="D7" s="1">
        <v>149</v>
      </c>
      <c r="E7" s="3">
        <v>1000</v>
      </c>
      <c r="F7" s="4">
        <v>0.85</v>
      </c>
      <c r="G7" s="1">
        <v>3.9</v>
      </c>
      <c r="H7" s="2">
        <v>24871</v>
      </c>
      <c r="I7" s="1" t="s">
        <v>18</v>
      </c>
      <c r="J7" s="1">
        <f t="shared" si="0"/>
        <v>233</v>
      </c>
      <c r="K7" s="1">
        <v>4</v>
      </c>
      <c r="L7" s="1" t="str">
        <f t="shared" si="1"/>
        <v>Computers&amp;Accessories</v>
      </c>
      <c r="M7" s="1">
        <f t="shared" si="2"/>
        <v>3.9</v>
      </c>
      <c r="N7" s="1">
        <f t="shared" si="3"/>
        <v>747</v>
      </c>
      <c r="O7" s="1" t="str">
        <f t="shared" si="4"/>
        <v>3 - 4</v>
      </c>
      <c r="P7" s="14">
        <f t="shared" si="5"/>
        <v>4000</v>
      </c>
      <c r="Q7" s="1" t="str">
        <f t="shared" si="6"/>
        <v>0 - 5,000</v>
      </c>
      <c r="R7" s="1" t="str">
        <f t="shared" si="7"/>
        <v>51%-90%</v>
      </c>
      <c r="S7" s="1">
        <f t="shared" si="8"/>
        <v>0</v>
      </c>
      <c r="T7" s="17">
        <f>Table3[[#This Row],[Rating]]*Table3[[#This Row],[Review_Count]]</f>
        <v>15.6</v>
      </c>
      <c r="U7" s="19">
        <f t="shared" si="9"/>
        <v>0.94</v>
      </c>
      <c r="V7" s="17" t="str">
        <f t="shared" si="10"/>
        <v>pTron</v>
      </c>
      <c r="W7" s="1">
        <v>100001</v>
      </c>
      <c r="X7" s="1" t="s">
        <v>13121</v>
      </c>
    </row>
    <row r="8" spans="1:27" x14ac:dyDescent="0.3">
      <c r="A8" s="1" t="s">
        <v>19</v>
      </c>
      <c r="B8" s="1" t="s">
        <v>20</v>
      </c>
      <c r="C8" s="1" t="s">
        <v>2</v>
      </c>
      <c r="D8" s="1">
        <v>176.63</v>
      </c>
      <c r="E8" s="1">
        <v>499</v>
      </c>
      <c r="F8" s="4">
        <v>0.65</v>
      </c>
      <c r="G8" s="1">
        <v>4.0999999999999996</v>
      </c>
      <c r="H8" s="2">
        <v>15188</v>
      </c>
      <c r="I8" s="1" t="s">
        <v>21</v>
      </c>
      <c r="J8" s="1">
        <f t="shared" si="0"/>
        <v>233</v>
      </c>
      <c r="K8" s="1">
        <v>3</v>
      </c>
      <c r="L8" s="1" t="str">
        <f t="shared" si="1"/>
        <v>Computers&amp;Accessories</v>
      </c>
      <c r="M8" s="1">
        <f t="shared" si="2"/>
        <v>4.0999999999999996</v>
      </c>
      <c r="N8" s="1">
        <f t="shared" si="3"/>
        <v>746</v>
      </c>
      <c r="O8" s="1" t="str">
        <f t="shared" si="4"/>
        <v>4 - 5</v>
      </c>
      <c r="P8" s="14">
        <f t="shared" si="5"/>
        <v>1497</v>
      </c>
      <c r="Q8" s="1" t="str">
        <f t="shared" si="6"/>
        <v>0 - 5,000</v>
      </c>
      <c r="R8" s="1" t="str">
        <f t="shared" si="7"/>
        <v>51%-90%</v>
      </c>
      <c r="S8" s="1">
        <f t="shared" si="8"/>
        <v>0</v>
      </c>
      <c r="T8" s="17">
        <f>Table3[[#This Row],[Rating]]*Table3[[#This Row],[Review_Count]]</f>
        <v>12.299999999999999</v>
      </c>
      <c r="U8" s="19">
        <f t="shared" si="9"/>
        <v>0.94</v>
      </c>
      <c r="V8" s="17" t="str">
        <f t="shared" si="10"/>
        <v>boAt</v>
      </c>
    </row>
    <row r="9" spans="1:27" x14ac:dyDescent="0.3">
      <c r="A9" s="1" t="s">
        <v>22</v>
      </c>
      <c r="B9" s="1" t="s">
        <v>23</v>
      </c>
      <c r="C9" s="1" t="s">
        <v>2</v>
      </c>
      <c r="D9" s="1">
        <v>229</v>
      </c>
      <c r="E9" s="1">
        <v>299</v>
      </c>
      <c r="F9" s="4">
        <v>0.23</v>
      </c>
      <c r="G9" s="1">
        <v>4.3</v>
      </c>
      <c r="H9" s="2">
        <v>30411</v>
      </c>
      <c r="I9" s="1" t="s">
        <v>24</v>
      </c>
      <c r="J9" s="1">
        <f t="shared" si="0"/>
        <v>233</v>
      </c>
      <c r="K9" s="1">
        <v>4</v>
      </c>
      <c r="L9" s="1" t="str">
        <f t="shared" si="1"/>
        <v>Computers&amp;Accessories</v>
      </c>
      <c r="M9" s="1">
        <f t="shared" si="2"/>
        <v>4.3</v>
      </c>
      <c r="N9" s="1">
        <f t="shared" si="3"/>
        <v>745</v>
      </c>
      <c r="O9" s="1" t="str">
        <f t="shared" si="4"/>
        <v>4 - 5</v>
      </c>
      <c r="P9" s="14">
        <f t="shared" si="5"/>
        <v>1196</v>
      </c>
      <c r="Q9" s="1" t="str">
        <f t="shared" si="6"/>
        <v>0 - 5,000</v>
      </c>
      <c r="R9" s="1" t="str">
        <f t="shared" si="7"/>
        <v>11% - 30%</v>
      </c>
      <c r="S9" s="1">
        <f t="shared" si="8"/>
        <v>0</v>
      </c>
      <c r="T9" s="17">
        <f>Table3[[#This Row],[Rating]]*Table3[[#This Row],[Review_Count]]</f>
        <v>17.2</v>
      </c>
      <c r="U9" s="19">
        <f t="shared" si="9"/>
        <v>0.94</v>
      </c>
      <c r="V9" s="17" t="str">
        <f t="shared" si="10"/>
        <v>MI</v>
      </c>
    </row>
    <row r="10" spans="1:27" x14ac:dyDescent="0.3">
      <c r="A10" s="1" t="s">
        <v>25</v>
      </c>
      <c r="B10" s="1" t="s">
        <v>26</v>
      </c>
      <c r="C10" s="1" t="s">
        <v>27</v>
      </c>
      <c r="D10" s="1">
        <v>499</v>
      </c>
      <c r="E10" s="1">
        <v>999</v>
      </c>
      <c r="F10" s="4">
        <v>0.5</v>
      </c>
      <c r="G10" s="1">
        <v>4.2</v>
      </c>
      <c r="H10" s="2">
        <v>179691</v>
      </c>
      <c r="I10" s="1" t="s">
        <v>28</v>
      </c>
      <c r="J10" s="1">
        <f t="shared" si="0"/>
        <v>18</v>
      </c>
      <c r="K10" s="1">
        <v>3</v>
      </c>
      <c r="L10" s="1" t="str">
        <f t="shared" si="1"/>
        <v>Computers&amp;Accessories</v>
      </c>
      <c r="M10" s="1">
        <f t="shared" si="2"/>
        <v>4.2</v>
      </c>
      <c r="N10" s="1">
        <f t="shared" si="3"/>
        <v>745</v>
      </c>
      <c r="O10" s="1" t="str">
        <f t="shared" si="4"/>
        <v>4 - 5</v>
      </c>
      <c r="P10" s="14">
        <f t="shared" si="5"/>
        <v>2997</v>
      </c>
      <c r="Q10" s="1" t="str">
        <f t="shared" si="6"/>
        <v>0 - 5,000</v>
      </c>
      <c r="R10" s="1" t="str">
        <f t="shared" si="7"/>
        <v>31% - 50%</v>
      </c>
      <c r="S10" s="1">
        <f t="shared" si="8"/>
        <v>0</v>
      </c>
      <c r="T10" s="17">
        <f>Table3[[#This Row],[Rating]]*Table3[[#This Row],[Review_Count]]</f>
        <v>12.600000000000001</v>
      </c>
      <c r="U10" s="19">
        <f t="shared" si="9"/>
        <v>0.94</v>
      </c>
      <c r="V10" s="17" t="str">
        <f t="shared" si="10"/>
        <v>TP-Link</v>
      </c>
    </row>
    <row r="11" spans="1:27" x14ac:dyDescent="0.3">
      <c r="A11" s="1" t="s">
        <v>29</v>
      </c>
      <c r="B11" s="1" t="s">
        <v>30</v>
      </c>
      <c r="C11" s="1" t="s">
        <v>2</v>
      </c>
      <c r="D11" s="1">
        <v>199</v>
      </c>
      <c r="E11" s="1">
        <v>299</v>
      </c>
      <c r="F11" s="4">
        <v>0.33</v>
      </c>
      <c r="G11" s="1">
        <v>4</v>
      </c>
      <c r="H11" s="2">
        <v>43994</v>
      </c>
      <c r="I11" s="1" t="s">
        <v>6</v>
      </c>
      <c r="J11" s="1">
        <f t="shared" si="0"/>
        <v>233</v>
      </c>
      <c r="K11" s="1">
        <v>7</v>
      </c>
      <c r="L11" s="1" t="str">
        <f t="shared" si="1"/>
        <v>Computers&amp;Accessories</v>
      </c>
      <c r="M11" s="1">
        <f t="shared" si="2"/>
        <v>4</v>
      </c>
      <c r="N11" s="1">
        <f t="shared" si="3"/>
        <v>744</v>
      </c>
      <c r="O11" s="1" t="str">
        <f t="shared" si="4"/>
        <v>3 - 4</v>
      </c>
      <c r="P11" s="14">
        <f t="shared" si="5"/>
        <v>2093</v>
      </c>
      <c r="Q11" s="1" t="str">
        <f t="shared" si="6"/>
        <v>0 - 5,000</v>
      </c>
      <c r="R11" s="1" t="str">
        <f t="shared" si="7"/>
        <v>31% - 50%</v>
      </c>
      <c r="S11" s="1">
        <f t="shared" si="8"/>
        <v>0</v>
      </c>
      <c r="T11" s="17">
        <f>Table3[[#This Row],[Rating]]*Table3[[#This Row],[Review_Count]]</f>
        <v>28</v>
      </c>
      <c r="U11" s="19">
        <f t="shared" si="9"/>
        <v>0.94</v>
      </c>
      <c r="V11" s="17" t="str">
        <f t="shared" si="10"/>
        <v>Ambrane</v>
      </c>
    </row>
    <row r="12" spans="1:27" x14ac:dyDescent="0.3">
      <c r="A12" s="1" t="s">
        <v>31</v>
      </c>
      <c r="B12" s="1" t="s">
        <v>32</v>
      </c>
      <c r="C12" s="1" t="s">
        <v>2</v>
      </c>
      <c r="D12" s="1">
        <v>154</v>
      </c>
      <c r="E12" s="1">
        <v>339</v>
      </c>
      <c r="F12" s="4">
        <v>0.55000000000000004</v>
      </c>
      <c r="G12" s="1">
        <v>4.3</v>
      </c>
      <c r="H12" s="2">
        <v>13391</v>
      </c>
      <c r="I12" s="1" t="s">
        <v>33</v>
      </c>
      <c r="J12" s="1">
        <f t="shared" si="0"/>
        <v>233</v>
      </c>
      <c r="K12" s="1">
        <v>3</v>
      </c>
      <c r="L12" s="1" t="str">
        <f t="shared" si="1"/>
        <v>Computers&amp;Accessories</v>
      </c>
      <c r="M12" s="1">
        <f t="shared" si="2"/>
        <v>4.3</v>
      </c>
      <c r="N12" s="1">
        <f t="shared" si="3"/>
        <v>744</v>
      </c>
      <c r="O12" s="1" t="str">
        <f t="shared" si="4"/>
        <v>4 - 5</v>
      </c>
      <c r="P12" s="14">
        <f t="shared" si="5"/>
        <v>1017</v>
      </c>
      <c r="Q12" s="1" t="str">
        <f t="shared" si="6"/>
        <v>0 - 5,000</v>
      </c>
      <c r="R12" s="1" t="str">
        <f t="shared" si="7"/>
        <v>51%-90%</v>
      </c>
      <c r="S12" s="1">
        <f t="shared" si="8"/>
        <v>0</v>
      </c>
      <c r="T12" s="17">
        <f>Table3[[#This Row],[Rating]]*Table3[[#This Row],[Review_Count]]</f>
        <v>12.899999999999999</v>
      </c>
      <c r="U12" s="19">
        <f t="shared" si="9"/>
        <v>0.94</v>
      </c>
      <c r="V12" s="17" t="str">
        <f t="shared" si="10"/>
        <v>Portronics</v>
      </c>
    </row>
    <row r="13" spans="1:27" x14ac:dyDescent="0.3">
      <c r="A13" s="1" t="s">
        <v>34</v>
      </c>
      <c r="B13" s="1" t="s">
        <v>35</v>
      </c>
      <c r="C13" s="1" t="s">
        <v>2</v>
      </c>
      <c r="D13" s="1">
        <v>299</v>
      </c>
      <c r="E13" s="1">
        <v>799</v>
      </c>
      <c r="F13" s="4">
        <v>0.63</v>
      </c>
      <c r="G13" s="1">
        <v>4.2</v>
      </c>
      <c r="H13" s="2">
        <v>94363</v>
      </c>
      <c r="I13" s="1" t="s">
        <v>12</v>
      </c>
      <c r="J13" s="1">
        <f t="shared" si="0"/>
        <v>233</v>
      </c>
      <c r="K13" s="1">
        <v>7</v>
      </c>
      <c r="L13" s="1" t="str">
        <f t="shared" si="1"/>
        <v>Computers&amp;Accessories</v>
      </c>
      <c r="M13" s="1">
        <f t="shared" si="2"/>
        <v>4.2</v>
      </c>
      <c r="N13" s="1">
        <f t="shared" si="3"/>
        <v>743</v>
      </c>
      <c r="O13" s="1" t="str">
        <f t="shared" si="4"/>
        <v>4 - 5</v>
      </c>
      <c r="P13" s="14">
        <f t="shared" si="5"/>
        <v>5593</v>
      </c>
      <c r="Q13" s="1" t="str">
        <f t="shared" si="6"/>
        <v>0 - 5,000</v>
      </c>
      <c r="R13" s="1" t="str">
        <f t="shared" si="7"/>
        <v>51%-90%</v>
      </c>
      <c r="S13" s="1">
        <f t="shared" si="8"/>
        <v>0</v>
      </c>
      <c r="T13" s="17">
        <f>Table3[[#This Row],[Rating]]*Table3[[#This Row],[Review_Count]]</f>
        <v>29.400000000000002</v>
      </c>
      <c r="U13" s="19">
        <f t="shared" si="9"/>
        <v>0.94</v>
      </c>
      <c r="V13" s="17" t="str">
        <f t="shared" si="10"/>
        <v>boAt</v>
      </c>
    </row>
    <row r="14" spans="1:27" x14ac:dyDescent="0.3">
      <c r="A14" s="1" t="s">
        <v>36</v>
      </c>
      <c r="B14" s="1" t="s">
        <v>37</v>
      </c>
      <c r="C14" s="1" t="s">
        <v>38</v>
      </c>
      <c r="D14" s="1">
        <v>219</v>
      </c>
      <c r="E14" s="1">
        <v>700</v>
      </c>
      <c r="F14" s="4">
        <v>0.69</v>
      </c>
      <c r="G14" s="1">
        <v>4.4000000000000004</v>
      </c>
      <c r="H14" s="2">
        <v>426973</v>
      </c>
      <c r="I14" s="1" t="s">
        <v>39</v>
      </c>
      <c r="J14" s="1">
        <f t="shared" si="0"/>
        <v>24</v>
      </c>
      <c r="K14" s="1">
        <v>4</v>
      </c>
      <c r="L14" s="1" t="str">
        <f t="shared" si="1"/>
        <v>Electronics</v>
      </c>
      <c r="M14" s="1">
        <f t="shared" si="2"/>
        <v>4.4000000000000004</v>
      </c>
      <c r="N14" s="1">
        <f t="shared" si="3"/>
        <v>742</v>
      </c>
      <c r="O14" s="1" t="str">
        <f t="shared" si="4"/>
        <v>4 - 5</v>
      </c>
      <c r="P14" s="14">
        <f t="shared" si="5"/>
        <v>2800</v>
      </c>
      <c r="Q14" s="1" t="str">
        <f t="shared" si="6"/>
        <v>0 - 5,000</v>
      </c>
      <c r="R14" s="1" t="str">
        <f t="shared" si="7"/>
        <v>51%-90%</v>
      </c>
      <c r="S14" s="1">
        <f t="shared" si="8"/>
        <v>0</v>
      </c>
      <c r="T14" s="17">
        <f>Table3[[#This Row],[Rating]]*Table3[[#This Row],[Review_Count]]</f>
        <v>17.600000000000001</v>
      </c>
      <c r="U14" s="19">
        <f t="shared" si="9"/>
        <v>0.94</v>
      </c>
      <c r="V14" s="17" t="str">
        <f t="shared" si="10"/>
        <v>AmazonBasics</v>
      </c>
    </row>
    <row r="15" spans="1:27" x14ac:dyDescent="0.3">
      <c r="A15" s="1" t="s">
        <v>40</v>
      </c>
      <c r="B15" s="1" t="s">
        <v>41</v>
      </c>
      <c r="C15" s="1" t="s">
        <v>2</v>
      </c>
      <c r="D15" s="1">
        <v>350</v>
      </c>
      <c r="E15" s="1">
        <v>899</v>
      </c>
      <c r="F15" s="4">
        <v>0.61</v>
      </c>
      <c r="G15" s="1">
        <v>4.2</v>
      </c>
      <c r="H15" s="2">
        <v>2262</v>
      </c>
      <c r="I15" s="1" t="s">
        <v>42</v>
      </c>
      <c r="J15" s="1">
        <f t="shared" si="0"/>
        <v>233</v>
      </c>
      <c r="K15" s="1">
        <v>3</v>
      </c>
      <c r="L15" s="1" t="str">
        <f t="shared" si="1"/>
        <v>Computers&amp;Accessories</v>
      </c>
      <c r="M15" s="1">
        <f t="shared" si="2"/>
        <v>4.2</v>
      </c>
      <c r="N15" s="1">
        <f t="shared" si="3"/>
        <v>741</v>
      </c>
      <c r="O15" s="1" t="str">
        <f t="shared" si="4"/>
        <v>4 - 5</v>
      </c>
      <c r="P15" s="14">
        <f t="shared" si="5"/>
        <v>2697</v>
      </c>
      <c r="Q15" s="1" t="str">
        <f t="shared" si="6"/>
        <v>0 - 5,000</v>
      </c>
      <c r="R15" s="1" t="str">
        <f t="shared" si="7"/>
        <v>51%-90%</v>
      </c>
      <c r="S15" s="1">
        <f t="shared" si="8"/>
        <v>0</v>
      </c>
      <c r="T15" s="17">
        <f>Table3[[#This Row],[Rating]]*Table3[[#This Row],[Review_Count]]</f>
        <v>12.600000000000001</v>
      </c>
      <c r="U15" s="19">
        <f t="shared" si="9"/>
        <v>0.94</v>
      </c>
      <c r="V15" s="17" t="str">
        <f t="shared" si="10"/>
        <v>Portronics</v>
      </c>
    </row>
    <row r="16" spans="1:27" x14ac:dyDescent="0.3">
      <c r="A16" s="1" t="s">
        <v>43</v>
      </c>
      <c r="B16" s="1" t="s">
        <v>44</v>
      </c>
      <c r="C16" s="1" t="s">
        <v>2</v>
      </c>
      <c r="D16" s="1">
        <v>159</v>
      </c>
      <c r="E16" s="1">
        <v>399</v>
      </c>
      <c r="F16" s="4">
        <v>0.6</v>
      </c>
      <c r="G16" s="1">
        <v>4.0999999999999996</v>
      </c>
      <c r="H16" s="2">
        <v>4768</v>
      </c>
      <c r="I16" s="1" t="s">
        <v>45</v>
      </c>
      <c r="J16" s="1">
        <f t="shared" si="0"/>
        <v>233</v>
      </c>
      <c r="K16" s="1">
        <v>3</v>
      </c>
      <c r="L16" s="1" t="str">
        <f t="shared" si="1"/>
        <v>Computers&amp;Accessories</v>
      </c>
      <c r="M16" s="1">
        <f t="shared" si="2"/>
        <v>4.0999999999999996</v>
      </c>
      <c r="N16" s="1">
        <f t="shared" si="3"/>
        <v>740</v>
      </c>
      <c r="O16" s="1" t="str">
        <f t="shared" si="4"/>
        <v>4 - 5</v>
      </c>
      <c r="P16" s="14">
        <f t="shared" si="5"/>
        <v>1197</v>
      </c>
      <c r="Q16" s="1" t="str">
        <f t="shared" si="6"/>
        <v>0 - 5,000</v>
      </c>
      <c r="R16" s="1" t="str">
        <f t="shared" si="7"/>
        <v>51%-90%</v>
      </c>
      <c r="S16" s="1">
        <f t="shared" si="8"/>
        <v>0</v>
      </c>
      <c r="T16" s="17">
        <f>Table3[[#This Row],[Rating]]*Table3[[#This Row],[Review_Count]]</f>
        <v>12.299999999999999</v>
      </c>
      <c r="U16" s="19">
        <f t="shared" si="9"/>
        <v>0.94</v>
      </c>
      <c r="V16" s="17" t="str">
        <f t="shared" si="10"/>
        <v>Portronics</v>
      </c>
    </row>
    <row r="17" spans="1:22" x14ac:dyDescent="0.3">
      <c r="A17" s="1" t="s">
        <v>46</v>
      </c>
      <c r="B17" s="1" t="s">
        <v>47</v>
      </c>
      <c r="C17" s="1" t="s">
        <v>2</v>
      </c>
      <c r="D17" s="1">
        <v>349</v>
      </c>
      <c r="E17" s="1">
        <v>399</v>
      </c>
      <c r="F17" s="4">
        <v>0.13</v>
      </c>
      <c r="G17" s="1">
        <v>4.4000000000000004</v>
      </c>
      <c r="H17" s="2">
        <v>18757</v>
      </c>
      <c r="I17" s="1" t="s">
        <v>48</v>
      </c>
      <c r="J17" s="1">
        <f t="shared" si="0"/>
        <v>233</v>
      </c>
      <c r="K17" s="1">
        <v>3</v>
      </c>
      <c r="L17" s="1" t="str">
        <f t="shared" si="1"/>
        <v>Computers&amp;Accessories</v>
      </c>
      <c r="M17" s="1">
        <f t="shared" si="2"/>
        <v>4.4000000000000004</v>
      </c>
      <c r="N17" s="1">
        <f t="shared" si="3"/>
        <v>739</v>
      </c>
      <c r="O17" s="1" t="str">
        <f t="shared" si="4"/>
        <v>4 - 5</v>
      </c>
      <c r="P17" s="14">
        <f t="shared" si="5"/>
        <v>1197</v>
      </c>
      <c r="Q17" s="1" t="str">
        <f t="shared" si="6"/>
        <v>0 - 5,000</v>
      </c>
      <c r="R17" s="1" t="str">
        <f t="shared" si="7"/>
        <v>11% - 30%</v>
      </c>
      <c r="S17" s="1">
        <f t="shared" si="8"/>
        <v>0</v>
      </c>
      <c r="T17" s="17">
        <f>Table3[[#This Row],[Rating]]*Table3[[#This Row],[Review_Count]]</f>
        <v>13.200000000000001</v>
      </c>
      <c r="U17" s="19">
        <f t="shared" si="9"/>
        <v>0.94</v>
      </c>
      <c r="V17" s="17" t="str">
        <f t="shared" si="10"/>
        <v>MI</v>
      </c>
    </row>
    <row r="18" spans="1:22" x14ac:dyDescent="0.3">
      <c r="A18" s="1" t="s">
        <v>49</v>
      </c>
      <c r="B18" s="1" t="s">
        <v>50</v>
      </c>
      <c r="C18" s="1" t="s">
        <v>51</v>
      </c>
      <c r="D18" s="3">
        <v>13999</v>
      </c>
      <c r="E18" s="3">
        <v>24999</v>
      </c>
      <c r="F18" s="4">
        <v>0.44</v>
      </c>
      <c r="G18" s="1">
        <v>4.2</v>
      </c>
      <c r="H18" s="2">
        <v>32840</v>
      </c>
      <c r="I18" s="1" t="s">
        <v>52</v>
      </c>
      <c r="J18" s="1">
        <f t="shared" si="0"/>
        <v>63</v>
      </c>
      <c r="K18" s="1">
        <v>5</v>
      </c>
      <c r="L18" s="1" t="str">
        <f t="shared" si="1"/>
        <v>Electronics</v>
      </c>
      <c r="M18" s="1">
        <f t="shared" si="2"/>
        <v>4.2</v>
      </c>
      <c r="N18" s="1">
        <f t="shared" si="3"/>
        <v>739</v>
      </c>
      <c r="O18" s="1" t="str">
        <f t="shared" si="4"/>
        <v>4 - 5</v>
      </c>
      <c r="P18" s="14">
        <f t="shared" si="5"/>
        <v>124995</v>
      </c>
      <c r="Q18" s="1" t="str">
        <f t="shared" si="6"/>
        <v>20,001 - 50,000</v>
      </c>
      <c r="R18" s="1" t="str">
        <f t="shared" si="7"/>
        <v>31% - 50%</v>
      </c>
      <c r="S18" s="1">
        <f t="shared" si="8"/>
        <v>0</v>
      </c>
      <c r="T18" s="17">
        <f>Table3[[#This Row],[Rating]]*Table3[[#This Row],[Review_Count]]</f>
        <v>21</v>
      </c>
      <c r="U18" s="19">
        <f t="shared" si="9"/>
        <v>0.94</v>
      </c>
      <c r="V18" s="17" t="str">
        <f t="shared" si="10"/>
        <v>MI</v>
      </c>
    </row>
    <row r="19" spans="1:22" x14ac:dyDescent="0.3">
      <c r="A19" s="1" t="s">
        <v>53</v>
      </c>
      <c r="B19" s="1" t="s">
        <v>54</v>
      </c>
      <c r="C19" s="1" t="s">
        <v>2</v>
      </c>
      <c r="D19" s="1">
        <v>249</v>
      </c>
      <c r="E19" s="1">
        <v>399</v>
      </c>
      <c r="F19" s="4">
        <v>0.38</v>
      </c>
      <c r="G19" s="1">
        <v>4</v>
      </c>
      <c r="H19" s="2">
        <v>43994</v>
      </c>
      <c r="I19" s="1" t="s">
        <v>6</v>
      </c>
      <c r="J19" s="1">
        <f t="shared" si="0"/>
        <v>233</v>
      </c>
      <c r="K19" s="1">
        <v>7</v>
      </c>
      <c r="L19" s="1" t="str">
        <f t="shared" si="1"/>
        <v>Computers&amp;Accessories</v>
      </c>
      <c r="M19" s="1">
        <f t="shared" si="2"/>
        <v>4</v>
      </c>
      <c r="N19" s="1">
        <f t="shared" si="3"/>
        <v>739</v>
      </c>
      <c r="O19" s="1" t="str">
        <f t="shared" si="4"/>
        <v>3 - 4</v>
      </c>
      <c r="P19" s="14">
        <f t="shared" si="5"/>
        <v>2793</v>
      </c>
      <c r="Q19" s="1" t="str">
        <f t="shared" si="6"/>
        <v>0 - 5,000</v>
      </c>
      <c r="R19" s="1" t="str">
        <f t="shared" si="7"/>
        <v>31% - 50%</v>
      </c>
      <c r="S19" s="1">
        <f t="shared" si="8"/>
        <v>0</v>
      </c>
      <c r="T19" s="17">
        <f>Table3[[#This Row],[Rating]]*Table3[[#This Row],[Review_Count]]</f>
        <v>28</v>
      </c>
      <c r="U19" s="19">
        <f t="shared" si="9"/>
        <v>0.94</v>
      </c>
      <c r="V19" s="17" t="str">
        <f t="shared" si="10"/>
        <v>Ambrane</v>
      </c>
    </row>
    <row r="20" spans="1:22" x14ac:dyDescent="0.3">
      <c r="A20" s="1" t="s">
        <v>55</v>
      </c>
      <c r="B20" s="1" t="s">
        <v>56</v>
      </c>
      <c r="C20" s="1" t="s">
        <v>2</v>
      </c>
      <c r="D20" s="1">
        <v>199</v>
      </c>
      <c r="E20" s="1">
        <v>499</v>
      </c>
      <c r="F20" s="4">
        <v>0.6</v>
      </c>
      <c r="G20" s="1">
        <v>4.0999999999999996</v>
      </c>
      <c r="H20" s="2">
        <v>13045</v>
      </c>
      <c r="I20" s="1" t="s">
        <v>57</v>
      </c>
      <c r="J20" s="1">
        <f t="shared" si="0"/>
        <v>233</v>
      </c>
      <c r="K20" s="1">
        <v>1</v>
      </c>
      <c r="L20" s="1" t="str">
        <f t="shared" si="1"/>
        <v>Computers&amp;Accessories</v>
      </c>
      <c r="M20" s="1">
        <f t="shared" si="2"/>
        <v>4.0999999999999996</v>
      </c>
      <c r="N20" s="1">
        <f t="shared" si="3"/>
        <v>739</v>
      </c>
      <c r="O20" s="1" t="str">
        <f t="shared" si="4"/>
        <v>4 - 5</v>
      </c>
      <c r="P20" s="14">
        <f t="shared" si="5"/>
        <v>499</v>
      </c>
      <c r="Q20" s="1" t="str">
        <f t="shared" si="6"/>
        <v>0 - 5,000</v>
      </c>
      <c r="R20" s="1" t="str">
        <f t="shared" si="7"/>
        <v>51%-90%</v>
      </c>
      <c r="S20" s="1">
        <f t="shared" si="8"/>
        <v>0</v>
      </c>
      <c r="T20" s="17">
        <f>Table3[[#This Row],[Rating]]*Table3[[#This Row],[Review_Count]]</f>
        <v>4.0999999999999996</v>
      </c>
      <c r="U20" s="19">
        <f t="shared" si="9"/>
        <v>0.94</v>
      </c>
      <c r="V20" s="17" t="str">
        <f t="shared" si="10"/>
        <v>boAt</v>
      </c>
    </row>
    <row r="21" spans="1:22" x14ac:dyDescent="0.3">
      <c r="A21" s="1" t="s">
        <v>58</v>
      </c>
      <c r="B21" s="1" t="s">
        <v>59</v>
      </c>
      <c r="C21" s="1" t="s">
        <v>51</v>
      </c>
      <c r="D21" s="3">
        <v>13490</v>
      </c>
      <c r="E21" s="3">
        <v>21990</v>
      </c>
      <c r="F21" s="4">
        <v>0.39</v>
      </c>
      <c r="G21" s="1">
        <v>4.3</v>
      </c>
      <c r="H21" s="2">
        <v>11976</v>
      </c>
      <c r="I21" s="1" t="s">
        <v>60</v>
      </c>
      <c r="J21" s="1">
        <f t="shared" si="0"/>
        <v>63</v>
      </c>
      <c r="K21" s="1">
        <v>2</v>
      </c>
      <c r="L21" s="1" t="str">
        <f t="shared" si="1"/>
        <v>Electronics</v>
      </c>
      <c r="M21" s="1">
        <f t="shared" si="2"/>
        <v>4.3</v>
      </c>
      <c r="N21" s="1">
        <f t="shared" si="3"/>
        <v>738</v>
      </c>
      <c r="O21" s="1" t="str">
        <f t="shared" si="4"/>
        <v>4 - 5</v>
      </c>
      <c r="P21" s="14">
        <f t="shared" si="5"/>
        <v>43980</v>
      </c>
      <c r="Q21" s="1" t="str">
        <f t="shared" si="6"/>
        <v>20,001 - 50,000</v>
      </c>
      <c r="R21" s="1" t="str">
        <f t="shared" si="7"/>
        <v>31% - 50%</v>
      </c>
      <c r="S21" s="1">
        <f t="shared" si="8"/>
        <v>0</v>
      </c>
      <c r="T21" s="17">
        <f>Table3[[#This Row],[Rating]]*Table3[[#This Row],[Review_Count]]</f>
        <v>8.6</v>
      </c>
      <c r="U21" s="19">
        <f t="shared" si="9"/>
        <v>0.94</v>
      </c>
      <c r="V21" s="17" t="str">
        <f t="shared" si="10"/>
        <v>LG</v>
      </c>
    </row>
    <row r="22" spans="1:22" x14ac:dyDescent="0.3">
      <c r="A22" s="1" t="s">
        <v>61</v>
      </c>
      <c r="B22" s="1" t="s">
        <v>62</v>
      </c>
      <c r="C22" s="1" t="s">
        <v>2</v>
      </c>
      <c r="D22" s="1">
        <v>970</v>
      </c>
      <c r="E22" s="3">
        <v>1799</v>
      </c>
      <c r="F22" s="4">
        <v>0.46</v>
      </c>
      <c r="G22" s="1">
        <v>4.5</v>
      </c>
      <c r="H22" s="2">
        <v>815</v>
      </c>
      <c r="I22" s="1" t="s">
        <v>63</v>
      </c>
      <c r="J22" s="1">
        <f t="shared" si="0"/>
        <v>233</v>
      </c>
      <c r="K22" s="1">
        <v>3</v>
      </c>
      <c r="L22" s="1" t="str">
        <f t="shared" si="1"/>
        <v>Computers&amp;Accessories</v>
      </c>
      <c r="M22" s="1">
        <f t="shared" si="2"/>
        <v>4.5</v>
      </c>
      <c r="N22" s="1">
        <f t="shared" si="3"/>
        <v>738</v>
      </c>
      <c r="O22" s="1" t="str">
        <f t="shared" si="4"/>
        <v>4 - 5</v>
      </c>
      <c r="P22" s="14">
        <f t="shared" si="5"/>
        <v>5397</v>
      </c>
      <c r="Q22" s="1" t="str">
        <f t="shared" si="6"/>
        <v>0 - 5,000</v>
      </c>
      <c r="R22" s="1" t="str">
        <f t="shared" si="7"/>
        <v>31% - 50%</v>
      </c>
      <c r="S22" s="1">
        <f t="shared" si="8"/>
        <v>1</v>
      </c>
      <c r="T22" s="17">
        <f>Table3[[#This Row],[Rating]]*Table3[[#This Row],[Review_Count]]</f>
        <v>13.5</v>
      </c>
      <c r="U22" s="19">
        <f t="shared" si="9"/>
        <v>0.94</v>
      </c>
      <c r="V22" s="17" t="str">
        <f t="shared" si="10"/>
        <v>Duracell</v>
      </c>
    </row>
    <row r="23" spans="1:22" x14ac:dyDescent="0.3">
      <c r="A23" s="1" t="s">
        <v>64</v>
      </c>
      <c r="B23" s="1" t="s">
        <v>65</v>
      </c>
      <c r="C23" s="1" t="s">
        <v>38</v>
      </c>
      <c r="D23" s="1">
        <v>279</v>
      </c>
      <c r="E23" s="1">
        <v>499</v>
      </c>
      <c r="F23" s="4">
        <v>0.44</v>
      </c>
      <c r="G23" s="1">
        <v>3.7</v>
      </c>
      <c r="H23" s="2">
        <v>10962</v>
      </c>
      <c r="I23" s="1" t="s">
        <v>66</v>
      </c>
      <c r="J23" s="1">
        <f t="shared" si="0"/>
        <v>24</v>
      </c>
      <c r="K23" s="1">
        <v>2</v>
      </c>
      <c r="L23" s="1" t="str">
        <f t="shared" si="1"/>
        <v>Electronics</v>
      </c>
      <c r="M23" s="1">
        <f t="shared" si="2"/>
        <v>3.7</v>
      </c>
      <c r="N23" s="1">
        <f t="shared" si="3"/>
        <v>738</v>
      </c>
      <c r="O23" s="1" t="str">
        <f t="shared" si="4"/>
        <v>3 - 4</v>
      </c>
      <c r="P23" s="14">
        <f t="shared" si="5"/>
        <v>998</v>
      </c>
      <c r="Q23" s="1" t="str">
        <f t="shared" si="6"/>
        <v>0 - 5,000</v>
      </c>
      <c r="R23" s="1" t="str">
        <f t="shared" si="7"/>
        <v>31% - 50%</v>
      </c>
      <c r="S23" s="1">
        <f t="shared" si="8"/>
        <v>0</v>
      </c>
      <c r="T23" s="17">
        <f>Table3[[#This Row],[Rating]]*Table3[[#This Row],[Review_Count]]</f>
        <v>7.4</v>
      </c>
      <c r="U23" s="19">
        <f t="shared" si="9"/>
        <v>0.94</v>
      </c>
      <c r="V23" s="17" t="str">
        <f t="shared" si="10"/>
        <v>tizum</v>
      </c>
    </row>
    <row r="24" spans="1:22" x14ac:dyDescent="0.3">
      <c r="A24" s="1" t="s">
        <v>67</v>
      </c>
      <c r="B24" s="1" t="s">
        <v>68</v>
      </c>
      <c r="C24" s="1" t="s">
        <v>51</v>
      </c>
      <c r="D24" s="3">
        <v>13490</v>
      </c>
      <c r="E24" s="3">
        <v>22900</v>
      </c>
      <c r="F24" s="4">
        <v>0.41</v>
      </c>
      <c r="G24" s="1">
        <v>4.3</v>
      </c>
      <c r="H24" s="2">
        <v>16299</v>
      </c>
      <c r="I24" s="1" t="s">
        <v>69</v>
      </c>
      <c r="J24" s="1">
        <f t="shared" si="0"/>
        <v>63</v>
      </c>
      <c r="K24" s="1">
        <v>3</v>
      </c>
      <c r="L24" s="1" t="str">
        <f t="shared" si="1"/>
        <v>Electronics</v>
      </c>
      <c r="M24" s="1">
        <f t="shared" si="2"/>
        <v>4.3</v>
      </c>
      <c r="N24" s="1">
        <f t="shared" si="3"/>
        <v>738</v>
      </c>
      <c r="O24" s="1" t="str">
        <f t="shared" si="4"/>
        <v>4 - 5</v>
      </c>
      <c r="P24" s="14">
        <f t="shared" si="5"/>
        <v>68700</v>
      </c>
      <c r="Q24" s="1" t="str">
        <f t="shared" si="6"/>
        <v>20,001 - 50,000</v>
      </c>
      <c r="R24" s="1" t="str">
        <f t="shared" si="7"/>
        <v>31% - 50%</v>
      </c>
      <c r="S24" s="1">
        <f t="shared" si="8"/>
        <v>0</v>
      </c>
      <c r="T24" s="17">
        <f>Table3[[#This Row],[Rating]]*Table3[[#This Row],[Review_Count]]</f>
        <v>12.899999999999999</v>
      </c>
      <c r="U24" s="19">
        <f t="shared" si="9"/>
        <v>0.94</v>
      </c>
      <c r="V24" s="17" t="str">
        <f t="shared" si="10"/>
        <v>Samsung</v>
      </c>
    </row>
    <row r="25" spans="1:22" x14ac:dyDescent="0.3">
      <c r="A25" s="1" t="s">
        <v>70</v>
      </c>
      <c r="B25" s="1" t="s">
        <v>71</v>
      </c>
      <c r="C25" s="1" t="s">
        <v>2</v>
      </c>
      <c r="D25" s="1">
        <v>59</v>
      </c>
      <c r="E25" s="1">
        <v>199</v>
      </c>
      <c r="F25" s="4">
        <v>0.7</v>
      </c>
      <c r="G25" s="1">
        <v>4</v>
      </c>
      <c r="H25" s="2">
        <v>9378</v>
      </c>
      <c r="I25" s="1" t="s">
        <v>72</v>
      </c>
      <c r="J25" s="1">
        <f t="shared" si="0"/>
        <v>233</v>
      </c>
      <c r="K25" s="1">
        <v>10</v>
      </c>
      <c r="L25" s="1" t="str">
        <f t="shared" si="1"/>
        <v>Computers&amp;Accessories</v>
      </c>
      <c r="M25" s="1">
        <f t="shared" si="2"/>
        <v>4</v>
      </c>
      <c r="N25" s="1">
        <f t="shared" si="3"/>
        <v>738</v>
      </c>
      <c r="O25" s="1" t="str">
        <f t="shared" si="4"/>
        <v>3 - 4</v>
      </c>
      <c r="P25" s="14">
        <f t="shared" si="5"/>
        <v>1990</v>
      </c>
      <c r="Q25" s="1" t="str">
        <f t="shared" si="6"/>
        <v>0 - 5,000</v>
      </c>
      <c r="R25" s="1" t="str">
        <f t="shared" si="7"/>
        <v>51%-90%</v>
      </c>
      <c r="S25" s="1">
        <f t="shared" si="8"/>
        <v>0</v>
      </c>
      <c r="T25" s="17">
        <f>Table3[[#This Row],[Rating]]*Table3[[#This Row],[Review_Count]]</f>
        <v>40</v>
      </c>
      <c r="U25" s="19">
        <f t="shared" si="9"/>
        <v>0.94</v>
      </c>
      <c r="V25" s="17" t="str">
        <f t="shared" si="10"/>
        <v>Flix</v>
      </c>
    </row>
    <row r="26" spans="1:22" x14ac:dyDescent="0.3">
      <c r="A26" s="1" t="s">
        <v>73</v>
      </c>
      <c r="B26" s="1" t="s">
        <v>74</v>
      </c>
      <c r="C26" s="1" t="s">
        <v>51</v>
      </c>
      <c r="D26" s="3">
        <v>11499</v>
      </c>
      <c r="E26" s="3">
        <v>19990</v>
      </c>
      <c r="F26" s="4">
        <v>0.42</v>
      </c>
      <c r="G26" s="1">
        <v>4.3</v>
      </c>
      <c r="H26" s="2">
        <v>4703</v>
      </c>
      <c r="I26" s="1" t="s">
        <v>75</v>
      </c>
      <c r="J26" s="1">
        <f t="shared" si="0"/>
        <v>63</v>
      </c>
      <c r="K26" s="1">
        <v>5</v>
      </c>
      <c r="L26" s="1" t="str">
        <f t="shared" si="1"/>
        <v>Electronics</v>
      </c>
      <c r="M26" s="1">
        <f t="shared" si="2"/>
        <v>4.3</v>
      </c>
      <c r="N26" s="1">
        <f t="shared" si="3"/>
        <v>737</v>
      </c>
      <c r="O26" s="1" t="str">
        <f t="shared" si="4"/>
        <v>4 - 5</v>
      </c>
      <c r="P26" s="14">
        <f t="shared" si="5"/>
        <v>99950</v>
      </c>
      <c r="Q26" s="1" t="str">
        <f t="shared" si="6"/>
        <v>10,001 - 20,000</v>
      </c>
      <c r="R26" s="1" t="str">
        <f t="shared" si="7"/>
        <v>31% - 50%</v>
      </c>
      <c r="S26" s="1">
        <f t="shared" si="8"/>
        <v>0</v>
      </c>
      <c r="T26" s="17">
        <f>Table3[[#This Row],[Rating]]*Table3[[#This Row],[Review_Count]]</f>
        <v>21.5</v>
      </c>
      <c r="U26" s="19">
        <f t="shared" si="9"/>
        <v>0.94</v>
      </c>
      <c r="V26" s="17" t="str">
        <f t="shared" si="10"/>
        <v>Acer</v>
      </c>
    </row>
    <row r="27" spans="1:22" x14ac:dyDescent="0.3">
      <c r="A27" s="1" t="s">
        <v>76</v>
      </c>
      <c r="B27" s="1" t="s">
        <v>77</v>
      </c>
      <c r="C27" s="1" t="s">
        <v>38</v>
      </c>
      <c r="D27" s="1">
        <v>199</v>
      </c>
      <c r="E27" s="1">
        <v>699</v>
      </c>
      <c r="F27" s="4">
        <v>0.72</v>
      </c>
      <c r="G27" s="1">
        <v>4.2</v>
      </c>
      <c r="H27" s="2">
        <v>12153</v>
      </c>
      <c r="I27" s="1" t="s">
        <v>78</v>
      </c>
      <c r="J27" s="1">
        <f t="shared" si="0"/>
        <v>24</v>
      </c>
      <c r="K27" s="1">
        <v>3</v>
      </c>
      <c r="L27" s="1" t="str">
        <f t="shared" si="1"/>
        <v>Electronics</v>
      </c>
      <c r="M27" s="1">
        <f t="shared" si="2"/>
        <v>4.2</v>
      </c>
      <c r="N27" s="1">
        <f t="shared" si="3"/>
        <v>737</v>
      </c>
      <c r="O27" s="1" t="str">
        <f t="shared" si="4"/>
        <v>4 - 5</v>
      </c>
      <c r="P27" s="14">
        <f t="shared" si="5"/>
        <v>2097</v>
      </c>
      <c r="Q27" s="1" t="str">
        <f t="shared" si="6"/>
        <v>0 - 5,000</v>
      </c>
      <c r="R27" s="1" t="str">
        <f t="shared" si="7"/>
        <v>51%-90%</v>
      </c>
      <c r="S27" s="1">
        <f t="shared" si="8"/>
        <v>0</v>
      </c>
      <c r="T27" s="17">
        <f>Table3[[#This Row],[Rating]]*Table3[[#This Row],[Review_Count]]</f>
        <v>12.600000000000001</v>
      </c>
      <c r="U27" s="19">
        <f t="shared" si="9"/>
        <v>0.94</v>
      </c>
      <c r="V27" s="17" t="str">
        <f t="shared" si="10"/>
        <v>Tizum</v>
      </c>
    </row>
    <row r="28" spans="1:22" x14ac:dyDescent="0.3">
      <c r="A28" s="1" t="s">
        <v>79</v>
      </c>
      <c r="B28" s="1" t="s">
        <v>80</v>
      </c>
      <c r="C28" s="1" t="s">
        <v>51</v>
      </c>
      <c r="D28" s="3">
        <v>14999</v>
      </c>
      <c r="E28" s="3">
        <v>19999</v>
      </c>
      <c r="F28" s="4">
        <v>0.25</v>
      </c>
      <c r="G28" s="1">
        <v>4.2</v>
      </c>
      <c r="H28" s="2">
        <v>34899</v>
      </c>
      <c r="I28" s="1" t="s">
        <v>81</v>
      </c>
      <c r="J28" s="1">
        <f t="shared" si="0"/>
        <v>63</v>
      </c>
      <c r="K28" s="1">
        <v>3</v>
      </c>
      <c r="L28" s="1" t="str">
        <f t="shared" si="1"/>
        <v>Electronics</v>
      </c>
      <c r="M28" s="1">
        <f t="shared" si="2"/>
        <v>4.2</v>
      </c>
      <c r="N28" s="1">
        <f t="shared" si="3"/>
        <v>736</v>
      </c>
      <c r="O28" s="1" t="str">
        <f t="shared" si="4"/>
        <v>4 - 5</v>
      </c>
      <c r="P28" s="14">
        <f t="shared" si="5"/>
        <v>59997</v>
      </c>
      <c r="Q28" s="1" t="str">
        <f t="shared" si="6"/>
        <v>10,001 - 20,000</v>
      </c>
      <c r="R28" s="1" t="str">
        <f t="shared" si="7"/>
        <v>11% - 30%</v>
      </c>
      <c r="S28" s="1">
        <f t="shared" si="8"/>
        <v>0</v>
      </c>
      <c r="T28" s="17">
        <f>Table3[[#This Row],[Rating]]*Table3[[#This Row],[Review_Count]]</f>
        <v>12.600000000000001</v>
      </c>
      <c r="U28" s="19">
        <f t="shared" si="9"/>
        <v>0.94</v>
      </c>
      <c r="V28" s="17" t="str">
        <f t="shared" si="10"/>
        <v>OnePlus</v>
      </c>
    </row>
    <row r="29" spans="1:22" x14ac:dyDescent="0.3">
      <c r="A29" s="1" t="s">
        <v>82</v>
      </c>
      <c r="B29" s="1" t="s">
        <v>83</v>
      </c>
      <c r="C29" s="1" t="s">
        <v>2</v>
      </c>
      <c r="D29" s="1">
        <v>299</v>
      </c>
      <c r="E29" s="1">
        <v>399</v>
      </c>
      <c r="F29" s="4">
        <v>0.25</v>
      </c>
      <c r="G29" s="1">
        <v>4</v>
      </c>
      <c r="H29" s="2">
        <v>2766</v>
      </c>
      <c r="I29" s="1" t="s">
        <v>84</v>
      </c>
      <c r="J29" s="1">
        <f t="shared" si="0"/>
        <v>233</v>
      </c>
      <c r="K29" s="1">
        <v>2</v>
      </c>
      <c r="L29" s="1" t="str">
        <f t="shared" si="1"/>
        <v>Computers&amp;Accessories</v>
      </c>
      <c r="M29" s="1">
        <f t="shared" si="2"/>
        <v>4</v>
      </c>
      <c r="N29" s="1">
        <f t="shared" si="3"/>
        <v>736</v>
      </c>
      <c r="O29" s="1" t="str">
        <f t="shared" si="4"/>
        <v>3 - 4</v>
      </c>
      <c r="P29" s="14">
        <f t="shared" si="5"/>
        <v>798</v>
      </c>
      <c r="Q29" s="1" t="str">
        <f t="shared" si="6"/>
        <v>0 - 5,000</v>
      </c>
      <c r="R29" s="1" t="str">
        <f t="shared" si="7"/>
        <v>11% - 30%</v>
      </c>
      <c r="S29" s="1">
        <f t="shared" si="8"/>
        <v>0</v>
      </c>
      <c r="T29" s="17">
        <f>Table3[[#This Row],[Rating]]*Table3[[#This Row],[Review_Count]]</f>
        <v>8</v>
      </c>
      <c r="U29" s="19">
        <f t="shared" si="9"/>
        <v>0.94</v>
      </c>
      <c r="V29" s="17" t="str">
        <f t="shared" si="10"/>
        <v>Ambrane</v>
      </c>
    </row>
    <row r="30" spans="1:22" x14ac:dyDescent="0.3">
      <c r="A30" s="1" t="s">
        <v>85</v>
      </c>
      <c r="B30" s="1" t="s">
        <v>86</v>
      </c>
      <c r="C30" s="1" t="s">
        <v>2</v>
      </c>
      <c r="D30" s="1">
        <v>970</v>
      </c>
      <c r="E30" s="3">
        <v>1999</v>
      </c>
      <c r="F30" s="4">
        <v>0.51</v>
      </c>
      <c r="G30" s="1">
        <v>4.4000000000000004</v>
      </c>
      <c r="H30" s="2">
        <v>184</v>
      </c>
      <c r="I30" s="1" t="s">
        <v>87</v>
      </c>
      <c r="J30" s="1">
        <f t="shared" si="0"/>
        <v>233</v>
      </c>
      <c r="K30" s="1">
        <v>3</v>
      </c>
      <c r="L30" s="1" t="str">
        <f t="shared" si="1"/>
        <v>Computers&amp;Accessories</v>
      </c>
      <c r="M30" s="1">
        <f t="shared" si="2"/>
        <v>4.4000000000000004</v>
      </c>
      <c r="N30" s="1">
        <f t="shared" si="3"/>
        <v>736</v>
      </c>
      <c r="O30" s="1" t="str">
        <f t="shared" si="4"/>
        <v>4 - 5</v>
      </c>
      <c r="P30" s="14">
        <f t="shared" si="5"/>
        <v>5997</v>
      </c>
      <c r="Q30" s="1" t="str">
        <f t="shared" si="6"/>
        <v>0 - 5,000</v>
      </c>
      <c r="R30" s="1" t="str">
        <f t="shared" si="7"/>
        <v>51%-90%</v>
      </c>
      <c r="S30" s="1">
        <f t="shared" si="8"/>
        <v>1</v>
      </c>
      <c r="T30" s="17">
        <f>Table3[[#This Row],[Rating]]*Table3[[#This Row],[Review_Count]]</f>
        <v>13.200000000000001</v>
      </c>
      <c r="U30" s="19">
        <f t="shared" si="9"/>
        <v>0.94</v>
      </c>
      <c r="V30" s="17" t="str">
        <f t="shared" si="10"/>
        <v>Duracell</v>
      </c>
    </row>
    <row r="31" spans="1:22" x14ac:dyDescent="0.3">
      <c r="A31" s="1" t="s">
        <v>88</v>
      </c>
      <c r="B31" s="1" t="s">
        <v>89</v>
      </c>
      <c r="C31" s="1" t="s">
        <v>2</v>
      </c>
      <c r="D31" s="1">
        <v>299</v>
      </c>
      <c r="E31" s="1">
        <v>999</v>
      </c>
      <c r="F31" s="4">
        <v>0.7</v>
      </c>
      <c r="G31" s="1">
        <v>4.3</v>
      </c>
      <c r="H31" s="2">
        <v>20850</v>
      </c>
      <c r="I31" s="1" t="s">
        <v>90</v>
      </c>
      <c r="J31" s="1">
        <f t="shared" si="0"/>
        <v>233</v>
      </c>
      <c r="K31" s="1">
        <v>4</v>
      </c>
      <c r="L31" s="1" t="str">
        <f t="shared" si="1"/>
        <v>Computers&amp;Accessories</v>
      </c>
      <c r="M31" s="1">
        <f t="shared" si="2"/>
        <v>4.3</v>
      </c>
      <c r="N31" s="1">
        <f t="shared" si="3"/>
        <v>735</v>
      </c>
      <c r="O31" s="1" t="str">
        <f t="shared" si="4"/>
        <v>4 - 5</v>
      </c>
      <c r="P31" s="14">
        <f t="shared" si="5"/>
        <v>3996</v>
      </c>
      <c r="Q31" s="1" t="str">
        <f t="shared" si="6"/>
        <v>0 - 5,000</v>
      </c>
      <c r="R31" s="1" t="str">
        <f t="shared" si="7"/>
        <v>51%-90%</v>
      </c>
      <c r="S31" s="1">
        <f t="shared" si="8"/>
        <v>0</v>
      </c>
      <c r="T31" s="17">
        <f>Table3[[#This Row],[Rating]]*Table3[[#This Row],[Review_Count]]</f>
        <v>17.2</v>
      </c>
      <c r="U31" s="19">
        <f t="shared" si="9"/>
        <v>0.94</v>
      </c>
      <c r="V31" s="17" t="str">
        <f t="shared" si="10"/>
        <v>boAt</v>
      </c>
    </row>
    <row r="32" spans="1:22" x14ac:dyDescent="0.3">
      <c r="A32" s="1" t="s">
        <v>91</v>
      </c>
      <c r="B32" s="1" t="s">
        <v>92</v>
      </c>
      <c r="C32" s="1" t="s">
        <v>2</v>
      </c>
      <c r="D32" s="1">
        <v>199</v>
      </c>
      <c r="E32" s="1">
        <v>750</v>
      </c>
      <c r="F32" s="4">
        <v>0.73</v>
      </c>
      <c r="G32" s="1">
        <v>4.5</v>
      </c>
      <c r="H32" s="2">
        <v>74976</v>
      </c>
      <c r="I32" s="1" t="s">
        <v>93</v>
      </c>
      <c r="J32" s="1">
        <f t="shared" si="0"/>
        <v>233</v>
      </c>
      <c r="K32" s="1">
        <v>3</v>
      </c>
      <c r="L32" s="1" t="str">
        <f t="shared" si="1"/>
        <v>Computers&amp;Accessories</v>
      </c>
      <c r="M32" s="1">
        <f t="shared" si="2"/>
        <v>4.5</v>
      </c>
      <c r="N32" s="1">
        <f t="shared" si="3"/>
        <v>734</v>
      </c>
      <c r="O32" s="1" t="str">
        <f t="shared" si="4"/>
        <v>4 - 5</v>
      </c>
      <c r="P32" s="14">
        <f t="shared" si="5"/>
        <v>2250</v>
      </c>
      <c r="Q32" s="1" t="str">
        <f t="shared" si="6"/>
        <v>0 - 5,000</v>
      </c>
      <c r="R32" s="1" t="str">
        <f t="shared" si="7"/>
        <v>51%-90%</v>
      </c>
      <c r="S32" s="1">
        <f t="shared" si="8"/>
        <v>0</v>
      </c>
      <c r="T32" s="17">
        <f>Table3[[#This Row],[Rating]]*Table3[[#This Row],[Review_Count]]</f>
        <v>13.5</v>
      </c>
      <c r="U32" s="19">
        <f t="shared" si="9"/>
        <v>0.94</v>
      </c>
      <c r="V32" s="17" t="str">
        <f t="shared" si="10"/>
        <v>AmazonBasics</v>
      </c>
    </row>
    <row r="33" spans="1:22" x14ac:dyDescent="0.3">
      <c r="A33" s="1" t="s">
        <v>94</v>
      </c>
      <c r="B33" s="1" t="s">
        <v>95</v>
      </c>
      <c r="C33" s="1" t="s">
        <v>2</v>
      </c>
      <c r="D33" s="1">
        <v>179</v>
      </c>
      <c r="E33" s="1">
        <v>499</v>
      </c>
      <c r="F33" s="4">
        <v>0.64</v>
      </c>
      <c r="G33" s="1">
        <v>4</v>
      </c>
      <c r="H33" s="2">
        <v>1934</v>
      </c>
      <c r="I33" s="1" t="s">
        <v>96</v>
      </c>
      <c r="J33" s="1">
        <f t="shared" si="0"/>
        <v>233</v>
      </c>
      <c r="K33" s="1">
        <v>2</v>
      </c>
      <c r="L33" s="1" t="str">
        <f t="shared" si="1"/>
        <v>Computers&amp;Accessories</v>
      </c>
      <c r="M33" s="1">
        <f t="shared" si="2"/>
        <v>4</v>
      </c>
      <c r="N33" s="1">
        <f t="shared" si="3"/>
        <v>733</v>
      </c>
      <c r="O33" s="1" t="str">
        <f t="shared" si="4"/>
        <v>3 - 4</v>
      </c>
      <c r="P33" s="14">
        <f t="shared" si="5"/>
        <v>998</v>
      </c>
      <c r="Q33" s="1" t="str">
        <f t="shared" si="6"/>
        <v>0 - 5,000</v>
      </c>
      <c r="R33" s="1" t="str">
        <f t="shared" si="7"/>
        <v>51%-90%</v>
      </c>
      <c r="S33" s="1">
        <f t="shared" si="8"/>
        <v>0</v>
      </c>
      <c r="T33" s="17">
        <f>Table3[[#This Row],[Rating]]*Table3[[#This Row],[Review_Count]]</f>
        <v>8</v>
      </c>
      <c r="U33" s="19">
        <f t="shared" si="9"/>
        <v>0.94</v>
      </c>
      <c r="V33" s="17" t="str">
        <f t="shared" si="10"/>
        <v>Ambrane</v>
      </c>
    </row>
    <row r="34" spans="1:22" x14ac:dyDescent="0.3">
      <c r="A34" s="1" t="s">
        <v>97</v>
      </c>
      <c r="B34" s="1" t="s">
        <v>98</v>
      </c>
      <c r="C34" s="1" t="s">
        <v>2</v>
      </c>
      <c r="D34" s="1">
        <v>389</v>
      </c>
      <c r="E34" s="3">
        <v>1099</v>
      </c>
      <c r="F34" s="4">
        <v>0.65</v>
      </c>
      <c r="G34" s="1">
        <v>4.3</v>
      </c>
      <c r="H34" s="2">
        <v>974</v>
      </c>
      <c r="I34" s="1" t="s">
        <v>99</v>
      </c>
      <c r="J34" s="1">
        <f t="shared" si="0"/>
        <v>233</v>
      </c>
      <c r="K34" s="1">
        <v>3</v>
      </c>
      <c r="L34" s="1" t="str">
        <f t="shared" si="1"/>
        <v>Computers&amp;Accessories</v>
      </c>
      <c r="M34" s="1">
        <f t="shared" si="2"/>
        <v>4.3</v>
      </c>
      <c r="N34" s="1">
        <f t="shared" si="3"/>
        <v>732</v>
      </c>
      <c r="O34" s="1" t="str">
        <f t="shared" si="4"/>
        <v>4 - 5</v>
      </c>
      <c r="P34" s="14">
        <f t="shared" si="5"/>
        <v>3297</v>
      </c>
      <c r="Q34" s="1" t="str">
        <f t="shared" si="6"/>
        <v>0 - 5,000</v>
      </c>
      <c r="R34" s="1" t="str">
        <f t="shared" si="7"/>
        <v>51%-90%</v>
      </c>
      <c r="S34" s="1">
        <f t="shared" si="8"/>
        <v>1</v>
      </c>
      <c r="T34" s="17">
        <f>Table3[[#This Row],[Rating]]*Table3[[#This Row],[Review_Count]]</f>
        <v>12.899999999999999</v>
      </c>
      <c r="U34" s="19">
        <f t="shared" si="9"/>
        <v>0.94</v>
      </c>
      <c r="V34" s="17" t="str">
        <f t="shared" si="10"/>
        <v>Zoul</v>
      </c>
    </row>
    <row r="35" spans="1:22" x14ac:dyDescent="0.3">
      <c r="A35" s="1" t="s">
        <v>100</v>
      </c>
      <c r="B35" s="1" t="s">
        <v>101</v>
      </c>
      <c r="C35" s="1" t="s">
        <v>2</v>
      </c>
      <c r="D35" s="1">
        <v>599</v>
      </c>
      <c r="E35" s="1">
        <v>599</v>
      </c>
      <c r="F35" s="4">
        <v>0</v>
      </c>
      <c r="G35" s="1">
        <v>4.3</v>
      </c>
      <c r="H35" s="2">
        <v>355</v>
      </c>
      <c r="I35" s="1" t="s">
        <v>102</v>
      </c>
      <c r="J35" s="1">
        <f t="shared" si="0"/>
        <v>233</v>
      </c>
      <c r="K35" s="1">
        <v>2</v>
      </c>
      <c r="L35" s="1" t="str">
        <f t="shared" si="1"/>
        <v>Computers&amp;Accessories</v>
      </c>
      <c r="M35" s="1">
        <f t="shared" si="2"/>
        <v>4.3</v>
      </c>
      <c r="N35" s="1">
        <f t="shared" si="3"/>
        <v>731</v>
      </c>
      <c r="O35" s="1" t="str">
        <f t="shared" si="4"/>
        <v>4 - 5</v>
      </c>
      <c r="P35" s="14">
        <f t="shared" si="5"/>
        <v>1198</v>
      </c>
      <c r="Q35" s="1" t="str">
        <f t="shared" si="6"/>
        <v>0 - 5,000</v>
      </c>
      <c r="R35" s="1" t="str">
        <f t="shared" si="7"/>
        <v>0 %- 10%</v>
      </c>
      <c r="S35" s="1">
        <f t="shared" si="8"/>
        <v>1</v>
      </c>
      <c r="T35" s="17">
        <f>Table3[[#This Row],[Rating]]*Table3[[#This Row],[Review_Count]]</f>
        <v>8.6</v>
      </c>
      <c r="U35" s="19">
        <f t="shared" si="9"/>
        <v>0.94</v>
      </c>
      <c r="V35" s="17" t="str">
        <f t="shared" si="10"/>
        <v>Samsung</v>
      </c>
    </row>
    <row r="36" spans="1:22" x14ac:dyDescent="0.3">
      <c r="A36" s="1" t="s">
        <v>103</v>
      </c>
      <c r="B36" s="1" t="s">
        <v>104</v>
      </c>
      <c r="C36" s="1" t="s">
        <v>2</v>
      </c>
      <c r="D36" s="1">
        <v>199</v>
      </c>
      <c r="E36" s="1">
        <v>999</v>
      </c>
      <c r="F36" s="4">
        <v>0.8</v>
      </c>
      <c r="G36" s="1">
        <v>3.9</v>
      </c>
      <c r="H36" s="2">
        <v>1075</v>
      </c>
      <c r="I36" s="1" t="s">
        <v>105</v>
      </c>
      <c r="J36" s="1">
        <f t="shared" si="0"/>
        <v>233</v>
      </c>
      <c r="K36" s="1">
        <v>5</v>
      </c>
      <c r="L36" s="1" t="str">
        <f t="shared" si="1"/>
        <v>Computers&amp;Accessories</v>
      </c>
      <c r="M36" s="1">
        <f t="shared" si="2"/>
        <v>3.9</v>
      </c>
      <c r="N36" s="1">
        <f t="shared" si="3"/>
        <v>731</v>
      </c>
      <c r="O36" s="1" t="str">
        <f t="shared" si="4"/>
        <v>3 - 4</v>
      </c>
      <c r="P36" s="14">
        <f t="shared" si="5"/>
        <v>4995</v>
      </c>
      <c r="Q36" s="1" t="str">
        <f t="shared" si="6"/>
        <v>0 - 5,000</v>
      </c>
      <c r="R36" s="1" t="str">
        <f t="shared" si="7"/>
        <v>51%-90%</v>
      </c>
      <c r="S36" s="1">
        <f t="shared" si="8"/>
        <v>0</v>
      </c>
      <c r="T36" s="17">
        <f>Table3[[#This Row],[Rating]]*Table3[[#This Row],[Review_Count]]</f>
        <v>19.5</v>
      </c>
      <c r="U36" s="19">
        <f t="shared" si="9"/>
        <v>0.94</v>
      </c>
      <c r="V36" s="17" t="str">
        <f t="shared" si="10"/>
        <v>pTron</v>
      </c>
    </row>
    <row r="37" spans="1:22" x14ac:dyDescent="0.3">
      <c r="A37" s="1" t="s">
        <v>106</v>
      </c>
      <c r="B37" s="1" t="s">
        <v>107</v>
      </c>
      <c r="C37" s="1" t="s">
        <v>2</v>
      </c>
      <c r="D37" s="1">
        <v>99</v>
      </c>
      <c r="E37" s="1">
        <v>666.66</v>
      </c>
      <c r="F37" s="4">
        <v>0.85</v>
      </c>
      <c r="G37" s="1">
        <v>3.9</v>
      </c>
      <c r="H37" s="2">
        <v>24871</v>
      </c>
      <c r="I37" s="1" t="s">
        <v>18</v>
      </c>
      <c r="J37" s="1">
        <f t="shared" si="0"/>
        <v>233</v>
      </c>
      <c r="K37" s="1">
        <v>4</v>
      </c>
      <c r="L37" s="1" t="str">
        <f t="shared" si="1"/>
        <v>Computers&amp;Accessories</v>
      </c>
      <c r="M37" s="1">
        <f t="shared" si="2"/>
        <v>3.9</v>
      </c>
      <c r="N37" s="1">
        <f t="shared" si="3"/>
        <v>730</v>
      </c>
      <c r="O37" s="1" t="str">
        <f t="shared" si="4"/>
        <v>3 - 4</v>
      </c>
      <c r="P37" s="14">
        <f t="shared" si="5"/>
        <v>2666.64</v>
      </c>
      <c r="Q37" s="1" t="str">
        <f t="shared" si="6"/>
        <v>0 - 5,000</v>
      </c>
      <c r="R37" s="1" t="str">
        <f t="shared" si="7"/>
        <v>51%-90%</v>
      </c>
      <c r="S37" s="1">
        <f t="shared" si="8"/>
        <v>0</v>
      </c>
      <c r="T37" s="17">
        <f>Table3[[#This Row],[Rating]]*Table3[[#This Row],[Review_Count]]</f>
        <v>15.6</v>
      </c>
      <c r="U37" s="19">
        <f t="shared" si="9"/>
        <v>0.94</v>
      </c>
      <c r="V37" s="17" t="str">
        <f t="shared" si="10"/>
        <v>pTron</v>
      </c>
    </row>
    <row r="38" spans="1:22" x14ac:dyDescent="0.3">
      <c r="A38" s="1" t="s">
        <v>108</v>
      </c>
      <c r="B38" s="1" t="s">
        <v>109</v>
      </c>
      <c r="C38" s="1" t="s">
        <v>2</v>
      </c>
      <c r="D38" s="1">
        <v>899</v>
      </c>
      <c r="E38" s="3">
        <v>1900</v>
      </c>
      <c r="F38" s="4">
        <v>0.53</v>
      </c>
      <c r="G38" s="1">
        <v>4.4000000000000004</v>
      </c>
      <c r="H38" s="2">
        <v>13552</v>
      </c>
      <c r="I38" s="1" t="s">
        <v>110</v>
      </c>
      <c r="J38" s="1">
        <f t="shared" si="0"/>
        <v>233</v>
      </c>
      <c r="K38" s="1">
        <v>5</v>
      </c>
      <c r="L38" s="1" t="str">
        <f t="shared" si="1"/>
        <v>Computers&amp;Accessories</v>
      </c>
      <c r="M38" s="1">
        <f t="shared" si="2"/>
        <v>4.4000000000000004</v>
      </c>
      <c r="N38" s="1">
        <f t="shared" si="3"/>
        <v>729</v>
      </c>
      <c r="O38" s="1" t="str">
        <f t="shared" si="4"/>
        <v>4 - 5</v>
      </c>
      <c r="P38" s="14">
        <f t="shared" si="5"/>
        <v>9500</v>
      </c>
      <c r="Q38" s="1" t="str">
        <f t="shared" si="6"/>
        <v>0 - 5,000</v>
      </c>
      <c r="R38" s="1" t="str">
        <f t="shared" si="7"/>
        <v>51%-90%</v>
      </c>
      <c r="S38" s="1">
        <f t="shared" si="8"/>
        <v>0</v>
      </c>
      <c r="T38" s="17">
        <f>Table3[[#This Row],[Rating]]*Table3[[#This Row],[Review_Count]]</f>
        <v>22</v>
      </c>
      <c r="U38" s="19">
        <f t="shared" si="9"/>
        <v>0.94</v>
      </c>
      <c r="V38" s="17" t="str">
        <f t="shared" si="10"/>
        <v>Amazonbasics</v>
      </c>
    </row>
    <row r="39" spans="1:22" x14ac:dyDescent="0.3">
      <c r="A39" s="1" t="s">
        <v>111</v>
      </c>
      <c r="B39" s="1" t="s">
        <v>112</v>
      </c>
      <c r="C39" s="1" t="s">
        <v>2</v>
      </c>
      <c r="D39" s="1">
        <v>199</v>
      </c>
      <c r="E39" s="1">
        <v>999</v>
      </c>
      <c r="F39" s="4">
        <v>0.8</v>
      </c>
      <c r="G39" s="1">
        <v>4</v>
      </c>
      <c r="H39" s="2">
        <v>576</v>
      </c>
      <c r="I39" s="1" t="s">
        <v>113</v>
      </c>
      <c r="J39" s="1">
        <f t="shared" si="0"/>
        <v>233</v>
      </c>
      <c r="K39" s="1">
        <v>2</v>
      </c>
      <c r="L39" s="1" t="str">
        <f t="shared" si="1"/>
        <v>Computers&amp;Accessories</v>
      </c>
      <c r="M39" s="1">
        <f t="shared" si="2"/>
        <v>4</v>
      </c>
      <c r="N39" s="1">
        <f t="shared" si="3"/>
        <v>728</v>
      </c>
      <c r="O39" s="1" t="str">
        <f t="shared" si="4"/>
        <v>3 - 4</v>
      </c>
      <c r="P39" s="14">
        <f t="shared" si="5"/>
        <v>1998</v>
      </c>
      <c r="Q39" s="1" t="str">
        <f t="shared" si="6"/>
        <v>0 - 5,000</v>
      </c>
      <c r="R39" s="1" t="str">
        <f t="shared" si="7"/>
        <v>51%-90%</v>
      </c>
      <c r="S39" s="1">
        <f t="shared" si="8"/>
        <v>1</v>
      </c>
      <c r="T39" s="17">
        <f>Table3[[#This Row],[Rating]]*Table3[[#This Row],[Review_Count]]</f>
        <v>8</v>
      </c>
      <c r="U39" s="19">
        <f t="shared" si="9"/>
        <v>0.94</v>
      </c>
      <c r="V39" s="17" t="str">
        <f t="shared" si="10"/>
        <v>Sounce</v>
      </c>
    </row>
    <row r="40" spans="1:22" x14ac:dyDescent="0.3">
      <c r="A40" s="1" t="s">
        <v>114</v>
      </c>
      <c r="B40" s="1" t="s">
        <v>115</v>
      </c>
      <c r="C40" s="1" t="s">
        <v>51</v>
      </c>
      <c r="D40" s="3">
        <v>32999</v>
      </c>
      <c r="E40" s="3">
        <v>45999</v>
      </c>
      <c r="F40" s="4">
        <v>0.28000000000000003</v>
      </c>
      <c r="G40" s="1">
        <v>4.2</v>
      </c>
      <c r="H40" s="2">
        <v>7298</v>
      </c>
      <c r="I40" s="1" t="s">
        <v>116</v>
      </c>
      <c r="J40" s="1">
        <f t="shared" si="0"/>
        <v>63</v>
      </c>
      <c r="K40" s="1">
        <v>2</v>
      </c>
      <c r="L40" s="1" t="str">
        <f t="shared" si="1"/>
        <v>Electronics</v>
      </c>
      <c r="M40" s="1">
        <f t="shared" si="2"/>
        <v>4.2</v>
      </c>
      <c r="N40" s="1">
        <f t="shared" si="3"/>
        <v>727</v>
      </c>
      <c r="O40" s="1" t="str">
        <f t="shared" si="4"/>
        <v>4 - 5</v>
      </c>
      <c r="P40" s="14">
        <f t="shared" si="5"/>
        <v>91998</v>
      </c>
      <c r="Q40" s="1" t="str">
        <f t="shared" si="6"/>
        <v>20,001 - 50,000</v>
      </c>
      <c r="R40" s="1" t="str">
        <f t="shared" si="7"/>
        <v>11% - 30%</v>
      </c>
      <c r="S40" s="1">
        <f t="shared" si="8"/>
        <v>0</v>
      </c>
      <c r="T40" s="17">
        <f>Table3[[#This Row],[Rating]]*Table3[[#This Row],[Review_Count]]</f>
        <v>8.4</v>
      </c>
      <c r="U40" s="19">
        <f t="shared" si="9"/>
        <v>0.94</v>
      </c>
      <c r="V40" s="17" t="str">
        <f t="shared" si="10"/>
        <v>OnePlus</v>
      </c>
    </row>
    <row r="41" spans="1:22" x14ac:dyDescent="0.3">
      <c r="A41" s="1" t="s">
        <v>117</v>
      </c>
      <c r="B41" s="1" t="s">
        <v>118</v>
      </c>
      <c r="C41" s="1" t="s">
        <v>2</v>
      </c>
      <c r="D41" s="1">
        <v>970</v>
      </c>
      <c r="E41" s="3">
        <v>1999</v>
      </c>
      <c r="F41" s="4">
        <v>0.51</v>
      </c>
      <c r="G41" s="1">
        <v>4.2</v>
      </c>
      <c r="H41" s="2">
        <v>462</v>
      </c>
      <c r="I41" s="1" t="s">
        <v>119</v>
      </c>
      <c r="J41" s="1">
        <f t="shared" si="0"/>
        <v>233</v>
      </c>
      <c r="K41" s="1">
        <v>2</v>
      </c>
      <c r="L41" s="1" t="str">
        <f t="shared" si="1"/>
        <v>Computers&amp;Accessories</v>
      </c>
      <c r="M41" s="1">
        <f t="shared" si="2"/>
        <v>4.2</v>
      </c>
      <c r="N41" s="1">
        <f t="shared" si="3"/>
        <v>727</v>
      </c>
      <c r="O41" s="1" t="str">
        <f t="shared" si="4"/>
        <v>4 - 5</v>
      </c>
      <c r="P41" s="14">
        <f t="shared" si="5"/>
        <v>3998</v>
      </c>
      <c r="Q41" s="1" t="str">
        <f t="shared" si="6"/>
        <v>0 - 5,000</v>
      </c>
      <c r="R41" s="1" t="str">
        <f t="shared" si="7"/>
        <v>51%-90%</v>
      </c>
      <c r="S41" s="1">
        <f t="shared" si="8"/>
        <v>1</v>
      </c>
      <c r="T41" s="17">
        <f>Table3[[#This Row],[Rating]]*Table3[[#This Row],[Review_Count]]</f>
        <v>8.4</v>
      </c>
      <c r="U41" s="19">
        <f t="shared" si="9"/>
        <v>0.94</v>
      </c>
      <c r="V41" s="17" t="str">
        <f t="shared" si="10"/>
        <v>Duracell</v>
      </c>
    </row>
    <row r="42" spans="1:22" x14ac:dyDescent="0.3">
      <c r="A42" s="1" t="s">
        <v>120</v>
      </c>
      <c r="B42" s="1" t="s">
        <v>121</v>
      </c>
      <c r="C42" s="1" t="s">
        <v>2</v>
      </c>
      <c r="D42" s="1">
        <v>209</v>
      </c>
      <c r="E42" s="1">
        <v>695</v>
      </c>
      <c r="F42" s="4">
        <v>0.7</v>
      </c>
      <c r="G42" s="1">
        <v>4.5</v>
      </c>
      <c r="H42" s="2">
        <v>107687</v>
      </c>
      <c r="I42" s="1" t="s">
        <v>122</v>
      </c>
      <c r="J42" s="1">
        <f t="shared" si="0"/>
        <v>233</v>
      </c>
      <c r="K42" s="1">
        <v>2</v>
      </c>
      <c r="L42" s="1" t="str">
        <f t="shared" si="1"/>
        <v>Computers&amp;Accessories</v>
      </c>
      <c r="M42" s="1">
        <f t="shared" si="2"/>
        <v>4.5</v>
      </c>
      <c r="N42" s="1">
        <f t="shared" si="3"/>
        <v>726</v>
      </c>
      <c r="O42" s="1" t="str">
        <f t="shared" si="4"/>
        <v>4 - 5</v>
      </c>
      <c r="P42" s="14">
        <f t="shared" si="5"/>
        <v>1390</v>
      </c>
      <c r="Q42" s="1" t="str">
        <f t="shared" si="6"/>
        <v>0 - 5,000</v>
      </c>
      <c r="R42" s="1" t="str">
        <f t="shared" si="7"/>
        <v>51%-90%</v>
      </c>
      <c r="S42" s="1">
        <f t="shared" si="8"/>
        <v>0</v>
      </c>
      <c r="T42" s="17">
        <f>Table3[[#This Row],[Rating]]*Table3[[#This Row],[Review_Count]]</f>
        <v>9</v>
      </c>
      <c r="U42" s="19">
        <f t="shared" si="9"/>
        <v>0.94</v>
      </c>
      <c r="V42" s="17" t="str">
        <f t="shared" si="10"/>
        <v>AmazonBasics</v>
      </c>
    </row>
    <row r="43" spans="1:22" x14ac:dyDescent="0.3">
      <c r="A43" s="1" t="s">
        <v>123</v>
      </c>
      <c r="B43" s="1" t="s">
        <v>124</v>
      </c>
      <c r="C43" s="1" t="s">
        <v>51</v>
      </c>
      <c r="D43" s="3">
        <v>19999</v>
      </c>
      <c r="E43" s="3">
        <v>34999</v>
      </c>
      <c r="F43" s="4">
        <v>0.43</v>
      </c>
      <c r="G43" s="1">
        <v>4.3</v>
      </c>
      <c r="H43" s="2">
        <v>27151</v>
      </c>
      <c r="I43" s="1" t="s">
        <v>125</v>
      </c>
      <c r="J43" s="1">
        <f t="shared" si="0"/>
        <v>63</v>
      </c>
      <c r="K43" s="1">
        <v>1</v>
      </c>
      <c r="L43" s="1" t="str">
        <f t="shared" si="1"/>
        <v>Electronics</v>
      </c>
      <c r="M43" s="1">
        <f t="shared" si="2"/>
        <v>4.3</v>
      </c>
      <c r="N43" s="1">
        <f t="shared" si="3"/>
        <v>725</v>
      </c>
      <c r="O43" s="1" t="str">
        <f t="shared" si="4"/>
        <v>4 - 5</v>
      </c>
      <c r="P43" s="14">
        <f t="shared" si="5"/>
        <v>34999</v>
      </c>
      <c r="Q43" s="1" t="str">
        <f t="shared" si="6"/>
        <v>20,001 - 50,000</v>
      </c>
      <c r="R43" s="1" t="str">
        <f t="shared" si="7"/>
        <v>31% - 50%</v>
      </c>
      <c r="S43" s="1">
        <f t="shared" si="8"/>
        <v>0</v>
      </c>
      <c r="T43" s="17">
        <f>Table3[[#This Row],[Rating]]*Table3[[#This Row],[Review_Count]]</f>
        <v>4.3</v>
      </c>
      <c r="U43" s="19">
        <f t="shared" si="9"/>
        <v>0.94</v>
      </c>
      <c r="V43" s="17" t="str">
        <f t="shared" si="10"/>
        <v>Mi</v>
      </c>
    </row>
    <row r="44" spans="1:22" x14ac:dyDescent="0.3">
      <c r="A44" s="1" t="s">
        <v>126</v>
      </c>
      <c r="B44" s="1" t="s">
        <v>127</v>
      </c>
      <c r="C44" s="1" t="s">
        <v>2</v>
      </c>
      <c r="D44" s="1">
        <v>399</v>
      </c>
      <c r="E44" s="3">
        <v>1099</v>
      </c>
      <c r="F44" s="4">
        <v>0.64</v>
      </c>
      <c r="G44" s="1">
        <v>4.2</v>
      </c>
      <c r="H44" s="2">
        <v>24269</v>
      </c>
      <c r="I44" s="1" t="s">
        <v>3</v>
      </c>
      <c r="J44" s="1">
        <f t="shared" si="0"/>
        <v>233</v>
      </c>
      <c r="K44" s="1">
        <v>8</v>
      </c>
      <c r="L44" s="1" t="str">
        <f t="shared" si="1"/>
        <v>Computers&amp;Accessories</v>
      </c>
      <c r="M44" s="1">
        <f t="shared" si="2"/>
        <v>4.2</v>
      </c>
      <c r="N44" s="1">
        <f t="shared" si="3"/>
        <v>725</v>
      </c>
      <c r="O44" s="1" t="str">
        <f t="shared" si="4"/>
        <v>4 - 5</v>
      </c>
      <c r="P44" s="14">
        <f t="shared" si="5"/>
        <v>8792</v>
      </c>
      <c r="Q44" s="1" t="str">
        <f t="shared" si="6"/>
        <v>0 - 5,000</v>
      </c>
      <c r="R44" s="1" t="str">
        <f t="shared" si="7"/>
        <v>51%-90%</v>
      </c>
      <c r="S44" s="1">
        <f t="shared" si="8"/>
        <v>0</v>
      </c>
      <c r="T44" s="17">
        <f>Table3[[#This Row],[Rating]]*Table3[[#This Row],[Review_Count]]</f>
        <v>33.6</v>
      </c>
      <c r="U44" s="19">
        <f t="shared" si="9"/>
        <v>0.94</v>
      </c>
      <c r="V44" s="17" t="str">
        <f t="shared" si="10"/>
        <v>Wayona</v>
      </c>
    </row>
    <row r="45" spans="1:22" x14ac:dyDescent="0.3">
      <c r="A45" s="1" t="s">
        <v>128</v>
      </c>
      <c r="B45" s="1" t="s">
        <v>129</v>
      </c>
      <c r="C45" s="1" t="s">
        <v>27</v>
      </c>
      <c r="D45" s="1">
        <v>999</v>
      </c>
      <c r="E45" s="3">
        <v>1599</v>
      </c>
      <c r="F45" s="4">
        <v>0.38</v>
      </c>
      <c r="G45" s="1">
        <v>4.3</v>
      </c>
      <c r="H45" s="2">
        <v>12093</v>
      </c>
      <c r="I45" s="1" t="s">
        <v>130</v>
      </c>
      <c r="J45" s="1">
        <f t="shared" si="0"/>
        <v>18</v>
      </c>
      <c r="K45" s="1">
        <v>2</v>
      </c>
      <c r="L45" s="1" t="str">
        <f t="shared" si="1"/>
        <v>Computers&amp;Accessories</v>
      </c>
      <c r="M45" s="1">
        <f t="shared" si="2"/>
        <v>4.3</v>
      </c>
      <c r="N45" s="1">
        <f t="shared" si="3"/>
        <v>724</v>
      </c>
      <c r="O45" s="1" t="str">
        <f t="shared" si="4"/>
        <v>4 - 5</v>
      </c>
      <c r="P45" s="14">
        <f t="shared" si="5"/>
        <v>3198</v>
      </c>
      <c r="Q45" s="1" t="str">
        <f t="shared" si="6"/>
        <v>0 - 5,000</v>
      </c>
      <c r="R45" s="1" t="str">
        <f t="shared" si="7"/>
        <v>31% - 50%</v>
      </c>
      <c r="S45" s="1">
        <f t="shared" si="8"/>
        <v>0</v>
      </c>
      <c r="T45" s="17">
        <f>Table3[[#This Row],[Rating]]*Table3[[#This Row],[Review_Count]]</f>
        <v>8.6</v>
      </c>
      <c r="U45" s="19">
        <f t="shared" si="9"/>
        <v>0.94</v>
      </c>
      <c r="V45" s="17" t="str">
        <f t="shared" si="10"/>
        <v>TP-Link</v>
      </c>
    </row>
    <row r="46" spans="1:22" x14ac:dyDescent="0.3">
      <c r="A46" s="1" t="s">
        <v>131</v>
      </c>
      <c r="B46" s="1" t="s">
        <v>132</v>
      </c>
      <c r="C46" s="1" t="s">
        <v>2</v>
      </c>
      <c r="D46" s="1">
        <v>59</v>
      </c>
      <c r="E46" s="1">
        <v>199</v>
      </c>
      <c r="F46" s="4">
        <v>0.7</v>
      </c>
      <c r="G46" s="1">
        <v>4</v>
      </c>
      <c r="H46" s="2">
        <v>9378</v>
      </c>
      <c r="I46" s="1" t="s">
        <v>72</v>
      </c>
      <c r="J46" s="1">
        <f t="shared" si="0"/>
        <v>233</v>
      </c>
      <c r="K46" s="1">
        <v>10</v>
      </c>
      <c r="L46" s="1" t="str">
        <f t="shared" si="1"/>
        <v>Computers&amp;Accessories</v>
      </c>
      <c r="M46" s="1">
        <f t="shared" si="2"/>
        <v>4</v>
      </c>
      <c r="N46" s="1">
        <f t="shared" si="3"/>
        <v>724</v>
      </c>
      <c r="O46" s="1" t="str">
        <f t="shared" si="4"/>
        <v>3 - 4</v>
      </c>
      <c r="P46" s="14">
        <f t="shared" si="5"/>
        <v>1990</v>
      </c>
      <c r="Q46" s="1" t="str">
        <f t="shared" si="6"/>
        <v>0 - 5,000</v>
      </c>
      <c r="R46" s="1" t="str">
        <f t="shared" si="7"/>
        <v>51%-90%</v>
      </c>
      <c r="S46" s="1">
        <f t="shared" si="8"/>
        <v>0</v>
      </c>
      <c r="T46" s="17">
        <f>Table3[[#This Row],[Rating]]*Table3[[#This Row],[Review_Count]]</f>
        <v>40</v>
      </c>
      <c r="U46" s="19">
        <f t="shared" si="9"/>
        <v>0.94</v>
      </c>
      <c r="V46" s="17" t="str">
        <f t="shared" si="10"/>
        <v>FLiX</v>
      </c>
    </row>
    <row r="47" spans="1:22" x14ac:dyDescent="0.3">
      <c r="A47" s="1" t="s">
        <v>133</v>
      </c>
      <c r="B47" s="1" t="s">
        <v>134</v>
      </c>
      <c r="C47" s="1" t="s">
        <v>2</v>
      </c>
      <c r="D47" s="1">
        <v>333</v>
      </c>
      <c r="E47" s="1">
        <v>999</v>
      </c>
      <c r="F47" s="4">
        <v>0.67</v>
      </c>
      <c r="G47" s="1">
        <v>3.3</v>
      </c>
      <c r="H47" s="2">
        <v>9792</v>
      </c>
      <c r="I47" s="1" t="s">
        <v>135</v>
      </c>
      <c r="J47" s="1">
        <f t="shared" si="0"/>
        <v>233</v>
      </c>
      <c r="K47" s="1">
        <v>2</v>
      </c>
      <c r="L47" s="1" t="str">
        <f t="shared" si="1"/>
        <v>Computers&amp;Accessories</v>
      </c>
      <c r="M47" s="1">
        <f t="shared" si="2"/>
        <v>3.3</v>
      </c>
      <c r="N47" s="1">
        <f t="shared" si="3"/>
        <v>723</v>
      </c>
      <c r="O47" s="1" t="str">
        <f t="shared" si="4"/>
        <v>3 - 4</v>
      </c>
      <c r="P47" s="14">
        <f t="shared" si="5"/>
        <v>1998</v>
      </c>
      <c r="Q47" s="1" t="str">
        <f t="shared" si="6"/>
        <v>0 - 5,000</v>
      </c>
      <c r="R47" s="1" t="str">
        <f t="shared" si="7"/>
        <v>51%-90%</v>
      </c>
      <c r="S47" s="1">
        <f t="shared" si="8"/>
        <v>0</v>
      </c>
      <c r="T47" s="17">
        <f>Table3[[#This Row],[Rating]]*Table3[[#This Row],[Review_Count]]</f>
        <v>6.6</v>
      </c>
      <c r="U47" s="19">
        <f t="shared" si="9"/>
        <v>0.94</v>
      </c>
      <c r="V47" s="17" t="str">
        <f t="shared" si="10"/>
        <v>Wecool</v>
      </c>
    </row>
    <row r="48" spans="1:22" x14ac:dyDescent="0.3">
      <c r="A48" s="1" t="s">
        <v>136</v>
      </c>
      <c r="B48" s="1" t="s">
        <v>137</v>
      </c>
      <c r="C48" s="1" t="s">
        <v>27</v>
      </c>
      <c r="D48" s="1">
        <v>507</v>
      </c>
      <c r="E48" s="3">
        <v>1208</v>
      </c>
      <c r="F48" s="4">
        <v>0.57999999999999996</v>
      </c>
      <c r="G48" s="1">
        <v>4.0999999999999996</v>
      </c>
      <c r="H48" s="2">
        <v>8131</v>
      </c>
      <c r="I48" s="1" t="s">
        <v>138</v>
      </c>
      <c r="J48" s="1">
        <f t="shared" si="0"/>
        <v>18</v>
      </c>
      <c r="K48" s="1">
        <v>2</v>
      </c>
      <c r="L48" s="1" t="str">
        <f t="shared" si="1"/>
        <v>Computers&amp;Accessories</v>
      </c>
      <c r="M48" s="1">
        <f t="shared" si="2"/>
        <v>4.0999999999999996</v>
      </c>
      <c r="N48" s="1">
        <f t="shared" si="3"/>
        <v>722</v>
      </c>
      <c r="O48" s="1" t="str">
        <f t="shared" si="4"/>
        <v>4 - 5</v>
      </c>
      <c r="P48" s="14">
        <f t="shared" si="5"/>
        <v>2416</v>
      </c>
      <c r="Q48" s="1" t="str">
        <f t="shared" si="6"/>
        <v>0 - 5,000</v>
      </c>
      <c r="R48" s="1" t="str">
        <f t="shared" si="7"/>
        <v>51%-90%</v>
      </c>
      <c r="S48" s="1">
        <f t="shared" si="8"/>
        <v>0</v>
      </c>
      <c r="T48" s="17">
        <f>Table3[[#This Row],[Rating]]*Table3[[#This Row],[Review_Count]]</f>
        <v>8.1999999999999993</v>
      </c>
      <c r="U48" s="19">
        <f t="shared" si="9"/>
        <v>0.94</v>
      </c>
      <c r="V48" s="17" t="str">
        <f t="shared" si="10"/>
        <v>D-Link</v>
      </c>
    </row>
    <row r="49" spans="1:22" x14ac:dyDescent="0.3">
      <c r="A49" s="1" t="s">
        <v>139</v>
      </c>
      <c r="B49" s="1" t="s">
        <v>140</v>
      </c>
      <c r="C49" s="1" t="s">
        <v>38</v>
      </c>
      <c r="D49" s="1">
        <v>309</v>
      </c>
      <c r="E49" s="1">
        <v>475</v>
      </c>
      <c r="F49" s="4">
        <v>0.35</v>
      </c>
      <c r="G49" s="1">
        <v>4.4000000000000004</v>
      </c>
      <c r="H49" s="2">
        <v>426973</v>
      </c>
      <c r="I49" s="1" t="s">
        <v>39</v>
      </c>
      <c r="J49" s="1">
        <f t="shared" si="0"/>
        <v>24</v>
      </c>
      <c r="K49" s="1">
        <v>4</v>
      </c>
      <c r="L49" s="1" t="str">
        <f t="shared" si="1"/>
        <v>Electronics</v>
      </c>
      <c r="M49" s="1">
        <f t="shared" si="2"/>
        <v>4.4000000000000004</v>
      </c>
      <c r="N49" s="1">
        <f t="shared" si="3"/>
        <v>721</v>
      </c>
      <c r="O49" s="1" t="str">
        <f t="shared" si="4"/>
        <v>4 - 5</v>
      </c>
      <c r="P49" s="14">
        <f t="shared" si="5"/>
        <v>1900</v>
      </c>
      <c r="Q49" s="1" t="str">
        <f t="shared" si="6"/>
        <v>0 - 5,000</v>
      </c>
      <c r="R49" s="1" t="str">
        <f t="shared" si="7"/>
        <v>31% - 50%</v>
      </c>
      <c r="S49" s="1">
        <f t="shared" si="8"/>
        <v>0</v>
      </c>
      <c r="T49" s="17">
        <f>Table3[[#This Row],[Rating]]*Table3[[#This Row],[Review_Count]]</f>
        <v>17.600000000000001</v>
      </c>
      <c r="U49" s="19">
        <f t="shared" si="9"/>
        <v>0.94</v>
      </c>
      <c r="V49" s="17" t="str">
        <f t="shared" si="10"/>
        <v>Amazon</v>
      </c>
    </row>
    <row r="50" spans="1:22" x14ac:dyDescent="0.3">
      <c r="A50" s="1" t="s">
        <v>141</v>
      </c>
      <c r="B50" s="1" t="s">
        <v>142</v>
      </c>
      <c r="C50" s="1" t="s">
        <v>143</v>
      </c>
      <c r="D50" s="1">
        <v>399</v>
      </c>
      <c r="E50" s="1">
        <v>999</v>
      </c>
      <c r="F50" s="4">
        <v>0.6</v>
      </c>
      <c r="G50" s="1">
        <v>3.6</v>
      </c>
      <c r="H50" s="2">
        <v>493</v>
      </c>
      <c r="I50" s="1" t="s">
        <v>144</v>
      </c>
      <c r="J50" s="1">
        <f t="shared" si="0"/>
        <v>49</v>
      </c>
      <c r="K50" s="1">
        <v>1</v>
      </c>
      <c r="L50" s="1" t="str">
        <f t="shared" si="1"/>
        <v>Electronics</v>
      </c>
      <c r="M50" s="1">
        <f t="shared" si="2"/>
        <v>3.6</v>
      </c>
      <c r="N50" s="1">
        <f t="shared" si="3"/>
        <v>721</v>
      </c>
      <c r="O50" s="1" t="str">
        <f t="shared" si="4"/>
        <v>3 - 4</v>
      </c>
      <c r="P50" s="14">
        <f t="shared" si="5"/>
        <v>999</v>
      </c>
      <c r="Q50" s="1" t="str">
        <f t="shared" si="6"/>
        <v>0 - 5,000</v>
      </c>
      <c r="R50" s="1" t="str">
        <f t="shared" si="7"/>
        <v>51%-90%</v>
      </c>
      <c r="S50" s="1">
        <f t="shared" si="8"/>
        <v>1</v>
      </c>
      <c r="T50" s="17">
        <f>Table3[[#This Row],[Rating]]*Table3[[#This Row],[Review_Count]]</f>
        <v>3.6</v>
      </c>
      <c r="U50" s="19">
        <f t="shared" si="9"/>
        <v>0.94</v>
      </c>
      <c r="V50" s="17" t="str">
        <f t="shared" si="10"/>
        <v>7SEVEN¬Æ</v>
      </c>
    </row>
    <row r="51" spans="1:22" x14ac:dyDescent="0.3">
      <c r="A51" s="1" t="s">
        <v>145</v>
      </c>
      <c r="B51" s="1" t="s">
        <v>146</v>
      </c>
      <c r="C51" s="1" t="s">
        <v>2</v>
      </c>
      <c r="D51" s="1">
        <v>199</v>
      </c>
      <c r="E51" s="1">
        <v>395</v>
      </c>
      <c r="F51" s="4">
        <v>0.5</v>
      </c>
      <c r="G51" s="1">
        <v>4.2</v>
      </c>
      <c r="H51" s="2">
        <v>92595</v>
      </c>
      <c r="I51" s="1" t="s">
        <v>147</v>
      </c>
      <c r="J51" s="1">
        <f t="shared" si="0"/>
        <v>233</v>
      </c>
      <c r="K51" s="1">
        <v>3</v>
      </c>
      <c r="L51" s="1" t="str">
        <f t="shared" si="1"/>
        <v>Computers&amp;Accessories</v>
      </c>
      <c r="M51" s="1">
        <f t="shared" si="2"/>
        <v>4.2</v>
      </c>
      <c r="N51" s="1">
        <f t="shared" si="3"/>
        <v>720</v>
      </c>
      <c r="O51" s="1" t="str">
        <f t="shared" si="4"/>
        <v>4 - 5</v>
      </c>
      <c r="P51" s="14">
        <f t="shared" si="5"/>
        <v>1185</v>
      </c>
      <c r="Q51" s="1" t="str">
        <f t="shared" si="6"/>
        <v>0 - 5,000</v>
      </c>
      <c r="R51" s="1" t="str">
        <f t="shared" si="7"/>
        <v>31% - 50%</v>
      </c>
      <c r="S51" s="1">
        <f t="shared" si="8"/>
        <v>0</v>
      </c>
      <c r="T51" s="17">
        <f>Table3[[#This Row],[Rating]]*Table3[[#This Row],[Review_Count]]</f>
        <v>12.600000000000001</v>
      </c>
      <c r="U51" s="19">
        <f t="shared" si="9"/>
        <v>0.94</v>
      </c>
      <c r="V51" s="17" t="str">
        <f t="shared" si="10"/>
        <v>Amazonbasics</v>
      </c>
    </row>
    <row r="52" spans="1:22" x14ac:dyDescent="0.3">
      <c r="A52" s="1" t="s">
        <v>148</v>
      </c>
      <c r="B52" s="1" t="s">
        <v>149</v>
      </c>
      <c r="C52" s="1" t="s">
        <v>27</v>
      </c>
      <c r="D52" s="3">
        <v>1199</v>
      </c>
      <c r="E52" s="3">
        <v>2199</v>
      </c>
      <c r="F52" s="4">
        <v>0.45</v>
      </c>
      <c r="G52" s="1">
        <v>4.4000000000000004</v>
      </c>
      <c r="H52" s="2">
        <v>24780</v>
      </c>
      <c r="I52" s="1" t="s">
        <v>150</v>
      </c>
      <c r="J52" s="1">
        <f t="shared" si="0"/>
        <v>18</v>
      </c>
      <c r="K52" s="1">
        <v>3</v>
      </c>
      <c r="L52" s="1" t="str">
        <f t="shared" si="1"/>
        <v>Computers&amp;Accessories</v>
      </c>
      <c r="M52" s="1">
        <f t="shared" si="2"/>
        <v>4.4000000000000004</v>
      </c>
      <c r="N52" s="1">
        <f t="shared" si="3"/>
        <v>719</v>
      </c>
      <c r="O52" s="1" t="str">
        <f t="shared" si="4"/>
        <v>4 - 5</v>
      </c>
      <c r="P52" s="14">
        <f t="shared" si="5"/>
        <v>6597</v>
      </c>
      <c r="Q52" s="1" t="str">
        <f t="shared" si="6"/>
        <v>0 - 5,000</v>
      </c>
      <c r="R52" s="1" t="str">
        <f t="shared" si="7"/>
        <v>31% - 50%</v>
      </c>
      <c r="S52" s="1">
        <f t="shared" si="8"/>
        <v>0</v>
      </c>
      <c r="T52" s="17">
        <f>Table3[[#This Row],[Rating]]*Table3[[#This Row],[Review_Count]]</f>
        <v>13.200000000000001</v>
      </c>
      <c r="U52" s="19">
        <f t="shared" si="9"/>
        <v>0.94</v>
      </c>
      <c r="V52" s="17" t="str">
        <f t="shared" si="10"/>
        <v>TP-Link</v>
      </c>
    </row>
    <row r="53" spans="1:22" x14ac:dyDescent="0.3">
      <c r="A53" s="1" t="s">
        <v>151</v>
      </c>
      <c r="B53" s="1" t="s">
        <v>152</v>
      </c>
      <c r="C53" s="1" t="s">
        <v>2</v>
      </c>
      <c r="D53" s="1">
        <v>179</v>
      </c>
      <c r="E53" s="1">
        <v>500</v>
      </c>
      <c r="F53" s="4">
        <v>0.64</v>
      </c>
      <c r="G53" s="1">
        <v>4.2</v>
      </c>
      <c r="H53" s="2">
        <v>92595</v>
      </c>
      <c r="I53" s="1" t="s">
        <v>147</v>
      </c>
      <c r="J53" s="1">
        <f t="shared" si="0"/>
        <v>233</v>
      </c>
      <c r="K53" s="1">
        <v>3</v>
      </c>
      <c r="L53" s="1" t="str">
        <f t="shared" si="1"/>
        <v>Computers&amp;Accessories</v>
      </c>
      <c r="M53" s="1">
        <f t="shared" si="2"/>
        <v>4.2</v>
      </c>
      <c r="N53" s="1">
        <f t="shared" si="3"/>
        <v>719</v>
      </c>
      <c r="O53" s="1" t="str">
        <f t="shared" si="4"/>
        <v>4 - 5</v>
      </c>
      <c r="P53" s="14">
        <f t="shared" si="5"/>
        <v>1500</v>
      </c>
      <c r="Q53" s="1" t="str">
        <f t="shared" si="6"/>
        <v>0 - 5,000</v>
      </c>
      <c r="R53" s="1" t="str">
        <f t="shared" si="7"/>
        <v>51%-90%</v>
      </c>
      <c r="S53" s="1">
        <f t="shared" si="8"/>
        <v>0</v>
      </c>
      <c r="T53" s="17">
        <f>Table3[[#This Row],[Rating]]*Table3[[#This Row],[Review_Count]]</f>
        <v>12.600000000000001</v>
      </c>
      <c r="U53" s="19">
        <f t="shared" si="9"/>
        <v>0.94</v>
      </c>
      <c r="V53" s="17" t="str">
        <f t="shared" si="10"/>
        <v>AmazonBasics</v>
      </c>
    </row>
    <row r="54" spans="1:22" x14ac:dyDescent="0.3">
      <c r="A54" s="1" t="s">
        <v>153</v>
      </c>
      <c r="B54" s="1" t="s">
        <v>154</v>
      </c>
      <c r="C54" s="1" t="s">
        <v>2</v>
      </c>
      <c r="D54" s="1">
        <v>799</v>
      </c>
      <c r="E54" s="3">
        <v>2100</v>
      </c>
      <c r="F54" s="4">
        <v>0.62</v>
      </c>
      <c r="G54" s="1">
        <v>4.3</v>
      </c>
      <c r="H54" s="2">
        <v>8188</v>
      </c>
      <c r="I54" s="1" t="s">
        <v>155</v>
      </c>
      <c r="J54" s="1">
        <f t="shared" si="0"/>
        <v>233</v>
      </c>
      <c r="K54" s="1">
        <v>3</v>
      </c>
      <c r="L54" s="1" t="str">
        <f t="shared" si="1"/>
        <v>Computers&amp;Accessories</v>
      </c>
      <c r="M54" s="1">
        <f t="shared" si="2"/>
        <v>4.3</v>
      </c>
      <c r="N54" s="1">
        <f t="shared" si="3"/>
        <v>718</v>
      </c>
      <c r="O54" s="1" t="str">
        <f t="shared" si="4"/>
        <v>4 - 5</v>
      </c>
      <c r="P54" s="14">
        <f t="shared" si="5"/>
        <v>6300</v>
      </c>
      <c r="Q54" s="1" t="str">
        <f t="shared" si="6"/>
        <v>0 - 5,000</v>
      </c>
      <c r="R54" s="1" t="str">
        <f t="shared" si="7"/>
        <v>51%-90%</v>
      </c>
      <c r="S54" s="1">
        <f t="shared" si="8"/>
        <v>0</v>
      </c>
      <c r="T54" s="17">
        <f>Table3[[#This Row],[Rating]]*Table3[[#This Row],[Review_Count]]</f>
        <v>12.899999999999999</v>
      </c>
      <c r="U54" s="19">
        <f t="shared" si="9"/>
        <v>0.94</v>
      </c>
      <c r="V54" s="17" t="str">
        <f t="shared" si="10"/>
        <v>AmazonBasics</v>
      </c>
    </row>
    <row r="55" spans="1:22" x14ac:dyDescent="0.3">
      <c r="A55" s="1" t="s">
        <v>156</v>
      </c>
      <c r="B55" s="1" t="s">
        <v>157</v>
      </c>
      <c r="C55" s="1" t="s">
        <v>158</v>
      </c>
      <c r="D55" s="3">
        <v>6999</v>
      </c>
      <c r="E55" s="3">
        <v>12999</v>
      </c>
      <c r="F55" s="4">
        <v>0.46</v>
      </c>
      <c r="G55" s="1">
        <v>4.2</v>
      </c>
      <c r="H55" s="2">
        <v>4003</v>
      </c>
      <c r="I55" s="1" t="s">
        <v>159</v>
      </c>
      <c r="J55" s="1">
        <f t="shared" si="0"/>
        <v>6</v>
      </c>
      <c r="K55" s="1">
        <v>2</v>
      </c>
      <c r="L55" s="1" t="str">
        <f t="shared" si="1"/>
        <v>Electronics</v>
      </c>
      <c r="M55" s="1">
        <f t="shared" si="2"/>
        <v>4.2</v>
      </c>
      <c r="N55" s="1">
        <f t="shared" si="3"/>
        <v>717</v>
      </c>
      <c r="O55" s="1" t="str">
        <f t="shared" si="4"/>
        <v>4 - 5</v>
      </c>
      <c r="P55" s="14">
        <f t="shared" si="5"/>
        <v>25998</v>
      </c>
      <c r="Q55" s="1" t="str">
        <f t="shared" si="6"/>
        <v>10,001 - 20,000</v>
      </c>
      <c r="R55" s="1" t="str">
        <f t="shared" si="7"/>
        <v>31% - 50%</v>
      </c>
      <c r="S55" s="1">
        <f t="shared" si="8"/>
        <v>0</v>
      </c>
      <c r="T55" s="17">
        <f>Table3[[#This Row],[Rating]]*Table3[[#This Row],[Review_Count]]</f>
        <v>8.4</v>
      </c>
      <c r="U55" s="19">
        <f t="shared" si="9"/>
        <v>0.94</v>
      </c>
      <c r="V55" s="17" t="str">
        <f t="shared" si="10"/>
        <v>VW</v>
      </c>
    </row>
    <row r="56" spans="1:22" x14ac:dyDescent="0.3">
      <c r="A56" s="1" t="s">
        <v>160</v>
      </c>
      <c r="B56" s="1" t="s">
        <v>161</v>
      </c>
      <c r="C56" s="1" t="s">
        <v>2</v>
      </c>
      <c r="D56" s="1">
        <v>199</v>
      </c>
      <c r="E56" s="1">
        <v>349</v>
      </c>
      <c r="F56" s="4">
        <v>0.43</v>
      </c>
      <c r="G56" s="1">
        <v>4.0999999999999996</v>
      </c>
      <c r="H56" s="2">
        <v>314</v>
      </c>
      <c r="I56" s="1" t="s">
        <v>162</v>
      </c>
      <c r="J56" s="1">
        <f t="shared" si="0"/>
        <v>233</v>
      </c>
      <c r="K56" s="1">
        <v>2</v>
      </c>
      <c r="L56" s="1" t="str">
        <f t="shared" si="1"/>
        <v>Computers&amp;Accessories</v>
      </c>
      <c r="M56" s="1">
        <f t="shared" si="2"/>
        <v>4.0999999999999996</v>
      </c>
      <c r="N56" s="1">
        <f t="shared" si="3"/>
        <v>717</v>
      </c>
      <c r="O56" s="1" t="str">
        <f t="shared" si="4"/>
        <v>4 - 5</v>
      </c>
      <c r="P56" s="14">
        <f t="shared" si="5"/>
        <v>698</v>
      </c>
      <c r="Q56" s="1" t="str">
        <f t="shared" si="6"/>
        <v>0 - 5,000</v>
      </c>
      <c r="R56" s="1" t="str">
        <f t="shared" si="7"/>
        <v>31% - 50%</v>
      </c>
      <c r="S56" s="1">
        <f t="shared" si="8"/>
        <v>1</v>
      </c>
      <c r="T56" s="17">
        <f>Table3[[#This Row],[Rating]]*Table3[[#This Row],[Review_Count]]</f>
        <v>8.1999999999999993</v>
      </c>
      <c r="U56" s="19">
        <f t="shared" si="9"/>
        <v>0.94</v>
      </c>
      <c r="V56" s="17" t="str">
        <f t="shared" si="10"/>
        <v>Ambrane</v>
      </c>
    </row>
    <row r="57" spans="1:22" x14ac:dyDescent="0.3">
      <c r="A57" s="1" t="s">
        <v>163</v>
      </c>
      <c r="B57" s="1" t="s">
        <v>164</v>
      </c>
      <c r="C57" s="1" t="s">
        <v>143</v>
      </c>
      <c r="D57" s="1">
        <v>230</v>
      </c>
      <c r="E57" s="1">
        <v>499</v>
      </c>
      <c r="F57" s="4">
        <v>0.54</v>
      </c>
      <c r="G57" s="1">
        <v>3.7</v>
      </c>
      <c r="H57" s="2">
        <v>2960</v>
      </c>
      <c r="I57" s="1" t="s">
        <v>165</v>
      </c>
      <c r="J57" s="1">
        <f t="shared" si="0"/>
        <v>49</v>
      </c>
      <c r="K57" s="1">
        <v>1</v>
      </c>
      <c r="L57" s="1" t="str">
        <f t="shared" si="1"/>
        <v>Electronics</v>
      </c>
      <c r="M57" s="1">
        <f t="shared" si="2"/>
        <v>3.7</v>
      </c>
      <c r="N57" s="1">
        <f t="shared" si="3"/>
        <v>717</v>
      </c>
      <c r="O57" s="1" t="str">
        <f t="shared" si="4"/>
        <v>3 - 4</v>
      </c>
      <c r="P57" s="14">
        <f t="shared" si="5"/>
        <v>499</v>
      </c>
      <c r="Q57" s="1" t="str">
        <f t="shared" si="6"/>
        <v>0 - 5,000</v>
      </c>
      <c r="R57" s="1" t="str">
        <f t="shared" si="7"/>
        <v>51%-90%</v>
      </c>
      <c r="S57" s="1">
        <f t="shared" si="8"/>
        <v>0</v>
      </c>
      <c r="T57" s="17">
        <f>Table3[[#This Row],[Rating]]*Table3[[#This Row],[Review_Count]]</f>
        <v>3.7</v>
      </c>
      <c r="U57" s="19">
        <f t="shared" si="9"/>
        <v>0.94</v>
      </c>
      <c r="V57" s="17" t="str">
        <f t="shared" si="10"/>
        <v>Tata</v>
      </c>
    </row>
    <row r="58" spans="1:22" x14ac:dyDescent="0.3">
      <c r="A58" s="1" t="s">
        <v>166</v>
      </c>
      <c r="B58" s="1" t="s">
        <v>167</v>
      </c>
      <c r="C58" s="1" t="s">
        <v>27</v>
      </c>
      <c r="D58" s="1">
        <v>649</v>
      </c>
      <c r="E58" s="3">
        <v>1399</v>
      </c>
      <c r="F58" s="4">
        <v>0.54</v>
      </c>
      <c r="G58" s="1">
        <v>4.2</v>
      </c>
      <c r="H58" s="2">
        <v>179691</v>
      </c>
      <c r="I58" s="1" t="s">
        <v>28</v>
      </c>
      <c r="J58" s="1">
        <f t="shared" si="0"/>
        <v>18</v>
      </c>
      <c r="K58" s="1">
        <v>3</v>
      </c>
      <c r="L58" s="1" t="str">
        <f t="shared" si="1"/>
        <v>Computers&amp;Accessories</v>
      </c>
      <c r="M58" s="1">
        <f t="shared" si="2"/>
        <v>4.2</v>
      </c>
      <c r="N58" s="1">
        <f t="shared" si="3"/>
        <v>716</v>
      </c>
      <c r="O58" s="1" t="str">
        <f t="shared" si="4"/>
        <v>4 - 5</v>
      </c>
      <c r="P58" s="14">
        <f t="shared" si="5"/>
        <v>4197</v>
      </c>
      <c r="Q58" s="1" t="str">
        <f t="shared" si="6"/>
        <v>0 - 5,000</v>
      </c>
      <c r="R58" s="1" t="str">
        <f t="shared" si="7"/>
        <v>51%-90%</v>
      </c>
      <c r="S58" s="1">
        <f t="shared" si="8"/>
        <v>0</v>
      </c>
      <c r="T58" s="17">
        <f>Table3[[#This Row],[Rating]]*Table3[[#This Row],[Review_Count]]</f>
        <v>12.600000000000001</v>
      </c>
      <c r="U58" s="19">
        <f t="shared" si="9"/>
        <v>0.94</v>
      </c>
      <c r="V58" s="17" t="str">
        <f t="shared" si="10"/>
        <v>TP-LINK</v>
      </c>
    </row>
    <row r="59" spans="1:22" x14ac:dyDescent="0.3">
      <c r="A59" s="1" t="s">
        <v>168</v>
      </c>
      <c r="B59" s="1" t="s">
        <v>169</v>
      </c>
      <c r="C59" s="1" t="s">
        <v>51</v>
      </c>
      <c r="D59" s="3">
        <v>15999</v>
      </c>
      <c r="E59" s="3">
        <v>21999</v>
      </c>
      <c r="F59" s="4">
        <v>0.27</v>
      </c>
      <c r="G59" s="1">
        <v>4.2</v>
      </c>
      <c r="H59" s="2">
        <v>34899</v>
      </c>
      <c r="I59" s="1" t="s">
        <v>81</v>
      </c>
      <c r="J59" s="1">
        <f t="shared" si="0"/>
        <v>63</v>
      </c>
      <c r="K59" s="1">
        <v>3</v>
      </c>
      <c r="L59" s="1" t="str">
        <f t="shared" si="1"/>
        <v>Electronics</v>
      </c>
      <c r="M59" s="1">
        <f t="shared" si="2"/>
        <v>4.2</v>
      </c>
      <c r="N59" s="1">
        <f t="shared" si="3"/>
        <v>715</v>
      </c>
      <c r="O59" s="1" t="str">
        <f t="shared" si="4"/>
        <v>4 - 5</v>
      </c>
      <c r="P59" s="14">
        <f t="shared" si="5"/>
        <v>65997</v>
      </c>
      <c r="Q59" s="1" t="str">
        <f t="shared" si="6"/>
        <v>20,001 - 50,000</v>
      </c>
      <c r="R59" s="1" t="str">
        <f t="shared" si="7"/>
        <v>11% - 30%</v>
      </c>
      <c r="S59" s="1">
        <f t="shared" si="8"/>
        <v>0</v>
      </c>
      <c r="T59" s="17">
        <f>Table3[[#This Row],[Rating]]*Table3[[#This Row],[Review_Count]]</f>
        <v>12.600000000000001</v>
      </c>
      <c r="U59" s="19">
        <f t="shared" si="9"/>
        <v>0.94</v>
      </c>
      <c r="V59" s="17" t="str">
        <f t="shared" si="10"/>
        <v>OnePlus</v>
      </c>
    </row>
    <row r="60" spans="1:22" x14ac:dyDescent="0.3">
      <c r="A60" s="1" t="s">
        <v>170</v>
      </c>
      <c r="B60" s="1" t="s">
        <v>171</v>
      </c>
      <c r="C60" s="1" t="s">
        <v>2</v>
      </c>
      <c r="D60" s="1">
        <v>348</v>
      </c>
      <c r="E60" s="3">
        <v>1499</v>
      </c>
      <c r="F60" s="4">
        <v>0.77</v>
      </c>
      <c r="G60" s="1">
        <v>4.2</v>
      </c>
      <c r="H60" s="2">
        <v>656</v>
      </c>
      <c r="I60" s="1" t="s">
        <v>172</v>
      </c>
      <c r="J60" s="1">
        <f t="shared" si="0"/>
        <v>233</v>
      </c>
      <c r="K60" s="1">
        <v>2</v>
      </c>
      <c r="L60" s="1" t="str">
        <f t="shared" si="1"/>
        <v>Computers&amp;Accessories</v>
      </c>
      <c r="M60" s="1">
        <f t="shared" si="2"/>
        <v>4.2</v>
      </c>
      <c r="N60" s="1">
        <f t="shared" si="3"/>
        <v>715</v>
      </c>
      <c r="O60" s="1" t="str">
        <f t="shared" si="4"/>
        <v>4 - 5</v>
      </c>
      <c r="P60" s="14">
        <f t="shared" si="5"/>
        <v>2998</v>
      </c>
      <c r="Q60" s="1" t="str">
        <f t="shared" si="6"/>
        <v>0 - 5,000</v>
      </c>
      <c r="R60" s="1" t="str">
        <f t="shared" si="7"/>
        <v>51%-90%</v>
      </c>
      <c r="S60" s="1">
        <f t="shared" si="8"/>
        <v>1</v>
      </c>
      <c r="T60" s="17">
        <f>Table3[[#This Row],[Rating]]*Table3[[#This Row],[Review_Count]]</f>
        <v>8.4</v>
      </c>
      <c r="U60" s="19">
        <f t="shared" si="9"/>
        <v>0.94</v>
      </c>
      <c r="V60" s="17" t="str">
        <f t="shared" si="10"/>
        <v>Wecool</v>
      </c>
    </row>
    <row r="61" spans="1:22" x14ac:dyDescent="0.3">
      <c r="A61" s="1" t="s">
        <v>173</v>
      </c>
      <c r="B61" s="1" t="s">
        <v>174</v>
      </c>
      <c r="C61" s="1" t="s">
        <v>2</v>
      </c>
      <c r="D61" s="1">
        <v>154</v>
      </c>
      <c r="E61" s="1">
        <v>349</v>
      </c>
      <c r="F61" s="4">
        <v>0.56000000000000005</v>
      </c>
      <c r="G61" s="1">
        <v>4.3</v>
      </c>
      <c r="H61" s="2">
        <v>7064</v>
      </c>
      <c r="I61" s="1" t="s">
        <v>175</v>
      </c>
      <c r="J61" s="1">
        <f t="shared" si="0"/>
        <v>233</v>
      </c>
      <c r="K61" s="1">
        <v>2</v>
      </c>
      <c r="L61" s="1" t="str">
        <f t="shared" si="1"/>
        <v>Computers&amp;Accessories</v>
      </c>
      <c r="M61" s="1">
        <f t="shared" si="2"/>
        <v>4.3</v>
      </c>
      <c r="N61" s="1">
        <f t="shared" si="3"/>
        <v>714</v>
      </c>
      <c r="O61" s="1" t="str">
        <f t="shared" si="4"/>
        <v>4 - 5</v>
      </c>
      <c r="P61" s="14">
        <f t="shared" si="5"/>
        <v>698</v>
      </c>
      <c r="Q61" s="1" t="str">
        <f t="shared" si="6"/>
        <v>0 - 5,000</v>
      </c>
      <c r="R61" s="1" t="str">
        <f t="shared" si="7"/>
        <v>51%-90%</v>
      </c>
      <c r="S61" s="1">
        <f t="shared" si="8"/>
        <v>0</v>
      </c>
      <c r="T61" s="17">
        <f>Table3[[#This Row],[Rating]]*Table3[[#This Row],[Review_Count]]</f>
        <v>8.6</v>
      </c>
      <c r="U61" s="19">
        <f t="shared" si="9"/>
        <v>0.94</v>
      </c>
      <c r="V61" s="17" t="str">
        <f t="shared" si="10"/>
        <v>Portronics</v>
      </c>
    </row>
    <row r="62" spans="1:22" x14ac:dyDescent="0.3">
      <c r="A62" s="1" t="s">
        <v>176</v>
      </c>
      <c r="B62" s="1" t="s">
        <v>177</v>
      </c>
      <c r="C62" s="1" t="s">
        <v>143</v>
      </c>
      <c r="D62" s="1">
        <v>179</v>
      </c>
      <c r="E62" s="1">
        <v>799</v>
      </c>
      <c r="F62" s="4">
        <v>0.78</v>
      </c>
      <c r="G62" s="1">
        <v>3.7</v>
      </c>
      <c r="H62" s="2">
        <v>2201</v>
      </c>
      <c r="I62" s="1" t="s">
        <v>178</v>
      </c>
      <c r="J62" s="1">
        <f t="shared" si="0"/>
        <v>49</v>
      </c>
      <c r="K62" s="1">
        <v>1</v>
      </c>
      <c r="L62" s="1" t="str">
        <f t="shared" si="1"/>
        <v>Electronics</v>
      </c>
      <c r="M62" s="1">
        <f t="shared" si="2"/>
        <v>3.7</v>
      </c>
      <c r="N62" s="1">
        <f t="shared" si="3"/>
        <v>713</v>
      </c>
      <c r="O62" s="1" t="str">
        <f t="shared" si="4"/>
        <v>3 - 4</v>
      </c>
      <c r="P62" s="14">
        <f t="shared" si="5"/>
        <v>799</v>
      </c>
      <c r="Q62" s="1" t="str">
        <f t="shared" si="6"/>
        <v>0 - 5,000</v>
      </c>
      <c r="R62" s="1" t="str">
        <f t="shared" si="7"/>
        <v>51%-90%</v>
      </c>
      <c r="S62" s="1">
        <f t="shared" si="8"/>
        <v>0</v>
      </c>
      <c r="T62" s="17">
        <f>Table3[[#This Row],[Rating]]*Table3[[#This Row],[Review_Count]]</f>
        <v>3.7</v>
      </c>
      <c r="U62" s="19">
        <f t="shared" si="9"/>
        <v>0.94</v>
      </c>
      <c r="V62" s="17" t="str">
        <f t="shared" si="10"/>
        <v>Airtel</v>
      </c>
    </row>
    <row r="63" spans="1:22" x14ac:dyDescent="0.3">
      <c r="A63" s="1" t="s">
        <v>179</v>
      </c>
      <c r="B63" s="1" t="s">
        <v>180</v>
      </c>
      <c r="C63" s="1" t="s">
        <v>51</v>
      </c>
      <c r="D63" s="3">
        <v>32990</v>
      </c>
      <c r="E63" s="3">
        <v>47900</v>
      </c>
      <c r="F63" s="4">
        <v>0.31</v>
      </c>
      <c r="G63" s="1">
        <v>4.3</v>
      </c>
      <c r="H63" s="2">
        <v>7109</v>
      </c>
      <c r="I63" s="1" t="s">
        <v>181</v>
      </c>
      <c r="J63" s="1">
        <f t="shared" si="0"/>
        <v>63</v>
      </c>
      <c r="K63" s="1">
        <v>4</v>
      </c>
      <c r="L63" s="1" t="str">
        <f t="shared" si="1"/>
        <v>Electronics</v>
      </c>
      <c r="M63" s="1">
        <f t="shared" si="2"/>
        <v>4.3</v>
      </c>
      <c r="N63" s="1">
        <f t="shared" si="3"/>
        <v>712</v>
      </c>
      <c r="O63" s="1" t="str">
        <f t="shared" si="4"/>
        <v>4 - 5</v>
      </c>
      <c r="P63" s="14">
        <f t="shared" si="5"/>
        <v>191600</v>
      </c>
      <c r="Q63" s="1" t="str">
        <f t="shared" si="6"/>
        <v>20,001 - 50,000</v>
      </c>
      <c r="R63" s="1" t="str">
        <f t="shared" si="7"/>
        <v>31% - 50%</v>
      </c>
      <c r="S63" s="1">
        <f t="shared" si="8"/>
        <v>0</v>
      </c>
      <c r="T63" s="17">
        <f>Table3[[#This Row],[Rating]]*Table3[[#This Row],[Review_Count]]</f>
        <v>17.2</v>
      </c>
      <c r="U63" s="19">
        <f t="shared" si="9"/>
        <v>0.94</v>
      </c>
      <c r="V63" s="17" t="str">
        <f t="shared" si="10"/>
        <v>Samsung</v>
      </c>
    </row>
    <row r="64" spans="1:22" x14ac:dyDescent="0.3">
      <c r="A64" s="1" t="s">
        <v>182</v>
      </c>
      <c r="B64" s="1" t="s">
        <v>183</v>
      </c>
      <c r="C64" s="1" t="s">
        <v>2</v>
      </c>
      <c r="D64" s="1">
        <v>139</v>
      </c>
      <c r="E64" s="1">
        <v>999</v>
      </c>
      <c r="F64" s="4">
        <v>0.86</v>
      </c>
      <c r="G64" s="1">
        <v>4</v>
      </c>
      <c r="H64" s="2">
        <v>1313</v>
      </c>
      <c r="I64" s="1" t="s">
        <v>184</v>
      </c>
      <c r="J64" s="1">
        <f t="shared" si="0"/>
        <v>233</v>
      </c>
      <c r="K64" s="1">
        <v>3</v>
      </c>
      <c r="L64" s="1" t="str">
        <f t="shared" si="1"/>
        <v>Computers&amp;Accessories</v>
      </c>
      <c r="M64" s="1">
        <f t="shared" si="2"/>
        <v>4</v>
      </c>
      <c r="N64" s="1">
        <f t="shared" si="3"/>
        <v>712</v>
      </c>
      <c r="O64" s="1" t="str">
        <f t="shared" si="4"/>
        <v>3 - 4</v>
      </c>
      <c r="P64" s="14">
        <f t="shared" si="5"/>
        <v>2997</v>
      </c>
      <c r="Q64" s="1" t="str">
        <f t="shared" si="6"/>
        <v>0 - 5,000</v>
      </c>
      <c r="R64" s="1" t="str">
        <f t="shared" si="7"/>
        <v>51%-90%</v>
      </c>
      <c r="S64" s="1">
        <f t="shared" si="8"/>
        <v>0</v>
      </c>
      <c r="T64" s="17">
        <f>Table3[[#This Row],[Rating]]*Table3[[#This Row],[Review_Count]]</f>
        <v>12</v>
      </c>
      <c r="U64" s="19">
        <f t="shared" si="9"/>
        <v>0.94</v>
      </c>
      <c r="V64" s="17" t="str">
        <f t="shared" si="10"/>
        <v>Lapster</v>
      </c>
    </row>
    <row r="65" spans="1:22" x14ac:dyDescent="0.3">
      <c r="A65" s="1" t="s">
        <v>185</v>
      </c>
      <c r="B65" s="1" t="s">
        <v>186</v>
      </c>
      <c r="C65" s="1" t="s">
        <v>2</v>
      </c>
      <c r="D65" s="1">
        <v>329</v>
      </c>
      <c r="E65" s="1">
        <v>845</v>
      </c>
      <c r="F65" s="4">
        <v>0.61</v>
      </c>
      <c r="G65" s="1">
        <v>4.2</v>
      </c>
      <c r="H65" s="2">
        <v>29746</v>
      </c>
      <c r="I65" s="1" t="s">
        <v>187</v>
      </c>
      <c r="J65" s="1">
        <f t="shared" si="0"/>
        <v>233</v>
      </c>
      <c r="K65" s="1">
        <v>3</v>
      </c>
      <c r="L65" s="1" t="str">
        <f t="shared" si="1"/>
        <v>Computers&amp;Accessories</v>
      </c>
      <c r="M65" s="1">
        <f t="shared" si="2"/>
        <v>4.2</v>
      </c>
      <c r="N65" s="1">
        <f t="shared" si="3"/>
        <v>711</v>
      </c>
      <c r="O65" s="1" t="str">
        <f t="shared" si="4"/>
        <v>4 - 5</v>
      </c>
      <c r="P65" s="14">
        <f t="shared" si="5"/>
        <v>2535</v>
      </c>
      <c r="Q65" s="1" t="str">
        <f t="shared" si="6"/>
        <v>0 - 5,000</v>
      </c>
      <c r="R65" s="1" t="str">
        <f t="shared" si="7"/>
        <v>51%-90%</v>
      </c>
      <c r="S65" s="1">
        <f t="shared" si="8"/>
        <v>0</v>
      </c>
      <c r="T65" s="17">
        <f>Table3[[#This Row],[Rating]]*Table3[[#This Row],[Review_Count]]</f>
        <v>12.600000000000001</v>
      </c>
      <c r="U65" s="19">
        <f t="shared" si="9"/>
        <v>0.94</v>
      </c>
      <c r="V65" s="17" t="str">
        <f t="shared" si="10"/>
        <v>AmazonBasics</v>
      </c>
    </row>
    <row r="66" spans="1:22" x14ac:dyDescent="0.3">
      <c r="A66" s="1" t="s">
        <v>188</v>
      </c>
      <c r="B66" s="1" t="s">
        <v>189</v>
      </c>
      <c r="C66" s="1" t="s">
        <v>51</v>
      </c>
      <c r="D66" s="3">
        <v>13999</v>
      </c>
      <c r="E66" s="3">
        <v>24999</v>
      </c>
      <c r="F66" s="4">
        <v>0.44</v>
      </c>
      <c r="G66" s="1">
        <v>4.2</v>
      </c>
      <c r="H66" s="2">
        <v>45238</v>
      </c>
      <c r="I66" s="1" t="s">
        <v>190</v>
      </c>
      <c r="J66" s="1">
        <f t="shared" ref="J66:J129" si="11">COUNTIF(C:C, C66)</f>
        <v>63</v>
      </c>
      <c r="K66" s="1">
        <v>4</v>
      </c>
      <c r="L66" s="1" t="str">
        <f t="shared" ref="L66:L129" si="12">PROPER(TRIM(LEFT(C66, FIND("|", C66 &amp; "|") -1)))</f>
        <v>Electronics</v>
      </c>
      <c r="M66" s="1">
        <f t="shared" ref="M66:M129" si="13">AVERAGEIF(B:B,B66,G:G)</f>
        <v>4.2</v>
      </c>
      <c r="N66" s="1">
        <f t="shared" ref="N66:N129" si="14">COUNTIF(F66:F1529, "&gt;=0.5")</f>
        <v>710</v>
      </c>
      <c r="O66" s="1" t="str">
        <f t="shared" ref="O66:O129" si="15">IF(G66&lt;=1,"0 - 1",IF(G66&lt;=2,"1 - 2",IF(G66&lt;=3, "2 - 3",IF(G66&lt;=4,"3 - 4",IF(G66&lt;=5,"4 - 5")))))</f>
        <v>4 - 5</v>
      </c>
      <c r="P66" s="14">
        <f t="shared" ref="P66:P129" si="16">E66*K66</f>
        <v>99996</v>
      </c>
      <c r="Q66" s="1" t="str">
        <f t="shared" ref="Q66:Q129" si="17">LOOKUP(E66, $W$2:$W$7, $X$2:$X$7)</f>
        <v>20,001 - 50,000</v>
      </c>
      <c r="R66" s="1" t="str">
        <f t="shared" ref="R66:R129" si="18">IF(F66&lt;=0.1, "0 %- 10%", IF(F66&lt;=0.3, "11% - 30%", IF(F66&lt;=0.5, "31% - 50%", "51%-90%")))</f>
        <v>31% - 50%</v>
      </c>
      <c r="S66" s="1">
        <f t="shared" ref="S66:S129" si="19">COUNTIF(H66, "&lt;1000")</f>
        <v>0</v>
      </c>
      <c r="T66" s="17">
        <f>Table3[[#This Row],[Rating]]*Table3[[#This Row],[Review_Count]]</f>
        <v>16.8</v>
      </c>
      <c r="U66" s="19">
        <f t="shared" ref="U66:U129" si="20">MAX(F66:F1530)</f>
        <v>0.94</v>
      </c>
      <c r="V66" s="17" t="str">
        <f t="shared" ref="V66:V129" si="21">LEFT(B66, FIND(" ", B66)-1)</f>
        <v>Redmi</v>
      </c>
    </row>
    <row r="67" spans="1:22" x14ac:dyDescent="0.3">
      <c r="A67" s="1" t="s">
        <v>191</v>
      </c>
      <c r="B67" s="1" t="s">
        <v>192</v>
      </c>
      <c r="C67" s="1" t="s">
        <v>38</v>
      </c>
      <c r="D67" s="1">
        <v>309</v>
      </c>
      <c r="E67" s="3">
        <v>1400</v>
      </c>
      <c r="F67" s="4">
        <v>0.78</v>
      </c>
      <c r="G67" s="1">
        <v>4.4000000000000004</v>
      </c>
      <c r="H67" s="2">
        <v>426973</v>
      </c>
      <c r="I67" s="1" t="s">
        <v>39</v>
      </c>
      <c r="J67" s="1">
        <f t="shared" si="11"/>
        <v>24</v>
      </c>
      <c r="K67" s="1">
        <v>4</v>
      </c>
      <c r="L67" s="1" t="str">
        <f t="shared" si="12"/>
        <v>Electronics</v>
      </c>
      <c r="M67" s="1">
        <f t="shared" si="13"/>
        <v>4.4000000000000004</v>
      </c>
      <c r="N67" s="1">
        <f t="shared" si="14"/>
        <v>710</v>
      </c>
      <c r="O67" s="1" t="str">
        <f t="shared" si="15"/>
        <v>4 - 5</v>
      </c>
      <c r="P67" s="14">
        <f t="shared" si="16"/>
        <v>5600</v>
      </c>
      <c r="Q67" s="1" t="str">
        <f t="shared" si="17"/>
        <v>0 - 5,000</v>
      </c>
      <c r="R67" s="1" t="str">
        <f t="shared" si="18"/>
        <v>51%-90%</v>
      </c>
      <c r="S67" s="1">
        <f t="shared" si="19"/>
        <v>0</v>
      </c>
      <c r="T67" s="17">
        <f>Table3[[#This Row],[Rating]]*Table3[[#This Row],[Review_Count]]</f>
        <v>17.600000000000001</v>
      </c>
      <c r="U67" s="19">
        <f t="shared" si="20"/>
        <v>0.94</v>
      </c>
      <c r="V67" s="17" t="str">
        <f t="shared" si="21"/>
        <v>Amazon</v>
      </c>
    </row>
    <row r="68" spans="1:22" x14ac:dyDescent="0.3">
      <c r="A68" s="1" t="s">
        <v>193</v>
      </c>
      <c r="B68" s="1" t="s">
        <v>194</v>
      </c>
      <c r="C68" s="1" t="s">
        <v>2</v>
      </c>
      <c r="D68" s="1">
        <v>263</v>
      </c>
      <c r="E68" s="1">
        <v>699</v>
      </c>
      <c r="F68" s="4">
        <v>0.62</v>
      </c>
      <c r="G68" s="1">
        <v>4.0999999999999996</v>
      </c>
      <c r="H68" s="2">
        <v>450</v>
      </c>
      <c r="I68" s="1" t="s">
        <v>195</v>
      </c>
      <c r="J68" s="1">
        <f t="shared" si="11"/>
        <v>233</v>
      </c>
      <c r="K68" s="1">
        <v>2</v>
      </c>
      <c r="L68" s="1" t="str">
        <f t="shared" si="12"/>
        <v>Computers&amp;Accessories</v>
      </c>
      <c r="M68" s="1">
        <f t="shared" si="13"/>
        <v>4.0999999999999996</v>
      </c>
      <c r="N68" s="1">
        <f t="shared" si="14"/>
        <v>709</v>
      </c>
      <c r="O68" s="1" t="str">
        <f t="shared" si="15"/>
        <v>4 - 5</v>
      </c>
      <c r="P68" s="14">
        <f t="shared" si="16"/>
        <v>1398</v>
      </c>
      <c r="Q68" s="1" t="str">
        <f t="shared" si="17"/>
        <v>0 - 5,000</v>
      </c>
      <c r="R68" s="1" t="str">
        <f t="shared" si="18"/>
        <v>51%-90%</v>
      </c>
      <c r="S68" s="1">
        <f t="shared" si="19"/>
        <v>1</v>
      </c>
      <c r="T68" s="17">
        <f>Table3[[#This Row],[Rating]]*Table3[[#This Row],[Review_Count]]</f>
        <v>8.1999999999999993</v>
      </c>
      <c r="U68" s="19">
        <f t="shared" si="20"/>
        <v>0.94</v>
      </c>
      <c r="V68" s="17" t="str">
        <f t="shared" si="21"/>
        <v>Portronics</v>
      </c>
    </row>
    <row r="69" spans="1:22" x14ac:dyDescent="0.3">
      <c r="A69" s="1" t="s">
        <v>196</v>
      </c>
      <c r="B69" s="1" t="s">
        <v>197</v>
      </c>
      <c r="C69" s="1" t="s">
        <v>158</v>
      </c>
      <c r="D69" s="3">
        <v>7999</v>
      </c>
      <c r="E69" s="3">
        <v>14990</v>
      </c>
      <c r="F69" s="4">
        <v>0.47</v>
      </c>
      <c r="G69" s="1">
        <v>4.3</v>
      </c>
      <c r="H69" s="2">
        <v>457</v>
      </c>
      <c r="I69" s="1" t="s">
        <v>198</v>
      </c>
      <c r="J69" s="1">
        <f t="shared" si="11"/>
        <v>6</v>
      </c>
      <c r="K69" s="1">
        <v>1</v>
      </c>
      <c r="L69" s="1" t="str">
        <f t="shared" si="12"/>
        <v>Electronics</v>
      </c>
      <c r="M69" s="1">
        <f t="shared" si="13"/>
        <v>4.3</v>
      </c>
      <c r="N69" s="1">
        <f t="shared" si="14"/>
        <v>708</v>
      </c>
      <c r="O69" s="1" t="str">
        <f t="shared" si="15"/>
        <v>4 - 5</v>
      </c>
      <c r="P69" s="14">
        <f t="shared" si="16"/>
        <v>14990</v>
      </c>
      <c r="Q69" s="1" t="str">
        <f t="shared" si="17"/>
        <v>10,001 - 20,000</v>
      </c>
      <c r="R69" s="1" t="str">
        <f t="shared" si="18"/>
        <v>31% - 50%</v>
      </c>
      <c r="S69" s="1">
        <f t="shared" si="19"/>
        <v>1</v>
      </c>
      <c r="T69" s="17">
        <f>Table3[[#This Row],[Rating]]*Table3[[#This Row],[Review_Count]]</f>
        <v>4.3</v>
      </c>
      <c r="U69" s="19">
        <f t="shared" si="20"/>
        <v>0.94</v>
      </c>
      <c r="V69" s="17" t="str">
        <f t="shared" si="21"/>
        <v>Acer</v>
      </c>
    </row>
    <row r="70" spans="1:22" x14ac:dyDescent="0.3">
      <c r="A70" s="1" t="s">
        <v>199</v>
      </c>
      <c r="B70" s="1" t="s">
        <v>200</v>
      </c>
      <c r="C70" s="1" t="s">
        <v>201</v>
      </c>
      <c r="D70" s="3">
        <v>1599</v>
      </c>
      <c r="E70" s="3">
        <v>2999</v>
      </c>
      <c r="F70" s="4">
        <v>0.47</v>
      </c>
      <c r="G70" s="1">
        <v>4.2</v>
      </c>
      <c r="H70" s="2">
        <v>2727</v>
      </c>
      <c r="I70" s="1" t="s">
        <v>202</v>
      </c>
      <c r="J70" s="1">
        <f t="shared" si="11"/>
        <v>6</v>
      </c>
      <c r="K70" s="1">
        <v>1</v>
      </c>
      <c r="L70" s="1" t="str">
        <f t="shared" si="12"/>
        <v>Electronics</v>
      </c>
      <c r="M70" s="1">
        <f t="shared" si="13"/>
        <v>4.2</v>
      </c>
      <c r="N70" s="1">
        <f t="shared" si="14"/>
        <v>708</v>
      </c>
      <c r="O70" s="1" t="str">
        <f t="shared" si="15"/>
        <v>4 - 5</v>
      </c>
      <c r="P70" s="14">
        <f t="shared" si="16"/>
        <v>2999</v>
      </c>
      <c r="Q70" s="1" t="str">
        <f t="shared" si="17"/>
        <v>0 - 5,000</v>
      </c>
      <c r="R70" s="1" t="str">
        <f t="shared" si="18"/>
        <v>31% - 50%</v>
      </c>
      <c r="S70" s="1">
        <f t="shared" si="19"/>
        <v>0</v>
      </c>
      <c r="T70" s="17">
        <f>Table3[[#This Row],[Rating]]*Table3[[#This Row],[Review_Count]]</f>
        <v>4.2</v>
      </c>
      <c r="U70" s="19">
        <f t="shared" si="20"/>
        <v>0.94</v>
      </c>
      <c r="V70" s="17" t="str">
        <f t="shared" si="21"/>
        <v>Model-P4</v>
      </c>
    </row>
    <row r="71" spans="1:22" x14ac:dyDescent="0.3">
      <c r="A71" s="1" t="s">
        <v>203</v>
      </c>
      <c r="B71" s="1" t="s">
        <v>204</v>
      </c>
      <c r="C71" s="1" t="s">
        <v>2</v>
      </c>
      <c r="D71" s="1">
        <v>219</v>
      </c>
      <c r="E71" s="1">
        <v>700</v>
      </c>
      <c r="F71" s="4">
        <v>0.69</v>
      </c>
      <c r="G71" s="1">
        <v>4.3</v>
      </c>
      <c r="H71" s="2">
        <v>20053</v>
      </c>
      <c r="I71" s="1" t="s">
        <v>205</v>
      </c>
      <c r="J71" s="1">
        <f t="shared" si="11"/>
        <v>233</v>
      </c>
      <c r="K71" s="1">
        <v>3</v>
      </c>
      <c r="L71" s="1" t="str">
        <f t="shared" si="12"/>
        <v>Computers&amp;Accessories</v>
      </c>
      <c r="M71" s="1">
        <f t="shared" si="13"/>
        <v>4.3</v>
      </c>
      <c r="N71" s="1">
        <f t="shared" si="14"/>
        <v>708</v>
      </c>
      <c r="O71" s="1" t="str">
        <f t="shared" si="15"/>
        <v>4 - 5</v>
      </c>
      <c r="P71" s="14">
        <f t="shared" si="16"/>
        <v>2100</v>
      </c>
      <c r="Q71" s="1" t="str">
        <f t="shared" si="17"/>
        <v>0 - 5,000</v>
      </c>
      <c r="R71" s="1" t="str">
        <f t="shared" si="18"/>
        <v>51%-90%</v>
      </c>
      <c r="S71" s="1">
        <f t="shared" si="19"/>
        <v>0</v>
      </c>
      <c r="T71" s="17">
        <f>Table3[[#This Row],[Rating]]*Table3[[#This Row],[Review_Count]]</f>
        <v>12.899999999999999</v>
      </c>
      <c r="U71" s="19">
        <f t="shared" si="20"/>
        <v>0.94</v>
      </c>
      <c r="V71" s="17" t="str">
        <f t="shared" si="21"/>
        <v>Amazon</v>
      </c>
    </row>
    <row r="72" spans="1:22" x14ac:dyDescent="0.3">
      <c r="A72" s="1" t="s">
        <v>206</v>
      </c>
      <c r="B72" s="1" t="s">
        <v>207</v>
      </c>
      <c r="C72" s="1" t="s">
        <v>2</v>
      </c>
      <c r="D72" s="1">
        <v>349</v>
      </c>
      <c r="E72" s="1">
        <v>899</v>
      </c>
      <c r="F72" s="4">
        <v>0.61</v>
      </c>
      <c r="G72" s="1">
        <v>4.5</v>
      </c>
      <c r="H72" s="2">
        <v>149</v>
      </c>
      <c r="I72" s="1" t="s">
        <v>208</v>
      </c>
      <c r="J72" s="1">
        <f t="shared" si="11"/>
        <v>233</v>
      </c>
      <c r="K72" s="1">
        <v>2</v>
      </c>
      <c r="L72" s="1" t="str">
        <f t="shared" si="12"/>
        <v>Computers&amp;Accessories</v>
      </c>
      <c r="M72" s="1">
        <f t="shared" si="13"/>
        <v>4.5</v>
      </c>
      <c r="N72" s="1">
        <f t="shared" si="14"/>
        <v>707</v>
      </c>
      <c r="O72" s="1" t="str">
        <f t="shared" si="15"/>
        <v>4 - 5</v>
      </c>
      <c r="P72" s="14">
        <f t="shared" si="16"/>
        <v>1798</v>
      </c>
      <c r="Q72" s="1" t="str">
        <f t="shared" si="17"/>
        <v>0 - 5,000</v>
      </c>
      <c r="R72" s="1" t="str">
        <f t="shared" si="18"/>
        <v>51%-90%</v>
      </c>
      <c r="S72" s="1">
        <f t="shared" si="19"/>
        <v>1</v>
      </c>
      <c r="T72" s="17">
        <f>Table3[[#This Row],[Rating]]*Table3[[#This Row],[Review_Count]]</f>
        <v>9</v>
      </c>
      <c r="U72" s="19">
        <f t="shared" si="20"/>
        <v>0.94</v>
      </c>
      <c r="V72" s="17" t="str">
        <f t="shared" si="21"/>
        <v>oraimo</v>
      </c>
    </row>
    <row r="73" spans="1:22" x14ac:dyDescent="0.3">
      <c r="A73" s="1" t="s">
        <v>209</v>
      </c>
      <c r="B73" s="1" t="s">
        <v>210</v>
      </c>
      <c r="C73" s="1" t="s">
        <v>2</v>
      </c>
      <c r="D73" s="1">
        <v>349</v>
      </c>
      <c r="E73" s="1">
        <v>599</v>
      </c>
      <c r="F73" s="4">
        <v>0.42</v>
      </c>
      <c r="G73" s="1">
        <v>4.0999999999999996</v>
      </c>
      <c r="H73" s="2">
        <v>210</v>
      </c>
      <c r="I73" s="1" t="s">
        <v>211</v>
      </c>
      <c r="J73" s="1">
        <f t="shared" si="11"/>
        <v>233</v>
      </c>
      <c r="K73" s="1">
        <v>2</v>
      </c>
      <c r="L73" s="1" t="str">
        <f t="shared" si="12"/>
        <v>Computers&amp;Accessories</v>
      </c>
      <c r="M73" s="1">
        <f t="shared" si="13"/>
        <v>4.0999999999999996</v>
      </c>
      <c r="N73" s="1">
        <f t="shared" si="14"/>
        <v>706</v>
      </c>
      <c r="O73" s="1" t="str">
        <f t="shared" si="15"/>
        <v>4 - 5</v>
      </c>
      <c r="P73" s="14">
        <f t="shared" si="16"/>
        <v>1198</v>
      </c>
      <c r="Q73" s="1" t="str">
        <f t="shared" si="17"/>
        <v>0 - 5,000</v>
      </c>
      <c r="R73" s="1" t="str">
        <f t="shared" si="18"/>
        <v>31% - 50%</v>
      </c>
      <c r="S73" s="1">
        <f t="shared" si="19"/>
        <v>1</v>
      </c>
      <c r="T73" s="17">
        <f>Table3[[#This Row],[Rating]]*Table3[[#This Row],[Review_Count]]</f>
        <v>8.1999999999999993</v>
      </c>
      <c r="U73" s="19">
        <f t="shared" si="20"/>
        <v>0.94</v>
      </c>
      <c r="V73" s="17" t="str">
        <f t="shared" si="21"/>
        <v>CEDO</v>
      </c>
    </row>
    <row r="74" spans="1:22" x14ac:dyDescent="0.3">
      <c r="A74" s="1" t="s">
        <v>212</v>
      </c>
      <c r="B74" s="1" t="s">
        <v>213</v>
      </c>
      <c r="C74" s="1" t="s">
        <v>51</v>
      </c>
      <c r="D74" s="3">
        <v>26999</v>
      </c>
      <c r="E74" s="3">
        <v>42999</v>
      </c>
      <c r="F74" s="4">
        <v>0.37</v>
      </c>
      <c r="G74" s="1">
        <v>4.2</v>
      </c>
      <c r="H74" s="2">
        <v>45238</v>
      </c>
      <c r="I74" s="1" t="s">
        <v>190</v>
      </c>
      <c r="J74" s="1">
        <f t="shared" si="11"/>
        <v>63</v>
      </c>
      <c r="K74" s="1">
        <v>4</v>
      </c>
      <c r="L74" s="1" t="str">
        <f t="shared" si="12"/>
        <v>Electronics</v>
      </c>
      <c r="M74" s="1">
        <f t="shared" si="13"/>
        <v>4.2</v>
      </c>
      <c r="N74" s="1">
        <f t="shared" si="14"/>
        <v>706</v>
      </c>
      <c r="O74" s="1" t="str">
        <f t="shared" si="15"/>
        <v>4 - 5</v>
      </c>
      <c r="P74" s="14">
        <f t="shared" si="16"/>
        <v>171996</v>
      </c>
      <c r="Q74" s="1" t="str">
        <f t="shared" si="17"/>
        <v>20,001 - 50,000</v>
      </c>
      <c r="R74" s="1" t="str">
        <f t="shared" si="18"/>
        <v>31% - 50%</v>
      </c>
      <c r="S74" s="1">
        <f t="shared" si="19"/>
        <v>0</v>
      </c>
      <c r="T74" s="17">
        <f>Table3[[#This Row],[Rating]]*Table3[[#This Row],[Review_Count]]</f>
        <v>16.8</v>
      </c>
      <c r="U74" s="19">
        <f t="shared" si="20"/>
        <v>0.94</v>
      </c>
      <c r="V74" s="17" t="str">
        <f t="shared" si="21"/>
        <v>Redmi</v>
      </c>
    </row>
    <row r="75" spans="1:22" x14ac:dyDescent="0.3">
      <c r="A75" s="1" t="s">
        <v>214</v>
      </c>
      <c r="B75" s="1" t="s">
        <v>215</v>
      </c>
      <c r="C75" s="1" t="s">
        <v>2</v>
      </c>
      <c r="D75" s="1">
        <v>115</v>
      </c>
      <c r="E75" s="1">
        <v>499</v>
      </c>
      <c r="F75" s="4">
        <v>0.77</v>
      </c>
      <c r="G75" s="1">
        <v>4</v>
      </c>
      <c r="H75" s="2">
        <v>7732</v>
      </c>
      <c r="I75" s="1" t="s">
        <v>216</v>
      </c>
      <c r="J75" s="1">
        <f t="shared" si="11"/>
        <v>233</v>
      </c>
      <c r="K75" s="1">
        <v>4</v>
      </c>
      <c r="L75" s="1" t="str">
        <f t="shared" si="12"/>
        <v>Computers&amp;Accessories</v>
      </c>
      <c r="M75" s="1">
        <f t="shared" si="13"/>
        <v>4</v>
      </c>
      <c r="N75" s="1">
        <f t="shared" si="14"/>
        <v>706</v>
      </c>
      <c r="O75" s="1" t="str">
        <f t="shared" si="15"/>
        <v>3 - 4</v>
      </c>
      <c r="P75" s="14">
        <f t="shared" si="16"/>
        <v>1996</v>
      </c>
      <c r="Q75" s="1" t="str">
        <f t="shared" si="17"/>
        <v>0 - 5,000</v>
      </c>
      <c r="R75" s="1" t="str">
        <f t="shared" si="18"/>
        <v>51%-90%</v>
      </c>
      <c r="S75" s="1">
        <f t="shared" si="19"/>
        <v>0</v>
      </c>
      <c r="T75" s="17">
        <f>Table3[[#This Row],[Rating]]*Table3[[#This Row],[Review_Count]]</f>
        <v>16</v>
      </c>
      <c r="U75" s="19">
        <f t="shared" si="20"/>
        <v>0.94</v>
      </c>
      <c r="V75" s="17" t="str">
        <f t="shared" si="21"/>
        <v>Pinnaclz</v>
      </c>
    </row>
    <row r="76" spans="1:22" x14ac:dyDescent="0.3">
      <c r="A76" s="1" t="s">
        <v>217</v>
      </c>
      <c r="B76" s="1" t="s">
        <v>218</v>
      </c>
      <c r="C76" s="1" t="s">
        <v>2</v>
      </c>
      <c r="D76" s="1">
        <v>399</v>
      </c>
      <c r="E76" s="1">
        <v>999</v>
      </c>
      <c r="F76" s="4">
        <v>0.6</v>
      </c>
      <c r="G76" s="1">
        <v>4.0999999999999996</v>
      </c>
      <c r="H76" s="2">
        <v>1780</v>
      </c>
      <c r="I76" s="1" t="s">
        <v>219</v>
      </c>
      <c r="J76" s="1">
        <f t="shared" si="11"/>
        <v>233</v>
      </c>
      <c r="K76" s="1">
        <v>3</v>
      </c>
      <c r="L76" s="1" t="str">
        <f t="shared" si="12"/>
        <v>Computers&amp;Accessories</v>
      </c>
      <c r="M76" s="1">
        <f t="shared" si="13"/>
        <v>4.0999999999999996</v>
      </c>
      <c r="N76" s="1">
        <f t="shared" si="14"/>
        <v>705</v>
      </c>
      <c r="O76" s="1" t="str">
        <f t="shared" si="15"/>
        <v>4 - 5</v>
      </c>
      <c r="P76" s="14">
        <f t="shared" si="16"/>
        <v>2997</v>
      </c>
      <c r="Q76" s="1" t="str">
        <f t="shared" si="17"/>
        <v>0 - 5,000</v>
      </c>
      <c r="R76" s="1" t="str">
        <f t="shared" si="18"/>
        <v>51%-90%</v>
      </c>
      <c r="S76" s="1">
        <f t="shared" si="19"/>
        <v>0</v>
      </c>
      <c r="T76" s="17">
        <f>Table3[[#This Row],[Rating]]*Table3[[#This Row],[Review_Count]]</f>
        <v>12.299999999999999</v>
      </c>
      <c r="U76" s="19">
        <f t="shared" si="20"/>
        <v>0.94</v>
      </c>
      <c r="V76" s="17" t="str">
        <f t="shared" si="21"/>
        <v>boAt</v>
      </c>
    </row>
    <row r="77" spans="1:22" x14ac:dyDescent="0.3">
      <c r="A77" s="1" t="s">
        <v>220</v>
      </c>
      <c r="B77" s="1" t="s">
        <v>221</v>
      </c>
      <c r="C77" s="1" t="s">
        <v>2</v>
      </c>
      <c r="D77" s="1">
        <v>199</v>
      </c>
      <c r="E77" s="1">
        <v>499</v>
      </c>
      <c r="F77" s="4">
        <v>0.6</v>
      </c>
      <c r="G77" s="1">
        <v>4.0999999999999996</v>
      </c>
      <c r="H77" s="2">
        <v>602</v>
      </c>
      <c r="I77" s="1" t="s">
        <v>222</v>
      </c>
      <c r="J77" s="1">
        <f t="shared" si="11"/>
        <v>233</v>
      </c>
      <c r="K77" s="1">
        <v>3</v>
      </c>
      <c r="L77" s="1" t="str">
        <f t="shared" si="12"/>
        <v>Computers&amp;Accessories</v>
      </c>
      <c r="M77" s="1">
        <f t="shared" si="13"/>
        <v>4.0999999999999996</v>
      </c>
      <c r="N77" s="1">
        <f t="shared" si="14"/>
        <v>704</v>
      </c>
      <c r="O77" s="1" t="str">
        <f t="shared" si="15"/>
        <v>4 - 5</v>
      </c>
      <c r="P77" s="14">
        <f t="shared" si="16"/>
        <v>1497</v>
      </c>
      <c r="Q77" s="1" t="str">
        <f t="shared" si="17"/>
        <v>0 - 5,000</v>
      </c>
      <c r="R77" s="1" t="str">
        <f t="shared" si="18"/>
        <v>51%-90%</v>
      </c>
      <c r="S77" s="1">
        <f t="shared" si="19"/>
        <v>1</v>
      </c>
      <c r="T77" s="17">
        <f>Table3[[#This Row],[Rating]]*Table3[[#This Row],[Review_Count]]</f>
        <v>12.299999999999999</v>
      </c>
      <c r="U77" s="19">
        <f t="shared" si="20"/>
        <v>0.94</v>
      </c>
      <c r="V77" s="17" t="str">
        <f t="shared" si="21"/>
        <v>Ambrane</v>
      </c>
    </row>
    <row r="78" spans="1:22" x14ac:dyDescent="0.3">
      <c r="A78" s="1" t="s">
        <v>223</v>
      </c>
      <c r="B78" s="1" t="s">
        <v>224</v>
      </c>
      <c r="C78" s="1" t="s">
        <v>2</v>
      </c>
      <c r="D78" s="1">
        <v>179</v>
      </c>
      <c r="E78" s="1">
        <v>399</v>
      </c>
      <c r="F78" s="4">
        <v>0.55000000000000004</v>
      </c>
      <c r="G78" s="1">
        <v>4</v>
      </c>
      <c r="H78" s="2">
        <v>1423</v>
      </c>
      <c r="I78" s="1" t="s">
        <v>225</v>
      </c>
      <c r="J78" s="1">
        <f t="shared" si="11"/>
        <v>233</v>
      </c>
      <c r="K78" s="1">
        <v>5</v>
      </c>
      <c r="L78" s="1" t="str">
        <f t="shared" si="12"/>
        <v>Computers&amp;Accessories</v>
      </c>
      <c r="M78" s="1">
        <f t="shared" si="13"/>
        <v>4</v>
      </c>
      <c r="N78" s="1">
        <f t="shared" si="14"/>
        <v>703</v>
      </c>
      <c r="O78" s="1" t="str">
        <f t="shared" si="15"/>
        <v>3 - 4</v>
      </c>
      <c r="P78" s="14">
        <f t="shared" si="16"/>
        <v>1995</v>
      </c>
      <c r="Q78" s="1" t="str">
        <f t="shared" si="17"/>
        <v>0 - 5,000</v>
      </c>
      <c r="R78" s="1" t="str">
        <f t="shared" si="18"/>
        <v>51%-90%</v>
      </c>
      <c r="S78" s="1">
        <f t="shared" si="19"/>
        <v>0</v>
      </c>
      <c r="T78" s="17">
        <f>Table3[[#This Row],[Rating]]*Table3[[#This Row],[Review_Count]]</f>
        <v>20</v>
      </c>
      <c r="U78" s="19">
        <f t="shared" si="20"/>
        <v>0.94</v>
      </c>
      <c r="V78" s="17" t="str">
        <f t="shared" si="21"/>
        <v>Ambrane</v>
      </c>
    </row>
    <row r="79" spans="1:22" x14ac:dyDescent="0.3">
      <c r="A79" s="1" t="s">
        <v>226</v>
      </c>
      <c r="B79" s="1" t="s">
        <v>227</v>
      </c>
      <c r="C79" s="1" t="s">
        <v>51</v>
      </c>
      <c r="D79" s="3">
        <v>10901</v>
      </c>
      <c r="E79" s="3">
        <v>30990</v>
      </c>
      <c r="F79" s="4">
        <v>0.65</v>
      </c>
      <c r="G79" s="1">
        <v>4.0999999999999996</v>
      </c>
      <c r="H79" s="2">
        <v>398</v>
      </c>
      <c r="I79" s="1" t="s">
        <v>228</v>
      </c>
      <c r="J79" s="1">
        <f t="shared" si="11"/>
        <v>63</v>
      </c>
      <c r="K79" s="1">
        <v>1</v>
      </c>
      <c r="L79" s="1" t="str">
        <f t="shared" si="12"/>
        <v>Electronics</v>
      </c>
      <c r="M79" s="1">
        <f t="shared" si="13"/>
        <v>4.0999999999999996</v>
      </c>
      <c r="N79" s="1">
        <f t="shared" si="14"/>
        <v>702</v>
      </c>
      <c r="O79" s="1" t="str">
        <f t="shared" si="15"/>
        <v>4 - 5</v>
      </c>
      <c r="P79" s="14">
        <f t="shared" si="16"/>
        <v>30990</v>
      </c>
      <c r="Q79" s="1" t="str">
        <f t="shared" si="17"/>
        <v>20,001 - 50,000</v>
      </c>
      <c r="R79" s="1" t="str">
        <f t="shared" si="18"/>
        <v>51%-90%</v>
      </c>
      <c r="S79" s="1">
        <f t="shared" si="19"/>
        <v>1</v>
      </c>
      <c r="T79" s="17">
        <f>Table3[[#This Row],[Rating]]*Table3[[#This Row],[Review_Count]]</f>
        <v>4.0999999999999996</v>
      </c>
      <c r="U79" s="19">
        <f t="shared" si="20"/>
        <v>0.94</v>
      </c>
      <c r="V79" s="17" t="str">
        <f t="shared" si="21"/>
        <v>TCL</v>
      </c>
    </row>
    <row r="80" spans="1:22" x14ac:dyDescent="0.3">
      <c r="A80" s="1" t="s">
        <v>229</v>
      </c>
      <c r="B80" s="1" t="s">
        <v>230</v>
      </c>
      <c r="C80" s="1" t="s">
        <v>2</v>
      </c>
      <c r="D80" s="1">
        <v>209</v>
      </c>
      <c r="E80" s="1">
        <v>499</v>
      </c>
      <c r="F80" s="4">
        <v>0.57999999999999996</v>
      </c>
      <c r="G80" s="1">
        <v>3.9</v>
      </c>
      <c r="H80" s="2">
        <v>536</v>
      </c>
      <c r="I80" s="1" t="s">
        <v>231</v>
      </c>
      <c r="J80" s="1">
        <f t="shared" si="11"/>
        <v>233</v>
      </c>
      <c r="K80" s="1">
        <v>2</v>
      </c>
      <c r="L80" s="1" t="str">
        <f t="shared" si="12"/>
        <v>Computers&amp;Accessories</v>
      </c>
      <c r="M80" s="1">
        <f t="shared" si="13"/>
        <v>3.9</v>
      </c>
      <c r="N80" s="1">
        <f t="shared" si="14"/>
        <v>701</v>
      </c>
      <c r="O80" s="1" t="str">
        <f t="shared" si="15"/>
        <v>3 - 4</v>
      </c>
      <c r="P80" s="14">
        <f t="shared" si="16"/>
        <v>998</v>
      </c>
      <c r="Q80" s="1" t="str">
        <f t="shared" si="17"/>
        <v>0 - 5,000</v>
      </c>
      <c r="R80" s="1" t="str">
        <f t="shared" si="18"/>
        <v>51%-90%</v>
      </c>
      <c r="S80" s="1">
        <f t="shared" si="19"/>
        <v>1</v>
      </c>
      <c r="T80" s="17">
        <f>Table3[[#This Row],[Rating]]*Table3[[#This Row],[Review_Count]]</f>
        <v>7.8</v>
      </c>
      <c r="U80" s="19">
        <f t="shared" si="20"/>
        <v>0.94</v>
      </c>
      <c r="V80" s="17" t="str">
        <f t="shared" si="21"/>
        <v>SWAPKART</v>
      </c>
    </row>
    <row r="81" spans="1:22" x14ac:dyDescent="0.3">
      <c r="A81" s="1" t="s">
        <v>232</v>
      </c>
      <c r="B81" s="1" t="s">
        <v>233</v>
      </c>
      <c r="C81" s="1" t="s">
        <v>143</v>
      </c>
      <c r="D81" s="3">
        <v>1434</v>
      </c>
      <c r="E81" s="3">
        <v>3999</v>
      </c>
      <c r="F81" s="4">
        <v>0.64</v>
      </c>
      <c r="G81" s="1">
        <v>4</v>
      </c>
      <c r="H81" s="2">
        <v>32</v>
      </c>
      <c r="I81" s="1" t="s">
        <v>234</v>
      </c>
      <c r="J81" s="1">
        <f t="shared" si="11"/>
        <v>49</v>
      </c>
      <c r="K81" s="1">
        <v>1</v>
      </c>
      <c r="L81" s="1" t="str">
        <f t="shared" si="12"/>
        <v>Electronics</v>
      </c>
      <c r="M81" s="1">
        <f t="shared" si="13"/>
        <v>3.65</v>
      </c>
      <c r="N81" s="1">
        <f t="shared" si="14"/>
        <v>700</v>
      </c>
      <c r="O81" s="1" t="str">
        <f t="shared" si="15"/>
        <v>3 - 4</v>
      </c>
      <c r="P81" s="14">
        <f t="shared" si="16"/>
        <v>3999</v>
      </c>
      <c r="Q81" s="1" t="str">
        <f t="shared" si="17"/>
        <v>0 - 5,000</v>
      </c>
      <c r="R81" s="1" t="str">
        <f t="shared" si="18"/>
        <v>51%-90%</v>
      </c>
      <c r="S81" s="1">
        <f t="shared" si="19"/>
        <v>1</v>
      </c>
      <c r="T81" s="17">
        <f>Table3[[#This Row],[Rating]]*Table3[[#This Row],[Review_Count]]</f>
        <v>4</v>
      </c>
      <c r="U81" s="19">
        <f t="shared" si="20"/>
        <v>0.94</v>
      </c>
      <c r="V81" s="17" t="str">
        <f t="shared" si="21"/>
        <v>Firestick</v>
      </c>
    </row>
    <row r="82" spans="1:22" x14ac:dyDescent="0.3">
      <c r="A82" s="1" t="s">
        <v>235</v>
      </c>
      <c r="B82" s="1" t="s">
        <v>236</v>
      </c>
      <c r="C82" s="1" t="s">
        <v>2</v>
      </c>
      <c r="D82" s="1">
        <v>399</v>
      </c>
      <c r="E82" s="3">
        <v>1099</v>
      </c>
      <c r="F82" s="4">
        <v>0.64</v>
      </c>
      <c r="G82" s="1">
        <v>4.2</v>
      </c>
      <c r="H82" s="2">
        <v>24269</v>
      </c>
      <c r="I82" s="1" t="s">
        <v>3</v>
      </c>
      <c r="J82" s="1">
        <f t="shared" si="11"/>
        <v>233</v>
      </c>
      <c r="K82" s="1">
        <v>8</v>
      </c>
      <c r="L82" s="1" t="str">
        <f t="shared" si="12"/>
        <v>Computers&amp;Accessories</v>
      </c>
      <c r="M82" s="1">
        <f t="shared" si="13"/>
        <v>4.2</v>
      </c>
      <c r="N82" s="1">
        <f t="shared" si="14"/>
        <v>699</v>
      </c>
      <c r="O82" s="1" t="str">
        <f t="shared" si="15"/>
        <v>4 - 5</v>
      </c>
      <c r="P82" s="14">
        <f t="shared" si="16"/>
        <v>8792</v>
      </c>
      <c r="Q82" s="1" t="str">
        <f t="shared" si="17"/>
        <v>0 - 5,000</v>
      </c>
      <c r="R82" s="1" t="str">
        <f t="shared" si="18"/>
        <v>51%-90%</v>
      </c>
      <c r="S82" s="1">
        <f t="shared" si="19"/>
        <v>0</v>
      </c>
      <c r="T82" s="17">
        <f>Table3[[#This Row],[Rating]]*Table3[[#This Row],[Review_Count]]</f>
        <v>33.6</v>
      </c>
      <c r="U82" s="19">
        <f t="shared" si="20"/>
        <v>0.94</v>
      </c>
      <c r="V82" s="17" t="str">
        <f t="shared" si="21"/>
        <v>Wayona</v>
      </c>
    </row>
    <row r="83" spans="1:22" x14ac:dyDescent="0.3">
      <c r="A83" s="1" t="s">
        <v>237</v>
      </c>
      <c r="B83" s="1" t="s">
        <v>238</v>
      </c>
      <c r="C83" s="1" t="s">
        <v>2</v>
      </c>
      <c r="D83" s="1">
        <v>139</v>
      </c>
      <c r="E83" s="1">
        <v>249</v>
      </c>
      <c r="F83" s="4">
        <v>0.44</v>
      </c>
      <c r="G83" s="1">
        <v>4</v>
      </c>
      <c r="H83" s="2">
        <v>9378</v>
      </c>
      <c r="I83" s="1" t="s">
        <v>72</v>
      </c>
      <c r="J83" s="1">
        <f t="shared" si="11"/>
        <v>233</v>
      </c>
      <c r="K83" s="1">
        <v>10</v>
      </c>
      <c r="L83" s="1" t="str">
        <f t="shared" si="12"/>
        <v>Computers&amp;Accessories</v>
      </c>
      <c r="M83" s="1">
        <f t="shared" si="13"/>
        <v>4</v>
      </c>
      <c r="N83" s="1">
        <f t="shared" si="14"/>
        <v>698</v>
      </c>
      <c r="O83" s="1" t="str">
        <f t="shared" si="15"/>
        <v>3 - 4</v>
      </c>
      <c r="P83" s="14">
        <f t="shared" si="16"/>
        <v>2490</v>
      </c>
      <c r="Q83" s="1" t="str">
        <f t="shared" si="17"/>
        <v>0 - 5,000</v>
      </c>
      <c r="R83" s="1" t="str">
        <f t="shared" si="18"/>
        <v>31% - 50%</v>
      </c>
      <c r="S83" s="1">
        <f t="shared" si="19"/>
        <v>0</v>
      </c>
      <c r="T83" s="17">
        <f>Table3[[#This Row],[Rating]]*Table3[[#This Row],[Review_Count]]</f>
        <v>40</v>
      </c>
      <c r="U83" s="19">
        <f t="shared" si="20"/>
        <v>0.94</v>
      </c>
      <c r="V83" s="17" t="str">
        <f t="shared" si="21"/>
        <v>Flix</v>
      </c>
    </row>
    <row r="84" spans="1:22" x14ac:dyDescent="0.3">
      <c r="A84" s="1" t="s">
        <v>239</v>
      </c>
      <c r="B84" s="1" t="s">
        <v>240</v>
      </c>
      <c r="C84" s="1" t="s">
        <v>51</v>
      </c>
      <c r="D84" s="3">
        <v>7299</v>
      </c>
      <c r="E84" s="3">
        <v>19125</v>
      </c>
      <c r="F84" s="4">
        <v>0.62</v>
      </c>
      <c r="G84" s="1">
        <v>3.4</v>
      </c>
      <c r="H84" s="2">
        <v>902</v>
      </c>
      <c r="I84" s="1" t="s">
        <v>241</v>
      </c>
      <c r="J84" s="1">
        <f t="shared" si="11"/>
        <v>63</v>
      </c>
      <c r="K84" s="1">
        <v>1</v>
      </c>
      <c r="L84" s="1" t="str">
        <f t="shared" si="12"/>
        <v>Electronics</v>
      </c>
      <c r="M84" s="1">
        <f t="shared" si="13"/>
        <v>3.4</v>
      </c>
      <c r="N84" s="1">
        <f t="shared" si="14"/>
        <v>698</v>
      </c>
      <c r="O84" s="1" t="str">
        <f t="shared" si="15"/>
        <v>3 - 4</v>
      </c>
      <c r="P84" s="14">
        <f t="shared" si="16"/>
        <v>19125</v>
      </c>
      <c r="Q84" s="1" t="str">
        <f t="shared" si="17"/>
        <v>10,001 - 20,000</v>
      </c>
      <c r="R84" s="1" t="str">
        <f t="shared" si="18"/>
        <v>51%-90%</v>
      </c>
      <c r="S84" s="1">
        <f t="shared" si="19"/>
        <v>1</v>
      </c>
      <c r="T84" s="17">
        <f>Table3[[#This Row],[Rating]]*Table3[[#This Row],[Review_Count]]</f>
        <v>3.4</v>
      </c>
      <c r="U84" s="19">
        <f t="shared" si="20"/>
        <v>0.94</v>
      </c>
      <c r="V84" s="17" t="str">
        <f t="shared" si="21"/>
        <v>SKYWALL</v>
      </c>
    </row>
    <row r="85" spans="1:22" x14ac:dyDescent="0.3">
      <c r="A85" s="1" t="s">
        <v>242</v>
      </c>
      <c r="B85" s="1" t="s">
        <v>243</v>
      </c>
      <c r="C85" s="1" t="s">
        <v>2</v>
      </c>
      <c r="D85" s="1">
        <v>299</v>
      </c>
      <c r="E85" s="1">
        <v>799</v>
      </c>
      <c r="F85" s="4">
        <v>0.63</v>
      </c>
      <c r="G85" s="1">
        <v>4.4000000000000004</v>
      </c>
      <c r="H85" s="2">
        <v>28791</v>
      </c>
      <c r="I85" s="1" t="s">
        <v>244</v>
      </c>
      <c r="J85" s="1">
        <f t="shared" si="11"/>
        <v>233</v>
      </c>
      <c r="K85" s="1">
        <v>2</v>
      </c>
      <c r="L85" s="1" t="str">
        <f t="shared" si="12"/>
        <v>Computers&amp;Accessories</v>
      </c>
      <c r="M85" s="1">
        <f t="shared" si="13"/>
        <v>4.4000000000000004</v>
      </c>
      <c r="N85" s="1">
        <f t="shared" si="14"/>
        <v>697</v>
      </c>
      <c r="O85" s="1" t="str">
        <f t="shared" si="15"/>
        <v>4 - 5</v>
      </c>
      <c r="P85" s="14">
        <f t="shared" si="16"/>
        <v>1598</v>
      </c>
      <c r="Q85" s="1" t="str">
        <f t="shared" si="17"/>
        <v>0 - 5,000</v>
      </c>
      <c r="R85" s="1" t="str">
        <f t="shared" si="18"/>
        <v>51%-90%</v>
      </c>
      <c r="S85" s="1">
        <f t="shared" si="19"/>
        <v>0</v>
      </c>
      <c r="T85" s="17">
        <f>Table3[[#This Row],[Rating]]*Table3[[#This Row],[Review_Count]]</f>
        <v>8.8000000000000007</v>
      </c>
      <c r="U85" s="19">
        <f t="shared" si="20"/>
        <v>0.94</v>
      </c>
      <c r="V85" s="17" t="str">
        <f t="shared" si="21"/>
        <v>boAt</v>
      </c>
    </row>
    <row r="86" spans="1:22" x14ac:dyDescent="0.3">
      <c r="A86" s="1" t="s">
        <v>245</v>
      </c>
      <c r="B86" s="1" t="s">
        <v>246</v>
      </c>
      <c r="C86" s="1" t="s">
        <v>2</v>
      </c>
      <c r="D86" s="1">
        <v>325</v>
      </c>
      <c r="E86" s="3">
        <v>1299</v>
      </c>
      <c r="F86" s="4">
        <v>0.75</v>
      </c>
      <c r="G86" s="1">
        <v>4.2</v>
      </c>
      <c r="H86" s="2">
        <v>10576</v>
      </c>
      <c r="I86" s="1" t="s">
        <v>247</v>
      </c>
      <c r="J86" s="1">
        <f t="shared" si="11"/>
        <v>233</v>
      </c>
      <c r="K86" s="1">
        <v>3</v>
      </c>
      <c r="L86" s="1" t="str">
        <f t="shared" si="12"/>
        <v>Computers&amp;Accessories</v>
      </c>
      <c r="M86" s="1">
        <f t="shared" si="13"/>
        <v>4.2</v>
      </c>
      <c r="N86" s="1">
        <f t="shared" si="14"/>
        <v>696</v>
      </c>
      <c r="O86" s="1" t="str">
        <f t="shared" si="15"/>
        <v>4 - 5</v>
      </c>
      <c r="P86" s="14">
        <f t="shared" si="16"/>
        <v>3897</v>
      </c>
      <c r="Q86" s="1" t="str">
        <f t="shared" si="17"/>
        <v>0 - 5,000</v>
      </c>
      <c r="R86" s="1" t="str">
        <f t="shared" si="18"/>
        <v>51%-90%</v>
      </c>
      <c r="S86" s="1">
        <f t="shared" si="19"/>
        <v>0</v>
      </c>
      <c r="T86" s="17">
        <f>Table3[[#This Row],[Rating]]*Table3[[#This Row],[Review_Count]]</f>
        <v>12.600000000000001</v>
      </c>
      <c r="U86" s="19">
        <f t="shared" si="20"/>
        <v>0.94</v>
      </c>
      <c r="V86" s="17" t="str">
        <f t="shared" si="21"/>
        <v>Wayona</v>
      </c>
    </row>
    <row r="87" spans="1:22" x14ac:dyDescent="0.3">
      <c r="A87" s="1" t="s">
        <v>248</v>
      </c>
      <c r="B87" s="1" t="s">
        <v>249</v>
      </c>
      <c r="C87" s="1" t="s">
        <v>51</v>
      </c>
      <c r="D87" s="3">
        <v>29999</v>
      </c>
      <c r="E87" s="3">
        <v>39999</v>
      </c>
      <c r="F87" s="4">
        <v>0.25</v>
      </c>
      <c r="G87" s="1">
        <v>4.2</v>
      </c>
      <c r="H87" s="2">
        <v>7298</v>
      </c>
      <c r="I87" s="1" t="s">
        <v>116</v>
      </c>
      <c r="J87" s="1">
        <f t="shared" si="11"/>
        <v>63</v>
      </c>
      <c r="K87" s="1">
        <v>2</v>
      </c>
      <c r="L87" s="1" t="str">
        <f t="shared" si="12"/>
        <v>Electronics</v>
      </c>
      <c r="M87" s="1">
        <f t="shared" si="13"/>
        <v>4.2</v>
      </c>
      <c r="N87" s="1">
        <f t="shared" si="14"/>
        <v>695</v>
      </c>
      <c r="O87" s="1" t="str">
        <f t="shared" si="15"/>
        <v>4 - 5</v>
      </c>
      <c r="P87" s="14">
        <f t="shared" si="16"/>
        <v>79998</v>
      </c>
      <c r="Q87" s="1" t="str">
        <f t="shared" si="17"/>
        <v>20,001 - 50,000</v>
      </c>
      <c r="R87" s="1" t="str">
        <f t="shared" si="18"/>
        <v>11% - 30%</v>
      </c>
      <c r="S87" s="1">
        <f t="shared" si="19"/>
        <v>0</v>
      </c>
      <c r="T87" s="17">
        <f>Table3[[#This Row],[Rating]]*Table3[[#This Row],[Review_Count]]</f>
        <v>8.4</v>
      </c>
      <c r="U87" s="19">
        <f t="shared" si="20"/>
        <v>0.94</v>
      </c>
      <c r="V87" s="17" t="str">
        <f t="shared" si="21"/>
        <v>OnePlus</v>
      </c>
    </row>
    <row r="88" spans="1:22" x14ac:dyDescent="0.3">
      <c r="A88" s="1" t="s">
        <v>250</v>
      </c>
      <c r="B88" s="1" t="s">
        <v>251</v>
      </c>
      <c r="C88" s="1" t="s">
        <v>51</v>
      </c>
      <c r="D88" s="3">
        <v>27999</v>
      </c>
      <c r="E88" s="3">
        <v>40990</v>
      </c>
      <c r="F88" s="4">
        <v>0.32</v>
      </c>
      <c r="G88" s="1">
        <v>4.3</v>
      </c>
      <c r="H88" s="2">
        <v>4703</v>
      </c>
      <c r="I88" s="1" t="s">
        <v>75</v>
      </c>
      <c r="J88" s="1">
        <f t="shared" si="11"/>
        <v>63</v>
      </c>
      <c r="K88" s="1">
        <v>5</v>
      </c>
      <c r="L88" s="1" t="str">
        <f t="shared" si="12"/>
        <v>Electronics</v>
      </c>
      <c r="M88" s="1">
        <f t="shared" si="13"/>
        <v>4.3</v>
      </c>
      <c r="N88" s="1">
        <f t="shared" si="14"/>
        <v>695</v>
      </c>
      <c r="O88" s="1" t="str">
        <f t="shared" si="15"/>
        <v>4 - 5</v>
      </c>
      <c r="P88" s="14">
        <f t="shared" si="16"/>
        <v>204950</v>
      </c>
      <c r="Q88" s="1" t="str">
        <f t="shared" si="17"/>
        <v>20,001 - 50,000</v>
      </c>
      <c r="R88" s="1" t="str">
        <f t="shared" si="18"/>
        <v>31% - 50%</v>
      </c>
      <c r="S88" s="1">
        <f t="shared" si="19"/>
        <v>0</v>
      </c>
      <c r="T88" s="17">
        <f>Table3[[#This Row],[Rating]]*Table3[[#This Row],[Review_Count]]</f>
        <v>21.5</v>
      </c>
      <c r="U88" s="19">
        <f t="shared" si="20"/>
        <v>0.94</v>
      </c>
      <c r="V88" s="17" t="str">
        <f t="shared" si="21"/>
        <v>Acer</v>
      </c>
    </row>
    <row r="89" spans="1:22" x14ac:dyDescent="0.3">
      <c r="A89" s="1" t="s">
        <v>252</v>
      </c>
      <c r="B89" s="1" t="s">
        <v>253</v>
      </c>
      <c r="C89" s="1" t="s">
        <v>51</v>
      </c>
      <c r="D89" s="3">
        <v>30990</v>
      </c>
      <c r="E89" s="3">
        <v>52900</v>
      </c>
      <c r="F89" s="4">
        <v>0.41</v>
      </c>
      <c r="G89" s="1">
        <v>4.3</v>
      </c>
      <c r="H89" s="2">
        <v>7109</v>
      </c>
      <c r="I89" s="1" t="s">
        <v>181</v>
      </c>
      <c r="J89" s="1">
        <f t="shared" si="11"/>
        <v>63</v>
      </c>
      <c r="K89" s="1">
        <v>4</v>
      </c>
      <c r="L89" s="1" t="str">
        <f t="shared" si="12"/>
        <v>Electronics</v>
      </c>
      <c r="M89" s="1">
        <f t="shared" si="13"/>
        <v>4.3</v>
      </c>
      <c r="N89" s="1">
        <f t="shared" si="14"/>
        <v>695</v>
      </c>
      <c r="O89" s="1" t="str">
        <f t="shared" si="15"/>
        <v>4 - 5</v>
      </c>
      <c r="P89" s="14">
        <f t="shared" si="16"/>
        <v>211600</v>
      </c>
      <c r="Q89" s="1" t="str">
        <f t="shared" si="17"/>
        <v>50,001 - 100,000</v>
      </c>
      <c r="R89" s="1" t="str">
        <f t="shared" si="18"/>
        <v>31% - 50%</v>
      </c>
      <c r="S89" s="1">
        <f t="shared" si="19"/>
        <v>0</v>
      </c>
      <c r="T89" s="17">
        <f>Table3[[#This Row],[Rating]]*Table3[[#This Row],[Review_Count]]</f>
        <v>17.2</v>
      </c>
      <c r="U89" s="19">
        <f t="shared" si="20"/>
        <v>0.94</v>
      </c>
      <c r="V89" s="17" t="str">
        <f t="shared" si="21"/>
        <v>Samsung</v>
      </c>
    </row>
    <row r="90" spans="1:22" x14ac:dyDescent="0.3">
      <c r="A90" s="1" t="s">
        <v>254</v>
      </c>
      <c r="B90" s="1" t="s">
        <v>255</v>
      </c>
      <c r="C90" s="1" t="s">
        <v>2</v>
      </c>
      <c r="D90" s="1">
        <v>199</v>
      </c>
      <c r="E90" s="1">
        <v>999</v>
      </c>
      <c r="F90" s="4">
        <v>0.8</v>
      </c>
      <c r="G90" s="1">
        <v>4.5</v>
      </c>
      <c r="H90" s="2">
        <v>127</v>
      </c>
      <c r="I90" s="1" t="s">
        <v>256</v>
      </c>
      <c r="J90" s="1">
        <f t="shared" si="11"/>
        <v>233</v>
      </c>
      <c r="K90" s="1">
        <v>2</v>
      </c>
      <c r="L90" s="1" t="str">
        <f t="shared" si="12"/>
        <v>Computers&amp;Accessories</v>
      </c>
      <c r="M90" s="1">
        <f t="shared" si="13"/>
        <v>4.5</v>
      </c>
      <c r="N90" s="1">
        <f t="shared" si="14"/>
        <v>695</v>
      </c>
      <c r="O90" s="1" t="str">
        <f t="shared" si="15"/>
        <v>4 - 5</v>
      </c>
      <c r="P90" s="14">
        <f t="shared" si="16"/>
        <v>1998</v>
      </c>
      <c r="Q90" s="1" t="str">
        <f t="shared" si="17"/>
        <v>0 - 5,000</v>
      </c>
      <c r="R90" s="1" t="str">
        <f t="shared" si="18"/>
        <v>51%-90%</v>
      </c>
      <c r="S90" s="1">
        <f t="shared" si="19"/>
        <v>1</v>
      </c>
      <c r="T90" s="17">
        <f>Table3[[#This Row],[Rating]]*Table3[[#This Row],[Review_Count]]</f>
        <v>9</v>
      </c>
      <c r="U90" s="19">
        <f t="shared" si="20"/>
        <v>0.94</v>
      </c>
      <c r="V90" s="17" t="str">
        <f t="shared" si="21"/>
        <v>Lapster</v>
      </c>
    </row>
    <row r="91" spans="1:22" x14ac:dyDescent="0.3">
      <c r="A91" s="1" t="s">
        <v>257</v>
      </c>
      <c r="B91" s="1" t="s">
        <v>258</v>
      </c>
      <c r="C91" s="1" t="s">
        <v>2</v>
      </c>
      <c r="D91" s="1">
        <v>649</v>
      </c>
      <c r="E91" s="3">
        <v>1999</v>
      </c>
      <c r="F91" s="4">
        <v>0.68</v>
      </c>
      <c r="G91" s="1">
        <v>4.2</v>
      </c>
      <c r="H91" s="2">
        <v>24269</v>
      </c>
      <c r="I91" s="1" t="s">
        <v>3</v>
      </c>
      <c r="J91" s="1">
        <f t="shared" si="11"/>
        <v>233</v>
      </c>
      <c r="K91" s="1">
        <v>8</v>
      </c>
      <c r="L91" s="1" t="str">
        <f t="shared" si="12"/>
        <v>Computers&amp;Accessories</v>
      </c>
      <c r="M91" s="1">
        <f t="shared" si="13"/>
        <v>4.2</v>
      </c>
      <c r="N91" s="1">
        <f t="shared" si="14"/>
        <v>694</v>
      </c>
      <c r="O91" s="1" t="str">
        <f t="shared" si="15"/>
        <v>4 - 5</v>
      </c>
      <c r="P91" s="14">
        <f t="shared" si="16"/>
        <v>15992</v>
      </c>
      <c r="Q91" s="1" t="str">
        <f t="shared" si="17"/>
        <v>0 - 5,000</v>
      </c>
      <c r="R91" s="1" t="str">
        <f t="shared" si="18"/>
        <v>51%-90%</v>
      </c>
      <c r="S91" s="1">
        <f t="shared" si="19"/>
        <v>0</v>
      </c>
      <c r="T91" s="17">
        <f>Table3[[#This Row],[Rating]]*Table3[[#This Row],[Review_Count]]</f>
        <v>33.6</v>
      </c>
      <c r="U91" s="19">
        <f t="shared" si="20"/>
        <v>0.94</v>
      </c>
      <c r="V91" s="17" t="str">
        <f t="shared" si="21"/>
        <v>Wayona</v>
      </c>
    </row>
    <row r="92" spans="1:22" x14ac:dyDescent="0.3">
      <c r="A92" s="1" t="s">
        <v>259</v>
      </c>
      <c r="B92" s="1" t="s">
        <v>260</v>
      </c>
      <c r="C92" s="1" t="s">
        <v>27</v>
      </c>
      <c r="D92" s="1">
        <v>269</v>
      </c>
      <c r="E92" s="1">
        <v>800</v>
      </c>
      <c r="F92" s="4">
        <v>0.66</v>
      </c>
      <c r="G92" s="1">
        <v>3.6</v>
      </c>
      <c r="H92" s="2">
        <v>10134</v>
      </c>
      <c r="I92" s="1" t="s">
        <v>261</v>
      </c>
      <c r="J92" s="1">
        <f t="shared" si="11"/>
        <v>18</v>
      </c>
      <c r="K92" s="1">
        <v>2</v>
      </c>
      <c r="L92" s="1" t="str">
        <f t="shared" si="12"/>
        <v>Computers&amp;Accessories</v>
      </c>
      <c r="M92" s="1">
        <f t="shared" si="13"/>
        <v>3.6</v>
      </c>
      <c r="N92" s="1">
        <f t="shared" si="14"/>
        <v>693</v>
      </c>
      <c r="O92" s="1" t="str">
        <f t="shared" si="15"/>
        <v>3 - 4</v>
      </c>
      <c r="P92" s="14">
        <f t="shared" si="16"/>
        <v>1600</v>
      </c>
      <c r="Q92" s="1" t="str">
        <f t="shared" si="17"/>
        <v>0 - 5,000</v>
      </c>
      <c r="R92" s="1" t="str">
        <f t="shared" si="18"/>
        <v>51%-90%</v>
      </c>
      <c r="S92" s="1">
        <f t="shared" si="19"/>
        <v>0</v>
      </c>
      <c r="T92" s="17">
        <f>Table3[[#This Row],[Rating]]*Table3[[#This Row],[Review_Count]]</f>
        <v>7.2</v>
      </c>
      <c r="U92" s="19">
        <f t="shared" si="20"/>
        <v>0.94</v>
      </c>
      <c r="V92" s="17" t="str">
        <f t="shared" si="21"/>
        <v>Gizga</v>
      </c>
    </row>
    <row r="93" spans="1:22" x14ac:dyDescent="0.3">
      <c r="A93" s="1" t="s">
        <v>262</v>
      </c>
      <c r="B93" s="1" t="s">
        <v>263</v>
      </c>
      <c r="C93" s="1" t="s">
        <v>51</v>
      </c>
      <c r="D93" s="3">
        <v>24999</v>
      </c>
      <c r="E93" s="3">
        <v>31999</v>
      </c>
      <c r="F93" s="4">
        <v>0.22</v>
      </c>
      <c r="G93" s="1">
        <v>4.2</v>
      </c>
      <c r="H93" s="2">
        <v>34899</v>
      </c>
      <c r="I93" s="1" t="s">
        <v>81</v>
      </c>
      <c r="J93" s="1">
        <f t="shared" si="11"/>
        <v>63</v>
      </c>
      <c r="K93" s="1">
        <v>3</v>
      </c>
      <c r="L93" s="1" t="str">
        <f t="shared" si="12"/>
        <v>Electronics</v>
      </c>
      <c r="M93" s="1">
        <f t="shared" si="13"/>
        <v>4.2</v>
      </c>
      <c r="N93" s="1">
        <f t="shared" si="14"/>
        <v>692</v>
      </c>
      <c r="O93" s="1" t="str">
        <f t="shared" si="15"/>
        <v>4 - 5</v>
      </c>
      <c r="P93" s="14">
        <f t="shared" si="16"/>
        <v>95997</v>
      </c>
      <c r="Q93" s="1" t="str">
        <f t="shared" si="17"/>
        <v>20,001 - 50,000</v>
      </c>
      <c r="R93" s="1" t="str">
        <f t="shared" si="18"/>
        <v>11% - 30%</v>
      </c>
      <c r="S93" s="1">
        <f t="shared" si="19"/>
        <v>0</v>
      </c>
      <c r="T93" s="17">
        <f>Table3[[#This Row],[Rating]]*Table3[[#This Row],[Review_Count]]</f>
        <v>12.600000000000001</v>
      </c>
      <c r="U93" s="19">
        <f t="shared" si="20"/>
        <v>0.94</v>
      </c>
      <c r="V93" s="17" t="str">
        <f t="shared" si="21"/>
        <v>OnePlus</v>
      </c>
    </row>
    <row r="94" spans="1:22" x14ac:dyDescent="0.3">
      <c r="A94" s="1" t="s">
        <v>264</v>
      </c>
      <c r="B94" s="1" t="s">
        <v>265</v>
      </c>
      <c r="C94" s="1" t="s">
        <v>2</v>
      </c>
      <c r="D94" s="1">
        <v>299</v>
      </c>
      <c r="E94" s="1">
        <v>699</v>
      </c>
      <c r="F94" s="4">
        <v>0.56999999999999995</v>
      </c>
      <c r="G94" s="1">
        <v>4.2</v>
      </c>
      <c r="H94" s="2">
        <v>94363</v>
      </c>
      <c r="I94" s="1" t="s">
        <v>12</v>
      </c>
      <c r="J94" s="1">
        <f t="shared" si="11"/>
        <v>233</v>
      </c>
      <c r="K94" s="1">
        <v>7</v>
      </c>
      <c r="L94" s="1" t="str">
        <f t="shared" si="12"/>
        <v>Computers&amp;Accessories</v>
      </c>
      <c r="M94" s="1">
        <f t="shared" si="13"/>
        <v>4.2</v>
      </c>
      <c r="N94" s="1">
        <f t="shared" si="14"/>
        <v>692</v>
      </c>
      <c r="O94" s="1" t="str">
        <f t="shared" si="15"/>
        <v>4 - 5</v>
      </c>
      <c r="P94" s="14">
        <f t="shared" si="16"/>
        <v>4893</v>
      </c>
      <c r="Q94" s="1" t="str">
        <f t="shared" si="17"/>
        <v>0 - 5,000</v>
      </c>
      <c r="R94" s="1" t="str">
        <f t="shared" si="18"/>
        <v>51%-90%</v>
      </c>
      <c r="S94" s="1">
        <f t="shared" si="19"/>
        <v>0</v>
      </c>
      <c r="T94" s="17">
        <f>Table3[[#This Row],[Rating]]*Table3[[#This Row],[Review_Count]]</f>
        <v>29.400000000000002</v>
      </c>
      <c r="U94" s="19">
        <f t="shared" si="20"/>
        <v>0.94</v>
      </c>
      <c r="V94" s="17" t="str">
        <f t="shared" si="21"/>
        <v>boAt</v>
      </c>
    </row>
    <row r="95" spans="1:22" x14ac:dyDescent="0.3">
      <c r="A95" s="1" t="s">
        <v>266</v>
      </c>
      <c r="B95" s="1" t="s">
        <v>267</v>
      </c>
      <c r="C95" s="1" t="s">
        <v>2</v>
      </c>
      <c r="D95" s="1">
        <v>199</v>
      </c>
      <c r="E95" s="1">
        <v>999</v>
      </c>
      <c r="F95" s="4">
        <v>0.8</v>
      </c>
      <c r="G95" s="1">
        <v>4.0999999999999996</v>
      </c>
      <c r="H95" s="2">
        <v>425</v>
      </c>
      <c r="I95" s="1" t="s">
        <v>268</v>
      </c>
      <c r="J95" s="1">
        <f t="shared" si="11"/>
        <v>233</v>
      </c>
      <c r="K95" s="1">
        <v>1</v>
      </c>
      <c r="L95" s="1" t="str">
        <f t="shared" si="12"/>
        <v>Computers&amp;Accessories</v>
      </c>
      <c r="M95" s="1">
        <f t="shared" si="13"/>
        <v>4.0999999999999996</v>
      </c>
      <c r="N95" s="1">
        <f t="shared" si="14"/>
        <v>691</v>
      </c>
      <c r="O95" s="1" t="str">
        <f t="shared" si="15"/>
        <v>4 - 5</v>
      </c>
      <c r="P95" s="14">
        <f t="shared" si="16"/>
        <v>999</v>
      </c>
      <c r="Q95" s="1" t="str">
        <f t="shared" si="17"/>
        <v>0 - 5,000</v>
      </c>
      <c r="R95" s="1" t="str">
        <f t="shared" si="18"/>
        <v>51%-90%</v>
      </c>
      <c r="S95" s="1">
        <f t="shared" si="19"/>
        <v>1</v>
      </c>
      <c r="T95" s="17">
        <f>Table3[[#This Row],[Rating]]*Table3[[#This Row],[Review_Count]]</f>
        <v>4.0999999999999996</v>
      </c>
      <c r="U95" s="19">
        <f t="shared" si="20"/>
        <v>0.94</v>
      </c>
      <c r="V95" s="17" t="str">
        <f t="shared" si="21"/>
        <v>Lapster</v>
      </c>
    </row>
    <row r="96" spans="1:22" x14ac:dyDescent="0.3">
      <c r="A96" s="1" t="s">
        <v>269</v>
      </c>
      <c r="B96" s="1" t="s">
        <v>270</v>
      </c>
      <c r="C96" s="1" t="s">
        <v>51</v>
      </c>
      <c r="D96" s="3">
        <v>18990</v>
      </c>
      <c r="E96" s="3">
        <v>40990</v>
      </c>
      <c r="F96" s="4">
        <v>0.54</v>
      </c>
      <c r="G96" s="1">
        <v>4.2</v>
      </c>
      <c r="H96" s="2">
        <v>6659</v>
      </c>
      <c r="I96" s="1" t="s">
        <v>271</v>
      </c>
      <c r="J96" s="1">
        <f t="shared" si="11"/>
        <v>63</v>
      </c>
      <c r="K96" s="1">
        <v>1</v>
      </c>
      <c r="L96" s="1" t="str">
        <f t="shared" si="12"/>
        <v>Electronics</v>
      </c>
      <c r="M96" s="1">
        <f t="shared" si="13"/>
        <v>4.2</v>
      </c>
      <c r="N96" s="1">
        <f t="shared" si="14"/>
        <v>690</v>
      </c>
      <c r="O96" s="1" t="str">
        <f t="shared" si="15"/>
        <v>4 - 5</v>
      </c>
      <c r="P96" s="14">
        <f t="shared" si="16"/>
        <v>40990</v>
      </c>
      <c r="Q96" s="1" t="str">
        <f t="shared" si="17"/>
        <v>20,001 - 50,000</v>
      </c>
      <c r="R96" s="1" t="str">
        <f t="shared" si="18"/>
        <v>51%-90%</v>
      </c>
      <c r="S96" s="1">
        <f t="shared" si="19"/>
        <v>0</v>
      </c>
      <c r="T96" s="17">
        <f>Table3[[#This Row],[Rating]]*Table3[[#This Row],[Review_Count]]</f>
        <v>4.2</v>
      </c>
      <c r="U96" s="19">
        <f t="shared" si="20"/>
        <v>0.94</v>
      </c>
      <c r="V96" s="17" t="str">
        <f t="shared" si="21"/>
        <v>TCL</v>
      </c>
    </row>
    <row r="97" spans="1:22" x14ac:dyDescent="0.3">
      <c r="A97" s="1" t="s">
        <v>272</v>
      </c>
      <c r="B97" s="1" t="s">
        <v>273</v>
      </c>
      <c r="C97" s="1" t="s">
        <v>27</v>
      </c>
      <c r="D97" s="1">
        <v>290</v>
      </c>
      <c r="E97" s="1">
        <v>349</v>
      </c>
      <c r="F97" s="4">
        <v>0.17</v>
      </c>
      <c r="G97" s="1">
        <v>3.7</v>
      </c>
      <c r="H97" s="2">
        <v>1977</v>
      </c>
      <c r="I97" s="1" t="s">
        <v>274</v>
      </c>
      <c r="J97" s="1">
        <f t="shared" si="11"/>
        <v>18</v>
      </c>
      <c r="K97" s="1">
        <v>1</v>
      </c>
      <c r="L97" s="1" t="str">
        <f t="shared" si="12"/>
        <v>Computers&amp;Accessories</v>
      </c>
      <c r="M97" s="1">
        <f t="shared" si="13"/>
        <v>3.7</v>
      </c>
      <c r="N97" s="1">
        <f t="shared" si="14"/>
        <v>689</v>
      </c>
      <c r="O97" s="1" t="str">
        <f t="shared" si="15"/>
        <v>3 - 4</v>
      </c>
      <c r="P97" s="14">
        <f t="shared" si="16"/>
        <v>349</v>
      </c>
      <c r="Q97" s="1" t="str">
        <f t="shared" si="17"/>
        <v>0 - 5,000</v>
      </c>
      <c r="R97" s="1" t="str">
        <f t="shared" si="18"/>
        <v>11% - 30%</v>
      </c>
      <c r="S97" s="1">
        <f t="shared" si="19"/>
        <v>0</v>
      </c>
      <c r="T97" s="17">
        <f>Table3[[#This Row],[Rating]]*Table3[[#This Row],[Review_Count]]</f>
        <v>3.7</v>
      </c>
      <c r="U97" s="19">
        <f t="shared" si="20"/>
        <v>0.94</v>
      </c>
      <c r="V97" s="17" t="str">
        <f t="shared" si="21"/>
        <v>ZEBRONICS</v>
      </c>
    </row>
    <row r="98" spans="1:22" x14ac:dyDescent="0.3">
      <c r="A98" s="1" t="s">
        <v>275</v>
      </c>
      <c r="B98" s="1" t="s">
        <v>276</v>
      </c>
      <c r="C98" s="1" t="s">
        <v>143</v>
      </c>
      <c r="D98" s="1">
        <v>249</v>
      </c>
      <c r="E98" s="1">
        <v>799</v>
      </c>
      <c r="F98" s="4">
        <v>0.69</v>
      </c>
      <c r="G98" s="1">
        <v>3.8</v>
      </c>
      <c r="H98" s="2">
        <v>1079</v>
      </c>
      <c r="I98" s="1" t="s">
        <v>277</v>
      </c>
      <c r="J98" s="1">
        <f t="shared" si="11"/>
        <v>49</v>
      </c>
      <c r="K98" s="1">
        <v>1</v>
      </c>
      <c r="L98" s="1" t="str">
        <f t="shared" si="12"/>
        <v>Electronics</v>
      </c>
      <c r="M98" s="1">
        <f t="shared" si="13"/>
        <v>3.8</v>
      </c>
      <c r="N98" s="1">
        <f t="shared" si="14"/>
        <v>689</v>
      </c>
      <c r="O98" s="1" t="str">
        <f t="shared" si="15"/>
        <v>3 - 4</v>
      </c>
      <c r="P98" s="14">
        <f t="shared" si="16"/>
        <v>799</v>
      </c>
      <c r="Q98" s="1" t="str">
        <f t="shared" si="17"/>
        <v>0 - 5,000</v>
      </c>
      <c r="R98" s="1" t="str">
        <f t="shared" si="18"/>
        <v>51%-90%</v>
      </c>
      <c r="S98" s="1">
        <f t="shared" si="19"/>
        <v>0</v>
      </c>
      <c r="T98" s="17">
        <f>Table3[[#This Row],[Rating]]*Table3[[#This Row],[Review_Count]]</f>
        <v>3.8</v>
      </c>
      <c r="U98" s="19">
        <f t="shared" si="20"/>
        <v>0.94</v>
      </c>
      <c r="V98" s="17" t="str">
        <f t="shared" si="21"/>
        <v>LOHAYA</v>
      </c>
    </row>
    <row r="99" spans="1:22" x14ac:dyDescent="0.3">
      <c r="A99" s="1" t="s">
        <v>278</v>
      </c>
      <c r="B99" s="1" t="s">
        <v>279</v>
      </c>
      <c r="C99" s="1" t="s">
        <v>2</v>
      </c>
      <c r="D99" s="1">
        <v>345</v>
      </c>
      <c r="E99" s="1">
        <v>999</v>
      </c>
      <c r="F99" s="4">
        <v>0.65</v>
      </c>
      <c r="G99" s="1">
        <v>3.7</v>
      </c>
      <c r="H99" s="2">
        <v>1097</v>
      </c>
      <c r="I99" s="1" t="s">
        <v>280</v>
      </c>
      <c r="J99" s="1">
        <f t="shared" si="11"/>
        <v>233</v>
      </c>
      <c r="K99" s="1">
        <v>1</v>
      </c>
      <c r="L99" s="1" t="str">
        <f t="shared" si="12"/>
        <v>Computers&amp;Accessories</v>
      </c>
      <c r="M99" s="1">
        <f t="shared" si="13"/>
        <v>3.7</v>
      </c>
      <c r="N99" s="1">
        <f t="shared" si="14"/>
        <v>688</v>
      </c>
      <c r="O99" s="1" t="str">
        <f t="shared" si="15"/>
        <v>3 - 4</v>
      </c>
      <c r="P99" s="14">
        <f t="shared" si="16"/>
        <v>999</v>
      </c>
      <c r="Q99" s="1" t="str">
        <f t="shared" si="17"/>
        <v>0 - 5,000</v>
      </c>
      <c r="R99" s="1" t="str">
        <f t="shared" si="18"/>
        <v>51%-90%</v>
      </c>
      <c r="S99" s="1">
        <f t="shared" si="19"/>
        <v>0</v>
      </c>
      <c r="T99" s="17">
        <f>Table3[[#This Row],[Rating]]*Table3[[#This Row],[Review_Count]]</f>
        <v>3.7</v>
      </c>
      <c r="U99" s="19">
        <f t="shared" si="20"/>
        <v>0.94</v>
      </c>
      <c r="V99" s="17" t="str">
        <f t="shared" si="21"/>
        <v>Gilary</v>
      </c>
    </row>
    <row r="100" spans="1:22" x14ac:dyDescent="0.3">
      <c r="A100" s="1" t="s">
        <v>281</v>
      </c>
      <c r="B100" s="1" t="s">
        <v>282</v>
      </c>
      <c r="C100" s="1" t="s">
        <v>27</v>
      </c>
      <c r="D100" s="3">
        <v>1099</v>
      </c>
      <c r="E100" s="3">
        <v>1899</v>
      </c>
      <c r="F100" s="4">
        <v>0.42</v>
      </c>
      <c r="G100" s="1">
        <v>4.5</v>
      </c>
      <c r="H100" s="2">
        <v>22420</v>
      </c>
      <c r="I100" s="1" t="s">
        <v>283</v>
      </c>
      <c r="J100" s="1">
        <f t="shared" si="11"/>
        <v>18</v>
      </c>
      <c r="K100" s="1">
        <v>2</v>
      </c>
      <c r="L100" s="1" t="str">
        <f t="shared" si="12"/>
        <v>Computers&amp;Accessories</v>
      </c>
      <c r="M100" s="1">
        <f t="shared" si="13"/>
        <v>4.5</v>
      </c>
      <c r="N100" s="1">
        <f t="shared" si="14"/>
        <v>687</v>
      </c>
      <c r="O100" s="1" t="str">
        <f t="shared" si="15"/>
        <v>4 - 5</v>
      </c>
      <c r="P100" s="14">
        <f t="shared" si="16"/>
        <v>3798</v>
      </c>
      <c r="Q100" s="1" t="str">
        <f t="shared" si="17"/>
        <v>0 - 5,000</v>
      </c>
      <c r="R100" s="1" t="str">
        <f t="shared" si="18"/>
        <v>31% - 50%</v>
      </c>
      <c r="S100" s="1">
        <f t="shared" si="19"/>
        <v>0</v>
      </c>
      <c r="T100" s="17">
        <f>Table3[[#This Row],[Rating]]*Table3[[#This Row],[Review_Count]]</f>
        <v>9</v>
      </c>
      <c r="U100" s="19">
        <f t="shared" si="20"/>
        <v>0.94</v>
      </c>
      <c r="V100" s="17" t="str">
        <f t="shared" si="21"/>
        <v>TP-Link</v>
      </c>
    </row>
    <row r="101" spans="1:22" x14ac:dyDescent="0.3">
      <c r="A101" s="1" t="s">
        <v>284</v>
      </c>
      <c r="B101" s="1" t="s">
        <v>285</v>
      </c>
      <c r="C101" s="1" t="s">
        <v>2</v>
      </c>
      <c r="D101" s="1">
        <v>719</v>
      </c>
      <c r="E101" s="3">
        <v>1499</v>
      </c>
      <c r="F101" s="4">
        <v>0.52</v>
      </c>
      <c r="G101" s="1">
        <v>4.0999999999999996</v>
      </c>
      <c r="H101" s="2">
        <v>1045</v>
      </c>
      <c r="I101" s="1" t="s">
        <v>286</v>
      </c>
      <c r="J101" s="1">
        <f t="shared" si="11"/>
        <v>233</v>
      </c>
      <c r="K101" s="1">
        <v>2</v>
      </c>
      <c r="L101" s="1" t="str">
        <f t="shared" si="12"/>
        <v>Computers&amp;Accessories</v>
      </c>
      <c r="M101" s="1">
        <f t="shared" si="13"/>
        <v>4.0999999999999996</v>
      </c>
      <c r="N101" s="1">
        <f t="shared" si="14"/>
        <v>687</v>
      </c>
      <c r="O101" s="1" t="str">
        <f t="shared" si="15"/>
        <v>4 - 5</v>
      </c>
      <c r="P101" s="14">
        <f t="shared" si="16"/>
        <v>2998</v>
      </c>
      <c r="Q101" s="1" t="str">
        <f t="shared" si="17"/>
        <v>0 - 5,000</v>
      </c>
      <c r="R101" s="1" t="str">
        <f t="shared" si="18"/>
        <v>51%-90%</v>
      </c>
      <c r="S101" s="1">
        <f t="shared" si="19"/>
        <v>0</v>
      </c>
      <c r="T101" s="17">
        <f>Table3[[#This Row],[Rating]]*Table3[[#This Row],[Review_Count]]</f>
        <v>8.1999999999999993</v>
      </c>
      <c r="U101" s="19">
        <f t="shared" si="20"/>
        <v>0.94</v>
      </c>
      <c r="V101" s="17" t="str">
        <f t="shared" si="21"/>
        <v>Wayona</v>
      </c>
    </row>
    <row r="102" spans="1:22" x14ac:dyDescent="0.3">
      <c r="A102" s="1" t="s">
        <v>287</v>
      </c>
      <c r="B102" s="1" t="s">
        <v>288</v>
      </c>
      <c r="C102" s="1" t="s">
        <v>143</v>
      </c>
      <c r="D102" s="1">
        <v>349</v>
      </c>
      <c r="E102" s="3">
        <v>1499</v>
      </c>
      <c r="F102" s="4">
        <v>0.77</v>
      </c>
      <c r="G102" s="1">
        <v>4.3</v>
      </c>
      <c r="H102" s="2">
        <v>4145</v>
      </c>
      <c r="I102" s="1" t="s">
        <v>289</v>
      </c>
      <c r="J102" s="1">
        <f t="shared" si="11"/>
        <v>49</v>
      </c>
      <c r="K102" s="1">
        <v>1</v>
      </c>
      <c r="L102" s="1" t="str">
        <f t="shared" si="12"/>
        <v>Electronics</v>
      </c>
      <c r="M102" s="1">
        <f t="shared" si="13"/>
        <v>4.3</v>
      </c>
      <c r="N102" s="1">
        <f t="shared" si="14"/>
        <v>686</v>
      </c>
      <c r="O102" s="1" t="str">
        <f t="shared" si="15"/>
        <v>4 - 5</v>
      </c>
      <c r="P102" s="14">
        <f t="shared" si="16"/>
        <v>1499</v>
      </c>
      <c r="Q102" s="1" t="str">
        <f t="shared" si="17"/>
        <v>0 - 5,000</v>
      </c>
      <c r="R102" s="1" t="str">
        <f t="shared" si="18"/>
        <v>51%-90%</v>
      </c>
      <c r="S102" s="1">
        <f t="shared" si="19"/>
        <v>0</v>
      </c>
      <c r="T102" s="17">
        <f>Table3[[#This Row],[Rating]]*Table3[[#This Row],[Review_Count]]</f>
        <v>4.3</v>
      </c>
      <c r="U102" s="19">
        <f t="shared" si="20"/>
        <v>0.94</v>
      </c>
      <c r="V102" s="17" t="str">
        <f t="shared" si="21"/>
        <v>Dealfreez</v>
      </c>
    </row>
    <row r="103" spans="1:22" x14ac:dyDescent="0.3">
      <c r="A103" s="1" t="s">
        <v>290</v>
      </c>
      <c r="B103" s="1" t="s">
        <v>291</v>
      </c>
      <c r="C103" s="1" t="s">
        <v>2</v>
      </c>
      <c r="D103" s="1">
        <v>849</v>
      </c>
      <c r="E103" s="3">
        <v>1809</v>
      </c>
      <c r="F103" s="4">
        <v>0.53</v>
      </c>
      <c r="G103" s="1">
        <v>4.3</v>
      </c>
      <c r="H103" s="2">
        <v>6547</v>
      </c>
      <c r="I103" s="1" t="s">
        <v>292</v>
      </c>
      <c r="J103" s="1">
        <f t="shared" si="11"/>
        <v>233</v>
      </c>
      <c r="K103" s="1">
        <v>1</v>
      </c>
      <c r="L103" s="1" t="str">
        <f t="shared" si="12"/>
        <v>Computers&amp;Accessories</v>
      </c>
      <c r="M103" s="1">
        <f t="shared" si="13"/>
        <v>4.3</v>
      </c>
      <c r="N103" s="1">
        <f t="shared" si="14"/>
        <v>685</v>
      </c>
      <c r="O103" s="1" t="str">
        <f t="shared" si="15"/>
        <v>4 - 5</v>
      </c>
      <c r="P103" s="14">
        <f t="shared" si="16"/>
        <v>1809</v>
      </c>
      <c r="Q103" s="1" t="str">
        <f t="shared" si="17"/>
        <v>0 - 5,000</v>
      </c>
      <c r="R103" s="1" t="str">
        <f t="shared" si="18"/>
        <v>51%-90%</v>
      </c>
      <c r="S103" s="1">
        <f t="shared" si="19"/>
        <v>0</v>
      </c>
      <c r="T103" s="17">
        <f>Table3[[#This Row],[Rating]]*Table3[[#This Row],[Review_Count]]</f>
        <v>4.3</v>
      </c>
      <c r="U103" s="19">
        <f t="shared" si="20"/>
        <v>0.94</v>
      </c>
      <c r="V103" s="17" t="str">
        <f t="shared" si="21"/>
        <v>Amazon</v>
      </c>
    </row>
    <row r="104" spans="1:22" x14ac:dyDescent="0.3">
      <c r="A104" s="1" t="s">
        <v>293</v>
      </c>
      <c r="B104" s="1" t="s">
        <v>294</v>
      </c>
      <c r="C104" s="1" t="s">
        <v>143</v>
      </c>
      <c r="D104" s="1">
        <v>299</v>
      </c>
      <c r="E104" s="1">
        <v>899</v>
      </c>
      <c r="F104" s="4">
        <v>0.67</v>
      </c>
      <c r="G104" s="1">
        <v>4</v>
      </c>
      <c r="H104" s="2">
        <v>1588</v>
      </c>
      <c r="I104" s="1" t="s">
        <v>295</v>
      </c>
      <c r="J104" s="1">
        <f t="shared" si="11"/>
        <v>49</v>
      </c>
      <c r="K104" s="1">
        <v>1</v>
      </c>
      <c r="L104" s="1" t="str">
        <f t="shared" si="12"/>
        <v>Electronics</v>
      </c>
      <c r="M104" s="1">
        <f t="shared" si="13"/>
        <v>4</v>
      </c>
      <c r="N104" s="1">
        <f t="shared" si="14"/>
        <v>684</v>
      </c>
      <c r="O104" s="1" t="str">
        <f t="shared" si="15"/>
        <v>3 - 4</v>
      </c>
      <c r="P104" s="14">
        <f t="shared" si="16"/>
        <v>899</v>
      </c>
      <c r="Q104" s="1" t="str">
        <f t="shared" si="17"/>
        <v>0 - 5,000</v>
      </c>
      <c r="R104" s="1" t="str">
        <f t="shared" si="18"/>
        <v>51%-90%</v>
      </c>
      <c r="S104" s="1">
        <f t="shared" si="19"/>
        <v>0</v>
      </c>
      <c r="T104" s="17">
        <f>Table3[[#This Row],[Rating]]*Table3[[#This Row],[Review_Count]]</f>
        <v>4</v>
      </c>
      <c r="U104" s="19">
        <f t="shared" si="20"/>
        <v>0.94</v>
      </c>
      <c r="V104" s="17" t="str">
        <f t="shared" si="21"/>
        <v>Isoelite</v>
      </c>
    </row>
    <row r="105" spans="1:22" x14ac:dyDescent="0.3">
      <c r="A105" s="1" t="s">
        <v>296</v>
      </c>
      <c r="B105" s="1" t="s">
        <v>297</v>
      </c>
      <c r="C105" s="1" t="s">
        <v>51</v>
      </c>
      <c r="D105" s="3">
        <v>21999</v>
      </c>
      <c r="E105" s="3">
        <v>29999</v>
      </c>
      <c r="F105" s="4">
        <v>0.27</v>
      </c>
      <c r="G105" s="1">
        <v>4.2</v>
      </c>
      <c r="H105" s="2">
        <v>32840</v>
      </c>
      <c r="I105" s="1" t="s">
        <v>52</v>
      </c>
      <c r="J105" s="1">
        <f t="shared" si="11"/>
        <v>63</v>
      </c>
      <c r="K105" s="1">
        <v>5</v>
      </c>
      <c r="L105" s="1" t="str">
        <f t="shared" si="12"/>
        <v>Electronics</v>
      </c>
      <c r="M105" s="1">
        <f t="shared" si="13"/>
        <v>4.2</v>
      </c>
      <c r="N105" s="1">
        <f t="shared" si="14"/>
        <v>683</v>
      </c>
      <c r="O105" s="1" t="str">
        <f t="shared" si="15"/>
        <v>4 - 5</v>
      </c>
      <c r="P105" s="14">
        <f t="shared" si="16"/>
        <v>149995</v>
      </c>
      <c r="Q105" s="1" t="str">
        <f t="shared" si="17"/>
        <v>20,001 - 50,000</v>
      </c>
      <c r="R105" s="1" t="str">
        <f t="shared" si="18"/>
        <v>11% - 30%</v>
      </c>
      <c r="S105" s="1">
        <f t="shared" si="19"/>
        <v>0</v>
      </c>
      <c r="T105" s="17">
        <f>Table3[[#This Row],[Rating]]*Table3[[#This Row],[Review_Count]]</f>
        <v>21</v>
      </c>
      <c r="U105" s="19">
        <f t="shared" si="20"/>
        <v>0.94</v>
      </c>
      <c r="V105" s="17" t="str">
        <f t="shared" si="21"/>
        <v>MI</v>
      </c>
    </row>
    <row r="106" spans="1:22" x14ac:dyDescent="0.3">
      <c r="A106" s="1" t="s">
        <v>298</v>
      </c>
      <c r="B106" s="1" t="s">
        <v>299</v>
      </c>
      <c r="C106" s="1" t="s">
        <v>2</v>
      </c>
      <c r="D106" s="1">
        <v>349</v>
      </c>
      <c r="E106" s="1">
        <v>999</v>
      </c>
      <c r="F106" s="4">
        <v>0.65</v>
      </c>
      <c r="G106" s="1">
        <v>4.2</v>
      </c>
      <c r="H106" s="2">
        <v>13120</v>
      </c>
      <c r="I106" s="1" t="s">
        <v>300</v>
      </c>
      <c r="J106" s="1">
        <f t="shared" si="11"/>
        <v>233</v>
      </c>
      <c r="K106" s="1">
        <v>2</v>
      </c>
      <c r="L106" s="1" t="str">
        <f t="shared" si="12"/>
        <v>Computers&amp;Accessories</v>
      </c>
      <c r="M106" s="1">
        <f t="shared" si="13"/>
        <v>4.2</v>
      </c>
      <c r="N106" s="1">
        <f t="shared" si="14"/>
        <v>683</v>
      </c>
      <c r="O106" s="1" t="str">
        <f t="shared" si="15"/>
        <v>4 - 5</v>
      </c>
      <c r="P106" s="14">
        <f t="shared" si="16"/>
        <v>1998</v>
      </c>
      <c r="Q106" s="1" t="str">
        <f t="shared" si="17"/>
        <v>0 - 5,000</v>
      </c>
      <c r="R106" s="1" t="str">
        <f t="shared" si="18"/>
        <v>51%-90%</v>
      </c>
      <c r="S106" s="1">
        <f t="shared" si="19"/>
        <v>0</v>
      </c>
      <c r="T106" s="17">
        <f>Table3[[#This Row],[Rating]]*Table3[[#This Row],[Review_Count]]</f>
        <v>8.4</v>
      </c>
      <c r="U106" s="19">
        <f t="shared" si="20"/>
        <v>0.94</v>
      </c>
      <c r="V106" s="17" t="str">
        <f t="shared" si="21"/>
        <v>Wayona</v>
      </c>
    </row>
    <row r="107" spans="1:22" x14ac:dyDescent="0.3">
      <c r="A107" s="1" t="s">
        <v>301</v>
      </c>
      <c r="B107" s="1" t="s">
        <v>302</v>
      </c>
      <c r="C107" s="1" t="s">
        <v>2</v>
      </c>
      <c r="D107" s="1">
        <v>399</v>
      </c>
      <c r="E107" s="1">
        <v>999</v>
      </c>
      <c r="F107" s="4">
        <v>0.6</v>
      </c>
      <c r="G107" s="1">
        <v>4.3</v>
      </c>
      <c r="H107" s="2">
        <v>2806</v>
      </c>
      <c r="I107" s="1" t="s">
        <v>303</v>
      </c>
      <c r="J107" s="1">
        <f t="shared" si="11"/>
        <v>233</v>
      </c>
      <c r="K107" s="1">
        <v>4</v>
      </c>
      <c r="L107" s="1" t="str">
        <f t="shared" si="12"/>
        <v>Computers&amp;Accessories</v>
      </c>
      <c r="M107" s="1">
        <f t="shared" si="13"/>
        <v>4.3</v>
      </c>
      <c r="N107" s="1">
        <f t="shared" si="14"/>
        <v>682</v>
      </c>
      <c r="O107" s="1" t="str">
        <f t="shared" si="15"/>
        <v>4 - 5</v>
      </c>
      <c r="P107" s="14">
        <f t="shared" si="16"/>
        <v>3996</v>
      </c>
      <c r="Q107" s="1" t="str">
        <f t="shared" si="17"/>
        <v>0 - 5,000</v>
      </c>
      <c r="R107" s="1" t="str">
        <f t="shared" si="18"/>
        <v>51%-90%</v>
      </c>
      <c r="S107" s="1">
        <f t="shared" si="19"/>
        <v>0</v>
      </c>
      <c r="T107" s="17">
        <f>Table3[[#This Row],[Rating]]*Table3[[#This Row],[Review_Count]]</f>
        <v>17.2</v>
      </c>
      <c r="U107" s="19">
        <f t="shared" si="20"/>
        <v>0.94</v>
      </c>
      <c r="V107" s="17" t="str">
        <f t="shared" si="21"/>
        <v>Wayona</v>
      </c>
    </row>
    <row r="108" spans="1:22" x14ac:dyDescent="0.3">
      <c r="A108" s="1" t="s">
        <v>304</v>
      </c>
      <c r="B108" s="1" t="s">
        <v>305</v>
      </c>
      <c r="C108" s="1" t="s">
        <v>2</v>
      </c>
      <c r="D108" s="1">
        <v>449</v>
      </c>
      <c r="E108" s="3">
        <v>1299</v>
      </c>
      <c r="F108" s="4">
        <v>0.65</v>
      </c>
      <c r="G108" s="1">
        <v>4.2</v>
      </c>
      <c r="H108" s="2">
        <v>24269</v>
      </c>
      <c r="I108" s="1" t="s">
        <v>3</v>
      </c>
      <c r="J108" s="1">
        <f t="shared" si="11"/>
        <v>233</v>
      </c>
      <c r="K108" s="1">
        <v>8</v>
      </c>
      <c r="L108" s="1" t="str">
        <f t="shared" si="12"/>
        <v>Computers&amp;Accessories</v>
      </c>
      <c r="M108" s="1">
        <f t="shared" si="13"/>
        <v>4.2</v>
      </c>
      <c r="N108" s="1">
        <f t="shared" si="14"/>
        <v>681</v>
      </c>
      <c r="O108" s="1" t="str">
        <f t="shared" si="15"/>
        <v>4 - 5</v>
      </c>
      <c r="P108" s="14">
        <f t="shared" si="16"/>
        <v>10392</v>
      </c>
      <c r="Q108" s="1" t="str">
        <f t="shared" si="17"/>
        <v>0 - 5,000</v>
      </c>
      <c r="R108" s="1" t="str">
        <f t="shared" si="18"/>
        <v>51%-90%</v>
      </c>
      <c r="S108" s="1">
        <f t="shared" si="19"/>
        <v>0</v>
      </c>
      <c r="T108" s="17">
        <f>Table3[[#This Row],[Rating]]*Table3[[#This Row],[Review_Count]]</f>
        <v>33.6</v>
      </c>
      <c r="U108" s="19">
        <f t="shared" si="20"/>
        <v>0.94</v>
      </c>
      <c r="V108" s="17" t="str">
        <f t="shared" si="21"/>
        <v>Wayona</v>
      </c>
    </row>
    <row r="109" spans="1:22" x14ac:dyDescent="0.3">
      <c r="A109" s="1" t="s">
        <v>306</v>
      </c>
      <c r="B109" s="1" t="s">
        <v>307</v>
      </c>
      <c r="C109" s="1" t="s">
        <v>2</v>
      </c>
      <c r="D109" s="1">
        <v>299</v>
      </c>
      <c r="E109" s="1">
        <v>999</v>
      </c>
      <c r="F109" s="4">
        <v>0.7</v>
      </c>
      <c r="G109" s="1">
        <v>4.3</v>
      </c>
      <c r="H109" s="2">
        <v>766</v>
      </c>
      <c r="I109" s="1" t="s">
        <v>308</v>
      </c>
      <c r="J109" s="1">
        <f t="shared" si="11"/>
        <v>233</v>
      </c>
      <c r="K109" s="1">
        <v>1</v>
      </c>
      <c r="L109" s="1" t="str">
        <f t="shared" si="12"/>
        <v>Computers&amp;Accessories</v>
      </c>
      <c r="M109" s="1">
        <f t="shared" si="13"/>
        <v>4.3</v>
      </c>
      <c r="N109" s="1">
        <f t="shared" si="14"/>
        <v>680</v>
      </c>
      <c r="O109" s="1" t="str">
        <f t="shared" si="15"/>
        <v>4 - 5</v>
      </c>
      <c r="P109" s="14">
        <f t="shared" si="16"/>
        <v>999</v>
      </c>
      <c r="Q109" s="1" t="str">
        <f t="shared" si="17"/>
        <v>0 - 5,000</v>
      </c>
      <c r="R109" s="1" t="str">
        <f t="shared" si="18"/>
        <v>51%-90%</v>
      </c>
      <c r="S109" s="1">
        <f t="shared" si="19"/>
        <v>1</v>
      </c>
      <c r="T109" s="17">
        <f>Table3[[#This Row],[Rating]]*Table3[[#This Row],[Review_Count]]</f>
        <v>4.3</v>
      </c>
      <c r="U109" s="19">
        <f t="shared" si="20"/>
        <v>0.94</v>
      </c>
      <c r="V109" s="17" t="str">
        <f t="shared" si="21"/>
        <v>CROSSVOLT</v>
      </c>
    </row>
    <row r="110" spans="1:22" x14ac:dyDescent="0.3">
      <c r="A110" s="1" t="s">
        <v>309</v>
      </c>
      <c r="B110" s="1" t="s">
        <v>310</v>
      </c>
      <c r="C110" s="1" t="s">
        <v>51</v>
      </c>
      <c r="D110" s="3">
        <v>37999</v>
      </c>
      <c r="E110" s="3">
        <v>65000</v>
      </c>
      <c r="F110" s="4">
        <v>0.42</v>
      </c>
      <c r="G110" s="1">
        <v>4.3</v>
      </c>
      <c r="H110" s="2">
        <v>3587</v>
      </c>
      <c r="I110" s="1" t="s">
        <v>311</v>
      </c>
      <c r="J110" s="1">
        <f t="shared" si="11"/>
        <v>63</v>
      </c>
      <c r="K110" s="1">
        <v>2</v>
      </c>
      <c r="L110" s="1" t="str">
        <f t="shared" si="12"/>
        <v>Electronics</v>
      </c>
      <c r="M110" s="1">
        <f t="shared" si="13"/>
        <v>4.3</v>
      </c>
      <c r="N110" s="1">
        <f t="shared" si="14"/>
        <v>679</v>
      </c>
      <c r="O110" s="1" t="str">
        <f t="shared" si="15"/>
        <v>4 - 5</v>
      </c>
      <c r="P110" s="14">
        <f t="shared" si="16"/>
        <v>130000</v>
      </c>
      <c r="Q110" s="1" t="str">
        <f t="shared" si="17"/>
        <v>50,001 - 100,000</v>
      </c>
      <c r="R110" s="1" t="str">
        <f t="shared" si="18"/>
        <v>31% - 50%</v>
      </c>
      <c r="S110" s="1">
        <f t="shared" si="19"/>
        <v>0</v>
      </c>
      <c r="T110" s="17">
        <f>Table3[[#This Row],[Rating]]*Table3[[#This Row],[Review_Count]]</f>
        <v>8.6</v>
      </c>
      <c r="U110" s="19">
        <f t="shared" si="20"/>
        <v>0.94</v>
      </c>
      <c r="V110" s="17" t="str">
        <f t="shared" si="21"/>
        <v>VU</v>
      </c>
    </row>
    <row r="111" spans="1:22" x14ac:dyDescent="0.3">
      <c r="A111" s="1" t="s">
        <v>312</v>
      </c>
      <c r="B111" s="1" t="s">
        <v>313</v>
      </c>
      <c r="C111" s="1" t="s">
        <v>2</v>
      </c>
      <c r="D111" s="1">
        <v>99</v>
      </c>
      <c r="E111" s="1">
        <v>800</v>
      </c>
      <c r="F111" s="4">
        <v>0.88</v>
      </c>
      <c r="G111" s="1">
        <v>3.9</v>
      </c>
      <c r="H111" s="2">
        <v>24871</v>
      </c>
      <c r="I111" s="1" t="s">
        <v>18</v>
      </c>
      <c r="J111" s="1">
        <f t="shared" si="11"/>
        <v>233</v>
      </c>
      <c r="K111" s="1">
        <v>4</v>
      </c>
      <c r="L111" s="1" t="str">
        <f t="shared" si="12"/>
        <v>Computers&amp;Accessories</v>
      </c>
      <c r="M111" s="1">
        <f t="shared" si="13"/>
        <v>3.9</v>
      </c>
      <c r="N111" s="1">
        <f t="shared" si="14"/>
        <v>679</v>
      </c>
      <c r="O111" s="1" t="str">
        <f t="shared" si="15"/>
        <v>3 - 4</v>
      </c>
      <c r="P111" s="14">
        <f t="shared" si="16"/>
        <v>3200</v>
      </c>
      <c r="Q111" s="1" t="str">
        <f t="shared" si="17"/>
        <v>0 - 5,000</v>
      </c>
      <c r="R111" s="1" t="str">
        <f t="shared" si="18"/>
        <v>51%-90%</v>
      </c>
      <c r="S111" s="1">
        <f t="shared" si="19"/>
        <v>0</v>
      </c>
      <c r="T111" s="17">
        <f>Table3[[#This Row],[Rating]]*Table3[[#This Row],[Review_Count]]</f>
        <v>15.6</v>
      </c>
      <c r="U111" s="19">
        <f t="shared" si="20"/>
        <v>0.94</v>
      </c>
      <c r="V111" s="17" t="str">
        <f t="shared" si="21"/>
        <v>PTron</v>
      </c>
    </row>
    <row r="112" spans="1:22" x14ac:dyDescent="0.3">
      <c r="A112" s="1" t="s">
        <v>314</v>
      </c>
      <c r="B112" s="1" t="s">
        <v>315</v>
      </c>
      <c r="C112" s="1" t="s">
        <v>158</v>
      </c>
      <c r="D112" s="3">
        <v>7390</v>
      </c>
      <c r="E112" s="3">
        <v>20000</v>
      </c>
      <c r="F112" s="4">
        <v>0.63</v>
      </c>
      <c r="G112" s="1">
        <v>4.0999999999999996</v>
      </c>
      <c r="H112" s="2">
        <v>2581</v>
      </c>
      <c r="I112" s="1" t="s">
        <v>316</v>
      </c>
      <c r="J112" s="1">
        <f t="shared" si="11"/>
        <v>6</v>
      </c>
      <c r="K112" s="1">
        <v>1</v>
      </c>
      <c r="L112" s="1" t="str">
        <f t="shared" si="12"/>
        <v>Electronics</v>
      </c>
      <c r="M112" s="1">
        <f t="shared" si="13"/>
        <v>4.0999999999999996</v>
      </c>
      <c r="N112" s="1">
        <f t="shared" si="14"/>
        <v>678</v>
      </c>
      <c r="O112" s="1" t="str">
        <f t="shared" si="15"/>
        <v>4 - 5</v>
      </c>
      <c r="P112" s="14">
        <f t="shared" si="16"/>
        <v>20000</v>
      </c>
      <c r="Q112" s="1" t="str">
        <f t="shared" si="17"/>
        <v>10,001 - 20,000</v>
      </c>
      <c r="R112" s="1" t="str">
        <f t="shared" si="18"/>
        <v>51%-90%</v>
      </c>
      <c r="S112" s="1">
        <f t="shared" si="19"/>
        <v>0</v>
      </c>
      <c r="T112" s="17">
        <f>Table3[[#This Row],[Rating]]*Table3[[#This Row],[Review_Count]]</f>
        <v>4.0999999999999996</v>
      </c>
      <c r="U112" s="19">
        <f t="shared" si="20"/>
        <v>0.94</v>
      </c>
      <c r="V112" s="17" t="str">
        <f t="shared" si="21"/>
        <v>Croma</v>
      </c>
    </row>
    <row r="113" spans="1:22" x14ac:dyDescent="0.3">
      <c r="A113" s="1" t="s">
        <v>317</v>
      </c>
      <c r="B113" s="1" t="s">
        <v>318</v>
      </c>
      <c r="C113" s="1" t="s">
        <v>2</v>
      </c>
      <c r="D113" s="1">
        <v>273.10000000000002</v>
      </c>
      <c r="E113" s="1">
        <v>999</v>
      </c>
      <c r="F113" s="4">
        <v>0.73</v>
      </c>
      <c r="G113" s="1">
        <v>4.3</v>
      </c>
      <c r="H113" s="2">
        <v>20850</v>
      </c>
      <c r="I113" s="1" t="s">
        <v>90</v>
      </c>
      <c r="J113" s="1">
        <f t="shared" si="11"/>
        <v>233</v>
      </c>
      <c r="K113" s="1">
        <v>4</v>
      </c>
      <c r="L113" s="1" t="str">
        <f t="shared" si="12"/>
        <v>Computers&amp;Accessories</v>
      </c>
      <c r="M113" s="1">
        <f t="shared" si="13"/>
        <v>4.3</v>
      </c>
      <c r="N113" s="1">
        <f t="shared" si="14"/>
        <v>677</v>
      </c>
      <c r="O113" s="1" t="str">
        <f t="shared" si="15"/>
        <v>4 - 5</v>
      </c>
      <c r="P113" s="14">
        <f t="shared" si="16"/>
        <v>3996</v>
      </c>
      <c r="Q113" s="1" t="str">
        <f t="shared" si="17"/>
        <v>0 - 5,000</v>
      </c>
      <c r="R113" s="1" t="str">
        <f t="shared" si="18"/>
        <v>51%-90%</v>
      </c>
      <c r="S113" s="1">
        <f t="shared" si="19"/>
        <v>0</v>
      </c>
      <c r="T113" s="17">
        <f>Table3[[#This Row],[Rating]]*Table3[[#This Row],[Review_Count]]</f>
        <v>17.2</v>
      </c>
      <c r="U113" s="19">
        <f t="shared" si="20"/>
        <v>0.94</v>
      </c>
      <c r="V113" s="17" t="str">
        <f t="shared" si="21"/>
        <v>boAt</v>
      </c>
    </row>
    <row r="114" spans="1:22" x14ac:dyDescent="0.3">
      <c r="A114" s="1" t="s">
        <v>319</v>
      </c>
      <c r="B114" s="1" t="s">
        <v>320</v>
      </c>
      <c r="C114" s="1" t="s">
        <v>51</v>
      </c>
      <c r="D114" s="3">
        <v>15990</v>
      </c>
      <c r="E114" s="3">
        <v>23990</v>
      </c>
      <c r="F114" s="4">
        <v>0.33</v>
      </c>
      <c r="G114" s="1">
        <v>4.3</v>
      </c>
      <c r="H114" s="2">
        <v>1035</v>
      </c>
      <c r="I114" s="1" t="s">
        <v>321</v>
      </c>
      <c r="J114" s="1">
        <f t="shared" si="11"/>
        <v>63</v>
      </c>
      <c r="K114" s="1">
        <v>1</v>
      </c>
      <c r="L114" s="1" t="str">
        <f t="shared" si="12"/>
        <v>Electronics</v>
      </c>
      <c r="M114" s="1">
        <f t="shared" si="13"/>
        <v>4.3</v>
      </c>
      <c r="N114" s="1">
        <f t="shared" si="14"/>
        <v>676</v>
      </c>
      <c r="O114" s="1" t="str">
        <f t="shared" si="15"/>
        <v>4 - 5</v>
      </c>
      <c r="P114" s="14">
        <f t="shared" si="16"/>
        <v>23990</v>
      </c>
      <c r="Q114" s="1" t="str">
        <f t="shared" si="17"/>
        <v>20,001 - 50,000</v>
      </c>
      <c r="R114" s="1" t="str">
        <f t="shared" si="18"/>
        <v>31% - 50%</v>
      </c>
      <c r="S114" s="1">
        <f t="shared" si="19"/>
        <v>0</v>
      </c>
      <c r="T114" s="17">
        <f>Table3[[#This Row],[Rating]]*Table3[[#This Row],[Review_Count]]</f>
        <v>4.3</v>
      </c>
      <c r="U114" s="19">
        <f t="shared" si="20"/>
        <v>0.94</v>
      </c>
      <c r="V114" s="17" t="str">
        <f t="shared" si="21"/>
        <v>LG</v>
      </c>
    </row>
    <row r="115" spans="1:22" x14ac:dyDescent="0.3">
      <c r="A115" s="1" t="s">
        <v>322</v>
      </c>
      <c r="B115" s="1" t="s">
        <v>323</v>
      </c>
      <c r="C115" s="1" t="s">
        <v>2</v>
      </c>
      <c r="D115" s="1">
        <v>399</v>
      </c>
      <c r="E115" s="1">
        <v>999</v>
      </c>
      <c r="F115" s="4">
        <v>0.6</v>
      </c>
      <c r="G115" s="1">
        <v>4.0999999999999996</v>
      </c>
      <c r="H115" s="2">
        <v>1780</v>
      </c>
      <c r="I115" s="1" t="s">
        <v>219</v>
      </c>
      <c r="J115" s="1">
        <f t="shared" si="11"/>
        <v>233</v>
      </c>
      <c r="K115" s="1">
        <v>3</v>
      </c>
      <c r="L115" s="1" t="str">
        <f t="shared" si="12"/>
        <v>Computers&amp;Accessories</v>
      </c>
      <c r="M115" s="1">
        <f t="shared" si="13"/>
        <v>4.0999999999999996</v>
      </c>
      <c r="N115" s="1">
        <f t="shared" si="14"/>
        <v>676</v>
      </c>
      <c r="O115" s="1" t="str">
        <f t="shared" si="15"/>
        <v>4 - 5</v>
      </c>
      <c r="P115" s="14">
        <f t="shared" si="16"/>
        <v>2997</v>
      </c>
      <c r="Q115" s="1" t="str">
        <f t="shared" si="17"/>
        <v>0 - 5,000</v>
      </c>
      <c r="R115" s="1" t="str">
        <f t="shared" si="18"/>
        <v>51%-90%</v>
      </c>
      <c r="S115" s="1">
        <f t="shared" si="19"/>
        <v>0</v>
      </c>
      <c r="T115" s="17">
        <f>Table3[[#This Row],[Rating]]*Table3[[#This Row],[Review_Count]]</f>
        <v>12.299999999999999</v>
      </c>
      <c r="U115" s="19">
        <f t="shared" si="20"/>
        <v>0.94</v>
      </c>
      <c r="V115" s="17" t="str">
        <f t="shared" si="21"/>
        <v>boAt</v>
      </c>
    </row>
    <row r="116" spans="1:22" x14ac:dyDescent="0.3">
      <c r="A116" s="1" t="s">
        <v>324</v>
      </c>
      <c r="B116" s="1" t="s">
        <v>325</v>
      </c>
      <c r="C116" s="1" t="s">
        <v>143</v>
      </c>
      <c r="D116" s="1">
        <v>399</v>
      </c>
      <c r="E116" s="3">
        <v>1999</v>
      </c>
      <c r="F116" s="4">
        <v>0.8</v>
      </c>
      <c r="G116" s="1">
        <v>4.5</v>
      </c>
      <c r="H116" s="2">
        <v>505</v>
      </c>
      <c r="I116" s="1" t="s">
        <v>326</v>
      </c>
      <c r="J116" s="1">
        <f t="shared" si="11"/>
        <v>49</v>
      </c>
      <c r="K116" s="1">
        <v>1</v>
      </c>
      <c r="L116" s="1" t="str">
        <f t="shared" si="12"/>
        <v>Electronics</v>
      </c>
      <c r="M116" s="1">
        <f t="shared" si="13"/>
        <v>4.5</v>
      </c>
      <c r="N116" s="1">
        <f t="shared" si="14"/>
        <v>675</v>
      </c>
      <c r="O116" s="1" t="str">
        <f t="shared" si="15"/>
        <v>4 - 5</v>
      </c>
      <c r="P116" s="14">
        <f t="shared" si="16"/>
        <v>1999</v>
      </c>
      <c r="Q116" s="1" t="str">
        <f t="shared" si="17"/>
        <v>0 - 5,000</v>
      </c>
      <c r="R116" s="1" t="str">
        <f t="shared" si="18"/>
        <v>51%-90%</v>
      </c>
      <c r="S116" s="1">
        <f t="shared" si="19"/>
        <v>1</v>
      </c>
      <c r="T116" s="17">
        <f>Table3[[#This Row],[Rating]]*Table3[[#This Row],[Review_Count]]</f>
        <v>4.5</v>
      </c>
      <c r="U116" s="19">
        <f t="shared" si="20"/>
        <v>0.94</v>
      </c>
      <c r="V116" s="17" t="str">
        <f t="shared" si="21"/>
        <v>Cotbolt</v>
      </c>
    </row>
    <row r="117" spans="1:22" x14ac:dyDescent="0.3">
      <c r="A117" s="1" t="s">
        <v>327</v>
      </c>
      <c r="B117" s="1" t="s">
        <v>328</v>
      </c>
      <c r="C117" s="1" t="s">
        <v>2</v>
      </c>
      <c r="D117" s="1">
        <v>210</v>
      </c>
      <c r="E117" s="1">
        <v>399</v>
      </c>
      <c r="F117" s="4">
        <v>0.47</v>
      </c>
      <c r="G117" s="1">
        <v>4.0999999999999996</v>
      </c>
      <c r="H117" s="2">
        <v>1717</v>
      </c>
      <c r="I117" s="1" t="s">
        <v>329</v>
      </c>
      <c r="J117" s="1">
        <f t="shared" si="11"/>
        <v>233</v>
      </c>
      <c r="K117" s="1">
        <v>1</v>
      </c>
      <c r="L117" s="1" t="str">
        <f t="shared" si="12"/>
        <v>Computers&amp;Accessories</v>
      </c>
      <c r="M117" s="1">
        <f t="shared" si="13"/>
        <v>4.0999999999999996</v>
      </c>
      <c r="N117" s="1">
        <f t="shared" si="14"/>
        <v>674</v>
      </c>
      <c r="O117" s="1" t="str">
        <f t="shared" si="15"/>
        <v>4 - 5</v>
      </c>
      <c r="P117" s="14">
        <f t="shared" si="16"/>
        <v>399</v>
      </c>
      <c r="Q117" s="1" t="str">
        <f t="shared" si="17"/>
        <v>0 - 5,000</v>
      </c>
      <c r="R117" s="1" t="str">
        <f t="shared" si="18"/>
        <v>31% - 50%</v>
      </c>
      <c r="S117" s="1">
        <f t="shared" si="19"/>
        <v>0</v>
      </c>
      <c r="T117" s="17">
        <f>Table3[[#This Row],[Rating]]*Table3[[#This Row],[Review_Count]]</f>
        <v>4.0999999999999996</v>
      </c>
      <c r="U117" s="19">
        <f t="shared" si="20"/>
        <v>0.94</v>
      </c>
      <c r="V117" s="17" t="str">
        <f t="shared" si="21"/>
        <v>Portronics</v>
      </c>
    </row>
    <row r="118" spans="1:22" x14ac:dyDescent="0.3">
      <c r="A118" s="1" t="s">
        <v>330</v>
      </c>
      <c r="B118" s="1" t="s">
        <v>331</v>
      </c>
      <c r="C118" s="1" t="s">
        <v>143</v>
      </c>
      <c r="D118" s="3">
        <v>1299</v>
      </c>
      <c r="E118" s="3">
        <v>1999</v>
      </c>
      <c r="F118" s="4">
        <v>0.35</v>
      </c>
      <c r="G118" s="1">
        <v>3.6</v>
      </c>
      <c r="H118" s="2">
        <v>590</v>
      </c>
      <c r="I118" s="1" t="s">
        <v>332</v>
      </c>
      <c r="J118" s="1">
        <f t="shared" si="11"/>
        <v>49</v>
      </c>
      <c r="K118" s="1">
        <v>1</v>
      </c>
      <c r="L118" s="1" t="str">
        <f t="shared" si="12"/>
        <v>Electronics</v>
      </c>
      <c r="M118" s="1">
        <f t="shared" si="13"/>
        <v>3.6</v>
      </c>
      <c r="N118" s="1">
        <f t="shared" si="14"/>
        <v>674</v>
      </c>
      <c r="O118" s="1" t="str">
        <f t="shared" si="15"/>
        <v>3 - 4</v>
      </c>
      <c r="P118" s="14">
        <f t="shared" si="16"/>
        <v>1999</v>
      </c>
      <c r="Q118" s="1" t="str">
        <f t="shared" si="17"/>
        <v>0 - 5,000</v>
      </c>
      <c r="R118" s="1" t="str">
        <f t="shared" si="18"/>
        <v>31% - 50%</v>
      </c>
      <c r="S118" s="1">
        <f t="shared" si="19"/>
        <v>1</v>
      </c>
      <c r="T118" s="17">
        <f>Table3[[#This Row],[Rating]]*Table3[[#This Row],[Review_Count]]</f>
        <v>3.6</v>
      </c>
      <c r="U118" s="19">
        <f t="shared" si="20"/>
        <v>0.94</v>
      </c>
      <c r="V118" s="17" t="str">
        <f t="shared" si="21"/>
        <v>Electvision</v>
      </c>
    </row>
    <row r="119" spans="1:22" x14ac:dyDescent="0.3">
      <c r="A119" s="1" t="s">
        <v>333</v>
      </c>
      <c r="B119" s="1" t="s">
        <v>334</v>
      </c>
      <c r="C119" s="1" t="s">
        <v>2</v>
      </c>
      <c r="D119" s="1">
        <v>347</v>
      </c>
      <c r="E119" s="1">
        <v>999</v>
      </c>
      <c r="F119" s="4">
        <v>0.65</v>
      </c>
      <c r="G119" s="1">
        <v>3.5</v>
      </c>
      <c r="H119" s="2">
        <v>1121</v>
      </c>
      <c r="I119" s="1" t="s">
        <v>335</v>
      </c>
      <c r="J119" s="1">
        <f t="shared" si="11"/>
        <v>233</v>
      </c>
      <c r="K119" s="1">
        <v>1</v>
      </c>
      <c r="L119" s="1" t="str">
        <f t="shared" si="12"/>
        <v>Computers&amp;Accessories</v>
      </c>
      <c r="M119" s="1">
        <f t="shared" si="13"/>
        <v>3.5</v>
      </c>
      <c r="N119" s="1">
        <f t="shared" si="14"/>
        <v>674</v>
      </c>
      <c r="O119" s="1" t="str">
        <f t="shared" si="15"/>
        <v>3 - 4</v>
      </c>
      <c r="P119" s="14">
        <f t="shared" si="16"/>
        <v>999</v>
      </c>
      <c r="Q119" s="1" t="str">
        <f t="shared" si="17"/>
        <v>0 - 5,000</v>
      </c>
      <c r="R119" s="1" t="str">
        <f t="shared" si="18"/>
        <v>51%-90%</v>
      </c>
      <c r="S119" s="1">
        <f t="shared" si="19"/>
        <v>0</v>
      </c>
      <c r="T119" s="17">
        <f>Table3[[#This Row],[Rating]]*Table3[[#This Row],[Review_Count]]</f>
        <v>3.5</v>
      </c>
      <c r="U119" s="19">
        <f t="shared" si="20"/>
        <v>0.94</v>
      </c>
      <c r="V119" s="17" t="str">
        <f t="shared" si="21"/>
        <v>King</v>
      </c>
    </row>
    <row r="120" spans="1:22" x14ac:dyDescent="0.3">
      <c r="A120" s="1" t="s">
        <v>336</v>
      </c>
      <c r="B120" s="1" t="s">
        <v>337</v>
      </c>
      <c r="C120" s="1" t="s">
        <v>2</v>
      </c>
      <c r="D120" s="1">
        <v>149</v>
      </c>
      <c r="E120" s="1">
        <v>999</v>
      </c>
      <c r="F120" s="4">
        <v>0.85</v>
      </c>
      <c r="G120" s="1">
        <v>4</v>
      </c>
      <c r="H120" s="2">
        <v>1313</v>
      </c>
      <c r="I120" s="1" t="s">
        <v>184</v>
      </c>
      <c r="J120" s="1">
        <f t="shared" si="11"/>
        <v>233</v>
      </c>
      <c r="K120" s="1">
        <v>3</v>
      </c>
      <c r="L120" s="1" t="str">
        <f t="shared" si="12"/>
        <v>Computers&amp;Accessories</v>
      </c>
      <c r="M120" s="1">
        <f t="shared" si="13"/>
        <v>4</v>
      </c>
      <c r="N120" s="1">
        <f t="shared" si="14"/>
        <v>673</v>
      </c>
      <c r="O120" s="1" t="str">
        <f t="shared" si="15"/>
        <v>3 - 4</v>
      </c>
      <c r="P120" s="14">
        <f t="shared" si="16"/>
        <v>2997</v>
      </c>
      <c r="Q120" s="1" t="str">
        <f t="shared" si="17"/>
        <v>0 - 5,000</v>
      </c>
      <c r="R120" s="1" t="str">
        <f t="shared" si="18"/>
        <v>51%-90%</v>
      </c>
      <c r="S120" s="1">
        <f t="shared" si="19"/>
        <v>0</v>
      </c>
      <c r="T120" s="17">
        <f>Table3[[#This Row],[Rating]]*Table3[[#This Row],[Review_Count]]</f>
        <v>12</v>
      </c>
      <c r="U120" s="19">
        <f t="shared" si="20"/>
        <v>0.94</v>
      </c>
      <c r="V120" s="17" t="str">
        <f t="shared" si="21"/>
        <v>Lapster</v>
      </c>
    </row>
    <row r="121" spans="1:22" x14ac:dyDescent="0.3">
      <c r="A121" s="1" t="s">
        <v>338</v>
      </c>
      <c r="B121" s="1" t="s">
        <v>339</v>
      </c>
      <c r="C121" s="1" t="s">
        <v>2</v>
      </c>
      <c r="D121" s="1">
        <v>228</v>
      </c>
      <c r="E121" s="1">
        <v>899</v>
      </c>
      <c r="F121" s="4">
        <v>0.75</v>
      </c>
      <c r="G121" s="1">
        <v>3.8</v>
      </c>
      <c r="H121" s="2">
        <v>132</v>
      </c>
      <c r="I121" s="1" t="s">
        <v>340</v>
      </c>
      <c r="J121" s="1">
        <f t="shared" si="11"/>
        <v>233</v>
      </c>
      <c r="K121" s="1">
        <v>1</v>
      </c>
      <c r="L121" s="1" t="str">
        <f t="shared" si="12"/>
        <v>Computers&amp;Accessories</v>
      </c>
      <c r="M121" s="1">
        <f t="shared" si="13"/>
        <v>3.8</v>
      </c>
      <c r="N121" s="1">
        <f t="shared" si="14"/>
        <v>672</v>
      </c>
      <c r="O121" s="1" t="str">
        <f t="shared" si="15"/>
        <v>3 - 4</v>
      </c>
      <c r="P121" s="14">
        <f t="shared" si="16"/>
        <v>899</v>
      </c>
      <c r="Q121" s="1" t="str">
        <f t="shared" si="17"/>
        <v>0 - 5,000</v>
      </c>
      <c r="R121" s="1" t="str">
        <f t="shared" si="18"/>
        <v>51%-90%</v>
      </c>
      <c r="S121" s="1">
        <f t="shared" si="19"/>
        <v>1</v>
      </c>
      <c r="T121" s="17">
        <f>Table3[[#This Row],[Rating]]*Table3[[#This Row],[Review_Count]]</f>
        <v>3.8</v>
      </c>
      <c r="U121" s="19">
        <f t="shared" si="20"/>
        <v>0.94</v>
      </c>
      <c r="V121" s="17" t="str">
        <f t="shared" si="21"/>
        <v>Portronics</v>
      </c>
    </row>
    <row r="122" spans="1:22" x14ac:dyDescent="0.3">
      <c r="A122" s="1" t="s">
        <v>341</v>
      </c>
      <c r="B122" s="1" t="s">
        <v>342</v>
      </c>
      <c r="C122" s="1" t="s">
        <v>2</v>
      </c>
      <c r="D122" s="3">
        <v>1599</v>
      </c>
      <c r="E122" s="3">
        <v>1999</v>
      </c>
      <c r="F122" s="4">
        <v>0.2</v>
      </c>
      <c r="G122" s="1">
        <v>4.4000000000000004</v>
      </c>
      <c r="H122" s="2">
        <v>1951</v>
      </c>
      <c r="I122" s="1" t="s">
        <v>343</v>
      </c>
      <c r="J122" s="1">
        <f t="shared" si="11"/>
        <v>233</v>
      </c>
      <c r="K122" s="1">
        <v>2</v>
      </c>
      <c r="L122" s="1" t="str">
        <f t="shared" si="12"/>
        <v>Computers&amp;Accessories</v>
      </c>
      <c r="M122" s="1">
        <f t="shared" si="13"/>
        <v>4.4000000000000004</v>
      </c>
      <c r="N122" s="1">
        <f t="shared" si="14"/>
        <v>671</v>
      </c>
      <c r="O122" s="1" t="str">
        <f t="shared" si="15"/>
        <v>4 - 5</v>
      </c>
      <c r="P122" s="14">
        <f t="shared" si="16"/>
        <v>3998</v>
      </c>
      <c r="Q122" s="1" t="str">
        <f t="shared" si="17"/>
        <v>0 - 5,000</v>
      </c>
      <c r="R122" s="1" t="str">
        <f t="shared" si="18"/>
        <v>11% - 30%</v>
      </c>
      <c r="S122" s="1">
        <f t="shared" si="19"/>
        <v>0</v>
      </c>
      <c r="T122" s="17">
        <f>Table3[[#This Row],[Rating]]*Table3[[#This Row],[Review_Count]]</f>
        <v>8.8000000000000007</v>
      </c>
      <c r="U122" s="19">
        <f t="shared" si="20"/>
        <v>0.94</v>
      </c>
      <c r="V122" s="17" t="str">
        <f t="shared" si="21"/>
        <v>Belkin</v>
      </c>
    </row>
    <row r="123" spans="1:22" x14ac:dyDescent="0.3">
      <c r="A123" s="1" t="s">
        <v>344</v>
      </c>
      <c r="B123" s="1" t="s">
        <v>345</v>
      </c>
      <c r="C123" s="1" t="s">
        <v>143</v>
      </c>
      <c r="D123" s="3">
        <v>1499</v>
      </c>
      <c r="E123" s="3">
        <v>3999</v>
      </c>
      <c r="F123" s="4">
        <v>0.63</v>
      </c>
      <c r="G123" s="1">
        <v>3.7</v>
      </c>
      <c r="H123" s="2">
        <v>37</v>
      </c>
      <c r="I123" s="1" t="s">
        <v>346</v>
      </c>
      <c r="J123" s="1">
        <f t="shared" si="11"/>
        <v>49</v>
      </c>
      <c r="K123" s="1">
        <v>1</v>
      </c>
      <c r="L123" s="1" t="str">
        <f t="shared" si="12"/>
        <v>Electronics</v>
      </c>
      <c r="M123" s="1">
        <f t="shared" si="13"/>
        <v>3.7</v>
      </c>
      <c r="N123" s="1">
        <f t="shared" si="14"/>
        <v>671</v>
      </c>
      <c r="O123" s="1" t="str">
        <f t="shared" si="15"/>
        <v>3 - 4</v>
      </c>
      <c r="P123" s="14">
        <f t="shared" si="16"/>
        <v>3999</v>
      </c>
      <c r="Q123" s="1" t="str">
        <f t="shared" si="17"/>
        <v>0 - 5,000</v>
      </c>
      <c r="R123" s="1" t="str">
        <f t="shared" si="18"/>
        <v>51%-90%</v>
      </c>
      <c r="S123" s="1">
        <f t="shared" si="19"/>
        <v>1</v>
      </c>
      <c r="T123" s="17">
        <f>Table3[[#This Row],[Rating]]*Table3[[#This Row],[Review_Count]]</f>
        <v>3.7</v>
      </c>
      <c r="U123" s="19">
        <f t="shared" si="20"/>
        <v>0.94</v>
      </c>
      <c r="V123" s="17" t="str">
        <f t="shared" si="21"/>
        <v>Remote</v>
      </c>
    </row>
    <row r="124" spans="1:22" x14ac:dyDescent="0.3">
      <c r="A124" s="1" t="s">
        <v>347</v>
      </c>
      <c r="B124" s="1" t="s">
        <v>348</v>
      </c>
      <c r="C124" s="1" t="s">
        <v>51</v>
      </c>
      <c r="D124" s="3">
        <v>8499</v>
      </c>
      <c r="E124" s="3">
        <v>15999</v>
      </c>
      <c r="F124" s="4">
        <v>0.47</v>
      </c>
      <c r="G124" s="1">
        <v>4.3</v>
      </c>
      <c r="H124" s="2">
        <v>592</v>
      </c>
      <c r="I124" s="1" t="s">
        <v>349</v>
      </c>
      <c r="J124" s="1">
        <f t="shared" si="11"/>
        <v>63</v>
      </c>
      <c r="K124" s="1">
        <v>1</v>
      </c>
      <c r="L124" s="1" t="str">
        <f t="shared" si="12"/>
        <v>Electronics</v>
      </c>
      <c r="M124" s="1">
        <f t="shared" si="13"/>
        <v>4.3</v>
      </c>
      <c r="N124" s="1">
        <f t="shared" si="14"/>
        <v>670</v>
      </c>
      <c r="O124" s="1" t="str">
        <f t="shared" si="15"/>
        <v>4 - 5</v>
      </c>
      <c r="P124" s="14">
        <f t="shared" si="16"/>
        <v>15999</v>
      </c>
      <c r="Q124" s="1" t="str">
        <f t="shared" si="17"/>
        <v>10,001 - 20,000</v>
      </c>
      <c r="R124" s="1" t="str">
        <f t="shared" si="18"/>
        <v>31% - 50%</v>
      </c>
      <c r="S124" s="1">
        <f t="shared" si="19"/>
        <v>1</v>
      </c>
      <c r="T124" s="17">
        <f>Table3[[#This Row],[Rating]]*Table3[[#This Row],[Review_Count]]</f>
        <v>4.3</v>
      </c>
      <c r="U124" s="19">
        <f t="shared" si="20"/>
        <v>0.94</v>
      </c>
      <c r="V124" s="17" t="str">
        <f t="shared" si="21"/>
        <v>VW</v>
      </c>
    </row>
    <row r="125" spans="1:22" x14ac:dyDescent="0.3">
      <c r="A125" s="1" t="s">
        <v>350</v>
      </c>
      <c r="B125" s="1" t="s">
        <v>351</v>
      </c>
      <c r="C125" s="1" t="s">
        <v>51</v>
      </c>
      <c r="D125" s="3">
        <v>20990</v>
      </c>
      <c r="E125" s="3">
        <v>44990</v>
      </c>
      <c r="F125" s="4">
        <v>0.53</v>
      </c>
      <c r="G125" s="1">
        <v>4.0999999999999996</v>
      </c>
      <c r="H125" s="2">
        <v>1259</v>
      </c>
      <c r="I125" s="1" t="s">
        <v>352</v>
      </c>
      <c r="J125" s="1">
        <f t="shared" si="11"/>
        <v>63</v>
      </c>
      <c r="K125" s="1">
        <v>1</v>
      </c>
      <c r="L125" s="1" t="str">
        <f t="shared" si="12"/>
        <v>Electronics</v>
      </c>
      <c r="M125" s="1">
        <f t="shared" si="13"/>
        <v>4.0999999999999996</v>
      </c>
      <c r="N125" s="1">
        <f t="shared" si="14"/>
        <v>670</v>
      </c>
      <c r="O125" s="1" t="str">
        <f t="shared" si="15"/>
        <v>4 - 5</v>
      </c>
      <c r="P125" s="14">
        <f t="shared" si="16"/>
        <v>44990</v>
      </c>
      <c r="Q125" s="1" t="str">
        <f t="shared" si="17"/>
        <v>20,001 - 50,000</v>
      </c>
      <c r="R125" s="1" t="str">
        <f t="shared" si="18"/>
        <v>51%-90%</v>
      </c>
      <c r="S125" s="1">
        <f t="shared" si="19"/>
        <v>0</v>
      </c>
      <c r="T125" s="17">
        <f>Table3[[#This Row],[Rating]]*Table3[[#This Row],[Review_Count]]</f>
        <v>4.0999999999999996</v>
      </c>
      <c r="U125" s="19">
        <f t="shared" si="20"/>
        <v>0.94</v>
      </c>
      <c r="V125" s="17" t="str">
        <f t="shared" si="21"/>
        <v>Hisense</v>
      </c>
    </row>
    <row r="126" spans="1:22" x14ac:dyDescent="0.3">
      <c r="A126" s="1" t="s">
        <v>353</v>
      </c>
      <c r="B126" s="1" t="s">
        <v>354</v>
      </c>
      <c r="C126" s="1" t="s">
        <v>51</v>
      </c>
      <c r="D126" s="3">
        <v>32999</v>
      </c>
      <c r="E126" s="3">
        <v>44999</v>
      </c>
      <c r="F126" s="4">
        <v>0.27</v>
      </c>
      <c r="G126" s="1">
        <v>4.2</v>
      </c>
      <c r="H126" s="2">
        <v>45238</v>
      </c>
      <c r="I126" s="1" t="s">
        <v>190</v>
      </c>
      <c r="J126" s="1">
        <f t="shared" si="11"/>
        <v>63</v>
      </c>
      <c r="K126" s="1">
        <v>4</v>
      </c>
      <c r="L126" s="1" t="str">
        <f t="shared" si="12"/>
        <v>Electronics</v>
      </c>
      <c r="M126" s="1">
        <f t="shared" si="13"/>
        <v>4.2</v>
      </c>
      <c r="N126" s="1">
        <f t="shared" si="14"/>
        <v>669</v>
      </c>
      <c r="O126" s="1" t="str">
        <f t="shared" si="15"/>
        <v>4 - 5</v>
      </c>
      <c r="P126" s="14">
        <f t="shared" si="16"/>
        <v>179996</v>
      </c>
      <c r="Q126" s="1" t="str">
        <f t="shared" si="17"/>
        <v>20,001 - 50,000</v>
      </c>
      <c r="R126" s="1" t="str">
        <f t="shared" si="18"/>
        <v>11% - 30%</v>
      </c>
      <c r="S126" s="1">
        <f t="shared" si="19"/>
        <v>0</v>
      </c>
      <c r="T126" s="17">
        <f>Table3[[#This Row],[Rating]]*Table3[[#This Row],[Review_Count]]</f>
        <v>16.8</v>
      </c>
      <c r="U126" s="19">
        <f t="shared" si="20"/>
        <v>0.94</v>
      </c>
      <c r="V126" s="17" t="str">
        <f t="shared" si="21"/>
        <v>Redmi</v>
      </c>
    </row>
    <row r="127" spans="1:22" x14ac:dyDescent="0.3">
      <c r="A127" s="1" t="s">
        <v>355</v>
      </c>
      <c r="B127" s="1" t="s">
        <v>356</v>
      </c>
      <c r="C127" s="1" t="s">
        <v>38</v>
      </c>
      <c r="D127" s="1">
        <v>799</v>
      </c>
      <c r="E127" s="3">
        <v>1700</v>
      </c>
      <c r="F127" s="4">
        <v>0.53</v>
      </c>
      <c r="G127" s="1">
        <v>4.0999999999999996</v>
      </c>
      <c r="H127" s="2">
        <v>28638</v>
      </c>
      <c r="I127" s="1" t="s">
        <v>357</v>
      </c>
      <c r="J127" s="1">
        <f t="shared" si="11"/>
        <v>24</v>
      </c>
      <c r="K127" s="1">
        <v>1</v>
      </c>
      <c r="L127" s="1" t="str">
        <f t="shared" si="12"/>
        <v>Electronics</v>
      </c>
      <c r="M127" s="1">
        <f t="shared" si="13"/>
        <v>4.0999999999999996</v>
      </c>
      <c r="N127" s="1">
        <f t="shared" si="14"/>
        <v>669</v>
      </c>
      <c r="O127" s="1" t="str">
        <f t="shared" si="15"/>
        <v>4 - 5</v>
      </c>
      <c r="P127" s="14">
        <f t="shared" si="16"/>
        <v>1700</v>
      </c>
      <c r="Q127" s="1" t="str">
        <f t="shared" si="17"/>
        <v>0 - 5,000</v>
      </c>
      <c r="R127" s="1" t="str">
        <f t="shared" si="18"/>
        <v>51%-90%</v>
      </c>
      <c r="S127" s="1">
        <f t="shared" si="19"/>
        <v>0</v>
      </c>
      <c r="T127" s="17">
        <f>Table3[[#This Row],[Rating]]*Table3[[#This Row],[Review_Count]]</f>
        <v>4.0999999999999996</v>
      </c>
      <c r="U127" s="19">
        <f t="shared" si="20"/>
        <v>0.94</v>
      </c>
      <c r="V127" s="17" t="str">
        <f t="shared" si="21"/>
        <v>AmazonBasics</v>
      </c>
    </row>
    <row r="128" spans="1:22" x14ac:dyDescent="0.3">
      <c r="A128" s="1" t="s">
        <v>358</v>
      </c>
      <c r="B128" s="1" t="s">
        <v>359</v>
      </c>
      <c r="C128" s="1" t="s">
        <v>38</v>
      </c>
      <c r="D128" s="1">
        <v>229</v>
      </c>
      <c r="E128" s="1">
        <v>595</v>
      </c>
      <c r="F128" s="4">
        <v>0.62</v>
      </c>
      <c r="G128" s="1">
        <v>4.3</v>
      </c>
      <c r="H128" s="2">
        <v>12835</v>
      </c>
      <c r="I128" s="1" t="s">
        <v>360</v>
      </c>
      <c r="J128" s="1">
        <f t="shared" si="11"/>
        <v>24</v>
      </c>
      <c r="K128" s="1">
        <v>1</v>
      </c>
      <c r="L128" s="1" t="str">
        <f t="shared" si="12"/>
        <v>Electronics</v>
      </c>
      <c r="M128" s="1">
        <f t="shared" si="13"/>
        <v>4.3</v>
      </c>
      <c r="N128" s="1">
        <f t="shared" si="14"/>
        <v>668</v>
      </c>
      <c r="O128" s="1" t="str">
        <f t="shared" si="15"/>
        <v>4 - 5</v>
      </c>
      <c r="P128" s="14">
        <f t="shared" si="16"/>
        <v>595</v>
      </c>
      <c r="Q128" s="1" t="str">
        <f t="shared" si="17"/>
        <v>0 - 5,000</v>
      </c>
      <c r="R128" s="1" t="str">
        <f t="shared" si="18"/>
        <v>51%-90%</v>
      </c>
      <c r="S128" s="1">
        <f t="shared" si="19"/>
        <v>0</v>
      </c>
      <c r="T128" s="17">
        <f>Table3[[#This Row],[Rating]]*Table3[[#This Row],[Review_Count]]</f>
        <v>4.3</v>
      </c>
      <c r="U128" s="19">
        <f t="shared" si="20"/>
        <v>0.94</v>
      </c>
      <c r="V128" s="17" t="str">
        <f t="shared" si="21"/>
        <v>AmazonBasics</v>
      </c>
    </row>
    <row r="129" spans="1:22" x14ac:dyDescent="0.3">
      <c r="A129" s="1" t="s">
        <v>361</v>
      </c>
      <c r="B129" s="1" t="s">
        <v>362</v>
      </c>
      <c r="C129" s="1" t="s">
        <v>51</v>
      </c>
      <c r="D129" s="3">
        <v>9999</v>
      </c>
      <c r="E129" s="3">
        <v>27990</v>
      </c>
      <c r="F129" s="4">
        <v>0.64</v>
      </c>
      <c r="G129" s="1">
        <v>4.2</v>
      </c>
      <c r="H129" s="2">
        <v>1269</v>
      </c>
      <c r="I129" s="1" t="s">
        <v>363</v>
      </c>
      <c r="J129" s="1">
        <f t="shared" si="11"/>
        <v>63</v>
      </c>
      <c r="K129" s="1">
        <v>1</v>
      </c>
      <c r="L129" s="1" t="str">
        <f t="shared" si="12"/>
        <v>Electronics</v>
      </c>
      <c r="M129" s="1">
        <f t="shared" si="13"/>
        <v>4.2</v>
      </c>
      <c r="N129" s="1">
        <f t="shared" si="14"/>
        <v>667</v>
      </c>
      <c r="O129" s="1" t="str">
        <f t="shared" si="15"/>
        <v>4 - 5</v>
      </c>
      <c r="P129" s="14">
        <f t="shared" si="16"/>
        <v>27990</v>
      </c>
      <c r="Q129" s="1" t="str">
        <f t="shared" si="17"/>
        <v>20,001 - 50,000</v>
      </c>
      <c r="R129" s="1" t="str">
        <f t="shared" si="18"/>
        <v>51%-90%</v>
      </c>
      <c r="S129" s="1">
        <f t="shared" si="19"/>
        <v>0</v>
      </c>
      <c r="T129" s="17">
        <f>Table3[[#This Row],[Rating]]*Table3[[#This Row],[Review_Count]]</f>
        <v>4.2</v>
      </c>
      <c r="U129" s="19">
        <f t="shared" si="20"/>
        <v>0.94</v>
      </c>
      <c r="V129" s="17" t="str">
        <f t="shared" si="21"/>
        <v>iFFALCON</v>
      </c>
    </row>
    <row r="130" spans="1:22" x14ac:dyDescent="0.3">
      <c r="A130" s="1" t="s">
        <v>364</v>
      </c>
      <c r="B130" s="1" t="s">
        <v>365</v>
      </c>
      <c r="C130" s="1" t="s">
        <v>143</v>
      </c>
      <c r="D130" s="1">
        <v>349</v>
      </c>
      <c r="E130" s="1">
        <v>599</v>
      </c>
      <c r="F130" s="4">
        <v>0.42</v>
      </c>
      <c r="G130" s="1">
        <v>4.2</v>
      </c>
      <c r="H130" s="2">
        <v>284</v>
      </c>
      <c r="I130" s="1" t="s">
        <v>366</v>
      </c>
      <c r="J130" s="1">
        <f t="shared" ref="J130:J193" si="22">COUNTIF(C:C, C130)</f>
        <v>49</v>
      </c>
      <c r="K130" s="1">
        <v>1</v>
      </c>
      <c r="L130" s="1" t="str">
        <f t="shared" ref="L130:L193" si="23">PROPER(TRIM(LEFT(C130, FIND("|", C130 &amp; "|") -1)))</f>
        <v>Electronics</v>
      </c>
      <c r="M130" s="1">
        <f t="shared" ref="M130:M193" si="24">AVERAGEIF(B:B,B130,G:G)</f>
        <v>4.2</v>
      </c>
      <c r="N130" s="1">
        <f t="shared" ref="N130:N193" si="25">COUNTIF(F130:F1593, "&gt;=0.5")</f>
        <v>666</v>
      </c>
      <c r="O130" s="1" t="str">
        <f t="shared" ref="O130:O193" si="26">IF(G130&lt;=1,"0 - 1",IF(G130&lt;=2,"1 - 2",IF(G130&lt;=3, "2 - 3",IF(G130&lt;=4,"3 - 4",IF(G130&lt;=5,"4 - 5")))))</f>
        <v>4 - 5</v>
      </c>
      <c r="P130" s="14">
        <f t="shared" ref="P130:P193" si="27">E130*K130</f>
        <v>599</v>
      </c>
      <c r="Q130" s="1" t="str">
        <f t="shared" ref="Q130:Q193" si="28">LOOKUP(E130, $W$2:$W$7, $X$2:$X$7)</f>
        <v>0 - 5,000</v>
      </c>
      <c r="R130" s="1" t="str">
        <f t="shared" ref="R130:R193" si="29">IF(F130&lt;=0.1, "0 %- 10%", IF(F130&lt;=0.3, "11% - 30%", IF(F130&lt;=0.5, "31% - 50%", "51%-90%")))</f>
        <v>31% - 50%</v>
      </c>
      <c r="S130" s="1">
        <f t="shared" ref="S130:S193" si="30">COUNTIF(H130, "&lt;1000")</f>
        <v>1</v>
      </c>
      <c r="T130" s="17">
        <f>Table3[[#This Row],[Rating]]*Table3[[#This Row],[Review_Count]]</f>
        <v>4.2</v>
      </c>
      <c r="U130" s="19">
        <f t="shared" ref="U130:U193" si="31">MAX(F130:F1594)</f>
        <v>0.94</v>
      </c>
      <c r="V130" s="17" t="str">
        <f t="shared" ref="V130:V193" si="32">LEFT(B130, FIND(" ", B130)-1)</f>
        <v>7SEVEN¬Æ</v>
      </c>
    </row>
    <row r="131" spans="1:22" x14ac:dyDescent="0.3">
      <c r="A131" s="1" t="s">
        <v>367</v>
      </c>
      <c r="B131" s="1" t="s">
        <v>368</v>
      </c>
      <c r="C131" s="1" t="s">
        <v>369</v>
      </c>
      <c r="D131" s="1">
        <v>489</v>
      </c>
      <c r="E131" s="3">
        <v>1200</v>
      </c>
      <c r="F131" s="4">
        <v>0.59</v>
      </c>
      <c r="G131" s="1">
        <v>4.4000000000000004</v>
      </c>
      <c r="H131" s="2">
        <v>69538</v>
      </c>
      <c r="I131" s="1" t="s">
        <v>370</v>
      </c>
      <c r="J131" s="1">
        <f t="shared" si="22"/>
        <v>2</v>
      </c>
      <c r="K131" s="1">
        <v>1</v>
      </c>
      <c r="L131" s="1" t="str">
        <f t="shared" si="23"/>
        <v>Electronics</v>
      </c>
      <c r="M131" s="1">
        <f t="shared" si="24"/>
        <v>4.4000000000000004</v>
      </c>
      <c r="N131" s="1">
        <f t="shared" si="25"/>
        <v>666</v>
      </c>
      <c r="O131" s="1" t="str">
        <f t="shared" si="26"/>
        <v>4 - 5</v>
      </c>
      <c r="P131" s="14">
        <f t="shared" si="27"/>
        <v>1200</v>
      </c>
      <c r="Q131" s="1" t="str">
        <f t="shared" si="28"/>
        <v>0 - 5,000</v>
      </c>
      <c r="R131" s="1" t="str">
        <f t="shared" si="29"/>
        <v>51%-90%</v>
      </c>
      <c r="S131" s="1">
        <f t="shared" si="30"/>
        <v>0</v>
      </c>
      <c r="T131" s="17">
        <f>Table3[[#This Row],[Rating]]*Table3[[#This Row],[Review_Count]]</f>
        <v>4.4000000000000004</v>
      </c>
      <c r="U131" s="19">
        <f t="shared" si="31"/>
        <v>0.94</v>
      </c>
      <c r="V131" s="17" t="str">
        <f t="shared" si="32"/>
        <v>AmazonBasics</v>
      </c>
    </row>
    <row r="132" spans="1:22" x14ac:dyDescent="0.3">
      <c r="A132" s="1" t="s">
        <v>371</v>
      </c>
      <c r="B132" s="1" t="s">
        <v>372</v>
      </c>
      <c r="C132" s="1" t="s">
        <v>51</v>
      </c>
      <c r="D132" s="3">
        <v>23999</v>
      </c>
      <c r="E132" s="3">
        <v>34990</v>
      </c>
      <c r="F132" s="4">
        <v>0.31</v>
      </c>
      <c r="G132" s="1">
        <v>4.3</v>
      </c>
      <c r="H132" s="2">
        <v>4703</v>
      </c>
      <c r="I132" s="1" t="s">
        <v>75</v>
      </c>
      <c r="J132" s="1">
        <f t="shared" si="22"/>
        <v>63</v>
      </c>
      <c r="K132" s="1">
        <v>5</v>
      </c>
      <c r="L132" s="1" t="str">
        <f t="shared" si="23"/>
        <v>Electronics</v>
      </c>
      <c r="M132" s="1">
        <f t="shared" si="24"/>
        <v>4.3</v>
      </c>
      <c r="N132" s="1">
        <f t="shared" si="25"/>
        <v>665</v>
      </c>
      <c r="O132" s="1" t="str">
        <f t="shared" si="26"/>
        <v>4 - 5</v>
      </c>
      <c r="P132" s="14">
        <f t="shared" si="27"/>
        <v>174950</v>
      </c>
      <c r="Q132" s="1" t="str">
        <f t="shared" si="28"/>
        <v>20,001 - 50,000</v>
      </c>
      <c r="R132" s="1" t="str">
        <f t="shared" si="29"/>
        <v>31% - 50%</v>
      </c>
      <c r="S132" s="1">
        <f t="shared" si="30"/>
        <v>0</v>
      </c>
      <c r="T132" s="17">
        <f>Table3[[#This Row],[Rating]]*Table3[[#This Row],[Review_Count]]</f>
        <v>21.5</v>
      </c>
      <c r="U132" s="19">
        <f t="shared" si="31"/>
        <v>0.94</v>
      </c>
      <c r="V132" s="17" t="str">
        <f t="shared" si="32"/>
        <v>Acer</v>
      </c>
    </row>
    <row r="133" spans="1:22" x14ac:dyDescent="0.3">
      <c r="A133" s="1" t="s">
        <v>373</v>
      </c>
      <c r="B133" s="1" t="s">
        <v>374</v>
      </c>
      <c r="C133" s="1" t="s">
        <v>2</v>
      </c>
      <c r="D133" s="1">
        <v>399</v>
      </c>
      <c r="E133" s="1">
        <v>999</v>
      </c>
      <c r="F133" s="4">
        <v>0.6</v>
      </c>
      <c r="G133" s="1">
        <v>4.3</v>
      </c>
      <c r="H133" s="2">
        <v>2806</v>
      </c>
      <c r="I133" s="1" t="s">
        <v>303</v>
      </c>
      <c r="J133" s="1">
        <f t="shared" si="22"/>
        <v>233</v>
      </c>
      <c r="K133" s="1">
        <v>4</v>
      </c>
      <c r="L133" s="1" t="str">
        <f t="shared" si="23"/>
        <v>Computers&amp;Accessories</v>
      </c>
      <c r="M133" s="1">
        <f t="shared" si="24"/>
        <v>4.3</v>
      </c>
      <c r="N133" s="1">
        <f t="shared" si="25"/>
        <v>665</v>
      </c>
      <c r="O133" s="1" t="str">
        <f t="shared" si="26"/>
        <v>4 - 5</v>
      </c>
      <c r="P133" s="14">
        <f t="shared" si="27"/>
        <v>3996</v>
      </c>
      <c r="Q133" s="1" t="str">
        <f t="shared" si="28"/>
        <v>0 - 5,000</v>
      </c>
      <c r="R133" s="1" t="str">
        <f t="shared" si="29"/>
        <v>51%-90%</v>
      </c>
      <c r="S133" s="1">
        <f t="shared" si="30"/>
        <v>0</v>
      </c>
      <c r="T133" s="17">
        <f>Table3[[#This Row],[Rating]]*Table3[[#This Row],[Review_Count]]</f>
        <v>17.2</v>
      </c>
      <c r="U133" s="19">
        <f t="shared" si="31"/>
        <v>0.94</v>
      </c>
      <c r="V133" s="17" t="str">
        <f t="shared" si="32"/>
        <v>Wayona</v>
      </c>
    </row>
    <row r="134" spans="1:22" x14ac:dyDescent="0.3">
      <c r="A134" s="1" t="s">
        <v>375</v>
      </c>
      <c r="B134" s="1" t="s">
        <v>376</v>
      </c>
      <c r="C134" s="1" t="s">
        <v>377</v>
      </c>
      <c r="D134" s="1">
        <v>349</v>
      </c>
      <c r="E134" s="3">
        <v>1299</v>
      </c>
      <c r="F134" s="4">
        <v>0.73</v>
      </c>
      <c r="G134" s="1">
        <v>4</v>
      </c>
      <c r="H134" s="2">
        <v>3295</v>
      </c>
      <c r="I134" s="1" t="s">
        <v>378</v>
      </c>
      <c r="J134" s="1">
        <f t="shared" si="22"/>
        <v>1</v>
      </c>
      <c r="K134" s="1">
        <v>1</v>
      </c>
      <c r="L134" s="1" t="str">
        <f t="shared" si="23"/>
        <v>Electronics</v>
      </c>
      <c r="M134" s="1">
        <f t="shared" si="24"/>
        <v>4</v>
      </c>
      <c r="N134" s="1">
        <f t="shared" si="25"/>
        <v>664</v>
      </c>
      <c r="O134" s="1" t="str">
        <f t="shared" si="26"/>
        <v>3 - 4</v>
      </c>
      <c r="P134" s="14">
        <f t="shared" si="27"/>
        <v>1299</v>
      </c>
      <c r="Q134" s="1" t="str">
        <f t="shared" si="28"/>
        <v>0 - 5,000</v>
      </c>
      <c r="R134" s="1" t="str">
        <f t="shared" si="29"/>
        <v>51%-90%</v>
      </c>
      <c r="S134" s="1">
        <f t="shared" si="30"/>
        <v>0</v>
      </c>
      <c r="T134" s="17">
        <f>Table3[[#This Row],[Rating]]*Table3[[#This Row],[Review_Count]]</f>
        <v>4</v>
      </c>
      <c r="U134" s="19">
        <f t="shared" si="31"/>
        <v>0.94</v>
      </c>
      <c r="V134" s="17" t="str">
        <f t="shared" si="32"/>
        <v>Saifsmart</v>
      </c>
    </row>
    <row r="135" spans="1:22" x14ac:dyDescent="0.3">
      <c r="A135" s="1" t="s">
        <v>379</v>
      </c>
      <c r="B135" s="1" t="s">
        <v>380</v>
      </c>
      <c r="C135" s="1" t="s">
        <v>2</v>
      </c>
      <c r="D135" s="1">
        <v>179</v>
      </c>
      <c r="E135" s="1">
        <v>299</v>
      </c>
      <c r="F135" s="4">
        <v>0.4</v>
      </c>
      <c r="G135" s="1">
        <v>3.9</v>
      </c>
      <c r="H135" s="2">
        <v>81</v>
      </c>
      <c r="I135" s="1" t="s">
        <v>381</v>
      </c>
      <c r="J135" s="1">
        <f t="shared" si="22"/>
        <v>233</v>
      </c>
      <c r="K135" s="1">
        <v>1</v>
      </c>
      <c r="L135" s="1" t="str">
        <f t="shared" si="23"/>
        <v>Computers&amp;Accessories</v>
      </c>
      <c r="M135" s="1">
        <f t="shared" si="24"/>
        <v>3.9</v>
      </c>
      <c r="N135" s="1">
        <f t="shared" si="25"/>
        <v>663</v>
      </c>
      <c r="O135" s="1" t="str">
        <f t="shared" si="26"/>
        <v>3 - 4</v>
      </c>
      <c r="P135" s="14">
        <f t="shared" si="27"/>
        <v>299</v>
      </c>
      <c r="Q135" s="1" t="str">
        <f t="shared" si="28"/>
        <v>0 - 5,000</v>
      </c>
      <c r="R135" s="1" t="str">
        <f t="shared" si="29"/>
        <v>31% - 50%</v>
      </c>
      <c r="S135" s="1">
        <f t="shared" si="30"/>
        <v>1</v>
      </c>
      <c r="T135" s="17">
        <f>Table3[[#This Row],[Rating]]*Table3[[#This Row],[Review_Count]]</f>
        <v>3.9</v>
      </c>
      <c r="U135" s="19">
        <f t="shared" si="31"/>
        <v>0.94</v>
      </c>
      <c r="V135" s="17" t="str">
        <f t="shared" si="32"/>
        <v>MI</v>
      </c>
    </row>
    <row r="136" spans="1:22" x14ac:dyDescent="0.3">
      <c r="A136" s="1" t="s">
        <v>382</v>
      </c>
      <c r="B136" s="1" t="s">
        <v>383</v>
      </c>
      <c r="C136" s="1" t="s">
        <v>2</v>
      </c>
      <c r="D136" s="1">
        <v>689</v>
      </c>
      <c r="E136" s="3">
        <v>1500</v>
      </c>
      <c r="F136" s="4">
        <v>0.54</v>
      </c>
      <c r="G136" s="1">
        <v>4.2</v>
      </c>
      <c r="H136" s="2">
        <v>42301</v>
      </c>
      <c r="I136" s="1" t="s">
        <v>384</v>
      </c>
      <c r="J136" s="1">
        <f t="shared" si="22"/>
        <v>233</v>
      </c>
      <c r="K136" s="1">
        <v>1</v>
      </c>
      <c r="L136" s="1" t="str">
        <f t="shared" si="23"/>
        <v>Computers&amp;Accessories</v>
      </c>
      <c r="M136" s="1">
        <f t="shared" si="24"/>
        <v>4.2</v>
      </c>
      <c r="N136" s="1">
        <f t="shared" si="25"/>
        <v>663</v>
      </c>
      <c r="O136" s="1" t="str">
        <f t="shared" si="26"/>
        <v>4 - 5</v>
      </c>
      <c r="P136" s="14">
        <f t="shared" si="27"/>
        <v>1500</v>
      </c>
      <c r="Q136" s="1" t="str">
        <f t="shared" si="28"/>
        <v>0 - 5,000</v>
      </c>
      <c r="R136" s="1" t="str">
        <f t="shared" si="29"/>
        <v>51%-90%</v>
      </c>
      <c r="S136" s="1">
        <f t="shared" si="30"/>
        <v>0</v>
      </c>
      <c r="T136" s="17">
        <f>Table3[[#This Row],[Rating]]*Table3[[#This Row],[Review_Count]]</f>
        <v>4.2</v>
      </c>
      <c r="U136" s="19">
        <f t="shared" si="31"/>
        <v>0.94</v>
      </c>
      <c r="V136" s="17" t="str">
        <f t="shared" si="32"/>
        <v>AmazonBasics</v>
      </c>
    </row>
    <row r="137" spans="1:22" x14ac:dyDescent="0.3">
      <c r="A137" s="1" t="s">
        <v>385</v>
      </c>
      <c r="B137" s="1" t="s">
        <v>386</v>
      </c>
      <c r="C137" s="1" t="s">
        <v>51</v>
      </c>
      <c r="D137" s="3">
        <v>30990</v>
      </c>
      <c r="E137" s="3">
        <v>49990</v>
      </c>
      <c r="F137" s="4">
        <v>0.38</v>
      </c>
      <c r="G137" s="1">
        <v>4.3</v>
      </c>
      <c r="H137" s="2">
        <v>1376</v>
      </c>
      <c r="I137" s="1" t="s">
        <v>387</v>
      </c>
      <c r="J137" s="1">
        <f t="shared" si="22"/>
        <v>63</v>
      </c>
      <c r="K137" s="1">
        <v>2</v>
      </c>
      <c r="L137" s="1" t="str">
        <f t="shared" si="23"/>
        <v>Electronics</v>
      </c>
      <c r="M137" s="1">
        <f t="shared" si="24"/>
        <v>4.3</v>
      </c>
      <c r="N137" s="1">
        <f t="shared" si="25"/>
        <v>662</v>
      </c>
      <c r="O137" s="1" t="str">
        <f t="shared" si="26"/>
        <v>4 - 5</v>
      </c>
      <c r="P137" s="14">
        <f t="shared" si="27"/>
        <v>99980</v>
      </c>
      <c r="Q137" s="1" t="str">
        <f t="shared" si="28"/>
        <v>20,001 - 50,000</v>
      </c>
      <c r="R137" s="1" t="str">
        <f t="shared" si="29"/>
        <v>31% - 50%</v>
      </c>
      <c r="S137" s="1">
        <f t="shared" si="30"/>
        <v>0</v>
      </c>
      <c r="T137" s="17">
        <f>Table3[[#This Row],[Rating]]*Table3[[#This Row],[Review_Count]]</f>
        <v>8.6</v>
      </c>
      <c r="U137" s="19">
        <f t="shared" si="31"/>
        <v>0.94</v>
      </c>
      <c r="V137" s="17" t="str">
        <f t="shared" si="32"/>
        <v>LG</v>
      </c>
    </row>
    <row r="138" spans="1:22" x14ac:dyDescent="0.3">
      <c r="A138" s="1" t="s">
        <v>388</v>
      </c>
      <c r="B138" s="1" t="s">
        <v>389</v>
      </c>
      <c r="C138" s="1" t="s">
        <v>2</v>
      </c>
      <c r="D138" s="1">
        <v>249</v>
      </c>
      <c r="E138" s="1">
        <v>931</v>
      </c>
      <c r="F138" s="4">
        <v>0.73</v>
      </c>
      <c r="G138" s="1">
        <v>3.9</v>
      </c>
      <c r="H138" s="2">
        <v>1075</v>
      </c>
      <c r="I138" s="1" t="s">
        <v>105</v>
      </c>
      <c r="J138" s="1">
        <f t="shared" si="22"/>
        <v>233</v>
      </c>
      <c r="K138" s="1">
        <v>5</v>
      </c>
      <c r="L138" s="1" t="str">
        <f t="shared" si="23"/>
        <v>Computers&amp;Accessories</v>
      </c>
      <c r="M138" s="1">
        <f t="shared" si="24"/>
        <v>3.9</v>
      </c>
      <c r="N138" s="1">
        <f t="shared" si="25"/>
        <v>662</v>
      </c>
      <c r="O138" s="1" t="str">
        <f t="shared" si="26"/>
        <v>3 - 4</v>
      </c>
      <c r="P138" s="14">
        <f t="shared" si="27"/>
        <v>4655</v>
      </c>
      <c r="Q138" s="1" t="str">
        <f t="shared" si="28"/>
        <v>0 - 5,000</v>
      </c>
      <c r="R138" s="1" t="str">
        <f t="shared" si="29"/>
        <v>51%-90%</v>
      </c>
      <c r="S138" s="1">
        <f t="shared" si="30"/>
        <v>0</v>
      </c>
      <c r="T138" s="17">
        <f>Table3[[#This Row],[Rating]]*Table3[[#This Row],[Review_Count]]</f>
        <v>19.5</v>
      </c>
      <c r="U138" s="19">
        <f t="shared" si="31"/>
        <v>0.94</v>
      </c>
      <c r="V138" s="17" t="str">
        <f t="shared" si="32"/>
        <v>pTron</v>
      </c>
    </row>
    <row r="139" spans="1:22" x14ac:dyDescent="0.3">
      <c r="A139" s="1" t="s">
        <v>390</v>
      </c>
      <c r="B139" s="1" t="s">
        <v>391</v>
      </c>
      <c r="C139" s="1" t="s">
        <v>38</v>
      </c>
      <c r="D139" s="1">
        <v>999</v>
      </c>
      <c r="E139" s="3">
        <v>2399</v>
      </c>
      <c r="F139" s="4">
        <v>0.57999999999999996</v>
      </c>
      <c r="G139" s="1">
        <v>4.5999999999999996</v>
      </c>
      <c r="H139" s="2">
        <v>3664</v>
      </c>
      <c r="I139" s="1" t="s">
        <v>392</v>
      </c>
      <c r="J139" s="1">
        <f t="shared" si="22"/>
        <v>24</v>
      </c>
      <c r="K139" s="1">
        <v>1</v>
      </c>
      <c r="L139" s="1" t="str">
        <f t="shared" si="23"/>
        <v>Electronics</v>
      </c>
      <c r="M139" s="1">
        <f t="shared" si="24"/>
        <v>4.5999999999999996</v>
      </c>
      <c r="N139" s="1">
        <f t="shared" si="25"/>
        <v>661</v>
      </c>
      <c r="O139" s="1" t="str">
        <f t="shared" si="26"/>
        <v>4 - 5</v>
      </c>
      <c r="P139" s="14">
        <f t="shared" si="27"/>
        <v>2399</v>
      </c>
      <c r="Q139" s="1" t="str">
        <f t="shared" si="28"/>
        <v>0 - 5,000</v>
      </c>
      <c r="R139" s="1" t="str">
        <f t="shared" si="29"/>
        <v>51%-90%</v>
      </c>
      <c r="S139" s="1">
        <f t="shared" si="30"/>
        <v>0</v>
      </c>
      <c r="T139" s="17">
        <f>Table3[[#This Row],[Rating]]*Table3[[#This Row],[Review_Count]]</f>
        <v>4.5999999999999996</v>
      </c>
      <c r="U139" s="19">
        <f t="shared" si="31"/>
        <v>0.94</v>
      </c>
      <c r="V139" s="17" t="str">
        <f t="shared" si="32"/>
        <v>10k</v>
      </c>
    </row>
    <row r="140" spans="1:22" x14ac:dyDescent="0.3">
      <c r="A140" s="1" t="s">
        <v>393</v>
      </c>
      <c r="B140" s="1" t="s">
        <v>394</v>
      </c>
      <c r="C140" s="1" t="s">
        <v>143</v>
      </c>
      <c r="D140" s="1">
        <v>399</v>
      </c>
      <c r="E140" s="1">
        <v>399</v>
      </c>
      <c r="F140" s="4">
        <v>0</v>
      </c>
      <c r="G140" s="1">
        <v>3.9</v>
      </c>
      <c r="H140" s="2">
        <v>1951</v>
      </c>
      <c r="I140" s="1" t="s">
        <v>395</v>
      </c>
      <c r="J140" s="1">
        <f t="shared" si="22"/>
        <v>49</v>
      </c>
      <c r="K140" s="1">
        <v>1</v>
      </c>
      <c r="L140" s="1" t="str">
        <f t="shared" si="23"/>
        <v>Electronics</v>
      </c>
      <c r="M140" s="1">
        <f t="shared" si="24"/>
        <v>3.9</v>
      </c>
      <c r="N140" s="1">
        <f t="shared" si="25"/>
        <v>660</v>
      </c>
      <c r="O140" s="1" t="str">
        <f t="shared" si="26"/>
        <v>3 - 4</v>
      </c>
      <c r="P140" s="14">
        <f t="shared" si="27"/>
        <v>399</v>
      </c>
      <c r="Q140" s="1" t="str">
        <f t="shared" si="28"/>
        <v>0 - 5,000</v>
      </c>
      <c r="R140" s="1" t="str">
        <f t="shared" si="29"/>
        <v>0 %- 10%</v>
      </c>
      <c r="S140" s="1">
        <f t="shared" si="30"/>
        <v>0</v>
      </c>
      <c r="T140" s="17">
        <f>Table3[[#This Row],[Rating]]*Table3[[#This Row],[Review_Count]]</f>
        <v>3.9</v>
      </c>
      <c r="U140" s="19">
        <f t="shared" si="31"/>
        <v>0.94</v>
      </c>
      <c r="V140" s="17" t="str">
        <f t="shared" si="32"/>
        <v>LRIPL</v>
      </c>
    </row>
    <row r="141" spans="1:22" x14ac:dyDescent="0.3">
      <c r="A141" s="1" t="s">
        <v>396</v>
      </c>
      <c r="B141" s="1" t="s">
        <v>397</v>
      </c>
      <c r="C141" s="1" t="s">
        <v>2</v>
      </c>
      <c r="D141" s="1">
        <v>349</v>
      </c>
      <c r="E141" s="1">
        <v>699</v>
      </c>
      <c r="F141" s="4">
        <v>0.5</v>
      </c>
      <c r="G141" s="1">
        <v>4.3</v>
      </c>
      <c r="H141" s="2">
        <v>20850</v>
      </c>
      <c r="I141" s="1" t="s">
        <v>90</v>
      </c>
      <c r="J141" s="1">
        <f t="shared" si="22"/>
        <v>233</v>
      </c>
      <c r="K141" s="1">
        <v>4</v>
      </c>
      <c r="L141" s="1" t="str">
        <f t="shared" si="23"/>
        <v>Computers&amp;Accessories</v>
      </c>
      <c r="M141" s="1">
        <f t="shared" si="24"/>
        <v>4.3</v>
      </c>
      <c r="N141" s="1">
        <f t="shared" si="25"/>
        <v>660</v>
      </c>
      <c r="O141" s="1" t="str">
        <f t="shared" si="26"/>
        <v>4 - 5</v>
      </c>
      <c r="P141" s="14">
        <f t="shared" si="27"/>
        <v>2796</v>
      </c>
      <c r="Q141" s="1" t="str">
        <f t="shared" si="28"/>
        <v>0 - 5,000</v>
      </c>
      <c r="R141" s="1" t="str">
        <f t="shared" si="29"/>
        <v>31% - 50%</v>
      </c>
      <c r="S141" s="1">
        <f t="shared" si="30"/>
        <v>0</v>
      </c>
      <c r="T141" s="17">
        <f>Table3[[#This Row],[Rating]]*Table3[[#This Row],[Review_Count]]</f>
        <v>17.2</v>
      </c>
      <c r="U141" s="19">
        <f t="shared" si="31"/>
        <v>0.94</v>
      </c>
      <c r="V141" s="17" t="str">
        <f t="shared" si="32"/>
        <v>boAt</v>
      </c>
    </row>
    <row r="142" spans="1:22" x14ac:dyDescent="0.3">
      <c r="A142" s="1" t="s">
        <v>398</v>
      </c>
      <c r="B142" s="1" t="s">
        <v>399</v>
      </c>
      <c r="C142" s="1" t="s">
        <v>2</v>
      </c>
      <c r="D142" s="1">
        <v>399</v>
      </c>
      <c r="E142" s="3">
        <v>1099</v>
      </c>
      <c r="F142" s="4">
        <v>0.64</v>
      </c>
      <c r="G142" s="1">
        <v>4.0999999999999996</v>
      </c>
      <c r="H142" s="2">
        <v>2685</v>
      </c>
      <c r="I142" s="1" t="s">
        <v>400</v>
      </c>
      <c r="J142" s="1">
        <f t="shared" si="22"/>
        <v>233</v>
      </c>
      <c r="K142" s="1">
        <v>2</v>
      </c>
      <c r="L142" s="1" t="str">
        <f t="shared" si="23"/>
        <v>Computers&amp;Accessories</v>
      </c>
      <c r="M142" s="1">
        <f t="shared" si="24"/>
        <v>4.0999999999999996</v>
      </c>
      <c r="N142" s="1">
        <f t="shared" si="25"/>
        <v>659</v>
      </c>
      <c r="O142" s="1" t="str">
        <f t="shared" si="26"/>
        <v>4 - 5</v>
      </c>
      <c r="P142" s="14">
        <f t="shared" si="27"/>
        <v>2198</v>
      </c>
      <c r="Q142" s="1" t="str">
        <f t="shared" si="28"/>
        <v>0 - 5,000</v>
      </c>
      <c r="R142" s="1" t="str">
        <f t="shared" si="29"/>
        <v>51%-90%</v>
      </c>
      <c r="S142" s="1">
        <f t="shared" si="30"/>
        <v>0</v>
      </c>
      <c r="T142" s="17">
        <f>Table3[[#This Row],[Rating]]*Table3[[#This Row],[Review_Count]]</f>
        <v>8.1999999999999993</v>
      </c>
      <c r="U142" s="19">
        <f t="shared" si="31"/>
        <v>0.94</v>
      </c>
      <c r="V142" s="17" t="str">
        <f t="shared" si="32"/>
        <v>Zoul</v>
      </c>
    </row>
    <row r="143" spans="1:22" x14ac:dyDescent="0.3">
      <c r="A143" s="1" t="s">
        <v>401</v>
      </c>
      <c r="B143" s="1" t="s">
        <v>402</v>
      </c>
      <c r="C143" s="1" t="s">
        <v>27</v>
      </c>
      <c r="D143" s="3">
        <v>1699</v>
      </c>
      <c r="E143" s="3">
        <v>2999</v>
      </c>
      <c r="F143" s="4">
        <v>0.43</v>
      </c>
      <c r="G143" s="1">
        <v>4.4000000000000004</v>
      </c>
      <c r="H143" s="2">
        <v>24780</v>
      </c>
      <c r="I143" s="1" t="s">
        <v>150</v>
      </c>
      <c r="J143" s="1">
        <f t="shared" si="22"/>
        <v>18</v>
      </c>
      <c r="K143" s="1">
        <v>3</v>
      </c>
      <c r="L143" s="1" t="str">
        <f t="shared" si="23"/>
        <v>Computers&amp;Accessories</v>
      </c>
      <c r="M143" s="1">
        <f t="shared" si="24"/>
        <v>4.4000000000000004</v>
      </c>
      <c r="N143" s="1">
        <f t="shared" si="25"/>
        <v>658</v>
      </c>
      <c r="O143" s="1" t="str">
        <f t="shared" si="26"/>
        <v>4 - 5</v>
      </c>
      <c r="P143" s="14">
        <f t="shared" si="27"/>
        <v>8997</v>
      </c>
      <c r="Q143" s="1" t="str">
        <f t="shared" si="28"/>
        <v>0 - 5,000</v>
      </c>
      <c r="R143" s="1" t="str">
        <f t="shared" si="29"/>
        <v>31% - 50%</v>
      </c>
      <c r="S143" s="1">
        <f t="shared" si="30"/>
        <v>0</v>
      </c>
      <c r="T143" s="17">
        <f>Table3[[#This Row],[Rating]]*Table3[[#This Row],[Review_Count]]</f>
        <v>13.200000000000001</v>
      </c>
      <c r="U143" s="19">
        <f t="shared" si="31"/>
        <v>0.94</v>
      </c>
      <c r="V143" s="17" t="str">
        <f t="shared" si="32"/>
        <v>TP-LINK</v>
      </c>
    </row>
    <row r="144" spans="1:22" x14ac:dyDescent="0.3">
      <c r="A144" s="1" t="s">
        <v>403</v>
      </c>
      <c r="B144" s="1" t="s">
        <v>404</v>
      </c>
      <c r="C144" s="1" t="s">
        <v>143</v>
      </c>
      <c r="D144" s="1">
        <v>655</v>
      </c>
      <c r="E144" s="3">
        <v>1099</v>
      </c>
      <c r="F144" s="4">
        <v>0.4</v>
      </c>
      <c r="G144" s="1">
        <v>3.2</v>
      </c>
      <c r="H144" s="2">
        <v>285</v>
      </c>
      <c r="I144" s="1" t="s">
        <v>405</v>
      </c>
      <c r="J144" s="1">
        <f t="shared" si="22"/>
        <v>49</v>
      </c>
      <c r="K144" s="1">
        <v>1</v>
      </c>
      <c r="L144" s="1" t="str">
        <f t="shared" si="23"/>
        <v>Electronics</v>
      </c>
      <c r="M144" s="1">
        <f t="shared" si="24"/>
        <v>3.2</v>
      </c>
      <c r="N144" s="1">
        <f t="shared" si="25"/>
        <v>658</v>
      </c>
      <c r="O144" s="1" t="str">
        <f t="shared" si="26"/>
        <v>3 - 4</v>
      </c>
      <c r="P144" s="14">
        <f t="shared" si="27"/>
        <v>1099</v>
      </c>
      <c r="Q144" s="1" t="str">
        <f t="shared" si="28"/>
        <v>0 - 5,000</v>
      </c>
      <c r="R144" s="1" t="str">
        <f t="shared" si="29"/>
        <v>31% - 50%</v>
      </c>
      <c r="S144" s="1">
        <f t="shared" si="30"/>
        <v>1</v>
      </c>
      <c r="T144" s="17">
        <f>Table3[[#This Row],[Rating]]*Table3[[#This Row],[Review_Count]]</f>
        <v>3.2</v>
      </c>
      <c r="U144" s="19">
        <f t="shared" si="31"/>
        <v>0.94</v>
      </c>
      <c r="V144" s="17" t="str">
        <f t="shared" si="32"/>
        <v>LRIPL</v>
      </c>
    </row>
    <row r="145" spans="1:22" x14ac:dyDescent="0.3">
      <c r="A145" s="1" t="s">
        <v>406</v>
      </c>
      <c r="B145" s="1" t="s">
        <v>407</v>
      </c>
      <c r="C145" s="1" t="s">
        <v>27</v>
      </c>
      <c r="D145" s="1">
        <v>749</v>
      </c>
      <c r="E145" s="3">
        <v>1339</v>
      </c>
      <c r="F145" s="4">
        <v>0.44</v>
      </c>
      <c r="G145" s="1">
        <v>4.2</v>
      </c>
      <c r="H145" s="2">
        <v>179692</v>
      </c>
      <c r="I145" s="1" t="s">
        <v>28</v>
      </c>
      <c r="J145" s="1">
        <f t="shared" si="22"/>
        <v>18</v>
      </c>
      <c r="K145" s="1">
        <v>3</v>
      </c>
      <c r="L145" s="1" t="str">
        <f t="shared" si="23"/>
        <v>Computers&amp;Accessories</v>
      </c>
      <c r="M145" s="1">
        <f t="shared" si="24"/>
        <v>4.2</v>
      </c>
      <c r="N145" s="1">
        <f t="shared" si="25"/>
        <v>658</v>
      </c>
      <c r="O145" s="1" t="str">
        <f t="shared" si="26"/>
        <v>4 - 5</v>
      </c>
      <c r="P145" s="14">
        <f t="shared" si="27"/>
        <v>4017</v>
      </c>
      <c r="Q145" s="1" t="str">
        <f t="shared" si="28"/>
        <v>0 - 5,000</v>
      </c>
      <c r="R145" s="1" t="str">
        <f t="shared" si="29"/>
        <v>31% - 50%</v>
      </c>
      <c r="S145" s="1">
        <f t="shared" si="30"/>
        <v>0</v>
      </c>
      <c r="T145" s="17">
        <f>Table3[[#This Row],[Rating]]*Table3[[#This Row],[Review_Count]]</f>
        <v>12.600000000000001</v>
      </c>
      <c r="U145" s="19">
        <f t="shared" si="31"/>
        <v>0.94</v>
      </c>
      <c r="V145" s="17" t="str">
        <f t="shared" si="32"/>
        <v>TP-Link</v>
      </c>
    </row>
    <row r="146" spans="1:22" x14ac:dyDescent="0.3">
      <c r="A146" s="1" t="s">
        <v>408</v>
      </c>
      <c r="B146" s="1" t="s">
        <v>409</v>
      </c>
      <c r="C146" s="1" t="s">
        <v>51</v>
      </c>
      <c r="D146" s="3">
        <v>9999</v>
      </c>
      <c r="E146" s="3">
        <v>12999</v>
      </c>
      <c r="F146" s="4">
        <v>0.23</v>
      </c>
      <c r="G146" s="1">
        <v>4.2</v>
      </c>
      <c r="H146" s="2">
        <v>6088</v>
      </c>
      <c r="I146" s="1" t="s">
        <v>410</v>
      </c>
      <c r="J146" s="1">
        <f t="shared" si="22"/>
        <v>63</v>
      </c>
      <c r="K146" s="1">
        <v>1</v>
      </c>
      <c r="L146" s="1" t="str">
        <f t="shared" si="23"/>
        <v>Electronics</v>
      </c>
      <c r="M146" s="1">
        <f t="shared" si="24"/>
        <v>4.2</v>
      </c>
      <c r="N146" s="1">
        <f t="shared" si="25"/>
        <v>658</v>
      </c>
      <c r="O146" s="1" t="str">
        <f t="shared" si="26"/>
        <v>4 - 5</v>
      </c>
      <c r="P146" s="14">
        <f t="shared" si="27"/>
        <v>12999</v>
      </c>
      <c r="Q146" s="1" t="str">
        <f t="shared" si="28"/>
        <v>10,001 - 20,000</v>
      </c>
      <c r="R146" s="1" t="str">
        <f t="shared" si="29"/>
        <v>11% - 30%</v>
      </c>
      <c r="S146" s="1">
        <f t="shared" si="30"/>
        <v>0</v>
      </c>
      <c r="T146" s="17">
        <f>Table3[[#This Row],[Rating]]*Table3[[#This Row],[Review_Count]]</f>
        <v>4.2</v>
      </c>
      <c r="U146" s="19">
        <f t="shared" si="31"/>
        <v>0.94</v>
      </c>
      <c r="V146" s="17" t="str">
        <f t="shared" si="32"/>
        <v>Kodak</v>
      </c>
    </row>
    <row r="147" spans="1:22" x14ac:dyDescent="0.3">
      <c r="A147" s="1" t="s">
        <v>411</v>
      </c>
      <c r="B147" s="1" t="s">
        <v>412</v>
      </c>
      <c r="C147" s="1" t="s">
        <v>143</v>
      </c>
      <c r="D147" s="1">
        <v>195</v>
      </c>
      <c r="E147" s="1">
        <v>499</v>
      </c>
      <c r="F147" s="4">
        <v>0.61</v>
      </c>
      <c r="G147" s="1">
        <v>3.7</v>
      </c>
      <c r="H147" s="2">
        <v>1383</v>
      </c>
      <c r="I147" s="1" t="s">
        <v>413</v>
      </c>
      <c r="J147" s="1">
        <f t="shared" si="22"/>
        <v>49</v>
      </c>
      <c r="K147" s="1">
        <v>1</v>
      </c>
      <c r="L147" s="1" t="str">
        <f t="shared" si="23"/>
        <v>Electronics</v>
      </c>
      <c r="M147" s="1">
        <f t="shared" si="24"/>
        <v>3.7</v>
      </c>
      <c r="N147" s="1">
        <f t="shared" si="25"/>
        <v>658</v>
      </c>
      <c r="O147" s="1" t="str">
        <f t="shared" si="26"/>
        <v>3 - 4</v>
      </c>
      <c r="P147" s="14">
        <f t="shared" si="27"/>
        <v>499</v>
      </c>
      <c r="Q147" s="1" t="str">
        <f t="shared" si="28"/>
        <v>0 - 5,000</v>
      </c>
      <c r="R147" s="1" t="str">
        <f t="shared" si="29"/>
        <v>51%-90%</v>
      </c>
      <c r="S147" s="1">
        <f t="shared" si="30"/>
        <v>0</v>
      </c>
      <c r="T147" s="17">
        <f>Table3[[#This Row],[Rating]]*Table3[[#This Row],[Review_Count]]</f>
        <v>3.7</v>
      </c>
      <c r="U147" s="19">
        <f t="shared" si="31"/>
        <v>0.94</v>
      </c>
      <c r="V147" s="17" t="str">
        <f t="shared" si="32"/>
        <v>Airtel</v>
      </c>
    </row>
    <row r="148" spans="1:22" x14ac:dyDescent="0.3">
      <c r="A148" s="1" t="s">
        <v>414</v>
      </c>
      <c r="B148" s="1" t="s">
        <v>415</v>
      </c>
      <c r="C148" s="1" t="s">
        <v>2</v>
      </c>
      <c r="D148" s="1">
        <v>999</v>
      </c>
      <c r="E148" s="3">
        <v>2100</v>
      </c>
      <c r="F148" s="4">
        <v>0.52</v>
      </c>
      <c r="G148" s="1">
        <v>4.5</v>
      </c>
      <c r="H148" s="2">
        <v>5492</v>
      </c>
      <c r="I148" s="1" t="s">
        <v>416</v>
      </c>
      <c r="J148" s="1">
        <f t="shared" si="22"/>
        <v>233</v>
      </c>
      <c r="K148" s="1">
        <v>1</v>
      </c>
      <c r="L148" s="1" t="str">
        <f t="shared" si="23"/>
        <v>Computers&amp;Accessories</v>
      </c>
      <c r="M148" s="1">
        <f t="shared" si="24"/>
        <v>4.5</v>
      </c>
      <c r="N148" s="1">
        <f t="shared" si="25"/>
        <v>657</v>
      </c>
      <c r="O148" s="1" t="str">
        <f t="shared" si="26"/>
        <v>4 - 5</v>
      </c>
      <c r="P148" s="14">
        <f t="shared" si="27"/>
        <v>2100</v>
      </c>
      <c r="Q148" s="1" t="str">
        <f t="shared" si="28"/>
        <v>0 - 5,000</v>
      </c>
      <c r="R148" s="1" t="str">
        <f t="shared" si="29"/>
        <v>51%-90%</v>
      </c>
      <c r="S148" s="1">
        <f t="shared" si="30"/>
        <v>0</v>
      </c>
      <c r="T148" s="17">
        <f>Table3[[#This Row],[Rating]]*Table3[[#This Row],[Review_Count]]</f>
        <v>4.5</v>
      </c>
      <c r="U148" s="19">
        <f t="shared" si="31"/>
        <v>0.94</v>
      </c>
      <c r="V148" s="17" t="str">
        <f t="shared" si="32"/>
        <v>AmazonBasics</v>
      </c>
    </row>
    <row r="149" spans="1:22" x14ac:dyDescent="0.3">
      <c r="A149" s="1" t="s">
        <v>417</v>
      </c>
      <c r="B149" s="1" t="s">
        <v>418</v>
      </c>
      <c r="C149" s="1" t="s">
        <v>2</v>
      </c>
      <c r="D149" s="1">
        <v>499</v>
      </c>
      <c r="E149" s="1">
        <v>899</v>
      </c>
      <c r="F149" s="4">
        <v>0.44</v>
      </c>
      <c r="G149" s="1">
        <v>4.2</v>
      </c>
      <c r="H149" s="2">
        <v>919</v>
      </c>
      <c r="I149" s="1" t="s">
        <v>419</v>
      </c>
      <c r="J149" s="1">
        <f t="shared" si="22"/>
        <v>233</v>
      </c>
      <c r="K149" s="1">
        <v>1</v>
      </c>
      <c r="L149" s="1" t="str">
        <f t="shared" si="23"/>
        <v>Computers&amp;Accessories</v>
      </c>
      <c r="M149" s="1">
        <f t="shared" si="24"/>
        <v>4.2</v>
      </c>
      <c r="N149" s="1">
        <f t="shared" si="25"/>
        <v>656</v>
      </c>
      <c r="O149" s="1" t="str">
        <f t="shared" si="26"/>
        <v>4 - 5</v>
      </c>
      <c r="P149" s="14">
        <f t="shared" si="27"/>
        <v>899</v>
      </c>
      <c r="Q149" s="1" t="str">
        <f t="shared" si="28"/>
        <v>0 - 5,000</v>
      </c>
      <c r="R149" s="1" t="str">
        <f t="shared" si="29"/>
        <v>31% - 50%</v>
      </c>
      <c r="S149" s="1">
        <f t="shared" si="30"/>
        <v>1</v>
      </c>
      <c r="T149" s="17">
        <f>Table3[[#This Row],[Rating]]*Table3[[#This Row],[Review_Count]]</f>
        <v>4.2</v>
      </c>
      <c r="U149" s="19">
        <f t="shared" si="31"/>
        <v>0.94</v>
      </c>
      <c r="V149" s="17" t="str">
        <f t="shared" si="32"/>
        <v>Ambrane</v>
      </c>
    </row>
    <row r="150" spans="1:22" x14ac:dyDescent="0.3">
      <c r="A150" s="1" t="s">
        <v>420</v>
      </c>
      <c r="B150" s="1" t="s">
        <v>421</v>
      </c>
      <c r="C150" s="1" t="s">
        <v>422</v>
      </c>
      <c r="D150" s="1">
        <v>416</v>
      </c>
      <c r="E150" s="1">
        <v>599</v>
      </c>
      <c r="F150" s="4">
        <v>0.31</v>
      </c>
      <c r="G150" s="1">
        <v>4.2</v>
      </c>
      <c r="H150" s="2">
        <v>30023</v>
      </c>
      <c r="I150" s="1" t="s">
        <v>423</v>
      </c>
      <c r="J150" s="1">
        <f t="shared" si="22"/>
        <v>3</v>
      </c>
      <c r="K150" s="1">
        <v>2</v>
      </c>
      <c r="L150" s="1" t="str">
        <f t="shared" si="23"/>
        <v>Electronics</v>
      </c>
      <c r="M150" s="1">
        <f t="shared" si="24"/>
        <v>4.2</v>
      </c>
      <c r="N150" s="1">
        <f t="shared" si="25"/>
        <v>656</v>
      </c>
      <c r="O150" s="1" t="str">
        <f t="shared" si="26"/>
        <v>4 - 5</v>
      </c>
      <c r="P150" s="14">
        <f t="shared" si="27"/>
        <v>1198</v>
      </c>
      <c r="Q150" s="1" t="str">
        <f t="shared" si="28"/>
        <v>0 - 5,000</v>
      </c>
      <c r="R150" s="1" t="str">
        <f t="shared" si="29"/>
        <v>31% - 50%</v>
      </c>
      <c r="S150" s="1">
        <f t="shared" si="30"/>
        <v>0</v>
      </c>
      <c r="T150" s="17">
        <f>Table3[[#This Row],[Rating]]*Table3[[#This Row],[Review_Count]]</f>
        <v>8.4</v>
      </c>
      <c r="U150" s="19">
        <f t="shared" si="31"/>
        <v>0.94</v>
      </c>
      <c r="V150" s="17" t="str">
        <f t="shared" si="32"/>
        <v>BlueRigger</v>
      </c>
    </row>
    <row r="151" spans="1:22" x14ac:dyDescent="0.3">
      <c r="A151" s="1" t="s">
        <v>424</v>
      </c>
      <c r="B151" s="1" t="s">
        <v>425</v>
      </c>
      <c r="C151" s="1" t="s">
        <v>2</v>
      </c>
      <c r="D151" s="1">
        <v>368</v>
      </c>
      <c r="E151" s="1">
        <v>699</v>
      </c>
      <c r="F151" s="4">
        <v>0.47</v>
      </c>
      <c r="G151" s="1">
        <v>4.2</v>
      </c>
      <c r="H151" s="2">
        <v>387</v>
      </c>
      <c r="I151" s="1" t="s">
        <v>426</v>
      </c>
      <c r="J151" s="1">
        <f t="shared" si="22"/>
        <v>233</v>
      </c>
      <c r="K151" s="1">
        <v>1</v>
      </c>
      <c r="L151" s="1" t="str">
        <f t="shared" si="23"/>
        <v>Computers&amp;Accessories</v>
      </c>
      <c r="M151" s="1">
        <f t="shared" si="24"/>
        <v>4.2</v>
      </c>
      <c r="N151" s="1">
        <f t="shared" si="25"/>
        <v>656</v>
      </c>
      <c r="O151" s="1" t="str">
        <f t="shared" si="26"/>
        <v>4 - 5</v>
      </c>
      <c r="P151" s="14">
        <f t="shared" si="27"/>
        <v>699</v>
      </c>
      <c r="Q151" s="1" t="str">
        <f t="shared" si="28"/>
        <v>0 - 5,000</v>
      </c>
      <c r="R151" s="1" t="str">
        <f t="shared" si="29"/>
        <v>31% - 50%</v>
      </c>
      <c r="S151" s="1">
        <f t="shared" si="30"/>
        <v>1</v>
      </c>
      <c r="T151" s="17">
        <f>Table3[[#This Row],[Rating]]*Table3[[#This Row],[Review_Count]]</f>
        <v>4.2</v>
      </c>
      <c r="U151" s="19">
        <f t="shared" si="31"/>
        <v>0.94</v>
      </c>
      <c r="V151" s="17" t="str">
        <f t="shared" si="32"/>
        <v>Duracell</v>
      </c>
    </row>
    <row r="152" spans="1:22" x14ac:dyDescent="0.3">
      <c r="A152" s="1" t="s">
        <v>427</v>
      </c>
      <c r="B152" s="1" t="s">
        <v>428</v>
      </c>
      <c r="C152" s="1" t="s">
        <v>51</v>
      </c>
      <c r="D152" s="3">
        <v>29990</v>
      </c>
      <c r="E152" s="3">
        <v>65000</v>
      </c>
      <c r="F152" s="4">
        <v>0.54</v>
      </c>
      <c r="G152" s="1">
        <v>4.0999999999999996</v>
      </c>
      <c r="H152" s="2">
        <v>211</v>
      </c>
      <c r="I152" s="1" t="s">
        <v>429</v>
      </c>
      <c r="J152" s="1">
        <f t="shared" si="22"/>
        <v>63</v>
      </c>
      <c r="K152" s="1">
        <v>1</v>
      </c>
      <c r="L152" s="1" t="str">
        <f t="shared" si="23"/>
        <v>Electronics</v>
      </c>
      <c r="M152" s="1">
        <f t="shared" si="24"/>
        <v>4.0999999999999996</v>
      </c>
      <c r="N152" s="1">
        <f t="shared" si="25"/>
        <v>656</v>
      </c>
      <c r="O152" s="1" t="str">
        <f t="shared" si="26"/>
        <v>4 - 5</v>
      </c>
      <c r="P152" s="14">
        <f t="shared" si="27"/>
        <v>65000</v>
      </c>
      <c r="Q152" s="1" t="str">
        <f t="shared" si="28"/>
        <v>50,001 - 100,000</v>
      </c>
      <c r="R152" s="1" t="str">
        <f t="shared" si="29"/>
        <v>51%-90%</v>
      </c>
      <c r="S152" s="1">
        <f t="shared" si="30"/>
        <v>1</v>
      </c>
      <c r="T152" s="17">
        <f>Table3[[#This Row],[Rating]]*Table3[[#This Row],[Review_Count]]</f>
        <v>4.0999999999999996</v>
      </c>
      <c r="U152" s="19">
        <f t="shared" si="31"/>
        <v>0.94</v>
      </c>
      <c r="V152" s="17" t="str">
        <f t="shared" si="32"/>
        <v>VU</v>
      </c>
    </row>
    <row r="153" spans="1:22" x14ac:dyDescent="0.3">
      <c r="A153" s="1" t="s">
        <v>430</v>
      </c>
      <c r="B153" s="1" t="s">
        <v>431</v>
      </c>
      <c r="C153" s="1" t="s">
        <v>2</v>
      </c>
      <c r="D153" s="1">
        <v>339</v>
      </c>
      <c r="E153" s="3">
        <v>1099</v>
      </c>
      <c r="F153" s="4">
        <v>0.69</v>
      </c>
      <c r="G153" s="1">
        <v>4.3</v>
      </c>
      <c r="H153" s="2">
        <v>974</v>
      </c>
      <c r="I153" s="1" t="s">
        <v>99</v>
      </c>
      <c r="J153" s="1">
        <f t="shared" si="22"/>
        <v>233</v>
      </c>
      <c r="K153" s="1">
        <v>3</v>
      </c>
      <c r="L153" s="1" t="str">
        <f t="shared" si="23"/>
        <v>Computers&amp;Accessories</v>
      </c>
      <c r="M153" s="1">
        <f t="shared" si="24"/>
        <v>4.3</v>
      </c>
      <c r="N153" s="1">
        <f t="shared" si="25"/>
        <v>655</v>
      </c>
      <c r="O153" s="1" t="str">
        <f t="shared" si="26"/>
        <v>4 - 5</v>
      </c>
      <c r="P153" s="14">
        <f t="shared" si="27"/>
        <v>3297</v>
      </c>
      <c r="Q153" s="1" t="str">
        <f t="shared" si="28"/>
        <v>0 - 5,000</v>
      </c>
      <c r="R153" s="1" t="str">
        <f t="shared" si="29"/>
        <v>51%-90%</v>
      </c>
      <c r="S153" s="1">
        <f t="shared" si="30"/>
        <v>1</v>
      </c>
      <c r="T153" s="17">
        <f>Table3[[#This Row],[Rating]]*Table3[[#This Row],[Review_Count]]</f>
        <v>12.899999999999999</v>
      </c>
      <c r="U153" s="19">
        <f t="shared" si="31"/>
        <v>0.94</v>
      </c>
      <c r="V153" s="17" t="str">
        <f t="shared" si="32"/>
        <v>Zoul</v>
      </c>
    </row>
    <row r="154" spans="1:22" x14ac:dyDescent="0.3">
      <c r="A154" s="1" t="s">
        <v>432</v>
      </c>
      <c r="B154" s="1" t="s">
        <v>433</v>
      </c>
      <c r="C154" s="1" t="s">
        <v>51</v>
      </c>
      <c r="D154" s="3">
        <v>15490</v>
      </c>
      <c r="E154" s="3">
        <v>20900</v>
      </c>
      <c r="F154" s="4">
        <v>0.26</v>
      </c>
      <c r="G154" s="1">
        <v>4.3</v>
      </c>
      <c r="H154" s="2">
        <v>16299</v>
      </c>
      <c r="I154" s="1" t="s">
        <v>69</v>
      </c>
      <c r="J154" s="1">
        <f t="shared" si="22"/>
        <v>63</v>
      </c>
      <c r="K154" s="1">
        <v>3</v>
      </c>
      <c r="L154" s="1" t="str">
        <f t="shared" si="23"/>
        <v>Electronics</v>
      </c>
      <c r="M154" s="1">
        <f t="shared" si="24"/>
        <v>4.3</v>
      </c>
      <c r="N154" s="1">
        <f t="shared" si="25"/>
        <v>654</v>
      </c>
      <c r="O154" s="1" t="str">
        <f t="shared" si="26"/>
        <v>4 - 5</v>
      </c>
      <c r="P154" s="14">
        <f t="shared" si="27"/>
        <v>62700</v>
      </c>
      <c r="Q154" s="1" t="str">
        <f t="shared" si="28"/>
        <v>20,001 - 50,000</v>
      </c>
      <c r="R154" s="1" t="str">
        <f t="shared" si="29"/>
        <v>11% - 30%</v>
      </c>
      <c r="S154" s="1">
        <f t="shared" si="30"/>
        <v>0</v>
      </c>
      <c r="T154" s="17">
        <f>Table3[[#This Row],[Rating]]*Table3[[#This Row],[Review_Count]]</f>
        <v>12.899999999999999</v>
      </c>
      <c r="U154" s="19">
        <f t="shared" si="31"/>
        <v>0.94</v>
      </c>
      <c r="V154" s="17" t="str">
        <f t="shared" si="32"/>
        <v>Samsung</v>
      </c>
    </row>
    <row r="155" spans="1:22" x14ac:dyDescent="0.3">
      <c r="A155" s="1" t="s">
        <v>434</v>
      </c>
      <c r="B155" s="1" t="s">
        <v>435</v>
      </c>
      <c r="C155" s="1" t="s">
        <v>2</v>
      </c>
      <c r="D155" s="1">
        <v>499</v>
      </c>
      <c r="E155" s="3">
        <v>1299</v>
      </c>
      <c r="F155" s="4">
        <v>0.62</v>
      </c>
      <c r="G155" s="1">
        <v>4.3</v>
      </c>
      <c r="H155" s="2">
        <v>30411</v>
      </c>
      <c r="I155" s="1" t="s">
        <v>24</v>
      </c>
      <c r="J155" s="1">
        <f t="shared" si="22"/>
        <v>233</v>
      </c>
      <c r="K155" s="1">
        <v>4</v>
      </c>
      <c r="L155" s="1" t="str">
        <f t="shared" si="23"/>
        <v>Computers&amp;Accessories</v>
      </c>
      <c r="M155" s="1">
        <f t="shared" si="24"/>
        <v>4.3</v>
      </c>
      <c r="N155" s="1">
        <f t="shared" si="25"/>
        <v>654</v>
      </c>
      <c r="O155" s="1" t="str">
        <f t="shared" si="26"/>
        <v>4 - 5</v>
      </c>
      <c r="P155" s="14">
        <f t="shared" si="27"/>
        <v>5196</v>
      </c>
      <c r="Q155" s="1" t="str">
        <f t="shared" si="28"/>
        <v>0 - 5,000</v>
      </c>
      <c r="R155" s="1" t="str">
        <f t="shared" si="29"/>
        <v>51%-90%</v>
      </c>
      <c r="S155" s="1">
        <f t="shared" si="30"/>
        <v>0</v>
      </c>
      <c r="T155" s="17">
        <f>Table3[[#This Row],[Rating]]*Table3[[#This Row],[Review_Count]]</f>
        <v>17.2</v>
      </c>
      <c r="U155" s="19">
        <f t="shared" si="31"/>
        <v>0.94</v>
      </c>
      <c r="V155" s="17" t="str">
        <f t="shared" si="32"/>
        <v>MI</v>
      </c>
    </row>
    <row r="156" spans="1:22" x14ac:dyDescent="0.3">
      <c r="A156" s="1" t="s">
        <v>436</v>
      </c>
      <c r="B156" s="1" t="s">
        <v>437</v>
      </c>
      <c r="C156" s="1" t="s">
        <v>27</v>
      </c>
      <c r="D156" s="1">
        <v>249</v>
      </c>
      <c r="E156" s="1">
        <v>399</v>
      </c>
      <c r="F156" s="4">
        <v>0.38</v>
      </c>
      <c r="G156" s="1">
        <v>3.4</v>
      </c>
      <c r="H156" s="2">
        <v>4642</v>
      </c>
      <c r="I156" s="1" t="s">
        <v>438</v>
      </c>
      <c r="J156" s="1">
        <f t="shared" si="22"/>
        <v>18</v>
      </c>
      <c r="K156" s="1">
        <v>1</v>
      </c>
      <c r="L156" s="1" t="str">
        <f t="shared" si="23"/>
        <v>Computers&amp;Accessories</v>
      </c>
      <c r="M156" s="1">
        <f t="shared" si="24"/>
        <v>3.4</v>
      </c>
      <c r="N156" s="1">
        <f t="shared" si="25"/>
        <v>653</v>
      </c>
      <c r="O156" s="1" t="str">
        <f t="shared" si="26"/>
        <v>3 - 4</v>
      </c>
      <c r="P156" s="14">
        <f t="shared" si="27"/>
        <v>399</v>
      </c>
      <c r="Q156" s="1" t="str">
        <f t="shared" si="28"/>
        <v>0 - 5,000</v>
      </c>
      <c r="R156" s="1" t="str">
        <f t="shared" si="29"/>
        <v>31% - 50%</v>
      </c>
      <c r="S156" s="1">
        <f t="shared" si="30"/>
        <v>0</v>
      </c>
      <c r="T156" s="17">
        <f>Table3[[#This Row],[Rating]]*Table3[[#This Row],[Review_Count]]</f>
        <v>3.4</v>
      </c>
      <c r="U156" s="19">
        <f t="shared" si="31"/>
        <v>0.94</v>
      </c>
      <c r="V156" s="17" t="str">
        <f t="shared" si="32"/>
        <v>GENERIC</v>
      </c>
    </row>
    <row r="157" spans="1:22" x14ac:dyDescent="0.3">
      <c r="A157" s="1" t="s">
        <v>439</v>
      </c>
      <c r="B157" s="1" t="s">
        <v>440</v>
      </c>
      <c r="C157" s="1" t="s">
        <v>143</v>
      </c>
      <c r="D157" s="1">
        <v>399</v>
      </c>
      <c r="E157" s="1">
        <v>799</v>
      </c>
      <c r="F157" s="4">
        <v>0.5</v>
      </c>
      <c r="G157" s="1">
        <v>4.3</v>
      </c>
      <c r="H157" s="2">
        <v>12</v>
      </c>
      <c r="I157" s="1" t="s">
        <v>441</v>
      </c>
      <c r="J157" s="1">
        <f t="shared" si="22"/>
        <v>49</v>
      </c>
      <c r="K157" s="1">
        <v>1</v>
      </c>
      <c r="L157" s="1" t="str">
        <f t="shared" si="23"/>
        <v>Electronics</v>
      </c>
      <c r="M157" s="1">
        <f t="shared" si="24"/>
        <v>4.3</v>
      </c>
      <c r="N157" s="1">
        <f t="shared" si="25"/>
        <v>653</v>
      </c>
      <c r="O157" s="1" t="str">
        <f t="shared" si="26"/>
        <v>4 - 5</v>
      </c>
      <c r="P157" s="14">
        <f t="shared" si="27"/>
        <v>799</v>
      </c>
      <c r="Q157" s="1" t="str">
        <f t="shared" si="28"/>
        <v>0 - 5,000</v>
      </c>
      <c r="R157" s="1" t="str">
        <f t="shared" si="29"/>
        <v>31% - 50%</v>
      </c>
      <c r="S157" s="1">
        <f t="shared" si="30"/>
        <v>1</v>
      </c>
      <c r="T157" s="17">
        <f>Table3[[#This Row],[Rating]]*Table3[[#This Row],[Review_Count]]</f>
        <v>4.3</v>
      </c>
      <c r="U157" s="19">
        <f t="shared" si="31"/>
        <v>0.94</v>
      </c>
      <c r="V157" s="17" t="str">
        <f t="shared" si="32"/>
        <v>7SEVEN¬Æ</v>
      </c>
    </row>
    <row r="158" spans="1:22" x14ac:dyDescent="0.3">
      <c r="A158" s="1" t="s">
        <v>442</v>
      </c>
      <c r="B158" s="1" t="s">
        <v>443</v>
      </c>
      <c r="C158" s="1" t="s">
        <v>2</v>
      </c>
      <c r="D158" s="3">
        <v>1499</v>
      </c>
      <c r="E158" s="3">
        <v>1999</v>
      </c>
      <c r="F158" s="4">
        <v>0.25</v>
      </c>
      <c r="G158" s="1">
        <v>4.4000000000000004</v>
      </c>
      <c r="H158" s="2">
        <v>1951</v>
      </c>
      <c r="I158" s="1" t="s">
        <v>343</v>
      </c>
      <c r="J158" s="1">
        <f t="shared" si="22"/>
        <v>233</v>
      </c>
      <c r="K158" s="1">
        <v>2</v>
      </c>
      <c r="L158" s="1" t="str">
        <f t="shared" si="23"/>
        <v>Computers&amp;Accessories</v>
      </c>
      <c r="M158" s="1">
        <f t="shared" si="24"/>
        <v>4.4000000000000004</v>
      </c>
      <c r="N158" s="1">
        <f t="shared" si="25"/>
        <v>652</v>
      </c>
      <c r="O158" s="1" t="str">
        <f t="shared" si="26"/>
        <v>4 - 5</v>
      </c>
      <c r="P158" s="14">
        <f t="shared" si="27"/>
        <v>3998</v>
      </c>
      <c r="Q158" s="1" t="str">
        <f t="shared" si="28"/>
        <v>0 - 5,000</v>
      </c>
      <c r="R158" s="1" t="str">
        <f t="shared" si="29"/>
        <v>11% - 30%</v>
      </c>
      <c r="S158" s="1">
        <f t="shared" si="30"/>
        <v>0</v>
      </c>
      <c r="T158" s="17">
        <f>Table3[[#This Row],[Rating]]*Table3[[#This Row],[Review_Count]]</f>
        <v>8.8000000000000007</v>
      </c>
      <c r="U158" s="19">
        <f t="shared" si="31"/>
        <v>0.94</v>
      </c>
      <c r="V158" s="17" t="str">
        <f t="shared" si="32"/>
        <v>Belkin</v>
      </c>
    </row>
    <row r="159" spans="1:22" x14ac:dyDescent="0.3">
      <c r="A159" s="1" t="s">
        <v>444</v>
      </c>
      <c r="B159" s="1" t="s">
        <v>445</v>
      </c>
      <c r="C159" s="1" t="s">
        <v>446</v>
      </c>
      <c r="D159" s="3">
        <v>9490</v>
      </c>
      <c r="E159" s="3">
        <v>15990</v>
      </c>
      <c r="F159" s="4">
        <v>0.41</v>
      </c>
      <c r="G159" s="1">
        <v>3.9</v>
      </c>
      <c r="H159" s="2">
        <v>10480</v>
      </c>
      <c r="I159" s="1" t="s">
        <v>447</v>
      </c>
      <c r="J159" s="1">
        <f t="shared" si="22"/>
        <v>3</v>
      </c>
      <c r="K159" s="1">
        <v>1</v>
      </c>
      <c r="L159" s="1" t="str">
        <f t="shared" si="23"/>
        <v>Electronics</v>
      </c>
      <c r="M159" s="1">
        <f t="shared" si="24"/>
        <v>3.9</v>
      </c>
      <c r="N159" s="1">
        <f t="shared" si="25"/>
        <v>652</v>
      </c>
      <c r="O159" s="1" t="str">
        <f t="shared" si="26"/>
        <v>3 - 4</v>
      </c>
      <c r="P159" s="14">
        <f t="shared" si="27"/>
        <v>15990</v>
      </c>
      <c r="Q159" s="1" t="str">
        <f t="shared" si="28"/>
        <v>10,001 - 20,000</v>
      </c>
      <c r="R159" s="1" t="str">
        <f t="shared" si="29"/>
        <v>31% - 50%</v>
      </c>
      <c r="S159" s="1">
        <f t="shared" si="30"/>
        <v>0</v>
      </c>
      <c r="T159" s="17">
        <f>Table3[[#This Row],[Rating]]*Table3[[#This Row],[Review_Count]]</f>
        <v>3.9</v>
      </c>
      <c r="U159" s="19">
        <f t="shared" si="31"/>
        <v>0.94</v>
      </c>
      <c r="V159" s="17" t="str">
        <f t="shared" si="32"/>
        <v>EGate</v>
      </c>
    </row>
    <row r="160" spans="1:22" x14ac:dyDescent="0.3">
      <c r="A160" s="1" t="s">
        <v>448</v>
      </c>
      <c r="B160" s="1" t="s">
        <v>449</v>
      </c>
      <c r="C160" s="1" t="s">
        <v>38</v>
      </c>
      <c r="D160" s="1">
        <v>637</v>
      </c>
      <c r="E160" s="3">
        <v>1499</v>
      </c>
      <c r="F160" s="4">
        <v>0.57999999999999996</v>
      </c>
      <c r="G160" s="1">
        <v>4.0999999999999996</v>
      </c>
      <c r="H160" s="2">
        <v>24</v>
      </c>
      <c r="I160" s="1" t="s">
        <v>450</v>
      </c>
      <c r="J160" s="1">
        <f t="shared" si="22"/>
        <v>24</v>
      </c>
      <c r="K160" s="1">
        <v>1</v>
      </c>
      <c r="L160" s="1" t="str">
        <f t="shared" si="23"/>
        <v>Electronics</v>
      </c>
      <c r="M160" s="1">
        <f t="shared" si="24"/>
        <v>4.0999999999999996</v>
      </c>
      <c r="N160" s="1">
        <f t="shared" si="25"/>
        <v>652</v>
      </c>
      <c r="O160" s="1" t="str">
        <f t="shared" si="26"/>
        <v>4 - 5</v>
      </c>
      <c r="P160" s="14">
        <f t="shared" si="27"/>
        <v>1499</v>
      </c>
      <c r="Q160" s="1" t="str">
        <f t="shared" si="28"/>
        <v>0 - 5,000</v>
      </c>
      <c r="R160" s="1" t="str">
        <f t="shared" si="29"/>
        <v>51%-90%</v>
      </c>
      <c r="S160" s="1">
        <f t="shared" si="30"/>
        <v>1</v>
      </c>
      <c r="T160" s="17">
        <f>Table3[[#This Row],[Rating]]*Table3[[#This Row],[Review_Count]]</f>
        <v>4.0999999999999996</v>
      </c>
      <c r="U160" s="19">
        <f t="shared" si="31"/>
        <v>0.94</v>
      </c>
      <c r="V160" s="17" t="str">
        <f t="shared" si="32"/>
        <v>ZEBRONICS</v>
      </c>
    </row>
    <row r="161" spans="1:22" x14ac:dyDescent="0.3">
      <c r="A161" s="1" t="s">
        <v>451</v>
      </c>
      <c r="B161" s="1" t="s">
        <v>452</v>
      </c>
      <c r="C161" s="1" t="s">
        <v>143</v>
      </c>
      <c r="D161" s="1">
        <v>399</v>
      </c>
      <c r="E161" s="1">
        <v>899</v>
      </c>
      <c r="F161" s="4">
        <v>0.56000000000000005</v>
      </c>
      <c r="G161" s="1">
        <v>3.9</v>
      </c>
      <c r="H161" s="2">
        <v>254</v>
      </c>
      <c r="I161" s="1" t="s">
        <v>453</v>
      </c>
      <c r="J161" s="1">
        <f t="shared" si="22"/>
        <v>49</v>
      </c>
      <c r="K161" s="1">
        <v>1</v>
      </c>
      <c r="L161" s="1" t="str">
        <f t="shared" si="23"/>
        <v>Electronics</v>
      </c>
      <c r="M161" s="1">
        <f t="shared" si="24"/>
        <v>3.9</v>
      </c>
      <c r="N161" s="1">
        <f t="shared" si="25"/>
        <v>651</v>
      </c>
      <c r="O161" s="1" t="str">
        <f t="shared" si="26"/>
        <v>3 - 4</v>
      </c>
      <c r="P161" s="14">
        <f t="shared" si="27"/>
        <v>899</v>
      </c>
      <c r="Q161" s="1" t="str">
        <f t="shared" si="28"/>
        <v>0 - 5,000</v>
      </c>
      <c r="R161" s="1" t="str">
        <f t="shared" si="29"/>
        <v>51%-90%</v>
      </c>
      <c r="S161" s="1">
        <f t="shared" si="30"/>
        <v>1</v>
      </c>
      <c r="T161" s="17">
        <f>Table3[[#This Row],[Rating]]*Table3[[#This Row],[Review_Count]]</f>
        <v>3.9</v>
      </c>
      <c r="U161" s="19">
        <f t="shared" si="31"/>
        <v>0.94</v>
      </c>
      <c r="V161" s="17" t="str">
        <f t="shared" si="32"/>
        <v>7SEVEN¬Æ</v>
      </c>
    </row>
    <row r="162" spans="1:22" x14ac:dyDescent="0.3">
      <c r="A162" s="1" t="s">
        <v>454</v>
      </c>
      <c r="B162" s="1" t="s">
        <v>455</v>
      </c>
      <c r="C162" s="1" t="s">
        <v>422</v>
      </c>
      <c r="D162" s="3">
        <v>1089</v>
      </c>
      <c r="E162" s="3">
        <v>1600</v>
      </c>
      <c r="F162" s="4">
        <v>0.32</v>
      </c>
      <c r="G162" s="1">
        <v>4</v>
      </c>
      <c r="H162" s="2">
        <v>3565</v>
      </c>
      <c r="I162" s="1" t="s">
        <v>456</v>
      </c>
      <c r="J162" s="1">
        <f t="shared" si="22"/>
        <v>3</v>
      </c>
      <c r="K162" s="1">
        <v>1</v>
      </c>
      <c r="L162" s="1" t="str">
        <f t="shared" si="23"/>
        <v>Electronics</v>
      </c>
      <c r="M162" s="1">
        <f t="shared" si="24"/>
        <v>4</v>
      </c>
      <c r="N162" s="1">
        <f t="shared" si="25"/>
        <v>650</v>
      </c>
      <c r="O162" s="1" t="str">
        <f t="shared" si="26"/>
        <v>3 - 4</v>
      </c>
      <c r="P162" s="14">
        <f t="shared" si="27"/>
        <v>1600</v>
      </c>
      <c r="Q162" s="1" t="str">
        <f t="shared" si="28"/>
        <v>0 - 5,000</v>
      </c>
      <c r="R162" s="1" t="str">
        <f t="shared" si="29"/>
        <v>31% - 50%</v>
      </c>
      <c r="S162" s="1">
        <f t="shared" si="30"/>
        <v>0</v>
      </c>
      <c r="T162" s="17">
        <f>Table3[[#This Row],[Rating]]*Table3[[#This Row],[Review_Count]]</f>
        <v>4</v>
      </c>
      <c r="U162" s="19">
        <f t="shared" si="31"/>
        <v>0.94</v>
      </c>
      <c r="V162" s="17" t="str">
        <f t="shared" si="32"/>
        <v>AmazonBasics</v>
      </c>
    </row>
    <row r="163" spans="1:22" x14ac:dyDescent="0.3">
      <c r="A163" s="1" t="s">
        <v>457</v>
      </c>
      <c r="B163" s="1" t="s">
        <v>458</v>
      </c>
      <c r="C163" s="1" t="s">
        <v>2</v>
      </c>
      <c r="D163" s="1">
        <v>339</v>
      </c>
      <c r="E163" s="1">
        <v>999</v>
      </c>
      <c r="F163" s="4">
        <v>0.66</v>
      </c>
      <c r="G163" s="1">
        <v>4.3</v>
      </c>
      <c r="H163" s="2">
        <v>6255</v>
      </c>
      <c r="I163" s="1" t="s">
        <v>459</v>
      </c>
      <c r="J163" s="1">
        <f t="shared" si="22"/>
        <v>233</v>
      </c>
      <c r="K163" s="1">
        <v>2</v>
      </c>
      <c r="L163" s="1" t="str">
        <f t="shared" si="23"/>
        <v>Computers&amp;Accessories</v>
      </c>
      <c r="M163" s="1">
        <f t="shared" si="24"/>
        <v>4.3</v>
      </c>
      <c r="N163" s="1">
        <f t="shared" si="25"/>
        <v>650</v>
      </c>
      <c r="O163" s="1" t="str">
        <f t="shared" si="26"/>
        <v>4 - 5</v>
      </c>
      <c r="P163" s="14">
        <f t="shared" si="27"/>
        <v>1998</v>
      </c>
      <c r="Q163" s="1" t="str">
        <f t="shared" si="28"/>
        <v>0 - 5,000</v>
      </c>
      <c r="R163" s="1" t="str">
        <f t="shared" si="29"/>
        <v>51%-90%</v>
      </c>
      <c r="S163" s="1">
        <f t="shared" si="30"/>
        <v>0</v>
      </c>
      <c r="T163" s="17">
        <f>Table3[[#This Row],[Rating]]*Table3[[#This Row],[Review_Count]]</f>
        <v>8.6</v>
      </c>
      <c r="U163" s="19">
        <f t="shared" si="31"/>
        <v>0.94</v>
      </c>
      <c r="V163" s="17" t="str">
        <f t="shared" si="32"/>
        <v>Wayona</v>
      </c>
    </row>
    <row r="164" spans="1:22" x14ac:dyDescent="0.3">
      <c r="A164" s="1" t="s">
        <v>460</v>
      </c>
      <c r="B164" s="1" t="s">
        <v>461</v>
      </c>
      <c r="C164" s="1" t="s">
        <v>2</v>
      </c>
      <c r="D164" s="1">
        <v>149</v>
      </c>
      <c r="E164" s="1">
        <v>499</v>
      </c>
      <c r="F164" s="4">
        <v>0.7</v>
      </c>
      <c r="G164" s="1">
        <v>4</v>
      </c>
      <c r="H164" s="2">
        <v>7732</v>
      </c>
      <c r="I164" s="1" t="s">
        <v>216</v>
      </c>
      <c r="J164" s="1">
        <f t="shared" si="22"/>
        <v>233</v>
      </c>
      <c r="K164" s="1">
        <v>4</v>
      </c>
      <c r="L164" s="1" t="str">
        <f t="shared" si="23"/>
        <v>Computers&amp;Accessories</v>
      </c>
      <c r="M164" s="1">
        <f t="shared" si="24"/>
        <v>4</v>
      </c>
      <c r="N164" s="1">
        <f t="shared" si="25"/>
        <v>649</v>
      </c>
      <c r="O164" s="1" t="str">
        <f t="shared" si="26"/>
        <v>3 - 4</v>
      </c>
      <c r="P164" s="14">
        <f t="shared" si="27"/>
        <v>1996</v>
      </c>
      <c r="Q164" s="1" t="str">
        <f t="shared" si="28"/>
        <v>0 - 5,000</v>
      </c>
      <c r="R164" s="1" t="str">
        <f t="shared" si="29"/>
        <v>51%-90%</v>
      </c>
      <c r="S164" s="1">
        <f t="shared" si="30"/>
        <v>0</v>
      </c>
      <c r="T164" s="17">
        <f>Table3[[#This Row],[Rating]]*Table3[[#This Row],[Review_Count]]</f>
        <v>16</v>
      </c>
      <c r="U164" s="19">
        <f t="shared" si="31"/>
        <v>0.94</v>
      </c>
      <c r="V164" s="17" t="str">
        <f t="shared" si="32"/>
        <v>Pinnaclz</v>
      </c>
    </row>
    <row r="165" spans="1:22" x14ac:dyDescent="0.3">
      <c r="A165" s="1" t="s">
        <v>462</v>
      </c>
      <c r="B165" s="1" t="s">
        <v>463</v>
      </c>
      <c r="C165" s="1" t="s">
        <v>2</v>
      </c>
      <c r="D165" s="1">
        <v>149</v>
      </c>
      <c r="E165" s="1">
        <v>399</v>
      </c>
      <c r="F165" s="4">
        <v>0.63</v>
      </c>
      <c r="G165" s="1">
        <v>3.9</v>
      </c>
      <c r="H165" s="2">
        <v>57</v>
      </c>
      <c r="I165" s="1" t="s">
        <v>464</v>
      </c>
      <c r="J165" s="1">
        <f t="shared" si="22"/>
        <v>233</v>
      </c>
      <c r="K165" s="1">
        <v>1</v>
      </c>
      <c r="L165" s="1" t="str">
        <f t="shared" si="23"/>
        <v>Computers&amp;Accessories</v>
      </c>
      <c r="M165" s="1">
        <f t="shared" si="24"/>
        <v>3.9</v>
      </c>
      <c r="N165" s="1">
        <f t="shared" si="25"/>
        <v>648</v>
      </c>
      <c r="O165" s="1" t="str">
        <f t="shared" si="26"/>
        <v>3 - 4</v>
      </c>
      <c r="P165" s="14">
        <f t="shared" si="27"/>
        <v>399</v>
      </c>
      <c r="Q165" s="1" t="str">
        <f t="shared" si="28"/>
        <v>0 - 5,000</v>
      </c>
      <c r="R165" s="1" t="str">
        <f t="shared" si="29"/>
        <v>51%-90%</v>
      </c>
      <c r="S165" s="1">
        <f t="shared" si="30"/>
        <v>1</v>
      </c>
      <c r="T165" s="17">
        <f>Table3[[#This Row],[Rating]]*Table3[[#This Row],[Review_Count]]</f>
        <v>3.9</v>
      </c>
      <c r="U165" s="19">
        <f t="shared" si="31"/>
        <v>0.94</v>
      </c>
      <c r="V165" s="17" t="str">
        <f t="shared" si="32"/>
        <v>Ambrane</v>
      </c>
    </row>
    <row r="166" spans="1:22" x14ac:dyDescent="0.3">
      <c r="A166" s="1" t="s">
        <v>465</v>
      </c>
      <c r="B166" s="1" t="s">
        <v>466</v>
      </c>
      <c r="C166" s="1" t="s">
        <v>2</v>
      </c>
      <c r="D166" s="1">
        <v>599</v>
      </c>
      <c r="E166" s="1">
        <v>849</v>
      </c>
      <c r="F166" s="4">
        <v>0.28999999999999998</v>
      </c>
      <c r="G166" s="1">
        <v>4.5</v>
      </c>
      <c r="H166" s="2">
        <v>577</v>
      </c>
      <c r="I166" s="1" t="s">
        <v>467</v>
      </c>
      <c r="J166" s="1">
        <f t="shared" si="22"/>
        <v>233</v>
      </c>
      <c r="K166" s="1">
        <v>1</v>
      </c>
      <c r="L166" s="1" t="str">
        <f t="shared" si="23"/>
        <v>Computers&amp;Accessories</v>
      </c>
      <c r="M166" s="1">
        <f t="shared" si="24"/>
        <v>4.5</v>
      </c>
      <c r="N166" s="1">
        <f t="shared" si="25"/>
        <v>647</v>
      </c>
      <c r="O166" s="1" t="str">
        <f t="shared" si="26"/>
        <v>4 - 5</v>
      </c>
      <c r="P166" s="14">
        <f t="shared" si="27"/>
        <v>849</v>
      </c>
      <c r="Q166" s="1" t="str">
        <f t="shared" si="28"/>
        <v>0 - 5,000</v>
      </c>
      <c r="R166" s="1" t="str">
        <f t="shared" si="29"/>
        <v>11% - 30%</v>
      </c>
      <c r="S166" s="1">
        <f t="shared" si="30"/>
        <v>1</v>
      </c>
      <c r="T166" s="17">
        <f>Table3[[#This Row],[Rating]]*Table3[[#This Row],[Review_Count]]</f>
        <v>4.5</v>
      </c>
      <c r="U166" s="19">
        <f t="shared" si="31"/>
        <v>0.94</v>
      </c>
      <c r="V166" s="17" t="str">
        <f t="shared" si="32"/>
        <v>Belkin</v>
      </c>
    </row>
    <row r="167" spans="1:22" x14ac:dyDescent="0.3">
      <c r="A167" s="1" t="s">
        <v>468</v>
      </c>
      <c r="B167" s="1" t="s">
        <v>469</v>
      </c>
      <c r="C167" s="1" t="s">
        <v>143</v>
      </c>
      <c r="D167" s="1">
        <v>299</v>
      </c>
      <c r="E167" s="3">
        <v>1199</v>
      </c>
      <c r="F167" s="4">
        <v>0.75</v>
      </c>
      <c r="G167" s="1">
        <v>3.9</v>
      </c>
      <c r="H167" s="2">
        <v>1193</v>
      </c>
      <c r="I167" s="1" t="s">
        <v>470</v>
      </c>
      <c r="J167" s="1">
        <f t="shared" si="22"/>
        <v>49</v>
      </c>
      <c r="K167" s="1">
        <v>1</v>
      </c>
      <c r="L167" s="1" t="str">
        <f t="shared" si="23"/>
        <v>Electronics</v>
      </c>
      <c r="M167" s="1">
        <f t="shared" si="24"/>
        <v>3.9</v>
      </c>
      <c r="N167" s="1">
        <f t="shared" si="25"/>
        <v>647</v>
      </c>
      <c r="O167" s="1" t="str">
        <f t="shared" si="26"/>
        <v>3 - 4</v>
      </c>
      <c r="P167" s="14">
        <f t="shared" si="27"/>
        <v>1199</v>
      </c>
      <c r="Q167" s="1" t="str">
        <f t="shared" si="28"/>
        <v>0 - 5,000</v>
      </c>
      <c r="R167" s="1" t="str">
        <f t="shared" si="29"/>
        <v>51%-90%</v>
      </c>
      <c r="S167" s="1">
        <f t="shared" si="30"/>
        <v>0</v>
      </c>
      <c r="T167" s="17">
        <f>Table3[[#This Row],[Rating]]*Table3[[#This Row],[Review_Count]]</f>
        <v>3.9</v>
      </c>
      <c r="U167" s="19">
        <f t="shared" si="31"/>
        <v>0.94</v>
      </c>
      <c r="V167" s="17" t="str">
        <f t="shared" si="32"/>
        <v>LOHAYA</v>
      </c>
    </row>
    <row r="168" spans="1:22" x14ac:dyDescent="0.3">
      <c r="A168" s="1" t="s">
        <v>471</v>
      </c>
      <c r="B168" s="1" t="s">
        <v>472</v>
      </c>
      <c r="C168" s="1" t="s">
        <v>2</v>
      </c>
      <c r="D168" s="1">
        <v>399</v>
      </c>
      <c r="E168" s="3">
        <v>1299</v>
      </c>
      <c r="F168" s="4">
        <v>0.69</v>
      </c>
      <c r="G168" s="1">
        <v>4.2</v>
      </c>
      <c r="H168" s="2">
        <v>13120</v>
      </c>
      <c r="I168" s="1" t="s">
        <v>300</v>
      </c>
      <c r="J168" s="1">
        <f t="shared" si="22"/>
        <v>233</v>
      </c>
      <c r="K168" s="1">
        <v>2</v>
      </c>
      <c r="L168" s="1" t="str">
        <f t="shared" si="23"/>
        <v>Computers&amp;Accessories</v>
      </c>
      <c r="M168" s="1">
        <f t="shared" si="24"/>
        <v>4.2</v>
      </c>
      <c r="N168" s="1">
        <f t="shared" si="25"/>
        <v>646</v>
      </c>
      <c r="O168" s="1" t="str">
        <f t="shared" si="26"/>
        <v>4 - 5</v>
      </c>
      <c r="P168" s="14">
        <f t="shared" si="27"/>
        <v>2598</v>
      </c>
      <c r="Q168" s="1" t="str">
        <f t="shared" si="28"/>
        <v>0 - 5,000</v>
      </c>
      <c r="R168" s="1" t="str">
        <f t="shared" si="29"/>
        <v>51%-90%</v>
      </c>
      <c r="S168" s="1">
        <f t="shared" si="30"/>
        <v>0</v>
      </c>
      <c r="T168" s="17">
        <f>Table3[[#This Row],[Rating]]*Table3[[#This Row],[Review_Count]]</f>
        <v>8.4</v>
      </c>
      <c r="U168" s="19">
        <f t="shared" si="31"/>
        <v>0.94</v>
      </c>
      <c r="V168" s="17" t="str">
        <f t="shared" si="32"/>
        <v>Wayona</v>
      </c>
    </row>
    <row r="169" spans="1:22" x14ac:dyDescent="0.3">
      <c r="A169" s="1" t="s">
        <v>473</v>
      </c>
      <c r="B169" s="1" t="s">
        <v>474</v>
      </c>
      <c r="C169" s="1" t="s">
        <v>143</v>
      </c>
      <c r="D169" s="1">
        <v>339</v>
      </c>
      <c r="E169" s="3">
        <v>1999</v>
      </c>
      <c r="F169" s="4">
        <v>0.83</v>
      </c>
      <c r="G169" s="1">
        <v>4</v>
      </c>
      <c r="H169" s="2">
        <v>343</v>
      </c>
      <c r="I169" s="1" t="s">
        <v>475</v>
      </c>
      <c r="J169" s="1">
        <f t="shared" si="22"/>
        <v>49</v>
      </c>
      <c r="K169" s="1">
        <v>1</v>
      </c>
      <c r="L169" s="1" t="str">
        <f t="shared" si="23"/>
        <v>Electronics</v>
      </c>
      <c r="M169" s="1">
        <f t="shared" si="24"/>
        <v>4</v>
      </c>
      <c r="N169" s="1">
        <f t="shared" si="25"/>
        <v>645</v>
      </c>
      <c r="O169" s="1" t="str">
        <f t="shared" si="26"/>
        <v>3 - 4</v>
      </c>
      <c r="P169" s="14">
        <f t="shared" si="27"/>
        <v>1999</v>
      </c>
      <c r="Q169" s="1" t="str">
        <f t="shared" si="28"/>
        <v>0 - 5,000</v>
      </c>
      <c r="R169" s="1" t="str">
        <f t="shared" si="29"/>
        <v>51%-90%</v>
      </c>
      <c r="S169" s="1">
        <f t="shared" si="30"/>
        <v>1</v>
      </c>
      <c r="T169" s="17">
        <f>Table3[[#This Row],[Rating]]*Table3[[#This Row],[Review_Count]]</f>
        <v>4</v>
      </c>
      <c r="U169" s="19">
        <f t="shared" si="31"/>
        <v>0.94</v>
      </c>
      <c r="V169" s="17" t="str">
        <f t="shared" si="32"/>
        <v>Electvision</v>
      </c>
    </row>
    <row r="170" spans="1:22" x14ac:dyDescent="0.3">
      <c r="A170" s="1" t="s">
        <v>476</v>
      </c>
      <c r="B170" s="1" t="s">
        <v>477</v>
      </c>
      <c r="C170" s="1" t="s">
        <v>51</v>
      </c>
      <c r="D170" s="3">
        <v>12499</v>
      </c>
      <c r="E170" s="3">
        <v>22990</v>
      </c>
      <c r="F170" s="4">
        <v>0.46</v>
      </c>
      <c r="G170" s="1">
        <v>4.3</v>
      </c>
      <c r="H170" s="2">
        <v>1611</v>
      </c>
      <c r="I170" s="1" t="s">
        <v>478</v>
      </c>
      <c r="J170" s="1">
        <f t="shared" si="22"/>
        <v>63</v>
      </c>
      <c r="K170" s="1">
        <v>2</v>
      </c>
      <c r="L170" s="1" t="str">
        <f t="shared" si="23"/>
        <v>Electronics</v>
      </c>
      <c r="M170" s="1">
        <f t="shared" si="24"/>
        <v>4.3</v>
      </c>
      <c r="N170" s="1">
        <f t="shared" si="25"/>
        <v>644</v>
      </c>
      <c r="O170" s="1" t="str">
        <f t="shared" si="26"/>
        <v>4 - 5</v>
      </c>
      <c r="P170" s="14">
        <f t="shared" si="27"/>
        <v>45980</v>
      </c>
      <c r="Q170" s="1" t="str">
        <f t="shared" si="28"/>
        <v>20,001 - 50,000</v>
      </c>
      <c r="R170" s="1" t="str">
        <f t="shared" si="29"/>
        <v>31% - 50%</v>
      </c>
      <c r="S170" s="1">
        <f t="shared" si="30"/>
        <v>0</v>
      </c>
      <c r="T170" s="17">
        <f>Table3[[#This Row],[Rating]]*Table3[[#This Row],[Review_Count]]</f>
        <v>8.6</v>
      </c>
      <c r="U170" s="19">
        <f t="shared" si="31"/>
        <v>0.94</v>
      </c>
      <c r="V170" s="17" t="str">
        <f t="shared" si="32"/>
        <v>Acer</v>
      </c>
    </row>
    <row r="171" spans="1:22" x14ac:dyDescent="0.3">
      <c r="A171" s="1" t="s">
        <v>479</v>
      </c>
      <c r="B171" s="1" t="s">
        <v>480</v>
      </c>
      <c r="C171" s="1" t="s">
        <v>2</v>
      </c>
      <c r="D171" s="1">
        <v>249</v>
      </c>
      <c r="E171" s="1">
        <v>399</v>
      </c>
      <c r="F171" s="4">
        <v>0.38</v>
      </c>
      <c r="G171" s="1">
        <v>4</v>
      </c>
      <c r="H171" s="2">
        <v>6558</v>
      </c>
      <c r="I171" s="1" t="s">
        <v>481</v>
      </c>
      <c r="J171" s="1">
        <f t="shared" si="22"/>
        <v>233</v>
      </c>
      <c r="K171" s="1">
        <v>1</v>
      </c>
      <c r="L171" s="1" t="str">
        <f t="shared" si="23"/>
        <v>Computers&amp;Accessories</v>
      </c>
      <c r="M171" s="1">
        <f t="shared" si="24"/>
        <v>4</v>
      </c>
      <c r="N171" s="1">
        <f t="shared" si="25"/>
        <v>644</v>
      </c>
      <c r="O171" s="1" t="str">
        <f t="shared" si="26"/>
        <v>3 - 4</v>
      </c>
      <c r="P171" s="14">
        <f t="shared" si="27"/>
        <v>399</v>
      </c>
      <c r="Q171" s="1" t="str">
        <f t="shared" si="28"/>
        <v>0 - 5,000</v>
      </c>
      <c r="R171" s="1" t="str">
        <f t="shared" si="29"/>
        <v>31% - 50%</v>
      </c>
      <c r="S171" s="1">
        <f t="shared" si="30"/>
        <v>0</v>
      </c>
      <c r="T171" s="17">
        <f>Table3[[#This Row],[Rating]]*Table3[[#This Row],[Review_Count]]</f>
        <v>4</v>
      </c>
      <c r="U171" s="19">
        <f t="shared" si="31"/>
        <v>0.94</v>
      </c>
      <c r="V171" s="17" t="str">
        <f t="shared" si="32"/>
        <v>realme</v>
      </c>
    </row>
    <row r="172" spans="1:22" x14ac:dyDescent="0.3">
      <c r="A172" s="1" t="s">
        <v>482</v>
      </c>
      <c r="B172" s="1" t="s">
        <v>483</v>
      </c>
      <c r="C172" s="1" t="s">
        <v>27</v>
      </c>
      <c r="D172" s="3">
        <v>1399</v>
      </c>
      <c r="E172" s="3">
        <v>2499</v>
      </c>
      <c r="F172" s="4">
        <v>0.44</v>
      </c>
      <c r="G172" s="1">
        <v>4.4000000000000004</v>
      </c>
      <c r="H172" s="2">
        <v>23169</v>
      </c>
      <c r="I172" s="1" t="s">
        <v>484</v>
      </c>
      <c r="J172" s="1">
        <f t="shared" si="22"/>
        <v>18</v>
      </c>
      <c r="K172" s="1">
        <v>1</v>
      </c>
      <c r="L172" s="1" t="str">
        <f t="shared" si="23"/>
        <v>Computers&amp;Accessories</v>
      </c>
      <c r="M172" s="1">
        <f t="shared" si="24"/>
        <v>4.4000000000000004</v>
      </c>
      <c r="N172" s="1">
        <f t="shared" si="25"/>
        <v>644</v>
      </c>
      <c r="O172" s="1" t="str">
        <f t="shared" si="26"/>
        <v>4 - 5</v>
      </c>
      <c r="P172" s="14">
        <f t="shared" si="27"/>
        <v>2499</v>
      </c>
      <c r="Q172" s="1" t="str">
        <f t="shared" si="28"/>
        <v>0 - 5,000</v>
      </c>
      <c r="R172" s="1" t="str">
        <f t="shared" si="29"/>
        <v>31% - 50%</v>
      </c>
      <c r="S172" s="1">
        <f t="shared" si="30"/>
        <v>0</v>
      </c>
      <c r="T172" s="17">
        <f>Table3[[#This Row],[Rating]]*Table3[[#This Row],[Review_Count]]</f>
        <v>4.4000000000000004</v>
      </c>
      <c r="U172" s="19">
        <f t="shared" si="31"/>
        <v>0.94</v>
      </c>
      <c r="V172" s="17" t="str">
        <f t="shared" si="32"/>
        <v>TP-Link</v>
      </c>
    </row>
    <row r="173" spans="1:22" x14ac:dyDescent="0.3">
      <c r="A173" s="1" t="s">
        <v>485</v>
      </c>
      <c r="B173" s="1" t="s">
        <v>486</v>
      </c>
      <c r="C173" s="1" t="s">
        <v>51</v>
      </c>
      <c r="D173" s="3">
        <v>32999</v>
      </c>
      <c r="E173" s="3">
        <v>47990</v>
      </c>
      <c r="F173" s="4">
        <v>0.31</v>
      </c>
      <c r="G173" s="1">
        <v>4.3</v>
      </c>
      <c r="H173" s="2">
        <v>4703</v>
      </c>
      <c r="I173" s="1" t="s">
        <v>75</v>
      </c>
      <c r="J173" s="1">
        <f t="shared" si="22"/>
        <v>63</v>
      </c>
      <c r="K173" s="1">
        <v>5</v>
      </c>
      <c r="L173" s="1" t="str">
        <f t="shared" si="23"/>
        <v>Electronics</v>
      </c>
      <c r="M173" s="1">
        <f t="shared" si="24"/>
        <v>4.3</v>
      </c>
      <c r="N173" s="1">
        <f t="shared" si="25"/>
        <v>644</v>
      </c>
      <c r="O173" s="1" t="str">
        <f t="shared" si="26"/>
        <v>4 - 5</v>
      </c>
      <c r="P173" s="14">
        <f t="shared" si="27"/>
        <v>239950</v>
      </c>
      <c r="Q173" s="1" t="str">
        <f t="shared" si="28"/>
        <v>20,001 - 50,000</v>
      </c>
      <c r="R173" s="1" t="str">
        <f t="shared" si="29"/>
        <v>31% - 50%</v>
      </c>
      <c r="S173" s="1">
        <f t="shared" si="30"/>
        <v>0</v>
      </c>
      <c r="T173" s="17">
        <f>Table3[[#This Row],[Rating]]*Table3[[#This Row],[Review_Count]]</f>
        <v>21.5</v>
      </c>
      <c r="U173" s="19">
        <f t="shared" si="31"/>
        <v>0.94</v>
      </c>
      <c r="V173" s="17" t="str">
        <f t="shared" si="32"/>
        <v>Acer</v>
      </c>
    </row>
    <row r="174" spans="1:22" x14ac:dyDescent="0.3">
      <c r="A174" s="1" t="s">
        <v>487</v>
      </c>
      <c r="B174" s="1" t="s">
        <v>488</v>
      </c>
      <c r="C174" s="1" t="s">
        <v>2</v>
      </c>
      <c r="D174" s="1">
        <v>149</v>
      </c>
      <c r="E174" s="1">
        <v>399</v>
      </c>
      <c r="F174" s="4">
        <v>0.63</v>
      </c>
      <c r="G174" s="1">
        <v>4</v>
      </c>
      <c r="H174" s="2">
        <v>1423</v>
      </c>
      <c r="I174" s="1" t="s">
        <v>225</v>
      </c>
      <c r="J174" s="1">
        <f t="shared" si="22"/>
        <v>233</v>
      </c>
      <c r="K174" s="1">
        <v>5</v>
      </c>
      <c r="L174" s="1" t="str">
        <f t="shared" si="23"/>
        <v>Computers&amp;Accessories</v>
      </c>
      <c r="M174" s="1">
        <f t="shared" si="24"/>
        <v>4</v>
      </c>
      <c r="N174" s="1">
        <f t="shared" si="25"/>
        <v>644</v>
      </c>
      <c r="O174" s="1" t="str">
        <f t="shared" si="26"/>
        <v>3 - 4</v>
      </c>
      <c r="P174" s="14">
        <f t="shared" si="27"/>
        <v>1995</v>
      </c>
      <c r="Q174" s="1" t="str">
        <f t="shared" si="28"/>
        <v>0 - 5,000</v>
      </c>
      <c r="R174" s="1" t="str">
        <f t="shared" si="29"/>
        <v>51%-90%</v>
      </c>
      <c r="S174" s="1">
        <f t="shared" si="30"/>
        <v>0</v>
      </c>
      <c r="T174" s="17">
        <f>Table3[[#This Row],[Rating]]*Table3[[#This Row],[Review_Count]]</f>
        <v>20</v>
      </c>
      <c r="U174" s="19">
        <f t="shared" si="31"/>
        <v>0.94</v>
      </c>
      <c r="V174" s="17" t="str">
        <f t="shared" si="32"/>
        <v>Ambrane</v>
      </c>
    </row>
    <row r="175" spans="1:22" x14ac:dyDescent="0.3">
      <c r="A175" s="1" t="s">
        <v>489</v>
      </c>
      <c r="B175" s="1" t="s">
        <v>490</v>
      </c>
      <c r="C175" s="1" t="s">
        <v>2</v>
      </c>
      <c r="D175" s="1">
        <v>325</v>
      </c>
      <c r="E175" s="1">
        <v>999</v>
      </c>
      <c r="F175" s="4">
        <v>0.67</v>
      </c>
      <c r="G175" s="1">
        <v>4.3</v>
      </c>
      <c r="H175" s="2">
        <v>2651</v>
      </c>
      <c r="I175" s="1" t="s">
        <v>491</v>
      </c>
      <c r="J175" s="1">
        <f t="shared" si="22"/>
        <v>233</v>
      </c>
      <c r="K175" s="1">
        <v>2</v>
      </c>
      <c r="L175" s="1" t="str">
        <f t="shared" si="23"/>
        <v>Computers&amp;Accessories</v>
      </c>
      <c r="M175" s="1">
        <f t="shared" si="24"/>
        <v>4.3</v>
      </c>
      <c r="N175" s="1">
        <f t="shared" si="25"/>
        <v>643</v>
      </c>
      <c r="O175" s="1" t="str">
        <f t="shared" si="26"/>
        <v>4 - 5</v>
      </c>
      <c r="P175" s="14">
        <f t="shared" si="27"/>
        <v>1998</v>
      </c>
      <c r="Q175" s="1" t="str">
        <f t="shared" si="28"/>
        <v>0 - 5,000</v>
      </c>
      <c r="R175" s="1" t="str">
        <f t="shared" si="29"/>
        <v>51%-90%</v>
      </c>
      <c r="S175" s="1">
        <f t="shared" si="30"/>
        <v>0</v>
      </c>
      <c r="T175" s="17">
        <f>Table3[[#This Row],[Rating]]*Table3[[#This Row],[Review_Count]]</f>
        <v>8.6</v>
      </c>
      <c r="U175" s="19">
        <f t="shared" si="31"/>
        <v>0.94</v>
      </c>
      <c r="V175" s="17" t="str">
        <f t="shared" si="32"/>
        <v>Wayona</v>
      </c>
    </row>
    <row r="176" spans="1:22" x14ac:dyDescent="0.3">
      <c r="A176" s="1" t="s">
        <v>492</v>
      </c>
      <c r="B176" s="1" t="s">
        <v>493</v>
      </c>
      <c r="C176" s="1" t="s">
        <v>2</v>
      </c>
      <c r="D176" s="1">
        <v>399</v>
      </c>
      <c r="E176" s="3">
        <v>1999</v>
      </c>
      <c r="F176" s="4">
        <v>0.8</v>
      </c>
      <c r="G176" s="1">
        <v>5</v>
      </c>
      <c r="H176" s="2">
        <v>5</v>
      </c>
      <c r="I176" s="1" t="s">
        <v>494</v>
      </c>
      <c r="J176" s="1">
        <f t="shared" si="22"/>
        <v>233</v>
      </c>
      <c r="K176" s="1">
        <v>1</v>
      </c>
      <c r="L176" s="1" t="str">
        <f t="shared" si="23"/>
        <v>Computers&amp;Accessories</v>
      </c>
      <c r="M176" s="1">
        <f t="shared" si="24"/>
        <v>5</v>
      </c>
      <c r="N176" s="1">
        <f t="shared" si="25"/>
        <v>642</v>
      </c>
      <c r="O176" s="1" t="str">
        <f t="shared" si="26"/>
        <v>4 - 5</v>
      </c>
      <c r="P176" s="14">
        <f t="shared" si="27"/>
        <v>1999</v>
      </c>
      <c r="Q176" s="1" t="str">
        <f t="shared" si="28"/>
        <v>0 - 5,000</v>
      </c>
      <c r="R176" s="1" t="str">
        <f t="shared" si="29"/>
        <v>51%-90%</v>
      </c>
      <c r="S176" s="1">
        <f t="shared" si="30"/>
        <v>1</v>
      </c>
      <c r="T176" s="17">
        <f>Table3[[#This Row],[Rating]]*Table3[[#This Row],[Review_Count]]</f>
        <v>5</v>
      </c>
      <c r="U176" s="19">
        <f t="shared" si="31"/>
        <v>0.94</v>
      </c>
      <c r="V176" s="17" t="str">
        <f t="shared" si="32"/>
        <v>Syncwire</v>
      </c>
    </row>
    <row r="177" spans="1:22" x14ac:dyDescent="0.3">
      <c r="A177" s="1" t="s">
        <v>495</v>
      </c>
      <c r="B177" s="1" t="s">
        <v>496</v>
      </c>
      <c r="C177" s="1" t="s">
        <v>27</v>
      </c>
      <c r="D177" s="1">
        <v>199</v>
      </c>
      <c r="E177" s="1">
        <v>499</v>
      </c>
      <c r="F177" s="4">
        <v>0.6</v>
      </c>
      <c r="G177" s="1">
        <v>3.7</v>
      </c>
      <c r="H177" s="2">
        <v>612</v>
      </c>
      <c r="I177" s="1" t="s">
        <v>497</v>
      </c>
      <c r="J177" s="1">
        <f t="shared" si="22"/>
        <v>18</v>
      </c>
      <c r="K177" s="1">
        <v>1</v>
      </c>
      <c r="L177" s="1" t="str">
        <f t="shared" si="23"/>
        <v>Computers&amp;Accessories</v>
      </c>
      <c r="M177" s="1">
        <f t="shared" si="24"/>
        <v>3.7</v>
      </c>
      <c r="N177" s="1">
        <f t="shared" si="25"/>
        <v>641</v>
      </c>
      <c r="O177" s="1" t="str">
        <f t="shared" si="26"/>
        <v>3 - 4</v>
      </c>
      <c r="P177" s="14">
        <f t="shared" si="27"/>
        <v>499</v>
      </c>
      <c r="Q177" s="1" t="str">
        <f t="shared" si="28"/>
        <v>0 - 5,000</v>
      </c>
      <c r="R177" s="1" t="str">
        <f t="shared" si="29"/>
        <v>51%-90%</v>
      </c>
      <c r="S177" s="1">
        <f t="shared" si="30"/>
        <v>1</v>
      </c>
      <c r="T177" s="17">
        <f>Table3[[#This Row],[Rating]]*Table3[[#This Row],[Review_Count]]</f>
        <v>3.7</v>
      </c>
      <c r="U177" s="19">
        <f t="shared" si="31"/>
        <v>0.94</v>
      </c>
      <c r="V177" s="17" t="str">
        <f t="shared" si="32"/>
        <v>Skadioo</v>
      </c>
    </row>
    <row r="178" spans="1:22" x14ac:dyDescent="0.3">
      <c r="A178" s="1" t="s">
        <v>498</v>
      </c>
      <c r="B178" s="1" t="s">
        <v>499</v>
      </c>
      <c r="C178" s="1" t="s">
        <v>2</v>
      </c>
      <c r="D178" s="1">
        <v>88</v>
      </c>
      <c r="E178" s="1">
        <v>299</v>
      </c>
      <c r="F178" s="4">
        <v>0.71</v>
      </c>
      <c r="G178" s="1">
        <v>4</v>
      </c>
      <c r="H178" s="2">
        <v>9378</v>
      </c>
      <c r="I178" s="1" t="s">
        <v>72</v>
      </c>
      <c r="J178" s="1">
        <f t="shared" si="22"/>
        <v>233</v>
      </c>
      <c r="K178" s="1">
        <v>10</v>
      </c>
      <c r="L178" s="1" t="str">
        <f t="shared" si="23"/>
        <v>Computers&amp;Accessories</v>
      </c>
      <c r="M178" s="1">
        <f t="shared" si="24"/>
        <v>4</v>
      </c>
      <c r="N178" s="1">
        <f t="shared" si="25"/>
        <v>640</v>
      </c>
      <c r="O178" s="1" t="str">
        <f t="shared" si="26"/>
        <v>3 - 4</v>
      </c>
      <c r="P178" s="14">
        <f t="shared" si="27"/>
        <v>2990</v>
      </c>
      <c r="Q178" s="1" t="str">
        <f t="shared" si="28"/>
        <v>0 - 5,000</v>
      </c>
      <c r="R178" s="1" t="str">
        <f t="shared" si="29"/>
        <v>51%-90%</v>
      </c>
      <c r="S178" s="1">
        <f t="shared" si="30"/>
        <v>0</v>
      </c>
      <c r="T178" s="17">
        <f>Table3[[#This Row],[Rating]]*Table3[[#This Row],[Review_Count]]</f>
        <v>40</v>
      </c>
      <c r="U178" s="19">
        <f t="shared" si="31"/>
        <v>0.94</v>
      </c>
      <c r="V178" s="17" t="str">
        <f t="shared" si="32"/>
        <v>FLiX</v>
      </c>
    </row>
    <row r="179" spans="1:22" x14ac:dyDescent="0.3">
      <c r="A179" s="1" t="s">
        <v>500</v>
      </c>
      <c r="B179" s="1" t="s">
        <v>501</v>
      </c>
      <c r="C179" s="1" t="s">
        <v>2</v>
      </c>
      <c r="D179" s="1">
        <v>399</v>
      </c>
      <c r="E179" s="3">
        <v>1099</v>
      </c>
      <c r="F179" s="4">
        <v>0.64</v>
      </c>
      <c r="G179" s="1">
        <v>4.0999999999999996</v>
      </c>
      <c r="H179" s="2">
        <v>2685</v>
      </c>
      <c r="I179" s="1" t="s">
        <v>400</v>
      </c>
      <c r="J179" s="1">
        <f t="shared" si="22"/>
        <v>233</v>
      </c>
      <c r="K179" s="1">
        <v>2</v>
      </c>
      <c r="L179" s="1" t="str">
        <f t="shared" si="23"/>
        <v>Computers&amp;Accessories</v>
      </c>
      <c r="M179" s="1">
        <f t="shared" si="24"/>
        <v>4.0999999999999996</v>
      </c>
      <c r="N179" s="1">
        <f t="shared" si="25"/>
        <v>639</v>
      </c>
      <c r="O179" s="1" t="str">
        <f t="shared" si="26"/>
        <v>4 - 5</v>
      </c>
      <c r="P179" s="14">
        <f t="shared" si="27"/>
        <v>2198</v>
      </c>
      <c r="Q179" s="1" t="str">
        <f t="shared" si="28"/>
        <v>0 - 5,000</v>
      </c>
      <c r="R179" s="1" t="str">
        <f t="shared" si="29"/>
        <v>51%-90%</v>
      </c>
      <c r="S179" s="1">
        <f t="shared" si="30"/>
        <v>0</v>
      </c>
      <c r="T179" s="17">
        <f>Table3[[#This Row],[Rating]]*Table3[[#This Row],[Review_Count]]</f>
        <v>8.1999999999999993</v>
      </c>
      <c r="U179" s="19">
        <f t="shared" si="31"/>
        <v>0.94</v>
      </c>
      <c r="V179" s="17" t="str">
        <f t="shared" si="32"/>
        <v>Zoul</v>
      </c>
    </row>
    <row r="180" spans="1:22" x14ac:dyDescent="0.3">
      <c r="A180" s="1" t="s">
        <v>502</v>
      </c>
      <c r="B180" s="1" t="s">
        <v>503</v>
      </c>
      <c r="C180" s="1" t="s">
        <v>2</v>
      </c>
      <c r="D180" s="1">
        <v>57.89</v>
      </c>
      <c r="E180" s="1">
        <v>199</v>
      </c>
      <c r="F180" s="4">
        <v>0.71</v>
      </c>
      <c r="G180" s="1">
        <v>4</v>
      </c>
      <c r="H180" s="2">
        <v>9378</v>
      </c>
      <c r="I180" s="1" t="s">
        <v>72</v>
      </c>
      <c r="J180" s="1">
        <f t="shared" si="22"/>
        <v>233</v>
      </c>
      <c r="K180" s="1">
        <v>10</v>
      </c>
      <c r="L180" s="1" t="str">
        <f t="shared" si="23"/>
        <v>Computers&amp;Accessories</v>
      </c>
      <c r="M180" s="1">
        <f t="shared" si="24"/>
        <v>4</v>
      </c>
      <c r="N180" s="1">
        <f t="shared" si="25"/>
        <v>638</v>
      </c>
      <c r="O180" s="1" t="str">
        <f t="shared" si="26"/>
        <v>3 - 4</v>
      </c>
      <c r="P180" s="14">
        <f t="shared" si="27"/>
        <v>1990</v>
      </c>
      <c r="Q180" s="1" t="str">
        <f t="shared" si="28"/>
        <v>0 - 5,000</v>
      </c>
      <c r="R180" s="1" t="str">
        <f t="shared" si="29"/>
        <v>51%-90%</v>
      </c>
      <c r="S180" s="1">
        <f t="shared" si="30"/>
        <v>0</v>
      </c>
      <c r="T180" s="17">
        <f>Table3[[#This Row],[Rating]]*Table3[[#This Row],[Review_Count]]</f>
        <v>40</v>
      </c>
      <c r="U180" s="19">
        <f t="shared" si="31"/>
        <v>0.94</v>
      </c>
      <c r="V180" s="17" t="str">
        <f t="shared" si="32"/>
        <v>FLiX</v>
      </c>
    </row>
    <row r="181" spans="1:22" x14ac:dyDescent="0.3">
      <c r="A181" s="1" t="s">
        <v>504</v>
      </c>
      <c r="B181" s="1" t="s">
        <v>505</v>
      </c>
      <c r="C181" s="1" t="s">
        <v>143</v>
      </c>
      <c r="D181" s="1">
        <v>799</v>
      </c>
      <c r="E181" s="3">
        <v>1999</v>
      </c>
      <c r="F181" s="4">
        <v>0.6</v>
      </c>
      <c r="G181" s="1">
        <v>3.3</v>
      </c>
      <c r="H181" s="2">
        <v>576</v>
      </c>
      <c r="I181" s="1" t="s">
        <v>506</v>
      </c>
      <c r="J181" s="1">
        <f t="shared" si="22"/>
        <v>49</v>
      </c>
      <c r="K181" s="1">
        <v>1</v>
      </c>
      <c r="L181" s="1" t="str">
        <f t="shared" si="23"/>
        <v>Electronics</v>
      </c>
      <c r="M181" s="1">
        <f t="shared" si="24"/>
        <v>3.3</v>
      </c>
      <c r="N181" s="1">
        <f t="shared" si="25"/>
        <v>637</v>
      </c>
      <c r="O181" s="1" t="str">
        <f t="shared" si="26"/>
        <v>3 - 4</v>
      </c>
      <c r="P181" s="14">
        <f t="shared" si="27"/>
        <v>1999</v>
      </c>
      <c r="Q181" s="1" t="str">
        <f t="shared" si="28"/>
        <v>0 - 5,000</v>
      </c>
      <c r="R181" s="1" t="str">
        <f t="shared" si="29"/>
        <v>51%-90%</v>
      </c>
      <c r="S181" s="1">
        <f t="shared" si="30"/>
        <v>1</v>
      </c>
      <c r="T181" s="17">
        <f>Table3[[#This Row],[Rating]]*Table3[[#This Row],[Review_Count]]</f>
        <v>3.3</v>
      </c>
      <c r="U181" s="19">
        <f t="shared" si="31"/>
        <v>0.94</v>
      </c>
      <c r="V181" s="17" t="str">
        <f t="shared" si="32"/>
        <v>7SEVEN¬Æ</v>
      </c>
    </row>
    <row r="182" spans="1:22" x14ac:dyDescent="0.3">
      <c r="A182" s="1" t="s">
        <v>507</v>
      </c>
      <c r="B182" s="1" t="s">
        <v>508</v>
      </c>
      <c r="C182" s="1" t="s">
        <v>143</v>
      </c>
      <c r="D182" s="1">
        <v>205</v>
      </c>
      <c r="E182" s="1">
        <v>499</v>
      </c>
      <c r="F182" s="4">
        <v>0.59</v>
      </c>
      <c r="G182" s="1">
        <v>3.8</v>
      </c>
      <c r="H182" s="2">
        <v>313</v>
      </c>
      <c r="I182" s="1" t="s">
        <v>509</v>
      </c>
      <c r="J182" s="1">
        <f t="shared" si="22"/>
        <v>49</v>
      </c>
      <c r="K182" s="1">
        <v>1</v>
      </c>
      <c r="L182" s="1" t="str">
        <f t="shared" si="23"/>
        <v>Electronics</v>
      </c>
      <c r="M182" s="1">
        <f t="shared" si="24"/>
        <v>3.8</v>
      </c>
      <c r="N182" s="1">
        <f t="shared" si="25"/>
        <v>636</v>
      </c>
      <c r="O182" s="1" t="str">
        <f t="shared" si="26"/>
        <v>3 - 4</v>
      </c>
      <c r="P182" s="14">
        <f t="shared" si="27"/>
        <v>499</v>
      </c>
      <c r="Q182" s="1" t="str">
        <f t="shared" si="28"/>
        <v>0 - 5,000</v>
      </c>
      <c r="R182" s="1" t="str">
        <f t="shared" si="29"/>
        <v>51%-90%</v>
      </c>
      <c r="S182" s="1">
        <f t="shared" si="30"/>
        <v>1</v>
      </c>
      <c r="T182" s="17">
        <f>Table3[[#This Row],[Rating]]*Table3[[#This Row],[Review_Count]]</f>
        <v>3.8</v>
      </c>
      <c r="U182" s="19">
        <f t="shared" si="31"/>
        <v>0.94</v>
      </c>
      <c r="V182" s="17" t="str">
        <f t="shared" si="32"/>
        <v>Sony</v>
      </c>
    </row>
    <row r="183" spans="1:22" x14ac:dyDescent="0.3">
      <c r="A183" s="1" t="s">
        <v>510</v>
      </c>
      <c r="B183" s="1" t="s">
        <v>511</v>
      </c>
      <c r="C183" s="1" t="s">
        <v>2</v>
      </c>
      <c r="D183" s="1">
        <v>299</v>
      </c>
      <c r="E183" s="1">
        <v>699</v>
      </c>
      <c r="F183" s="4">
        <v>0.56999999999999995</v>
      </c>
      <c r="G183" s="1">
        <v>4.0999999999999996</v>
      </c>
      <c r="H183" s="2">
        <v>2957</v>
      </c>
      <c r="I183" s="1" t="s">
        <v>512</v>
      </c>
      <c r="J183" s="1">
        <f t="shared" si="22"/>
        <v>233</v>
      </c>
      <c r="K183" s="1">
        <v>1</v>
      </c>
      <c r="L183" s="1" t="str">
        <f t="shared" si="23"/>
        <v>Computers&amp;Accessories</v>
      </c>
      <c r="M183" s="1">
        <f t="shared" si="24"/>
        <v>4.0999999999999996</v>
      </c>
      <c r="N183" s="1">
        <f t="shared" si="25"/>
        <v>635</v>
      </c>
      <c r="O183" s="1" t="str">
        <f t="shared" si="26"/>
        <v>4 - 5</v>
      </c>
      <c r="P183" s="14">
        <f t="shared" si="27"/>
        <v>699</v>
      </c>
      <c r="Q183" s="1" t="str">
        <f t="shared" si="28"/>
        <v>0 - 5,000</v>
      </c>
      <c r="R183" s="1" t="str">
        <f t="shared" si="29"/>
        <v>51%-90%</v>
      </c>
      <c r="S183" s="1">
        <f t="shared" si="30"/>
        <v>0</v>
      </c>
      <c r="T183" s="17">
        <f>Table3[[#This Row],[Rating]]*Table3[[#This Row],[Review_Count]]</f>
        <v>4.0999999999999996</v>
      </c>
      <c r="U183" s="19">
        <f t="shared" si="31"/>
        <v>0.94</v>
      </c>
      <c r="V183" s="17" t="str">
        <f t="shared" si="32"/>
        <v>Storite</v>
      </c>
    </row>
    <row r="184" spans="1:22" x14ac:dyDescent="0.3">
      <c r="A184" s="1" t="s">
        <v>513</v>
      </c>
      <c r="B184" s="1" t="s">
        <v>514</v>
      </c>
      <c r="C184" s="1" t="s">
        <v>2</v>
      </c>
      <c r="D184" s="1">
        <v>849</v>
      </c>
      <c r="E184" s="1">
        <v>999</v>
      </c>
      <c r="F184" s="4">
        <v>0.15</v>
      </c>
      <c r="G184" s="1">
        <v>4.0999999999999996</v>
      </c>
      <c r="H184" s="2">
        <v>6736</v>
      </c>
      <c r="I184" s="1" t="s">
        <v>515</v>
      </c>
      <c r="J184" s="1">
        <f t="shared" si="22"/>
        <v>233</v>
      </c>
      <c r="K184" s="1">
        <v>1</v>
      </c>
      <c r="L184" s="1" t="str">
        <f t="shared" si="23"/>
        <v>Computers&amp;Accessories</v>
      </c>
      <c r="M184" s="1">
        <f t="shared" si="24"/>
        <v>4.0999999999999996</v>
      </c>
      <c r="N184" s="1">
        <f t="shared" si="25"/>
        <v>634</v>
      </c>
      <c r="O184" s="1" t="str">
        <f t="shared" si="26"/>
        <v>4 - 5</v>
      </c>
      <c r="P184" s="14">
        <f t="shared" si="27"/>
        <v>999</v>
      </c>
      <c r="Q184" s="1" t="str">
        <f t="shared" si="28"/>
        <v>0 - 5,000</v>
      </c>
      <c r="R184" s="1" t="str">
        <f t="shared" si="29"/>
        <v>11% - 30%</v>
      </c>
      <c r="S184" s="1">
        <f t="shared" si="30"/>
        <v>0</v>
      </c>
      <c r="T184" s="17">
        <f>Table3[[#This Row],[Rating]]*Table3[[#This Row],[Review_Count]]</f>
        <v>4.0999999999999996</v>
      </c>
      <c r="U184" s="19">
        <f t="shared" si="31"/>
        <v>0.94</v>
      </c>
      <c r="V184" s="17" t="str">
        <f t="shared" si="32"/>
        <v>boAt</v>
      </c>
    </row>
    <row r="185" spans="1:22" x14ac:dyDescent="0.3">
      <c r="A185" s="1" t="s">
        <v>516</v>
      </c>
      <c r="B185" s="1" t="s">
        <v>517</v>
      </c>
      <c r="C185" s="1" t="s">
        <v>2</v>
      </c>
      <c r="D185" s="1">
        <v>949</v>
      </c>
      <c r="E185" s="3">
        <v>1999</v>
      </c>
      <c r="F185" s="4">
        <v>0.53</v>
      </c>
      <c r="G185" s="1">
        <v>4.4000000000000004</v>
      </c>
      <c r="H185" s="2">
        <v>13552</v>
      </c>
      <c r="I185" s="1" t="s">
        <v>110</v>
      </c>
      <c r="J185" s="1">
        <f t="shared" si="22"/>
        <v>233</v>
      </c>
      <c r="K185" s="1">
        <v>5</v>
      </c>
      <c r="L185" s="1" t="str">
        <f t="shared" si="23"/>
        <v>Computers&amp;Accessories</v>
      </c>
      <c r="M185" s="1">
        <f t="shared" si="24"/>
        <v>4.4000000000000004</v>
      </c>
      <c r="N185" s="1">
        <f t="shared" si="25"/>
        <v>634</v>
      </c>
      <c r="O185" s="1" t="str">
        <f t="shared" si="26"/>
        <v>4 - 5</v>
      </c>
      <c r="P185" s="14">
        <f t="shared" si="27"/>
        <v>9995</v>
      </c>
      <c r="Q185" s="1" t="str">
        <f t="shared" si="28"/>
        <v>0 - 5,000</v>
      </c>
      <c r="R185" s="1" t="str">
        <f t="shared" si="29"/>
        <v>51%-90%</v>
      </c>
      <c r="S185" s="1">
        <f t="shared" si="30"/>
        <v>0</v>
      </c>
      <c r="T185" s="17">
        <f>Table3[[#This Row],[Rating]]*Table3[[#This Row],[Review_Count]]</f>
        <v>22</v>
      </c>
      <c r="U185" s="19">
        <f t="shared" si="31"/>
        <v>0.94</v>
      </c>
      <c r="V185" s="17" t="str">
        <f t="shared" si="32"/>
        <v>AmazonBasics</v>
      </c>
    </row>
    <row r="186" spans="1:22" x14ac:dyDescent="0.3">
      <c r="A186" s="1" t="s">
        <v>518</v>
      </c>
      <c r="B186" s="1" t="s">
        <v>519</v>
      </c>
      <c r="C186" s="1" t="s">
        <v>2</v>
      </c>
      <c r="D186" s="1">
        <v>499</v>
      </c>
      <c r="E186" s="3">
        <v>1200</v>
      </c>
      <c r="F186" s="4">
        <v>0.57999999999999996</v>
      </c>
      <c r="G186" s="1">
        <v>4.3</v>
      </c>
      <c r="H186" s="2">
        <v>5451</v>
      </c>
      <c r="I186" s="1" t="s">
        <v>520</v>
      </c>
      <c r="J186" s="1">
        <f t="shared" si="22"/>
        <v>233</v>
      </c>
      <c r="K186" s="1">
        <v>2</v>
      </c>
      <c r="L186" s="1" t="str">
        <f t="shared" si="23"/>
        <v>Computers&amp;Accessories</v>
      </c>
      <c r="M186" s="1">
        <f t="shared" si="24"/>
        <v>4.3</v>
      </c>
      <c r="N186" s="1">
        <f t="shared" si="25"/>
        <v>633</v>
      </c>
      <c r="O186" s="1" t="str">
        <f t="shared" si="26"/>
        <v>4 - 5</v>
      </c>
      <c r="P186" s="14">
        <f t="shared" si="27"/>
        <v>2400</v>
      </c>
      <c r="Q186" s="1" t="str">
        <f t="shared" si="28"/>
        <v>0 - 5,000</v>
      </c>
      <c r="R186" s="1" t="str">
        <f t="shared" si="29"/>
        <v>51%-90%</v>
      </c>
      <c r="S186" s="1">
        <f t="shared" si="30"/>
        <v>0</v>
      </c>
      <c r="T186" s="17">
        <f>Table3[[#This Row],[Rating]]*Table3[[#This Row],[Review_Count]]</f>
        <v>8.6</v>
      </c>
      <c r="U186" s="19">
        <f t="shared" si="31"/>
        <v>0.94</v>
      </c>
      <c r="V186" s="17" t="str">
        <f t="shared" si="32"/>
        <v>AmazonBasics</v>
      </c>
    </row>
    <row r="187" spans="1:22" x14ac:dyDescent="0.3">
      <c r="A187" s="1" t="s">
        <v>521</v>
      </c>
      <c r="B187" s="1" t="s">
        <v>522</v>
      </c>
      <c r="C187" s="1" t="s">
        <v>2</v>
      </c>
      <c r="D187" s="1">
        <v>299</v>
      </c>
      <c r="E187" s="1">
        <v>485</v>
      </c>
      <c r="F187" s="4">
        <v>0.38</v>
      </c>
      <c r="G187" s="1">
        <v>4.3</v>
      </c>
      <c r="H187" s="2">
        <v>10911</v>
      </c>
      <c r="I187" s="1" t="s">
        <v>523</v>
      </c>
      <c r="J187" s="1">
        <f t="shared" si="22"/>
        <v>233</v>
      </c>
      <c r="K187" s="1">
        <v>1</v>
      </c>
      <c r="L187" s="1" t="str">
        <f t="shared" si="23"/>
        <v>Computers&amp;Accessories</v>
      </c>
      <c r="M187" s="1">
        <f t="shared" si="24"/>
        <v>4.3</v>
      </c>
      <c r="N187" s="1">
        <f t="shared" si="25"/>
        <v>632</v>
      </c>
      <c r="O187" s="1" t="str">
        <f t="shared" si="26"/>
        <v>4 - 5</v>
      </c>
      <c r="P187" s="14">
        <f t="shared" si="27"/>
        <v>485</v>
      </c>
      <c r="Q187" s="1" t="str">
        <f t="shared" si="28"/>
        <v>0 - 5,000</v>
      </c>
      <c r="R187" s="1" t="str">
        <f t="shared" si="29"/>
        <v>31% - 50%</v>
      </c>
      <c r="S187" s="1">
        <f t="shared" si="30"/>
        <v>0</v>
      </c>
      <c r="T187" s="17">
        <f>Table3[[#This Row],[Rating]]*Table3[[#This Row],[Review_Count]]</f>
        <v>4.3</v>
      </c>
      <c r="U187" s="19">
        <f t="shared" si="31"/>
        <v>0.94</v>
      </c>
      <c r="V187" s="17" t="str">
        <f t="shared" si="32"/>
        <v>Amazon</v>
      </c>
    </row>
    <row r="188" spans="1:22" x14ac:dyDescent="0.3">
      <c r="A188" s="1" t="s">
        <v>524</v>
      </c>
      <c r="B188" s="1" t="s">
        <v>525</v>
      </c>
      <c r="C188" s="1" t="s">
        <v>2</v>
      </c>
      <c r="D188" s="1">
        <v>949</v>
      </c>
      <c r="E188" s="3">
        <v>1999</v>
      </c>
      <c r="F188" s="4">
        <v>0.53</v>
      </c>
      <c r="G188" s="1">
        <v>4.4000000000000004</v>
      </c>
      <c r="H188" s="2">
        <v>13552</v>
      </c>
      <c r="I188" s="1" t="s">
        <v>110</v>
      </c>
      <c r="J188" s="1">
        <f t="shared" si="22"/>
        <v>233</v>
      </c>
      <c r="K188" s="1">
        <v>5</v>
      </c>
      <c r="L188" s="1" t="str">
        <f t="shared" si="23"/>
        <v>Computers&amp;Accessories</v>
      </c>
      <c r="M188" s="1">
        <f t="shared" si="24"/>
        <v>4.4000000000000004</v>
      </c>
      <c r="N188" s="1">
        <f t="shared" si="25"/>
        <v>632</v>
      </c>
      <c r="O188" s="1" t="str">
        <f t="shared" si="26"/>
        <v>4 - 5</v>
      </c>
      <c r="P188" s="14">
        <f t="shared" si="27"/>
        <v>9995</v>
      </c>
      <c r="Q188" s="1" t="str">
        <f t="shared" si="28"/>
        <v>0 - 5,000</v>
      </c>
      <c r="R188" s="1" t="str">
        <f t="shared" si="29"/>
        <v>51%-90%</v>
      </c>
      <c r="S188" s="1">
        <f t="shared" si="30"/>
        <v>0</v>
      </c>
      <c r="T188" s="17">
        <f>Table3[[#This Row],[Rating]]*Table3[[#This Row],[Review_Count]]</f>
        <v>22</v>
      </c>
      <c r="U188" s="19">
        <f t="shared" si="31"/>
        <v>0.94</v>
      </c>
      <c r="V188" s="17" t="str">
        <f t="shared" si="32"/>
        <v>AmazonBasics</v>
      </c>
    </row>
    <row r="189" spans="1:22" x14ac:dyDescent="0.3">
      <c r="A189" s="1" t="s">
        <v>526</v>
      </c>
      <c r="B189" s="1" t="s">
        <v>527</v>
      </c>
      <c r="C189" s="1" t="s">
        <v>2</v>
      </c>
      <c r="D189" s="1">
        <v>379</v>
      </c>
      <c r="E189" s="3">
        <v>1099</v>
      </c>
      <c r="F189" s="4">
        <v>0.66</v>
      </c>
      <c r="G189" s="1">
        <v>4.3</v>
      </c>
      <c r="H189" s="2">
        <v>2806</v>
      </c>
      <c r="I189" s="1" t="s">
        <v>303</v>
      </c>
      <c r="J189" s="1">
        <f t="shared" si="22"/>
        <v>233</v>
      </c>
      <c r="K189" s="1">
        <v>4</v>
      </c>
      <c r="L189" s="1" t="str">
        <f t="shared" si="23"/>
        <v>Computers&amp;Accessories</v>
      </c>
      <c r="M189" s="1">
        <f t="shared" si="24"/>
        <v>4.3</v>
      </c>
      <c r="N189" s="1">
        <f t="shared" si="25"/>
        <v>631</v>
      </c>
      <c r="O189" s="1" t="str">
        <f t="shared" si="26"/>
        <v>4 - 5</v>
      </c>
      <c r="P189" s="14">
        <f t="shared" si="27"/>
        <v>4396</v>
      </c>
      <c r="Q189" s="1" t="str">
        <f t="shared" si="28"/>
        <v>0 - 5,000</v>
      </c>
      <c r="R189" s="1" t="str">
        <f t="shared" si="29"/>
        <v>51%-90%</v>
      </c>
      <c r="S189" s="1">
        <f t="shared" si="30"/>
        <v>0</v>
      </c>
      <c r="T189" s="17">
        <f>Table3[[#This Row],[Rating]]*Table3[[#This Row],[Review_Count]]</f>
        <v>17.2</v>
      </c>
      <c r="U189" s="19">
        <f t="shared" si="31"/>
        <v>0.94</v>
      </c>
      <c r="V189" s="17" t="str">
        <f t="shared" si="32"/>
        <v>Wayona</v>
      </c>
    </row>
    <row r="190" spans="1:22" x14ac:dyDescent="0.3">
      <c r="A190" s="1" t="s">
        <v>528</v>
      </c>
      <c r="B190" s="1" t="s">
        <v>529</v>
      </c>
      <c r="C190" s="1" t="s">
        <v>51</v>
      </c>
      <c r="D190" s="3">
        <v>8990</v>
      </c>
      <c r="E190" s="3">
        <v>18990</v>
      </c>
      <c r="F190" s="4">
        <v>0.53</v>
      </c>
      <c r="G190" s="1">
        <v>3.9</v>
      </c>
      <c r="H190" s="2">
        <v>350</v>
      </c>
      <c r="I190" s="1" t="s">
        <v>530</v>
      </c>
      <c r="J190" s="1">
        <f t="shared" si="22"/>
        <v>63</v>
      </c>
      <c r="K190" s="1">
        <v>1</v>
      </c>
      <c r="L190" s="1" t="str">
        <f t="shared" si="23"/>
        <v>Electronics</v>
      </c>
      <c r="M190" s="1">
        <f t="shared" si="24"/>
        <v>3.9</v>
      </c>
      <c r="N190" s="1">
        <f t="shared" si="25"/>
        <v>630</v>
      </c>
      <c r="O190" s="1" t="str">
        <f t="shared" si="26"/>
        <v>3 - 4</v>
      </c>
      <c r="P190" s="14">
        <f t="shared" si="27"/>
        <v>18990</v>
      </c>
      <c r="Q190" s="1" t="str">
        <f t="shared" si="28"/>
        <v>10,001 - 20,000</v>
      </c>
      <c r="R190" s="1" t="str">
        <f t="shared" si="29"/>
        <v>51%-90%</v>
      </c>
      <c r="S190" s="1">
        <f t="shared" si="30"/>
        <v>1</v>
      </c>
      <c r="T190" s="17">
        <f>Table3[[#This Row],[Rating]]*Table3[[#This Row],[Review_Count]]</f>
        <v>3.9</v>
      </c>
      <c r="U190" s="19">
        <f t="shared" si="31"/>
        <v>0.94</v>
      </c>
      <c r="V190" s="17" t="str">
        <f t="shared" si="32"/>
        <v>Karbonn</v>
      </c>
    </row>
    <row r="191" spans="1:22" x14ac:dyDescent="0.3">
      <c r="A191" s="1" t="s">
        <v>531</v>
      </c>
      <c r="B191" s="1" t="s">
        <v>532</v>
      </c>
      <c r="C191" s="1" t="s">
        <v>422</v>
      </c>
      <c r="D191" s="1">
        <v>486</v>
      </c>
      <c r="E191" s="3">
        <v>1999</v>
      </c>
      <c r="F191" s="4">
        <v>0.76</v>
      </c>
      <c r="G191" s="1">
        <v>4.2</v>
      </c>
      <c r="H191" s="2">
        <v>30023</v>
      </c>
      <c r="I191" s="1" t="s">
        <v>423</v>
      </c>
      <c r="J191" s="1">
        <f t="shared" si="22"/>
        <v>3</v>
      </c>
      <c r="K191" s="1">
        <v>2</v>
      </c>
      <c r="L191" s="1" t="str">
        <f t="shared" si="23"/>
        <v>Electronics</v>
      </c>
      <c r="M191" s="1">
        <f t="shared" si="24"/>
        <v>4.2</v>
      </c>
      <c r="N191" s="1">
        <f t="shared" si="25"/>
        <v>629</v>
      </c>
      <c r="O191" s="1" t="str">
        <f t="shared" si="26"/>
        <v>4 - 5</v>
      </c>
      <c r="P191" s="14">
        <f t="shared" si="27"/>
        <v>3998</v>
      </c>
      <c r="Q191" s="1" t="str">
        <f t="shared" si="28"/>
        <v>0 - 5,000</v>
      </c>
      <c r="R191" s="1" t="str">
        <f t="shared" si="29"/>
        <v>51%-90%</v>
      </c>
      <c r="S191" s="1">
        <f t="shared" si="30"/>
        <v>0</v>
      </c>
      <c r="T191" s="17">
        <f>Table3[[#This Row],[Rating]]*Table3[[#This Row],[Review_Count]]</f>
        <v>8.4</v>
      </c>
      <c r="U191" s="19">
        <f t="shared" si="31"/>
        <v>0.94</v>
      </c>
      <c r="V191" s="17" t="str">
        <f t="shared" si="32"/>
        <v>BlueRigger</v>
      </c>
    </row>
    <row r="192" spans="1:22" x14ac:dyDescent="0.3">
      <c r="A192" s="1" t="s">
        <v>533</v>
      </c>
      <c r="B192" s="1" t="s">
        <v>534</v>
      </c>
      <c r="C192" s="1" t="s">
        <v>158</v>
      </c>
      <c r="D192" s="3">
        <v>5699</v>
      </c>
      <c r="E192" s="3">
        <v>11000</v>
      </c>
      <c r="F192" s="4">
        <v>0.48</v>
      </c>
      <c r="G192" s="1">
        <v>4.2</v>
      </c>
      <c r="H192" s="2">
        <v>4003</v>
      </c>
      <c r="I192" s="1" t="s">
        <v>159</v>
      </c>
      <c r="J192" s="1">
        <f t="shared" si="22"/>
        <v>6</v>
      </c>
      <c r="K192" s="1">
        <v>2</v>
      </c>
      <c r="L192" s="1" t="str">
        <f t="shared" si="23"/>
        <v>Electronics</v>
      </c>
      <c r="M192" s="1">
        <f t="shared" si="24"/>
        <v>4.2</v>
      </c>
      <c r="N192" s="1">
        <f t="shared" si="25"/>
        <v>628</v>
      </c>
      <c r="O192" s="1" t="str">
        <f t="shared" si="26"/>
        <v>4 - 5</v>
      </c>
      <c r="P192" s="14">
        <f t="shared" si="27"/>
        <v>22000</v>
      </c>
      <c r="Q192" s="1" t="str">
        <f t="shared" si="28"/>
        <v>10,001 - 20,000</v>
      </c>
      <c r="R192" s="1" t="str">
        <f t="shared" si="29"/>
        <v>31% - 50%</v>
      </c>
      <c r="S192" s="1">
        <f t="shared" si="30"/>
        <v>0</v>
      </c>
      <c r="T192" s="17">
        <f>Table3[[#This Row],[Rating]]*Table3[[#This Row],[Review_Count]]</f>
        <v>8.4</v>
      </c>
      <c r="U192" s="19">
        <f t="shared" si="31"/>
        <v>0.94</v>
      </c>
      <c r="V192" s="17" t="str">
        <f t="shared" si="32"/>
        <v>VW</v>
      </c>
    </row>
    <row r="193" spans="1:22" x14ac:dyDescent="0.3">
      <c r="A193" s="1" t="s">
        <v>535</v>
      </c>
      <c r="B193" s="1" t="s">
        <v>536</v>
      </c>
      <c r="C193" s="1" t="s">
        <v>2</v>
      </c>
      <c r="D193" s="1">
        <v>709</v>
      </c>
      <c r="E193" s="3">
        <v>1999</v>
      </c>
      <c r="F193" s="4">
        <v>0.65</v>
      </c>
      <c r="G193" s="1">
        <v>4.0999999999999996</v>
      </c>
      <c r="H193" s="2">
        <v>178817</v>
      </c>
      <c r="I193" s="1" t="s">
        <v>537</v>
      </c>
      <c r="J193" s="1">
        <f t="shared" si="22"/>
        <v>233</v>
      </c>
      <c r="K193" s="1">
        <v>1</v>
      </c>
      <c r="L193" s="1" t="str">
        <f t="shared" si="23"/>
        <v>Computers&amp;Accessories</v>
      </c>
      <c r="M193" s="1">
        <f t="shared" si="24"/>
        <v>4.0999999999999996</v>
      </c>
      <c r="N193" s="1">
        <f t="shared" si="25"/>
        <v>628</v>
      </c>
      <c r="O193" s="1" t="str">
        <f t="shared" si="26"/>
        <v>4 - 5</v>
      </c>
      <c r="P193" s="14">
        <f t="shared" si="27"/>
        <v>1999</v>
      </c>
      <c r="Q193" s="1" t="str">
        <f t="shared" si="28"/>
        <v>0 - 5,000</v>
      </c>
      <c r="R193" s="1" t="str">
        <f t="shared" si="29"/>
        <v>51%-90%</v>
      </c>
      <c r="S193" s="1">
        <f t="shared" si="30"/>
        <v>0</v>
      </c>
      <c r="T193" s="17">
        <f>Table3[[#This Row],[Rating]]*Table3[[#This Row],[Review_Count]]</f>
        <v>4.0999999999999996</v>
      </c>
      <c r="U193" s="19">
        <f t="shared" si="31"/>
        <v>0.94</v>
      </c>
      <c r="V193" s="17" t="str">
        <f t="shared" si="32"/>
        <v>Amazon</v>
      </c>
    </row>
    <row r="194" spans="1:22" x14ac:dyDescent="0.3">
      <c r="A194" s="1" t="s">
        <v>538</v>
      </c>
      <c r="B194" s="1" t="s">
        <v>539</v>
      </c>
      <c r="C194" s="1" t="s">
        <v>51</v>
      </c>
      <c r="D194" s="3">
        <v>47990</v>
      </c>
      <c r="E194" s="3">
        <v>70900</v>
      </c>
      <c r="F194" s="4">
        <v>0.32</v>
      </c>
      <c r="G194" s="1">
        <v>4.3</v>
      </c>
      <c r="H194" s="2">
        <v>7109</v>
      </c>
      <c r="I194" s="1" t="s">
        <v>181</v>
      </c>
      <c r="J194" s="1">
        <f t="shared" ref="J194:J257" si="33">COUNTIF(C:C, C194)</f>
        <v>63</v>
      </c>
      <c r="K194" s="1">
        <v>4</v>
      </c>
      <c r="L194" s="1" t="str">
        <f t="shared" ref="L194:L257" si="34">PROPER(TRIM(LEFT(C194, FIND("|", C194 &amp; "|") -1)))</f>
        <v>Electronics</v>
      </c>
      <c r="M194" s="1">
        <f t="shared" ref="M194:M257" si="35">AVERAGEIF(B:B,B194,G:G)</f>
        <v>4.3</v>
      </c>
      <c r="N194" s="1">
        <f t="shared" ref="N194:N257" si="36">COUNTIF(F194:F1657, "&gt;=0.5")</f>
        <v>627</v>
      </c>
      <c r="O194" s="1" t="str">
        <f t="shared" ref="O194:O257" si="37">IF(G194&lt;=1,"0 - 1",IF(G194&lt;=2,"1 - 2",IF(G194&lt;=3, "2 - 3",IF(G194&lt;=4,"3 - 4",IF(G194&lt;=5,"4 - 5")))))</f>
        <v>4 - 5</v>
      </c>
      <c r="P194" s="14">
        <f t="shared" ref="P194:P257" si="38">E194*K194</f>
        <v>283600</v>
      </c>
      <c r="Q194" s="1" t="str">
        <f t="shared" ref="Q194:Q257" si="39">LOOKUP(E194, $W$2:$W$7, $X$2:$X$7)</f>
        <v>50,001 - 100,000</v>
      </c>
      <c r="R194" s="1" t="str">
        <f t="shared" ref="R194:R257" si="40">IF(F194&lt;=0.1, "0 %- 10%", IF(F194&lt;=0.3, "11% - 30%", IF(F194&lt;=0.5, "31% - 50%", "51%-90%")))</f>
        <v>31% - 50%</v>
      </c>
      <c r="S194" s="1">
        <f t="shared" ref="S194:S257" si="41">COUNTIF(H194, "&lt;1000")</f>
        <v>0</v>
      </c>
      <c r="T194" s="17">
        <f>Table3[[#This Row],[Rating]]*Table3[[#This Row],[Review_Count]]</f>
        <v>17.2</v>
      </c>
      <c r="U194" s="19">
        <f t="shared" ref="U194:U257" si="42">MAX(F194:F1658)</f>
        <v>0.94</v>
      </c>
      <c r="V194" s="17" t="str">
        <f t="shared" ref="V194:V257" si="43">LEFT(B194, FIND(" ", B194)-1)</f>
        <v>Samsung</v>
      </c>
    </row>
    <row r="195" spans="1:22" x14ac:dyDescent="0.3">
      <c r="A195" s="1" t="s">
        <v>540</v>
      </c>
      <c r="B195" s="1" t="s">
        <v>541</v>
      </c>
      <c r="C195" s="1" t="s">
        <v>143</v>
      </c>
      <c r="D195" s="1">
        <v>299</v>
      </c>
      <c r="E195" s="3">
        <v>1199</v>
      </c>
      <c r="F195" s="4">
        <v>0.75</v>
      </c>
      <c r="G195" s="1">
        <v>3.7</v>
      </c>
      <c r="H195" s="2">
        <v>490</v>
      </c>
      <c r="I195" s="1" t="s">
        <v>542</v>
      </c>
      <c r="J195" s="1">
        <f t="shared" si="33"/>
        <v>49</v>
      </c>
      <c r="K195" s="1">
        <v>1</v>
      </c>
      <c r="L195" s="1" t="str">
        <f t="shared" si="34"/>
        <v>Electronics</v>
      </c>
      <c r="M195" s="1">
        <f t="shared" si="35"/>
        <v>3.7</v>
      </c>
      <c r="N195" s="1">
        <f t="shared" si="36"/>
        <v>627</v>
      </c>
      <c r="O195" s="1" t="str">
        <f t="shared" si="37"/>
        <v>3 - 4</v>
      </c>
      <c r="P195" s="14">
        <f t="shared" si="38"/>
        <v>1199</v>
      </c>
      <c r="Q195" s="1" t="str">
        <f t="shared" si="39"/>
        <v>0 - 5,000</v>
      </c>
      <c r="R195" s="1" t="str">
        <f t="shared" si="40"/>
        <v>51%-90%</v>
      </c>
      <c r="S195" s="1">
        <f t="shared" si="41"/>
        <v>1</v>
      </c>
      <c r="T195" s="17">
        <f>Table3[[#This Row],[Rating]]*Table3[[#This Row],[Review_Count]]</f>
        <v>3.7</v>
      </c>
      <c r="U195" s="19">
        <f t="shared" si="42"/>
        <v>0.94</v>
      </c>
      <c r="V195" s="17" t="str">
        <f t="shared" si="43"/>
        <v>LOHAYA</v>
      </c>
    </row>
    <row r="196" spans="1:22" x14ac:dyDescent="0.3">
      <c r="A196" s="1" t="s">
        <v>543</v>
      </c>
      <c r="B196" s="1" t="s">
        <v>544</v>
      </c>
      <c r="C196" s="1" t="s">
        <v>2</v>
      </c>
      <c r="D196" s="1">
        <v>320</v>
      </c>
      <c r="E196" s="1">
        <v>599</v>
      </c>
      <c r="F196" s="4">
        <v>0.47</v>
      </c>
      <c r="G196" s="1">
        <v>4.0999999999999996</v>
      </c>
      <c r="H196" s="2">
        <v>491</v>
      </c>
      <c r="I196" s="1" t="s">
        <v>545</v>
      </c>
      <c r="J196" s="1">
        <f t="shared" si="33"/>
        <v>233</v>
      </c>
      <c r="K196" s="1">
        <v>1</v>
      </c>
      <c r="L196" s="1" t="str">
        <f t="shared" si="34"/>
        <v>Computers&amp;Accessories</v>
      </c>
      <c r="M196" s="1">
        <f t="shared" si="35"/>
        <v>4.0999999999999996</v>
      </c>
      <c r="N196" s="1">
        <f t="shared" si="36"/>
        <v>626</v>
      </c>
      <c r="O196" s="1" t="str">
        <f t="shared" si="37"/>
        <v>4 - 5</v>
      </c>
      <c r="P196" s="14">
        <f t="shared" si="38"/>
        <v>599</v>
      </c>
      <c r="Q196" s="1" t="str">
        <f t="shared" si="39"/>
        <v>0 - 5,000</v>
      </c>
      <c r="R196" s="1" t="str">
        <f t="shared" si="40"/>
        <v>31% - 50%</v>
      </c>
      <c r="S196" s="1">
        <f t="shared" si="41"/>
        <v>1</v>
      </c>
      <c r="T196" s="17">
        <f>Table3[[#This Row],[Rating]]*Table3[[#This Row],[Review_Count]]</f>
        <v>4.0999999999999996</v>
      </c>
      <c r="U196" s="19">
        <f t="shared" si="42"/>
        <v>0.94</v>
      </c>
      <c r="V196" s="17" t="str">
        <f t="shared" si="43"/>
        <v>Duracell</v>
      </c>
    </row>
    <row r="197" spans="1:22" x14ac:dyDescent="0.3">
      <c r="A197" s="1" t="s">
        <v>546</v>
      </c>
      <c r="B197" s="1" t="s">
        <v>547</v>
      </c>
      <c r="C197" s="1" t="s">
        <v>2</v>
      </c>
      <c r="D197" s="1">
        <v>139</v>
      </c>
      <c r="E197" s="1">
        <v>549</v>
      </c>
      <c r="F197" s="4">
        <v>0.75</v>
      </c>
      <c r="G197" s="1">
        <v>3.9</v>
      </c>
      <c r="H197" s="2">
        <v>61</v>
      </c>
      <c r="I197" s="1" t="s">
        <v>548</v>
      </c>
      <c r="J197" s="1">
        <f t="shared" si="33"/>
        <v>233</v>
      </c>
      <c r="K197" s="1">
        <v>2</v>
      </c>
      <c r="L197" s="1" t="str">
        <f t="shared" si="34"/>
        <v>Computers&amp;Accessories</v>
      </c>
      <c r="M197" s="1">
        <f t="shared" si="35"/>
        <v>3.9</v>
      </c>
      <c r="N197" s="1">
        <f t="shared" si="36"/>
        <v>626</v>
      </c>
      <c r="O197" s="1" t="str">
        <f t="shared" si="37"/>
        <v>3 - 4</v>
      </c>
      <c r="P197" s="14">
        <f t="shared" si="38"/>
        <v>1098</v>
      </c>
      <c r="Q197" s="1" t="str">
        <f t="shared" si="39"/>
        <v>0 - 5,000</v>
      </c>
      <c r="R197" s="1" t="str">
        <f t="shared" si="40"/>
        <v>51%-90%</v>
      </c>
      <c r="S197" s="1">
        <f t="shared" si="41"/>
        <v>1</v>
      </c>
      <c r="T197" s="17">
        <f>Table3[[#This Row],[Rating]]*Table3[[#This Row],[Review_Count]]</f>
        <v>7.8</v>
      </c>
      <c r="U197" s="19">
        <f t="shared" si="42"/>
        <v>0.94</v>
      </c>
      <c r="V197" s="17" t="str">
        <f t="shared" si="43"/>
        <v>Zebronics</v>
      </c>
    </row>
    <row r="198" spans="1:22" x14ac:dyDescent="0.3">
      <c r="A198" s="1" t="s">
        <v>549</v>
      </c>
      <c r="B198" s="1" t="s">
        <v>550</v>
      </c>
      <c r="C198" s="1" t="s">
        <v>2</v>
      </c>
      <c r="D198" s="1">
        <v>129</v>
      </c>
      <c r="E198" s="1">
        <v>249</v>
      </c>
      <c r="F198" s="4">
        <v>0.48</v>
      </c>
      <c r="G198" s="1">
        <v>4</v>
      </c>
      <c r="H198" s="2">
        <v>9378</v>
      </c>
      <c r="I198" s="1" t="s">
        <v>72</v>
      </c>
      <c r="J198" s="1">
        <f t="shared" si="33"/>
        <v>233</v>
      </c>
      <c r="K198" s="1">
        <v>10</v>
      </c>
      <c r="L198" s="1" t="str">
        <f t="shared" si="34"/>
        <v>Computers&amp;Accessories</v>
      </c>
      <c r="M198" s="1">
        <f t="shared" si="35"/>
        <v>4</v>
      </c>
      <c r="N198" s="1">
        <f t="shared" si="36"/>
        <v>625</v>
      </c>
      <c r="O198" s="1" t="str">
        <f t="shared" si="37"/>
        <v>3 - 4</v>
      </c>
      <c r="P198" s="14">
        <f t="shared" si="38"/>
        <v>2490</v>
      </c>
      <c r="Q198" s="1" t="str">
        <f t="shared" si="39"/>
        <v>0 - 5,000</v>
      </c>
      <c r="R198" s="1" t="str">
        <f t="shared" si="40"/>
        <v>31% - 50%</v>
      </c>
      <c r="S198" s="1">
        <f t="shared" si="41"/>
        <v>0</v>
      </c>
      <c r="T198" s="17">
        <f>Table3[[#This Row],[Rating]]*Table3[[#This Row],[Review_Count]]</f>
        <v>40</v>
      </c>
      <c r="U198" s="19">
        <f t="shared" si="42"/>
        <v>0.94</v>
      </c>
      <c r="V198" s="17" t="str">
        <f t="shared" si="43"/>
        <v>FLiX</v>
      </c>
    </row>
    <row r="199" spans="1:22" x14ac:dyDescent="0.3">
      <c r="A199" s="1" t="s">
        <v>551</v>
      </c>
      <c r="B199" s="1" t="s">
        <v>552</v>
      </c>
      <c r="C199" s="1" t="s">
        <v>51</v>
      </c>
      <c r="D199" s="3">
        <v>24999</v>
      </c>
      <c r="E199" s="3">
        <v>35999</v>
      </c>
      <c r="F199" s="4">
        <v>0.31</v>
      </c>
      <c r="G199" s="1">
        <v>4.2</v>
      </c>
      <c r="H199" s="2">
        <v>32840</v>
      </c>
      <c r="I199" s="1" t="s">
        <v>52</v>
      </c>
      <c r="J199" s="1">
        <f t="shared" si="33"/>
        <v>63</v>
      </c>
      <c r="K199" s="1">
        <v>5</v>
      </c>
      <c r="L199" s="1" t="str">
        <f t="shared" si="34"/>
        <v>Electronics</v>
      </c>
      <c r="M199" s="1">
        <f t="shared" si="35"/>
        <v>4.2</v>
      </c>
      <c r="N199" s="1">
        <f t="shared" si="36"/>
        <v>625</v>
      </c>
      <c r="O199" s="1" t="str">
        <f t="shared" si="37"/>
        <v>4 - 5</v>
      </c>
      <c r="P199" s="14">
        <f t="shared" si="38"/>
        <v>179995</v>
      </c>
      <c r="Q199" s="1" t="str">
        <f t="shared" si="39"/>
        <v>20,001 - 50,000</v>
      </c>
      <c r="R199" s="1" t="str">
        <f t="shared" si="40"/>
        <v>31% - 50%</v>
      </c>
      <c r="S199" s="1">
        <f t="shared" si="41"/>
        <v>0</v>
      </c>
      <c r="T199" s="17">
        <f>Table3[[#This Row],[Rating]]*Table3[[#This Row],[Review_Count]]</f>
        <v>21</v>
      </c>
      <c r="U199" s="19">
        <f t="shared" si="42"/>
        <v>0.94</v>
      </c>
      <c r="V199" s="17" t="str">
        <f t="shared" si="43"/>
        <v>MI</v>
      </c>
    </row>
    <row r="200" spans="1:22" x14ac:dyDescent="0.3">
      <c r="A200" s="1" t="s">
        <v>553</v>
      </c>
      <c r="B200" s="1" t="s">
        <v>554</v>
      </c>
      <c r="C200" s="1" t="s">
        <v>2</v>
      </c>
      <c r="D200" s="1">
        <v>999</v>
      </c>
      <c r="E200" s="3">
        <v>1699</v>
      </c>
      <c r="F200" s="4">
        <v>0.41</v>
      </c>
      <c r="G200" s="1">
        <v>4.4000000000000004</v>
      </c>
      <c r="H200" s="2">
        <v>7318</v>
      </c>
      <c r="I200" s="1" t="s">
        <v>555</v>
      </c>
      <c r="J200" s="1">
        <f t="shared" si="33"/>
        <v>233</v>
      </c>
      <c r="K200" s="1">
        <v>2</v>
      </c>
      <c r="L200" s="1" t="str">
        <f t="shared" si="34"/>
        <v>Computers&amp;Accessories</v>
      </c>
      <c r="M200" s="1">
        <f t="shared" si="35"/>
        <v>4.4000000000000004</v>
      </c>
      <c r="N200" s="1">
        <f t="shared" si="36"/>
        <v>625</v>
      </c>
      <c r="O200" s="1" t="str">
        <f t="shared" si="37"/>
        <v>4 - 5</v>
      </c>
      <c r="P200" s="14">
        <f t="shared" si="38"/>
        <v>3398</v>
      </c>
      <c r="Q200" s="1" t="str">
        <f t="shared" si="39"/>
        <v>0 - 5,000</v>
      </c>
      <c r="R200" s="1" t="str">
        <f t="shared" si="40"/>
        <v>31% - 50%</v>
      </c>
      <c r="S200" s="1">
        <f t="shared" si="41"/>
        <v>0</v>
      </c>
      <c r="T200" s="17">
        <f>Table3[[#This Row],[Rating]]*Table3[[#This Row],[Review_Count]]</f>
        <v>8.8000000000000007</v>
      </c>
      <c r="U200" s="19">
        <f t="shared" si="42"/>
        <v>0.94</v>
      </c>
      <c r="V200" s="17" t="str">
        <f t="shared" si="43"/>
        <v>Belkin</v>
      </c>
    </row>
    <row r="201" spans="1:22" x14ac:dyDescent="0.3">
      <c r="A201" s="1" t="s">
        <v>556</v>
      </c>
      <c r="B201" s="1" t="s">
        <v>557</v>
      </c>
      <c r="C201" s="1" t="s">
        <v>2</v>
      </c>
      <c r="D201" s="1">
        <v>225</v>
      </c>
      <c r="E201" s="1">
        <v>499</v>
      </c>
      <c r="F201" s="4">
        <v>0.55000000000000004</v>
      </c>
      <c r="G201" s="1">
        <v>4.0999999999999996</v>
      </c>
      <c r="H201" s="2">
        <v>789</v>
      </c>
      <c r="I201" s="1" t="s">
        <v>558</v>
      </c>
      <c r="J201" s="1">
        <f t="shared" si="33"/>
        <v>233</v>
      </c>
      <c r="K201" s="1">
        <v>1</v>
      </c>
      <c r="L201" s="1" t="str">
        <f t="shared" si="34"/>
        <v>Computers&amp;Accessories</v>
      </c>
      <c r="M201" s="1">
        <f t="shared" si="35"/>
        <v>4.0999999999999996</v>
      </c>
      <c r="N201" s="1">
        <f t="shared" si="36"/>
        <v>625</v>
      </c>
      <c r="O201" s="1" t="str">
        <f t="shared" si="37"/>
        <v>4 - 5</v>
      </c>
      <c r="P201" s="14">
        <f t="shared" si="38"/>
        <v>499</v>
      </c>
      <c r="Q201" s="1" t="str">
        <f t="shared" si="39"/>
        <v>0 - 5,000</v>
      </c>
      <c r="R201" s="1" t="str">
        <f t="shared" si="40"/>
        <v>51%-90%</v>
      </c>
      <c r="S201" s="1">
        <f t="shared" si="41"/>
        <v>1</v>
      </c>
      <c r="T201" s="17">
        <f>Table3[[#This Row],[Rating]]*Table3[[#This Row],[Review_Count]]</f>
        <v>4.0999999999999996</v>
      </c>
      <c r="U201" s="19">
        <f t="shared" si="42"/>
        <v>0.94</v>
      </c>
      <c r="V201" s="17" t="str">
        <f t="shared" si="43"/>
        <v>Time</v>
      </c>
    </row>
    <row r="202" spans="1:22" x14ac:dyDescent="0.3">
      <c r="A202" s="1" t="s">
        <v>559</v>
      </c>
      <c r="B202" s="1" t="s">
        <v>560</v>
      </c>
      <c r="C202" s="1" t="s">
        <v>143</v>
      </c>
      <c r="D202" s="1">
        <v>547</v>
      </c>
      <c r="E202" s="3">
        <v>2999</v>
      </c>
      <c r="F202" s="4">
        <v>0.82</v>
      </c>
      <c r="G202" s="1">
        <v>4.3</v>
      </c>
      <c r="H202" s="2">
        <v>407</v>
      </c>
      <c r="I202" s="1" t="s">
        <v>561</v>
      </c>
      <c r="J202" s="1">
        <f t="shared" si="33"/>
        <v>49</v>
      </c>
      <c r="K202" s="1">
        <v>1</v>
      </c>
      <c r="L202" s="1" t="str">
        <f t="shared" si="34"/>
        <v>Electronics</v>
      </c>
      <c r="M202" s="1">
        <f t="shared" si="35"/>
        <v>4.3</v>
      </c>
      <c r="N202" s="1">
        <f t="shared" si="36"/>
        <v>624</v>
      </c>
      <c r="O202" s="1" t="str">
        <f t="shared" si="37"/>
        <v>4 - 5</v>
      </c>
      <c r="P202" s="14">
        <f t="shared" si="38"/>
        <v>2999</v>
      </c>
      <c r="Q202" s="1" t="str">
        <f t="shared" si="39"/>
        <v>0 - 5,000</v>
      </c>
      <c r="R202" s="1" t="str">
        <f t="shared" si="40"/>
        <v>51%-90%</v>
      </c>
      <c r="S202" s="1">
        <f t="shared" si="41"/>
        <v>1</v>
      </c>
      <c r="T202" s="17">
        <f>Table3[[#This Row],[Rating]]*Table3[[#This Row],[Review_Count]]</f>
        <v>4.3</v>
      </c>
      <c r="U202" s="19">
        <f t="shared" si="42"/>
        <v>0.94</v>
      </c>
      <c r="V202" s="17" t="str">
        <f t="shared" si="43"/>
        <v>Caldipree</v>
      </c>
    </row>
    <row r="203" spans="1:22" x14ac:dyDescent="0.3">
      <c r="A203" s="1" t="s">
        <v>562</v>
      </c>
      <c r="B203" s="1" t="s">
        <v>563</v>
      </c>
      <c r="C203" s="1" t="s">
        <v>2</v>
      </c>
      <c r="D203" s="1">
        <v>259</v>
      </c>
      <c r="E203" s="1">
        <v>699</v>
      </c>
      <c r="F203" s="4">
        <v>0.63</v>
      </c>
      <c r="G203" s="1">
        <v>3.8</v>
      </c>
      <c r="H203" s="2">
        <v>2399</v>
      </c>
      <c r="I203" s="1" t="s">
        <v>564</v>
      </c>
      <c r="J203" s="1">
        <f t="shared" si="33"/>
        <v>233</v>
      </c>
      <c r="K203" s="1">
        <v>1</v>
      </c>
      <c r="L203" s="1" t="str">
        <f t="shared" si="34"/>
        <v>Computers&amp;Accessories</v>
      </c>
      <c r="M203" s="1">
        <f t="shared" si="35"/>
        <v>3.8</v>
      </c>
      <c r="N203" s="1">
        <f t="shared" si="36"/>
        <v>623</v>
      </c>
      <c r="O203" s="1" t="str">
        <f t="shared" si="37"/>
        <v>3 - 4</v>
      </c>
      <c r="P203" s="14">
        <f t="shared" si="38"/>
        <v>699</v>
      </c>
      <c r="Q203" s="1" t="str">
        <f t="shared" si="39"/>
        <v>0 - 5,000</v>
      </c>
      <c r="R203" s="1" t="str">
        <f t="shared" si="40"/>
        <v>51%-90%</v>
      </c>
      <c r="S203" s="1">
        <f t="shared" si="41"/>
        <v>0</v>
      </c>
      <c r="T203" s="17">
        <f>Table3[[#This Row],[Rating]]*Table3[[#This Row],[Review_Count]]</f>
        <v>3.8</v>
      </c>
      <c r="U203" s="19">
        <f t="shared" si="42"/>
        <v>0.94</v>
      </c>
      <c r="V203" s="17" t="str">
        <f t="shared" si="43"/>
        <v>Storite</v>
      </c>
    </row>
    <row r="204" spans="1:22" x14ac:dyDescent="0.3">
      <c r="A204" s="1" t="s">
        <v>565</v>
      </c>
      <c r="B204" s="1" t="s">
        <v>566</v>
      </c>
      <c r="C204" s="1" t="s">
        <v>143</v>
      </c>
      <c r="D204" s="1">
        <v>239</v>
      </c>
      <c r="E204" s="1">
        <v>699</v>
      </c>
      <c r="F204" s="4">
        <v>0.66</v>
      </c>
      <c r="G204" s="1">
        <v>4.4000000000000004</v>
      </c>
      <c r="H204" s="2">
        <v>2640</v>
      </c>
      <c r="I204" s="1" t="s">
        <v>567</v>
      </c>
      <c r="J204" s="1">
        <f t="shared" si="33"/>
        <v>49</v>
      </c>
      <c r="K204" s="1">
        <v>1</v>
      </c>
      <c r="L204" s="1" t="str">
        <f t="shared" si="34"/>
        <v>Electronics</v>
      </c>
      <c r="M204" s="1">
        <f t="shared" si="35"/>
        <v>4.4000000000000004</v>
      </c>
      <c r="N204" s="1">
        <f t="shared" si="36"/>
        <v>622</v>
      </c>
      <c r="O204" s="1" t="str">
        <f t="shared" si="37"/>
        <v>4 - 5</v>
      </c>
      <c r="P204" s="14">
        <f t="shared" si="38"/>
        <v>699</v>
      </c>
      <c r="Q204" s="1" t="str">
        <f t="shared" si="39"/>
        <v>0 - 5,000</v>
      </c>
      <c r="R204" s="1" t="str">
        <f t="shared" si="40"/>
        <v>51%-90%</v>
      </c>
      <c r="S204" s="1">
        <f t="shared" si="41"/>
        <v>0</v>
      </c>
      <c r="T204" s="17">
        <f>Table3[[#This Row],[Rating]]*Table3[[#This Row],[Review_Count]]</f>
        <v>4.4000000000000004</v>
      </c>
      <c r="U204" s="19">
        <f t="shared" si="42"/>
        <v>0.94</v>
      </c>
      <c r="V204" s="17" t="str">
        <f t="shared" si="43"/>
        <v>Universal</v>
      </c>
    </row>
    <row r="205" spans="1:22" x14ac:dyDescent="0.3">
      <c r="A205" s="1" t="s">
        <v>568</v>
      </c>
      <c r="B205" s="1" t="s">
        <v>569</v>
      </c>
      <c r="C205" s="1" t="s">
        <v>143</v>
      </c>
      <c r="D205" s="1">
        <v>349</v>
      </c>
      <c r="E205" s="1">
        <v>999</v>
      </c>
      <c r="F205" s="4">
        <v>0.65</v>
      </c>
      <c r="G205" s="1">
        <v>4</v>
      </c>
      <c r="H205" s="2">
        <v>839</v>
      </c>
      <c r="I205" s="1" t="s">
        <v>570</v>
      </c>
      <c r="J205" s="1">
        <f t="shared" si="33"/>
        <v>49</v>
      </c>
      <c r="K205" s="1">
        <v>1</v>
      </c>
      <c r="L205" s="1" t="str">
        <f t="shared" si="34"/>
        <v>Electronics</v>
      </c>
      <c r="M205" s="1">
        <f t="shared" si="35"/>
        <v>4</v>
      </c>
      <c r="N205" s="1">
        <f t="shared" si="36"/>
        <v>621</v>
      </c>
      <c r="O205" s="1" t="str">
        <f t="shared" si="37"/>
        <v>3 - 4</v>
      </c>
      <c r="P205" s="14">
        <f t="shared" si="38"/>
        <v>999</v>
      </c>
      <c r="Q205" s="1" t="str">
        <f t="shared" si="39"/>
        <v>0 - 5,000</v>
      </c>
      <c r="R205" s="1" t="str">
        <f t="shared" si="40"/>
        <v>51%-90%</v>
      </c>
      <c r="S205" s="1">
        <f t="shared" si="41"/>
        <v>1</v>
      </c>
      <c r="T205" s="17">
        <f>Table3[[#This Row],[Rating]]*Table3[[#This Row],[Review_Count]]</f>
        <v>4</v>
      </c>
      <c r="U205" s="19">
        <f t="shared" si="42"/>
        <v>0.94</v>
      </c>
      <c r="V205" s="17" t="str">
        <f t="shared" si="43"/>
        <v>Cotbolt</v>
      </c>
    </row>
    <row r="206" spans="1:22" x14ac:dyDescent="0.3">
      <c r="A206" s="1" t="s">
        <v>571</v>
      </c>
      <c r="B206" s="1" t="s">
        <v>572</v>
      </c>
      <c r="C206" s="1" t="s">
        <v>38</v>
      </c>
      <c r="D206" s="1">
        <v>467</v>
      </c>
      <c r="E206" s="1">
        <v>599</v>
      </c>
      <c r="F206" s="4">
        <v>0.22</v>
      </c>
      <c r="G206" s="1">
        <v>4.4000000000000004</v>
      </c>
      <c r="H206" s="2">
        <v>44054</v>
      </c>
      <c r="I206" s="1" t="s">
        <v>573</v>
      </c>
      <c r="J206" s="1">
        <f t="shared" si="33"/>
        <v>24</v>
      </c>
      <c r="K206" s="1">
        <v>1</v>
      </c>
      <c r="L206" s="1" t="str">
        <f t="shared" si="34"/>
        <v>Electronics</v>
      </c>
      <c r="M206" s="1">
        <f t="shared" si="35"/>
        <v>4.4000000000000004</v>
      </c>
      <c r="N206" s="1">
        <f t="shared" si="36"/>
        <v>620</v>
      </c>
      <c r="O206" s="1" t="str">
        <f t="shared" si="37"/>
        <v>4 - 5</v>
      </c>
      <c r="P206" s="14">
        <f t="shared" si="38"/>
        <v>599</v>
      </c>
      <c r="Q206" s="1" t="str">
        <f t="shared" si="39"/>
        <v>0 - 5,000</v>
      </c>
      <c r="R206" s="1" t="str">
        <f t="shared" si="40"/>
        <v>11% - 30%</v>
      </c>
      <c r="S206" s="1">
        <f t="shared" si="41"/>
        <v>0</v>
      </c>
      <c r="T206" s="17">
        <f>Table3[[#This Row],[Rating]]*Table3[[#This Row],[Review_Count]]</f>
        <v>4.4000000000000004</v>
      </c>
      <c r="U206" s="19">
        <f t="shared" si="42"/>
        <v>0.94</v>
      </c>
      <c r="V206" s="17" t="str">
        <f t="shared" si="43"/>
        <v>BlueRigger</v>
      </c>
    </row>
    <row r="207" spans="1:22" x14ac:dyDescent="0.3">
      <c r="A207" s="1" t="s">
        <v>574</v>
      </c>
      <c r="B207" s="1" t="s">
        <v>575</v>
      </c>
      <c r="C207" s="1" t="s">
        <v>2</v>
      </c>
      <c r="D207" s="1">
        <v>449</v>
      </c>
      <c r="E207" s="1">
        <v>599</v>
      </c>
      <c r="F207" s="4">
        <v>0.25</v>
      </c>
      <c r="G207" s="1">
        <v>4</v>
      </c>
      <c r="H207" s="2">
        <v>3231</v>
      </c>
      <c r="I207" s="1" t="s">
        <v>576</v>
      </c>
      <c r="J207" s="1">
        <f t="shared" si="33"/>
        <v>233</v>
      </c>
      <c r="K207" s="1">
        <v>1</v>
      </c>
      <c r="L207" s="1" t="str">
        <f t="shared" si="34"/>
        <v>Computers&amp;Accessories</v>
      </c>
      <c r="M207" s="1">
        <f t="shared" si="35"/>
        <v>4</v>
      </c>
      <c r="N207" s="1">
        <f t="shared" si="36"/>
        <v>620</v>
      </c>
      <c r="O207" s="1" t="str">
        <f t="shared" si="37"/>
        <v>3 - 4</v>
      </c>
      <c r="P207" s="14">
        <f t="shared" si="38"/>
        <v>599</v>
      </c>
      <c r="Q207" s="1" t="str">
        <f t="shared" si="39"/>
        <v>0 - 5,000</v>
      </c>
      <c r="R207" s="1" t="str">
        <f t="shared" si="40"/>
        <v>11% - 30%</v>
      </c>
      <c r="S207" s="1">
        <f t="shared" si="41"/>
        <v>0</v>
      </c>
      <c r="T207" s="17">
        <f>Table3[[#This Row],[Rating]]*Table3[[#This Row],[Review_Count]]</f>
        <v>4</v>
      </c>
      <c r="U207" s="19">
        <f t="shared" si="42"/>
        <v>0.94</v>
      </c>
      <c r="V207" s="17" t="str">
        <f t="shared" si="43"/>
        <v>Amkette</v>
      </c>
    </row>
    <row r="208" spans="1:22" x14ac:dyDescent="0.3">
      <c r="A208" s="1" t="s">
        <v>577</v>
      </c>
      <c r="B208" s="1" t="s">
        <v>578</v>
      </c>
      <c r="C208" s="1" t="s">
        <v>51</v>
      </c>
      <c r="D208" s="3">
        <v>11990</v>
      </c>
      <c r="E208" s="3">
        <v>31990</v>
      </c>
      <c r="F208" s="4">
        <v>0.63</v>
      </c>
      <c r="G208" s="1">
        <v>4.2</v>
      </c>
      <c r="H208" s="2">
        <v>64</v>
      </c>
      <c r="I208" s="1" t="s">
        <v>579</v>
      </c>
      <c r="J208" s="1">
        <f t="shared" si="33"/>
        <v>63</v>
      </c>
      <c r="K208" s="1">
        <v>1</v>
      </c>
      <c r="L208" s="1" t="str">
        <f t="shared" si="34"/>
        <v>Electronics</v>
      </c>
      <c r="M208" s="1">
        <f t="shared" si="35"/>
        <v>4.2</v>
      </c>
      <c r="N208" s="1">
        <f t="shared" si="36"/>
        <v>620</v>
      </c>
      <c r="O208" s="1" t="str">
        <f t="shared" si="37"/>
        <v>4 - 5</v>
      </c>
      <c r="P208" s="14">
        <f t="shared" si="38"/>
        <v>31990</v>
      </c>
      <c r="Q208" s="1" t="str">
        <f t="shared" si="39"/>
        <v>20,001 - 50,000</v>
      </c>
      <c r="R208" s="1" t="str">
        <f t="shared" si="40"/>
        <v>51%-90%</v>
      </c>
      <c r="S208" s="1">
        <f t="shared" si="41"/>
        <v>1</v>
      </c>
      <c r="T208" s="17">
        <f>Table3[[#This Row],[Rating]]*Table3[[#This Row],[Review_Count]]</f>
        <v>4.2</v>
      </c>
      <c r="U208" s="19">
        <f t="shared" si="42"/>
        <v>0.94</v>
      </c>
      <c r="V208" s="17" t="str">
        <f t="shared" si="43"/>
        <v>TCL</v>
      </c>
    </row>
    <row r="209" spans="1:22" x14ac:dyDescent="0.3">
      <c r="A209" s="1" t="s">
        <v>580</v>
      </c>
      <c r="B209" s="1" t="s">
        <v>581</v>
      </c>
      <c r="C209" s="1" t="s">
        <v>2</v>
      </c>
      <c r="D209" s="1">
        <v>350</v>
      </c>
      <c r="E209" s="1">
        <v>599</v>
      </c>
      <c r="F209" s="4">
        <v>0.42</v>
      </c>
      <c r="G209" s="1">
        <v>3.9</v>
      </c>
      <c r="H209" s="2">
        <v>8314</v>
      </c>
      <c r="I209" s="1" t="s">
        <v>582</v>
      </c>
      <c r="J209" s="1">
        <f t="shared" si="33"/>
        <v>233</v>
      </c>
      <c r="K209" s="1">
        <v>1</v>
      </c>
      <c r="L209" s="1" t="str">
        <f t="shared" si="34"/>
        <v>Computers&amp;Accessories</v>
      </c>
      <c r="M209" s="1">
        <f t="shared" si="35"/>
        <v>3.9</v>
      </c>
      <c r="N209" s="1">
        <f t="shared" si="36"/>
        <v>619</v>
      </c>
      <c r="O209" s="1" t="str">
        <f t="shared" si="37"/>
        <v>3 - 4</v>
      </c>
      <c r="P209" s="14">
        <f t="shared" si="38"/>
        <v>599</v>
      </c>
      <c r="Q209" s="1" t="str">
        <f t="shared" si="39"/>
        <v>0 - 5,000</v>
      </c>
      <c r="R209" s="1" t="str">
        <f t="shared" si="40"/>
        <v>31% - 50%</v>
      </c>
      <c r="S209" s="1">
        <f t="shared" si="41"/>
        <v>0</v>
      </c>
      <c r="T209" s="17">
        <f>Table3[[#This Row],[Rating]]*Table3[[#This Row],[Review_Count]]</f>
        <v>3.9</v>
      </c>
      <c r="U209" s="19">
        <f t="shared" si="42"/>
        <v>0.94</v>
      </c>
      <c r="V209" s="17" t="str">
        <f t="shared" si="43"/>
        <v>POPIO</v>
      </c>
    </row>
    <row r="210" spans="1:22" x14ac:dyDescent="0.3">
      <c r="A210" s="1" t="s">
        <v>583</v>
      </c>
      <c r="B210" s="1" t="s">
        <v>584</v>
      </c>
      <c r="C210" s="1" t="s">
        <v>2</v>
      </c>
      <c r="D210" s="1">
        <v>252</v>
      </c>
      <c r="E210" s="1">
        <v>999</v>
      </c>
      <c r="F210" s="4">
        <v>0.75</v>
      </c>
      <c r="G210" s="1">
        <v>3.7</v>
      </c>
      <c r="H210" s="2">
        <v>2249</v>
      </c>
      <c r="I210" s="1" t="s">
        <v>585</v>
      </c>
      <c r="J210" s="1">
        <f t="shared" si="33"/>
        <v>233</v>
      </c>
      <c r="K210" s="1">
        <v>1</v>
      </c>
      <c r="L210" s="1" t="str">
        <f t="shared" si="34"/>
        <v>Computers&amp;Accessories</v>
      </c>
      <c r="M210" s="1">
        <f t="shared" si="35"/>
        <v>3.7</v>
      </c>
      <c r="N210" s="1">
        <f t="shared" si="36"/>
        <v>619</v>
      </c>
      <c r="O210" s="1" t="str">
        <f t="shared" si="37"/>
        <v>3 - 4</v>
      </c>
      <c r="P210" s="14">
        <f t="shared" si="38"/>
        <v>999</v>
      </c>
      <c r="Q210" s="1" t="str">
        <f t="shared" si="39"/>
        <v>0 - 5,000</v>
      </c>
      <c r="R210" s="1" t="str">
        <f t="shared" si="40"/>
        <v>51%-90%</v>
      </c>
      <c r="S210" s="1">
        <f t="shared" si="41"/>
        <v>0</v>
      </c>
      <c r="T210" s="17">
        <f>Table3[[#This Row],[Rating]]*Table3[[#This Row],[Review_Count]]</f>
        <v>3.7</v>
      </c>
      <c r="U210" s="19">
        <f t="shared" si="42"/>
        <v>0.94</v>
      </c>
      <c r="V210" s="17" t="str">
        <f t="shared" si="43"/>
        <v>MYVN</v>
      </c>
    </row>
    <row r="211" spans="1:22" x14ac:dyDescent="0.3">
      <c r="A211" s="1" t="s">
        <v>586</v>
      </c>
      <c r="B211" s="1" t="s">
        <v>587</v>
      </c>
      <c r="C211" s="1" t="s">
        <v>143</v>
      </c>
      <c r="D211" s="1">
        <v>204</v>
      </c>
      <c r="E211" s="1">
        <v>599</v>
      </c>
      <c r="F211" s="4">
        <v>0.66</v>
      </c>
      <c r="G211" s="1">
        <v>3.6</v>
      </c>
      <c r="H211" s="2">
        <v>339</v>
      </c>
      <c r="I211" s="1" t="s">
        <v>588</v>
      </c>
      <c r="J211" s="1">
        <f t="shared" si="33"/>
        <v>49</v>
      </c>
      <c r="K211" s="1">
        <v>1</v>
      </c>
      <c r="L211" s="1" t="str">
        <f t="shared" si="34"/>
        <v>Electronics</v>
      </c>
      <c r="M211" s="1">
        <f t="shared" si="35"/>
        <v>3.6</v>
      </c>
      <c r="N211" s="1">
        <f t="shared" si="36"/>
        <v>618</v>
      </c>
      <c r="O211" s="1" t="str">
        <f t="shared" si="37"/>
        <v>3 - 4</v>
      </c>
      <c r="P211" s="14">
        <f t="shared" si="38"/>
        <v>599</v>
      </c>
      <c r="Q211" s="1" t="str">
        <f t="shared" si="39"/>
        <v>0 - 5,000</v>
      </c>
      <c r="R211" s="1" t="str">
        <f t="shared" si="40"/>
        <v>51%-90%</v>
      </c>
      <c r="S211" s="1">
        <f t="shared" si="41"/>
        <v>1</v>
      </c>
      <c r="T211" s="17">
        <f>Table3[[#This Row],[Rating]]*Table3[[#This Row],[Review_Count]]</f>
        <v>3.6</v>
      </c>
      <c r="U211" s="19">
        <f t="shared" si="42"/>
        <v>0.94</v>
      </c>
      <c r="V211" s="17" t="str">
        <f t="shared" si="43"/>
        <v>Tata</v>
      </c>
    </row>
    <row r="212" spans="1:22" x14ac:dyDescent="0.3">
      <c r="A212" s="1" t="s">
        <v>589</v>
      </c>
      <c r="B212" s="1" t="s">
        <v>590</v>
      </c>
      <c r="C212" s="1" t="s">
        <v>446</v>
      </c>
      <c r="D212" s="3">
        <v>6490</v>
      </c>
      <c r="E212" s="3">
        <v>9990</v>
      </c>
      <c r="F212" s="4">
        <v>0.35</v>
      </c>
      <c r="G212" s="1">
        <v>4</v>
      </c>
      <c r="H212" s="2">
        <v>27</v>
      </c>
      <c r="I212" s="1" t="s">
        <v>591</v>
      </c>
      <c r="J212" s="1">
        <f t="shared" si="33"/>
        <v>3</v>
      </c>
      <c r="K212" s="1">
        <v>1</v>
      </c>
      <c r="L212" s="1" t="str">
        <f t="shared" si="34"/>
        <v>Electronics</v>
      </c>
      <c r="M212" s="1">
        <f t="shared" si="35"/>
        <v>4</v>
      </c>
      <c r="N212" s="1">
        <f t="shared" si="36"/>
        <v>617</v>
      </c>
      <c r="O212" s="1" t="str">
        <f t="shared" si="37"/>
        <v>3 - 4</v>
      </c>
      <c r="P212" s="14">
        <f t="shared" si="38"/>
        <v>9990</v>
      </c>
      <c r="Q212" s="1" t="str">
        <f t="shared" si="39"/>
        <v>5,001 - 10,000</v>
      </c>
      <c r="R212" s="1" t="str">
        <f t="shared" si="40"/>
        <v>31% - 50%</v>
      </c>
      <c r="S212" s="1">
        <f t="shared" si="41"/>
        <v>1</v>
      </c>
      <c r="T212" s="17">
        <f>Table3[[#This Row],[Rating]]*Table3[[#This Row],[Review_Count]]</f>
        <v>4</v>
      </c>
      <c r="U212" s="19">
        <f t="shared" si="42"/>
        <v>0.94</v>
      </c>
      <c r="V212" s="17" t="str">
        <f t="shared" si="43"/>
        <v>WZATCO</v>
      </c>
    </row>
    <row r="213" spans="1:22" x14ac:dyDescent="0.3">
      <c r="A213" s="1" t="s">
        <v>592</v>
      </c>
      <c r="B213" s="1" t="s">
        <v>593</v>
      </c>
      <c r="C213" s="1" t="s">
        <v>143</v>
      </c>
      <c r="D213" s="1">
        <v>235</v>
      </c>
      <c r="E213" s="1">
        <v>599</v>
      </c>
      <c r="F213" s="4">
        <v>0.61</v>
      </c>
      <c r="G213" s="1">
        <v>3.5</v>
      </c>
      <c r="H213" s="2">
        <v>197</v>
      </c>
      <c r="I213" s="1" t="s">
        <v>594</v>
      </c>
      <c r="J213" s="1">
        <f t="shared" si="33"/>
        <v>49</v>
      </c>
      <c r="K213" s="1">
        <v>1</v>
      </c>
      <c r="L213" s="1" t="str">
        <f t="shared" si="34"/>
        <v>Electronics</v>
      </c>
      <c r="M213" s="1">
        <f t="shared" si="35"/>
        <v>3.5</v>
      </c>
      <c r="N213" s="1">
        <f t="shared" si="36"/>
        <v>617</v>
      </c>
      <c r="O213" s="1" t="str">
        <f t="shared" si="37"/>
        <v>3 - 4</v>
      </c>
      <c r="P213" s="14">
        <f t="shared" si="38"/>
        <v>599</v>
      </c>
      <c r="Q213" s="1" t="str">
        <f t="shared" si="39"/>
        <v>0 - 5,000</v>
      </c>
      <c r="R213" s="1" t="str">
        <f t="shared" si="40"/>
        <v>51%-90%</v>
      </c>
      <c r="S213" s="1">
        <f t="shared" si="41"/>
        <v>1</v>
      </c>
      <c r="T213" s="17">
        <f>Table3[[#This Row],[Rating]]*Table3[[#This Row],[Review_Count]]</f>
        <v>3.5</v>
      </c>
      <c r="U213" s="19">
        <f t="shared" si="42"/>
        <v>0.94</v>
      </c>
      <c r="V213" s="17" t="str">
        <f t="shared" si="43"/>
        <v>7SEVEN¬Æ</v>
      </c>
    </row>
    <row r="214" spans="1:22" x14ac:dyDescent="0.3">
      <c r="A214" s="1" t="s">
        <v>595</v>
      </c>
      <c r="B214" s="1" t="s">
        <v>596</v>
      </c>
      <c r="C214" s="1" t="s">
        <v>2</v>
      </c>
      <c r="D214" s="1">
        <v>299</v>
      </c>
      <c r="E214" s="1">
        <v>800</v>
      </c>
      <c r="F214" s="4">
        <v>0.63</v>
      </c>
      <c r="G214" s="1">
        <v>4.5</v>
      </c>
      <c r="H214" s="2">
        <v>74977</v>
      </c>
      <c r="I214" s="1" t="s">
        <v>93</v>
      </c>
      <c r="J214" s="1">
        <f t="shared" si="33"/>
        <v>233</v>
      </c>
      <c r="K214" s="1">
        <v>3</v>
      </c>
      <c r="L214" s="1" t="str">
        <f t="shared" si="34"/>
        <v>Computers&amp;Accessories</v>
      </c>
      <c r="M214" s="1">
        <f t="shared" si="35"/>
        <v>4.5</v>
      </c>
      <c r="N214" s="1">
        <f t="shared" si="36"/>
        <v>616</v>
      </c>
      <c r="O214" s="1" t="str">
        <f t="shared" si="37"/>
        <v>4 - 5</v>
      </c>
      <c r="P214" s="14">
        <f t="shared" si="38"/>
        <v>2400</v>
      </c>
      <c r="Q214" s="1" t="str">
        <f t="shared" si="39"/>
        <v>0 - 5,000</v>
      </c>
      <c r="R214" s="1" t="str">
        <f t="shared" si="40"/>
        <v>51%-90%</v>
      </c>
      <c r="S214" s="1">
        <f t="shared" si="41"/>
        <v>0</v>
      </c>
      <c r="T214" s="17">
        <f>Table3[[#This Row],[Rating]]*Table3[[#This Row],[Review_Count]]</f>
        <v>13.5</v>
      </c>
      <c r="U214" s="19">
        <f t="shared" si="42"/>
        <v>0.94</v>
      </c>
      <c r="V214" s="17" t="str">
        <f t="shared" si="43"/>
        <v>AmazonBasics</v>
      </c>
    </row>
    <row r="215" spans="1:22" x14ac:dyDescent="0.3">
      <c r="A215" s="1" t="s">
        <v>597</v>
      </c>
      <c r="B215" s="1" t="s">
        <v>598</v>
      </c>
      <c r="C215" s="1" t="s">
        <v>2</v>
      </c>
      <c r="D215" s="1">
        <v>799</v>
      </c>
      <c r="E215" s="3">
        <v>1999</v>
      </c>
      <c r="F215" s="4">
        <v>0.6</v>
      </c>
      <c r="G215" s="1">
        <v>4.2</v>
      </c>
      <c r="H215" s="2">
        <v>8583</v>
      </c>
      <c r="I215" s="1" t="s">
        <v>599</v>
      </c>
      <c r="J215" s="1">
        <f t="shared" si="33"/>
        <v>233</v>
      </c>
      <c r="K215" s="1">
        <v>1</v>
      </c>
      <c r="L215" s="1" t="str">
        <f t="shared" si="34"/>
        <v>Computers&amp;Accessories</v>
      </c>
      <c r="M215" s="1">
        <f t="shared" si="35"/>
        <v>4.2</v>
      </c>
      <c r="N215" s="1">
        <f t="shared" si="36"/>
        <v>615</v>
      </c>
      <c r="O215" s="1" t="str">
        <f t="shared" si="37"/>
        <v>4 - 5</v>
      </c>
      <c r="P215" s="14">
        <f t="shared" si="38"/>
        <v>1999</v>
      </c>
      <c r="Q215" s="1" t="str">
        <f t="shared" si="39"/>
        <v>0 - 5,000</v>
      </c>
      <c r="R215" s="1" t="str">
        <f t="shared" si="40"/>
        <v>51%-90%</v>
      </c>
      <c r="S215" s="1">
        <f t="shared" si="41"/>
        <v>0</v>
      </c>
      <c r="T215" s="17">
        <f>Table3[[#This Row],[Rating]]*Table3[[#This Row],[Review_Count]]</f>
        <v>4.2</v>
      </c>
      <c r="U215" s="19">
        <f t="shared" si="42"/>
        <v>0.94</v>
      </c>
      <c r="V215" s="17" t="str">
        <f t="shared" si="43"/>
        <v>Amazon</v>
      </c>
    </row>
    <row r="216" spans="1:22" x14ac:dyDescent="0.3">
      <c r="A216" s="1" t="s">
        <v>600</v>
      </c>
      <c r="B216" s="1" t="s">
        <v>601</v>
      </c>
      <c r="C216" s="1" t="s">
        <v>143</v>
      </c>
      <c r="D216" s="1">
        <v>299</v>
      </c>
      <c r="E216" s="1">
        <v>999</v>
      </c>
      <c r="F216" s="4">
        <v>0.7</v>
      </c>
      <c r="G216" s="1">
        <v>3.8</v>
      </c>
      <c r="H216" s="2">
        <v>928</v>
      </c>
      <c r="I216" s="1" t="s">
        <v>602</v>
      </c>
      <c r="J216" s="1">
        <f t="shared" si="33"/>
        <v>49</v>
      </c>
      <c r="K216" s="1">
        <v>1</v>
      </c>
      <c r="L216" s="1" t="str">
        <f t="shared" si="34"/>
        <v>Electronics</v>
      </c>
      <c r="M216" s="1">
        <f t="shared" si="35"/>
        <v>3.8</v>
      </c>
      <c r="N216" s="1">
        <f t="shared" si="36"/>
        <v>614</v>
      </c>
      <c r="O216" s="1" t="str">
        <f t="shared" si="37"/>
        <v>3 - 4</v>
      </c>
      <c r="P216" s="14">
        <f t="shared" si="38"/>
        <v>999</v>
      </c>
      <c r="Q216" s="1" t="str">
        <f t="shared" si="39"/>
        <v>0 - 5,000</v>
      </c>
      <c r="R216" s="1" t="str">
        <f t="shared" si="40"/>
        <v>51%-90%</v>
      </c>
      <c r="S216" s="1">
        <f t="shared" si="41"/>
        <v>1</v>
      </c>
      <c r="T216" s="17">
        <f>Table3[[#This Row],[Rating]]*Table3[[#This Row],[Review_Count]]</f>
        <v>3.8</v>
      </c>
      <c r="U216" s="19">
        <f t="shared" si="42"/>
        <v>0.94</v>
      </c>
      <c r="V216" s="17" t="str">
        <f t="shared" si="43"/>
        <v>Crypo‚Ñ¢</v>
      </c>
    </row>
    <row r="217" spans="1:22" x14ac:dyDescent="0.3">
      <c r="A217" s="1" t="s">
        <v>603</v>
      </c>
      <c r="B217" s="1" t="s">
        <v>604</v>
      </c>
      <c r="C217" s="1" t="s">
        <v>158</v>
      </c>
      <c r="D217" s="3">
        <v>6999</v>
      </c>
      <c r="E217" s="3">
        <v>16990</v>
      </c>
      <c r="F217" s="4">
        <v>0.59</v>
      </c>
      <c r="G217" s="1">
        <v>3.8</v>
      </c>
      <c r="H217" s="2">
        <v>110</v>
      </c>
      <c r="I217" s="1" t="s">
        <v>605</v>
      </c>
      <c r="J217" s="1">
        <f t="shared" si="33"/>
        <v>6</v>
      </c>
      <c r="K217" s="1">
        <v>1</v>
      </c>
      <c r="L217" s="1" t="str">
        <f t="shared" si="34"/>
        <v>Electronics</v>
      </c>
      <c r="M217" s="1">
        <f t="shared" si="35"/>
        <v>3.8</v>
      </c>
      <c r="N217" s="1">
        <f t="shared" si="36"/>
        <v>613</v>
      </c>
      <c r="O217" s="1" t="str">
        <f t="shared" si="37"/>
        <v>3 - 4</v>
      </c>
      <c r="P217" s="14">
        <f t="shared" si="38"/>
        <v>16990</v>
      </c>
      <c r="Q217" s="1" t="str">
        <f t="shared" si="39"/>
        <v>10,001 - 20,000</v>
      </c>
      <c r="R217" s="1" t="str">
        <f t="shared" si="40"/>
        <v>51%-90%</v>
      </c>
      <c r="S217" s="1">
        <f t="shared" si="41"/>
        <v>1</v>
      </c>
      <c r="T217" s="17">
        <f>Table3[[#This Row],[Rating]]*Table3[[#This Row],[Review_Count]]</f>
        <v>3.8</v>
      </c>
      <c r="U217" s="19">
        <f t="shared" si="42"/>
        <v>0.94</v>
      </c>
      <c r="V217" s="17" t="str">
        <f t="shared" si="43"/>
        <v>Karbonn</v>
      </c>
    </row>
    <row r="218" spans="1:22" x14ac:dyDescent="0.3">
      <c r="A218" s="1" t="s">
        <v>606</v>
      </c>
      <c r="B218" s="1" t="s">
        <v>607</v>
      </c>
      <c r="C218" s="1" t="s">
        <v>51</v>
      </c>
      <c r="D218" s="3">
        <v>42999</v>
      </c>
      <c r="E218" s="3">
        <v>59999</v>
      </c>
      <c r="F218" s="4">
        <v>0.28000000000000003</v>
      </c>
      <c r="G218" s="1">
        <v>4.0999999999999996</v>
      </c>
      <c r="H218" s="2">
        <v>6753</v>
      </c>
      <c r="I218" s="1" t="s">
        <v>608</v>
      </c>
      <c r="J218" s="1">
        <f t="shared" si="33"/>
        <v>63</v>
      </c>
      <c r="K218" s="1">
        <v>2</v>
      </c>
      <c r="L218" s="1" t="str">
        <f t="shared" si="34"/>
        <v>Electronics</v>
      </c>
      <c r="M218" s="1">
        <f t="shared" si="35"/>
        <v>4.0999999999999996</v>
      </c>
      <c r="N218" s="1">
        <f t="shared" si="36"/>
        <v>612</v>
      </c>
      <c r="O218" s="1" t="str">
        <f t="shared" si="37"/>
        <v>4 - 5</v>
      </c>
      <c r="P218" s="14">
        <f t="shared" si="38"/>
        <v>119998</v>
      </c>
      <c r="Q218" s="1" t="str">
        <f t="shared" si="39"/>
        <v>50,001 - 100,000</v>
      </c>
      <c r="R218" s="1" t="str">
        <f t="shared" si="40"/>
        <v>11% - 30%</v>
      </c>
      <c r="S218" s="1">
        <f t="shared" si="41"/>
        <v>0</v>
      </c>
      <c r="T218" s="17">
        <f>Table3[[#This Row],[Rating]]*Table3[[#This Row],[Review_Count]]</f>
        <v>8.1999999999999993</v>
      </c>
      <c r="U218" s="19">
        <f t="shared" si="42"/>
        <v>0.94</v>
      </c>
      <c r="V218" s="17" t="str">
        <f t="shared" si="43"/>
        <v>OnePlus</v>
      </c>
    </row>
    <row r="219" spans="1:22" x14ac:dyDescent="0.3">
      <c r="A219" s="1" t="s">
        <v>609</v>
      </c>
      <c r="B219" s="1" t="s">
        <v>610</v>
      </c>
      <c r="C219" s="1" t="s">
        <v>38</v>
      </c>
      <c r="D219" s="1">
        <v>173</v>
      </c>
      <c r="E219" s="1">
        <v>999</v>
      </c>
      <c r="F219" s="4">
        <v>0.83</v>
      </c>
      <c r="G219" s="1">
        <v>4.3</v>
      </c>
      <c r="H219" s="2">
        <v>1237</v>
      </c>
      <c r="I219" s="1" t="s">
        <v>611</v>
      </c>
      <c r="J219" s="1">
        <f t="shared" si="33"/>
        <v>24</v>
      </c>
      <c r="K219" s="1">
        <v>1</v>
      </c>
      <c r="L219" s="1" t="str">
        <f t="shared" si="34"/>
        <v>Electronics</v>
      </c>
      <c r="M219" s="1">
        <f t="shared" si="35"/>
        <v>4.3</v>
      </c>
      <c r="N219" s="1">
        <f t="shared" si="36"/>
        <v>612</v>
      </c>
      <c r="O219" s="1" t="str">
        <f t="shared" si="37"/>
        <v>4 - 5</v>
      </c>
      <c r="P219" s="14">
        <f t="shared" si="38"/>
        <v>999</v>
      </c>
      <c r="Q219" s="1" t="str">
        <f t="shared" si="39"/>
        <v>0 - 5,000</v>
      </c>
      <c r="R219" s="1" t="str">
        <f t="shared" si="40"/>
        <v>51%-90%</v>
      </c>
      <c r="S219" s="1">
        <f t="shared" si="41"/>
        <v>0</v>
      </c>
      <c r="T219" s="17">
        <f>Table3[[#This Row],[Rating]]*Table3[[#This Row],[Review_Count]]</f>
        <v>4.3</v>
      </c>
      <c r="U219" s="19">
        <f t="shared" si="42"/>
        <v>0.94</v>
      </c>
      <c r="V219" s="17" t="str">
        <f t="shared" si="43"/>
        <v>Posh</v>
      </c>
    </row>
    <row r="220" spans="1:22" x14ac:dyDescent="0.3">
      <c r="A220" s="1" t="s">
        <v>612</v>
      </c>
      <c r="B220" s="1" t="s">
        <v>613</v>
      </c>
      <c r="C220" s="1" t="s">
        <v>614</v>
      </c>
      <c r="D220" s="1">
        <v>209</v>
      </c>
      <c r="E220" s="1">
        <v>600</v>
      </c>
      <c r="F220" s="4">
        <v>0.65</v>
      </c>
      <c r="G220" s="1">
        <v>4.4000000000000004</v>
      </c>
      <c r="H220" s="2">
        <v>18872</v>
      </c>
      <c r="I220" s="1" t="s">
        <v>615</v>
      </c>
      <c r="J220" s="1">
        <f t="shared" si="33"/>
        <v>1</v>
      </c>
      <c r="K220" s="1">
        <v>1</v>
      </c>
      <c r="L220" s="1" t="str">
        <f t="shared" si="34"/>
        <v>Electronics</v>
      </c>
      <c r="M220" s="1">
        <f t="shared" si="35"/>
        <v>4.4000000000000004</v>
      </c>
      <c r="N220" s="1">
        <f t="shared" si="36"/>
        <v>611</v>
      </c>
      <c r="O220" s="1" t="str">
        <f t="shared" si="37"/>
        <v>4 - 5</v>
      </c>
      <c r="P220" s="14">
        <f t="shared" si="38"/>
        <v>600</v>
      </c>
      <c r="Q220" s="1" t="str">
        <f t="shared" si="39"/>
        <v>0 - 5,000</v>
      </c>
      <c r="R220" s="1" t="str">
        <f t="shared" si="40"/>
        <v>51%-90%</v>
      </c>
      <c r="S220" s="1">
        <f t="shared" si="41"/>
        <v>0</v>
      </c>
      <c r="T220" s="17">
        <f>Table3[[#This Row],[Rating]]*Table3[[#This Row],[Review_Count]]</f>
        <v>4.4000000000000004</v>
      </c>
      <c r="U220" s="19">
        <f t="shared" si="42"/>
        <v>0.94</v>
      </c>
      <c r="V220" s="17" t="str">
        <f t="shared" si="43"/>
        <v>Amazon</v>
      </c>
    </row>
    <row r="221" spans="1:22" x14ac:dyDescent="0.3">
      <c r="A221" s="1" t="s">
        <v>616</v>
      </c>
      <c r="B221" s="1" t="s">
        <v>617</v>
      </c>
      <c r="C221" s="1" t="s">
        <v>2</v>
      </c>
      <c r="D221" s="1">
        <v>848.99</v>
      </c>
      <c r="E221" s="3">
        <v>1490</v>
      </c>
      <c r="F221" s="4">
        <v>0.43</v>
      </c>
      <c r="G221" s="1">
        <v>3.9</v>
      </c>
      <c r="H221" s="2">
        <v>356</v>
      </c>
      <c r="I221" s="1" t="s">
        <v>618</v>
      </c>
      <c r="J221" s="1">
        <f t="shared" si="33"/>
        <v>233</v>
      </c>
      <c r="K221" s="1">
        <v>1</v>
      </c>
      <c r="L221" s="1" t="str">
        <f t="shared" si="34"/>
        <v>Computers&amp;Accessories</v>
      </c>
      <c r="M221" s="1">
        <f t="shared" si="35"/>
        <v>3.9</v>
      </c>
      <c r="N221" s="1">
        <f t="shared" si="36"/>
        <v>610</v>
      </c>
      <c r="O221" s="1" t="str">
        <f t="shared" si="37"/>
        <v>3 - 4</v>
      </c>
      <c r="P221" s="14">
        <f t="shared" si="38"/>
        <v>1490</v>
      </c>
      <c r="Q221" s="1" t="str">
        <f t="shared" si="39"/>
        <v>0 - 5,000</v>
      </c>
      <c r="R221" s="1" t="str">
        <f t="shared" si="40"/>
        <v>31% - 50%</v>
      </c>
      <c r="S221" s="1">
        <f t="shared" si="41"/>
        <v>1</v>
      </c>
      <c r="T221" s="17">
        <f>Table3[[#This Row],[Rating]]*Table3[[#This Row],[Review_Count]]</f>
        <v>3.9</v>
      </c>
      <c r="U221" s="19">
        <f t="shared" si="42"/>
        <v>0.94</v>
      </c>
      <c r="V221" s="17" t="str">
        <f t="shared" si="43"/>
        <v>boAt</v>
      </c>
    </row>
    <row r="222" spans="1:22" x14ac:dyDescent="0.3">
      <c r="A222" s="1" t="s">
        <v>619</v>
      </c>
      <c r="B222" s="1" t="s">
        <v>620</v>
      </c>
      <c r="C222" s="1" t="s">
        <v>2</v>
      </c>
      <c r="D222" s="1">
        <v>649</v>
      </c>
      <c r="E222" s="3">
        <v>1999</v>
      </c>
      <c r="F222" s="4">
        <v>0.68</v>
      </c>
      <c r="G222" s="1">
        <v>4.2</v>
      </c>
      <c r="H222" s="2">
        <v>24269</v>
      </c>
      <c r="I222" s="1" t="s">
        <v>3</v>
      </c>
      <c r="J222" s="1">
        <f t="shared" si="33"/>
        <v>233</v>
      </c>
      <c r="K222" s="1">
        <v>8</v>
      </c>
      <c r="L222" s="1" t="str">
        <f t="shared" si="34"/>
        <v>Computers&amp;Accessories</v>
      </c>
      <c r="M222" s="1">
        <f t="shared" si="35"/>
        <v>4.2</v>
      </c>
      <c r="N222" s="1">
        <f t="shared" si="36"/>
        <v>610</v>
      </c>
      <c r="O222" s="1" t="str">
        <f t="shared" si="37"/>
        <v>4 - 5</v>
      </c>
      <c r="P222" s="14">
        <f t="shared" si="38"/>
        <v>15992</v>
      </c>
      <c r="Q222" s="1" t="str">
        <f t="shared" si="39"/>
        <v>0 - 5,000</v>
      </c>
      <c r="R222" s="1" t="str">
        <f t="shared" si="40"/>
        <v>51%-90%</v>
      </c>
      <c r="S222" s="1">
        <f t="shared" si="41"/>
        <v>0</v>
      </c>
      <c r="T222" s="17">
        <f>Table3[[#This Row],[Rating]]*Table3[[#This Row],[Review_Count]]</f>
        <v>33.6</v>
      </c>
      <c r="U222" s="19">
        <f t="shared" si="42"/>
        <v>0.94</v>
      </c>
      <c r="V222" s="17" t="str">
        <f t="shared" si="43"/>
        <v>Wayona</v>
      </c>
    </row>
    <row r="223" spans="1:22" x14ac:dyDescent="0.3">
      <c r="A223" s="1" t="s">
        <v>621</v>
      </c>
      <c r="B223" s="1" t="s">
        <v>622</v>
      </c>
      <c r="C223" s="1" t="s">
        <v>143</v>
      </c>
      <c r="D223" s="1">
        <v>299</v>
      </c>
      <c r="E223" s="1">
        <v>899</v>
      </c>
      <c r="F223" s="4">
        <v>0.67</v>
      </c>
      <c r="G223" s="1">
        <v>3.8</v>
      </c>
      <c r="H223" s="2">
        <v>425</v>
      </c>
      <c r="I223" s="1" t="s">
        <v>623</v>
      </c>
      <c r="J223" s="1">
        <f t="shared" si="33"/>
        <v>49</v>
      </c>
      <c r="K223" s="1">
        <v>1</v>
      </c>
      <c r="L223" s="1" t="str">
        <f t="shared" si="34"/>
        <v>Electronics</v>
      </c>
      <c r="M223" s="1">
        <f t="shared" si="35"/>
        <v>3.8</v>
      </c>
      <c r="N223" s="1">
        <f t="shared" si="36"/>
        <v>609</v>
      </c>
      <c r="O223" s="1" t="str">
        <f t="shared" si="37"/>
        <v>3 - 4</v>
      </c>
      <c r="P223" s="14">
        <f t="shared" si="38"/>
        <v>899</v>
      </c>
      <c r="Q223" s="1" t="str">
        <f t="shared" si="39"/>
        <v>0 - 5,000</v>
      </c>
      <c r="R223" s="1" t="str">
        <f t="shared" si="40"/>
        <v>51%-90%</v>
      </c>
      <c r="S223" s="1">
        <f t="shared" si="41"/>
        <v>1</v>
      </c>
      <c r="T223" s="17">
        <f>Table3[[#This Row],[Rating]]*Table3[[#This Row],[Review_Count]]</f>
        <v>3.8</v>
      </c>
      <c r="U223" s="19">
        <f t="shared" si="42"/>
        <v>0.94</v>
      </c>
      <c r="V223" s="17" t="str">
        <f t="shared" si="43"/>
        <v>Astigo</v>
      </c>
    </row>
    <row r="224" spans="1:22" x14ac:dyDescent="0.3">
      <c r="A224" s="1" t="s">
        <v>624</v>
      </c>
      <c r="B224" s="1" t="s">
        <v>625</v>
      </c>
      <c r="C224" s="1" t="s">
        <v>201</v>
      </c>
      <c r="D224" s="1">
        <v>399</v>
      </c>
      <c r="E224" s="1">
        <v>799</v>
      </c>
      <c r="F224" s="4">
        <v>0.5</v>
      </c>
      <c r="G224" s="1">
        <v>4.0999999999999996</v>
      </c>
      <c r="H224" s="2">
        <v>1161</v>
      </c>
      <c r="I224" s="1" t="s">
        <v>626</v>
      </c>
      <c r="J224" s="1">
        <f t="shared" si="33"/>
        <v>6</v>
      </c>
      <c r="K224" s="1">
        <v>1</v>
      </c>
      <c r="L224" s="1" t="str">
        <f t="shared" si="34"/>
        <v>Electronics</v>
      </c>
      <c r="M224" s="1">
        <f t="shared" si="35"/>
        <v>4.0999999999999996</v>
      </c>
      <c r="N224" s="1">
        <f t="shared" si="36"/>
        <v>608</v>
      </c>
      <c r="O224" s="1" t="str">
        <f t="shared" si="37"/>
        <v>4 - 5</v>
      </c>
      <c r="P224" s="14">
        <f t="shared" si="38"/>
        <v>799</v>
      </c>
      <c r="Q224" s="1" t="str">
        <f t="shared" si="39"/>
        <v>0 - 5,000</v>
      </c>
      <c r="R224" s="1" t="str">
        <f t="shared" si="40"/>
        <v>31% - 50%</v>
      </c>
      <c r="S224" s="1">
        <f t="shared" si="41"/>
        <v>0</v>
      </c>
      <c r="T224" s="17">
        <f>Table3[[#This Row],[Rating]]*Table3[[#This Row],[Review_Count]]</f>
        <v>4.0999999999999996</v>
      </c>
      <c r="U224" s="19">
        <f t="shared" si="42"/>
        <v>0.94</v>
      </c>
      <c r="V224" s="17" t="str">
        <f t="shared" si="43"/>
        <v>Caprigo</v>
      </c>
    </row>
    <row r="225" spans="1:22" x14ac:dyDescent="0.3">
      <c r="A225" s="1" t="s">
        <v>627</v>
      </c>
      <c r="B225" s="1" t="s">
        <v>628</v>
      </c>
      <c r="C225" s="1" t="s">
        <v>2</v>
      </c>
      <c r="D225" s="1">
        <v>249</v>
      </c>
      <c r="E225" s="1">
        <v>499</v>
      </c>
      <c r="F225" s="4">
        <v>0.5</v>
      </c>
      <c r="G225" s="1">
        <v>4.0999999999999996</v>
      </c>
      <c r="H225" s="2">
        <v>1508</v>
      </c>
      <c r="I225" s="1" t="s">
        <v>629</v>
      </c>
      <c r="J225" s="1">
        <f t="shared" si="33"/>
        <v>233</v>
      </c>
      <c r="K225" s="1">
        <v>1</v>
      </c>
      <c r="L225" s="1" t="str">
        <f t="shared" si="34"/>
        <v>Computers&amp;Accessories</v>
      </c>
      <c r="M225" s="1">
        <f t="shared" si="35"/>
        <v>4.0999999999999996</v>
      </c>
      <c r="N225" s="1">
        <f t="shared" si="36"/>
        <v>607</v>
      </c>
      <c r="O225" s="1" t="str">
        <f t="shared" si="37"/>
        <v>4 - 5</v>
      </c>
      <c r="P225" s="14">
        <f t="shared" si="38"/>
        <v>499</v>
      </c>
      <c r="Q225" s="1" t="str">
        <f t="shared" si="39"/>
        <v>0 - 5,000</v>
      </c>
      <c r="R225" s="1" t="str">
        <f t="shared" si="40"/>
        <v>31% - 50%</v>
      </c>
      <c r="S225" s="1">
        <f t="shared" si="41"/>
        <v>0</v>
      </c>
      <c r="T225" s="17">
        <f>Table3[[#This Row],[Rating]]*Table3[[#This Row],[Review_Count]]</f>
        <v>4.0999999999999996</v>
      </c>
      <c r="U225" s="19">
        <f t="shared" si="42"/>
        <v>0.94</v>
      </c>
      <c r="V225" s="17" t="str">
        <f t="shared" si="43"/>
        <v>Portronics</v>
      </c>
    </row>
    <row r="226" spans="1:22" x14ac:dyDescent="0.3">
      <c r="A226" s="1" t="s">
        <v>630</v>
      </c>
      <c r="B226" s="1" t="s">
        <v>631</v>
      </c>
      <c r="C226" s="1" t="s">
        <v>632</v>
      </c>
      <c r="D226" s="3">
        <v>1249</v>
      </c>
      <c r="E226" s="3">
        <v>2299</v>
      </c>
      <c r="F226" s="4">
        <v>0.46</v>
      </c>
      <c r="G226" s="1">
        <v>4.3</v>
      </c>
      <c r="H226" s="2">
        <v>7636</v>
      </c>
      <c r="I226" s="1" t="s">
        <v>633</v>
      </c>
      <c r="J226" s="1">
        <f t="shared" si="33"/>
        <v>3</v>
      </c>
      <c r="K226" s="1">
        <v>1</v>
      </c>
      <c r="L226" s="1" t="str">
        <f t="shared" si="34"/>
        <v>Electronics</v>
      </c>
      <c r="M226" s="1">
        <f t="shared" si="35"/>
        <v>4.3</v>
      </c>
      <c r="N226" s="1">
        <f t="shared" si="36"/>
        <v>606</v>
      </c>
      <c r="O226" s="1" t="str">
        <f t="shared" si="37"/>
        <v>4 - 5</v>
      </c>
      <c r="P226" s="14">
        <f t="shared" si="38"/>
        <v>2299</v>
      </c>
      <c r="Q226" s="1" t="str">
        <f t="shared" si="39"/>
        <v>0 - 5,000</v>
      </c>
      <c r="R226" s="1" t="str">
        <f t="shared" si="40"/>
        <v>31% - 50%</v>
      </c>
      <c r="S226" s="1">
        <f t="shared" si="41"/>
        <v>0</v>
      </c>
      <c r="T226" s="17">
        <f>Table3[[#This Row],[Rating]]*Table3[[#This Row],[Review_Count]]</f>
        <v>4.3</v>
      </c>
      <c r="U226" s="19">
        <f t="shared" si="42"/>
        <v>0.94</v>
      </c>
      <c r="V226" s="17" t="str">
        <f t="shared" si="43"/>
        <v>TATA</v>
      </c>
    </row>
    <row r="227" spans="1:22" x14ac:dyDescent="0.3">
      <c r="A227" s="1" t="s">
        <v>634</v>
      </c>
      <c r="B227" s="1" t="s">
        <v>635</v>
      </c>
      <c r="C227" s="1" t="s">
        <v>143</v>
      </c>
      <c r="D227" s="1">
        <v>213</v>
      </c>
      <c r="E227" s="1">
        <v>499</v>
      </c>
      <c r="F227" s="4">
        <v>0.56999999999999995</v>
      </c>
      <c r="G227" s="1">
        <v>3.7</v>
      </c>
      <c r="H227" s="2">
        <v>246</v>
      </c>
      <c r="I227" s="1" t="s">
        <v>636</v>
      </c>
      <c r="J227" s="1">
        <f t="shared" si="33"/>
        <v>49</v>
      </c>
      <c r="K227" s="1">
        <v>1</v>
      </c>
      <c r="L227" s="1" t="str">
        <f t="shared" si="34"/>
        <v>Electronics</v>
      </c>
      <c r="M227" s="1">
        <f t="shared" si="35"/>
        <v>3.7</v>
      </c>
      <c r="N227" s="1">
        <f t="shared" si="36"/>
        <v>606</v>
      </c>
      <c r="O227" s="1" t="str">
        <f t="shared" si="37"/>
        <v>3 - 4</v>
      </c>
      <c r="P227" s="14">
        <f t="shared" si="38"/>
        <v>499</v>
      </c>
      <c r="Q227" s="1" t="str">
        <f t="shared" si="39"/>
        <v>0 - 5,000</v>
      </c>
      <c r="R227" s="1" t="str">
        <f t="shared" si="40"/>
        <v>51%-90%</v>
      </c>
      <c r="S227" s="1">
        <f t="shared" si="41"/>
        <v>1</v>
      </c>
      <c r="T227" s="17">
        <f>Table3[[#This Row],[Rating]]*Table3[[#This Row],[Review_Count]]</f>
        <v>3.7</v>
      </c>
      <c r="U227" s="19">
        <f t="shared" si="42"/>
        <v>0.94</v>
      </c>
      <c r="V227" s="17" t="str">
        <f t="shared" si="43"/>
        <v>Remote</v>
      </c>
    </row>
    <row r="228" spans="1:22" x14ac:dyDescent="0.3">
      <c r="A228" s="1" t="s">
        <v>637</v>
      </c>
      <c r="B228" s="1" t="s">
        <v>638</v>
      </c>
      <c r="C228" s="1" t="s">
        <v>143</v>
      </c>
      <c r="D228" s="1">
        <v>209</v>
      </c>
      <c r="E228" s="1">
        <v>499</v>
      </c>
      <c r="F228" s="4">
        <v>0.57999999999999996</v>
      </c>
      <c r="G228" s="1">
        <v>4</v>
      </c>
      <c r="H228" s="2">
        <v>479</v>
      </c>
      <c r="I228" s="1" t="s">
        <v>639</v>
      </c>
      <c r="J228" s="1">
        <f t="shared" si="33"/>
        <v>49</v>
      </c>
      <c r="K228" s="1">
        <v>1</v>
      </c>
      <c r="L228" s="1" t="str">
        <f t="shared" si="34"/>
        <v>Electronics</v>
      </c>
      <c r="M228" s="1">
        <f t="shared" si="35"/>
        <v>4</v>
      </c>
      <c r="N228" s="1">
        <f t="shared" si="36"/>
        <v>605</v>
      </c>
      <c r="O228" s="1" t="str">
        <f t="shared" si="37"/>
        <v>3 - 4</v>
      </c>
      <c r="P228" s="14">
        <f t="shared" si="38"/>
        <v>499</v>
      </c>
      <c r="Q228" s="1" t="str">
        <f t="shared" si="39"/>
        <v>0 - 5,000</v>
      </c>
      <c r="R228" s="1" t="str">
        <f t="shared" si="40"/>
        <v>51%-90%</v>
      </c>
      <c r="S228" s="1">
        <f t="shared" si="41"/>
        <v>1</v>
      </c>
      <c r="T228" s="17">
        <f>Table3[[#This Row],[Rating]]*Table3[[#This Row],[Review_Count]]</f>
        <v>4</v>
      </c>
      <c r="U228" s="19">
        <f t="shared" si="42"/>
        <v>0.94</v>
      </c>
      <c r="V228" s="17" t="str">
        <f t="shared" si="43"/>
        <v>SoniVision</v>
      </c>
    </row>
    <row r="229" spans="1:22" x14ac:dyDescent="0.3">
      <c r="A229" s="1" t="s">
        <v>640</v>
      </c>
      <c r="B229" s="1" t="s">
        <v>641</v>
      </c>
      <c r="C229" s="1" t="s">
        <v>38</v>
      </c>
      <c r="D229" s="1">
        <v>598</v>
      </c>
      <c r="E229" s="3">
        <v>4999</v>
      </c>
      <c r="F229" s="4">
        <v>0.88</v>
      </c>
      <c r="G229" s="1">
        <v>4.2</v>
      </c>
      <c r="H229" s="2">
        <v>910</v>
      </c>
      <c r="I229" s="1" t="s">
        <v>642</v>
      </c>
      <c r="J229" s="1">
        <f t="shared" si="33"/>
        <v>24</v>
      </c>
      <c r="K229" s="1">
        <v>1</v>
      </c>
      <c r="L229" s="1" t="str">
        <f t="shared" si="34"/>
        <v>Electronics</v>
      </c>
      <c r="M229" s="1">
        <f t="shared" si="35"/>
        <v>4.2</v>
      </c>
      <c r="N229" s="1">
        <f t="shared" si="36"/>
        <v>604</v>
      </c>
      <c r="O229" s="1" t="str">
        <f t="shared" si="37"/>
        <v>4 - 5</v>
      </c>
      <c r="P229" s="14">
        <f t="shared" si="38"/>
        <v>4999</v>
      </c>
      <c r="Q229" s="1" t="str">
        <f t="shared" si="39"/>
        <v>0 - 5,000</v>
      </c>
      <c r="R229" s="1" t="str">
        <f t="shared" si="40"/>
        <v>51%-90%</v>
      </c>
      <c r="S229" s="1">
        <f t="shared" si="41"/>
        <v>1</v>
      </c>
      <c r="T229" s="17">
        <f>Table3[[#This Row],[Rating]]*Table3[[#This Row],[Review_Count]]</f>
        <v>4.2</v>
      </c>
      <c r="U229" s="19">
        <f t="shared" si="42"/>
        <v>0.94</v>
      </c>
      <c r="V229" s="17" t="str">
        <f t="shared" si="43"/>
        <v>Rts‚Ñ¢</v>
      </c>
    </row>
    <row r="230" spans="1:22" x14ac:dyDescent="0.3">
      <c r="A230" s="1" t="s">
        <v>643</v>
      </c>
      <c r="B230" s="1" t="s">
        <v>644</v>
      </c>
      <c r="C230" s="1" t="s">
        <v>2</v>
      </c>
      <c r="D230" s="1">
        <v>799</v>
      </c>
      <c r="E230" s="3">
        <v>1749</v>
      </c>
      <c r="F230" s="4">
        <v>0.54</v>
      </c>
      <c r="G230" s="1">
        <v>4.0999999999999996</v>
      </c>
      <c r="H230" s="2">
        <v>5626</v>
      </c>
      <c r="I230" s="1" t="s">
        <v>645</v>
      </c>
      <c r="J230" s="1">
        <f t="shared" si="33"/>
        <v>233</v>
      </c>
      <c r="K230" s="1">
        <v>1</v>
      </c>
      <c r="L230" s="1" t="str">
        <f t="shared" si="34"/>
        <v>Computers&amp;Accessories</v>
      </c>
      <c r="M230" s="1">
        <f t="shared" si="35"/>
        <v>4.0999999999999996</v>
      </c>
      <c r="N230" s="1">
        <f t="shared" si="36"/>
        <v>603</v>
      </c>
      <c r="O230" s="1" t="str">
        <f t="shared" si="37"/>
        <v>4 - 5</v>
      </c>
      <c r="P230" s="14">
        <f t="shared" si="38"/>
        <v>1749</v>
      </c>
      <c r="Q230" s="1" t="str">
        <f t="shared" si="39"/>
        <v>0 - 5,000</v>
      </c>
      <c r="R230" s="1" t="str">
        <f t="shared" si="40"/>
        <v>51%-90%</v>
      </c>
      <c r="S230" s="1">
        <f t="shared" si="41"/>
        <v>0</v>
      </c>
      <c r="T230" s="17">
        <f>Table3[[#This Row],[Rating]]*Table3[[#This Row],[Review_Count]]</f>
        <v>4.0999999999999996</v>
      </c>
      <c r="U230" s="19">
        <f t="shared" si="42"/>
        <v>0.94</v>
      </c>
      <c r="V230" s="17" t="str">
        <f t="shared" si="43"/>
        <v>boAt</v>
      </c>
    </row>
    <row r="231" spans="1:22" x14ac:dyDescent="0.3">
      <c r="A231" s="1" t="s">
        <v>646</v>
      </c>
      <c r="B231" s="1" t="s">
        <v>647</v>
      </c>
      <c r="C231" s="1" t="s">
        <v>2</v>
      </c>
      <c r="D231" s="1">
        <v>159</v>
      </c>
      <c r="E231" s="1">
        <v>595</v>
      </c>
      <c r="F231" s="4">
        <v>0.73</v>
      </c>
      <c r="G231" s="1">
        <v>4.3</v>
      </c>
      <c r="H231" s="2">
        <v>14184</v>
      </c>
      <c r="I231" s="1" t="s">
        <v>648</v>
      </c>
      <c r="J231" s="1">
        <f t="shared" si="33"/>
        <v>233</v>
      </c>
      <c r="K231" s="1">
        <v>2</v>
      </c>
      <c r="L231" s="1" t="str">
        <f t="shared" si="34"/>
        <v>Computers&amp;Accessories</v>
      </c>
      <c r="M231" s="1">
        <f t="shared" si="35"/>
        <v>4.3</v>
      </c>
      <c r="N231" s="1">
        <f t="shared" si="36"/>
        <v>602</v>
      </c>
      <c r="O231" s="1" t="str">
        <f t="shared" si="37"/>
        <v>4 - 5</v>
      </c>
      <c r="P231" s="14">
        <f t="shared" si="38"/>
        <v>1190</v>
      </c>
      <c r="Q231" s="1" t="str">
        <f t="shared" si="39"/>
        <v>0 - 5,000</v>
      </c>
      <c r="R231" s="1" t="str">
        <f t="shared" si="40"/>
        <v>51%-90%</v>
      </c>
      <c r="S231" s="1">
        <f t="shared" si="41"/>
        <v>0</v>
      </c>
      <c r="T231" s="17">
        <f>Table3[[#This Row],[Rating]]*Table3[[#This Row],[Review_Count]]</f>
        <v>8.6</v>
      </c>
      <c r="U231" s="19">
        <f t="shared" si="42"/>
        <v>0.94</v>
      </c>
      <c r="V231" s="17" t="str">
        <f t="shared" si="43"/>
        <v>Agaro</v>
      </c>
    </row>
    <row r="232" spans="1:22" x14ac:dyDescent="0.3">
      <c r="A232" s="1" t="s">
        <v>649</v>
      </c>
      <c r="B232" s="1" t="s">
        <v>650</v>
      </c>
      <c r="C232" s="1" t="s">
        <v>651</v>
      </c>
      <c r="D232" s="1">
        <v>499</v>
      </c>
      <c r="E232" s="3">
        <v>1100</v>
      </c>
      <c r="F232" s="4">
        <v>0.55000000000000004</v>
      </c>
      <c r="G232" s="1">
        <v>4.4000000000000004</v>
      </c>
      <c r="H232" s="2">
        <v>25177</v>
      </c>
      <c r="I232" s="1" t="s">
        <v>652</v>
      </c>
      <c r="J232" s="1">
        <f t="shared" si="33"/>
        <v>1</v>
      </c>
      <c r="K232" s="1">
        <v>1</v>
      </c>
      <c r="L232" s="1" t="str">
        <f t="shared" si="34"/>
        <v>Computers&amp;Accessories</v>
      </c>
      <c r="M232" s="1">
        <f t="shared" si="35"/>
        <v>4.4000000000000004</v>
      </c>
      <c r="N232" s="1">
        <f t="shared" si="36"/>
        <v>601</v>
      </c>
      <c r="O232" s="1" t="str">
        <f t="shared" si="37"/>
        <v>4 - 5</v>
      </c>
      <c r="P232" s="14">
        <f t="shared" si="38"/>
        <v>1100</v>
      </c>
      <c r="Q232" s="1" t="str">
        <f t="shared" si="39"/>
        <v>0 - 5,000</v>
      </c>
      <c r="R232" s="1" t="str">
        <f t="shared" si="40"/>
        <v>51%-90%</v>
      </c>
      <c r="S232" s="1">
        <f t="shared" si="41"/>
        <v>0</v>
      </c>
      <c r="T232" s="17">
        <f>Table3[[#This Row],[Rating]]*Table3[[#This Row],[Review_Count]]</f>
        <v>4.4000000000000004</v>
      </c>
      <c r="U232" s="19">
        <f t="shared" si="42"/>
        <v>0.94</v>
      </c>
      <c r="V232" s="17" t="str">
        <f t="shared" si="43"/>
        <v>AmazonBasics</v>
      </c>
    </row>
    <row r="233" spans="1:22" x14ac:dyDescent="0.3">
      <c r="A233" s="1" t="s">
        <v>653</v>
      </c>
      <c r="B233" s="1" t="s">
        <v>654</v>
      </c>
      <c r="C233" s="1" t="s">
        <v>51</v>
      </c>
      <c r="D233" s="3">
        <v>31999</v>
      </c>
      <c r="E233" s="3">
        <v>49999</v>
      </c>
      <c r="F233" s="4">
        <v>0.36</v>
      </c>
      <c r="G233" s="1">
        <v>4.3</v>
      </c>
      <c r="H233" s="2">
        <v>21252</v>
      </c>
      <c r="I233" s="1" t="s">
        <v>655</v>
      </c>
      <c r="J233" s="1">
        <f t="shared" si="33"/>
        <v>63</v>
      </c>
      <c r="K233" s="1">
        <v>1</v>
      </c>
      <c r="L233" s="1" t="str">
        <f t="shared" si="34"/>
        <v>Electronics</v>
      </c>
      <c r="M233" s="1">
        <f t="shared" si="35"/>
        <v>4.3</v>
      </c>
      <c r="N233" s="1">
        <f t="shared" si="36"/>
        <v>600</v>
      </c>
      <c r="O233" s="1" t="str">
        <f t="shared" si="37"/>
        <v>4 - 5</v>
      </c>
      <c r="P233" s="14">
        <f t="shared" si="38"/>
        <v>49999</v>
      </c>
      <c r="Q233" s="1" t="str">
        <f t="shared" si="39"/>
        <v>20,001 - 50,000</v>
      </c>
      <c r="R233" s="1" t="str">
        <f t="shared" si="40"/>
        <v>31% - 50%</v>
      </c>
      <c r="S233" s="1">
        <f t="shared" si="41"/>
        <v>0</v>
      </c>
      <c r="T233" s="17">
        <f>Table3[[#This Row],[Rating]]*Table3[[#This Row],[Review_Count]]</f>
        <v>4.3</v>
      </c>
      <c r="U233" s="19">
        <f t="shared" si="42"/>
        <v>0.94</v>
      </c>
      <c r="V233" s="17" t="str">
        <f t="shared" si="43"/>
        <v>MI</v>
      </c>
    </row>
    <row r="234" spans="1:22" x14ac:dyDescent="0.3">
      <c r="A234" s="1" t="s">
        <v>656</v>
      </c>
      <c r="B234" s="1" t="s">
        <v>657</v>
      </c>
      <c r="C234" s="1" t="s">
        <v>51</v>
      </c>
      <c r="D234" s="3">
        <v>32990</v>
      </c>
      <c r="E234" s="3">
        <v>56790</v>
      </c>
      <c r="F234" s="4">
        <v>0.42</v>
      </c>
      <c r="G234" s="1">
        <v>4.3</v>
      </c>
      <c r="H234" s="2">
        <v>567</v>
      </c>
      <c r="I234" s="1" t="s">
        <v>658</v>
      </c>
      <c r="J234" s="1">
        <f t="shared" si="33"/>
        <v>63</v>
      </c>
      <c r="K234" s="1">
        <v>1</v>
      </c>
      <c r="L234" s="1" t="str">
        <f t="shared" si="34"/>
        <v>Electronics</v>
      </c>
      <c r="M234" s="1">
        <f t="shared" si="35"/>
        <v>4.3</v>
      </c>
      <c r="N234" s="1">
        <f t="shared" si="36"/>
        <v>600</v>
      </c>
      <c r="O234" s="1" t="str">
        <f t="shared" si="37"/>
        <v>4 - 5</v>
      </c>
      <c r="P234" s="14">
        <f t="shared" si="38"/>
        <v>56790</v>
      </c>
      <c r="Q234" s="1" t="str">
        <f t="shared" si="39"/>
        <v>50,001 - 100,000</v>
      </c>
      <c r="R234" s="1" t="str">
        <f t="shared" si="40"/>
        <v>31% - 50%</v>
      </c>
      <c r="S234" s="1">
        <f t="shared" si="41"/>
        <v>1</v>
      </c>
      <c r="T234" s="17">
        <f>Table3[[#This Row],[Rating]]*Table3[[#This Row],[Review_Count]]</f>
        <v>4.3</v>
      </c>
      <c r="U234" s="19">
        <f t="shared" si="42"/>
        <v>0.94</v>
      </c>
      <c r="V234" s="17" t="str">
        <f t="shared" si="43"/>
        <v>Sansui</v>
      </c>
    </row>
    <row r="235" spans="1:22" x14ac:dyDescent="0.3">
      <c r="A235" s="1" t="s">
        <v>659</v>
      </c>
      <c r="B235" s="1" t="s">
        <v>660</v>
      </c>
      <c r="C235" s="1" t="s">
        <v>143</v>
      </c>
      <c r="D235" s="1">
        <v>299</v>
      </c>
      <c r="E235" s="3">
        <v>1199</v>
      </c>
      <c r="F235" s="4">
        <v>0.75</v>
      </c>
      <c r="G235" s="1">
        <v>3.5</v>
      </c>
      <c r="H235" s="2">
        <v>466</v>
      </c>
      <c r="I235" s="1" t="s">
        <v>661</v>
      </c>
      <c r="J235" s="1">
        <f t="shared" si="33"/>
        <v>49</v>
      </c>
      <c r="K235" s="1">
        <v>1</v>
      </c>
      <c r="L235" s="1" t="str">
        <f t="shared" si="34"/>
        <v>Electronics</v>
      </c>
      <c r="M235" s="1">
        <f t="shared" si="35"/>
        <v>3.5</v>
      </c>
      <c r="N235" s="1">
        <f t="shared" si="36"/>
        <v>600</v>
      </c>
      <c r="O235" s="1" t="str">
        <f t="shared" si="37"/>
        <v>3 - 4</v>
      </c>
      <c r="P235" s="14">
        <f t="shared" si="38"/>
        <v>1199</v>
      </c>
      <c r="Q235" s="1" t="str">
        <f t="shared" si="39"/>
        <v>0 - 5,000</v>
      </c>
      <c r="R235" s="1" t="str">
        <f t="shared" si="40"/>
        <v>51%-90%</v>
      </c>
      <c r="S235" s="1">
        <f t="shared" si="41"/>
        <v>1</v>
      </c>
      <c r="T235" s="17">
        <f>Table3[[#This Row],[Rating]]*Table3[[#This Row],[Review_Count]]</f>
        <v>3.5</v>
      </c>
      <c r="U235" s="19">
        <f t="shared" si="42"/>
        <v>0.94</v>
      </c>
      <c r="V235" s="17" t="str">
        <f t="shared" si="43"/>
        <v>LOHAYA</v>
      </c>
    </row>
    <row r="236" spans="1:22" x14ac:dyDescent="0.3">
      <c r="A236" s="1" t="s">
        <v>662</v>
      </c>
      <c r="B236" s="1" t="s">
        <v>663</v>
      </c>
      <c r="C236" s="1" t="s">
        <v>2</v>
      </c>
      <c r="D236" s="1">
        <v>128.31</v>
      </c>
      <c r="E236" s="1">
        <v>549</v>
      </c>
      <c r="F236" s="4">
        <v>0.77</v>
      </c>
      <c r="G236" s="1">
        <v>3.9</v>
      </c>
      <c r="H236" s="2">
        <v>61</v>
      </c>
      <c r="I236" s="1" t="s">
        <v>548</v>
      </c>
      <c r="J236" s="1">
        <f t="shared" si="33"/>
        <v>233</v>
      </c>
      <c r="K236" s="1">
        <v>2</v>
      </c>
      <c r="L236" s="1" t="str">
        <f t="shared" si="34"/>
        <v>Computers&amp;Accessories</v>
      </c>
      <c r="M236" s="1">
        <f t="shared" si="35"/>
        <v>3.9</v>
      </c>
      <c r="N236" s="1">
        <f t="shared" si="36"/>
        <v>599</v>
      </c>
      <c r="O236" s="1" t="str">
        <f t="shared" si="37"/>
        <v>3 - 4</v>
      </c>
      <c r="P236" s="14">
        <f t="shared" si="38"/>
        <v>1098</v>
      </c>
      <c r="Q236" s="1" t="str">
        <f t="shared" si="39"/>
        <v>0 - 5,000</v>
      </c>
      <c r="R236" s="1" t="str">
        <f t="shared" si="40"/>
        <v>51%-90%</v>
      </c>
      <c r="S236" s="1">
        <f t="shared" si="41"/>
        <v>1</v>
      </c>
      <c r="T236" s="17">
        <f>Table3[[#This Row],[Rating]]*Table3[[#This Row],[Review_Count]]</f>
        <v>7.8</v>
      </c>
      <c r="U236" s="19">
        <f t="shared" si="42"/>
        <v>0.94</v>
      </c>
      <c r="V236" s="17" t="str">
        <f t="shared" si="43"/>
        <v>Zebronics</v>
      </c>
    </row>
    <row r="237" spans="1:22" x14ac:dyDescent="0.3">
      <c r="A237" s="1" t="s">
        <v>664</v>
      </c>
      <c r="B237" s="1" t="s">
        <v>665</v>
      </c>
      <c r="C237" s="1" t="s">
        <v>2</v>
      </c>
      <c r="D237" s="1">
        <v>599</v>
      </c>
      <c r="E237" s="1">
        <v>849</v>
      </c>
      <c r="F237" s="4">
        <v>0.28999999999999998</v>
      </c>
      <c r="G237" s="1">
        <v>4.5</v>
      </c>
      <c r="H237" s="2">
        <v>474</v>
      </c>
      <c r="I237" s="1" t="s">
        <v>666</v>
      </c>
      <c r="J237" s="1">
        <f t="shared" si="33"/>
        <v>233</v>
      </c>
      <c r="K237" s="1">
        <v>1</v>
      </c>
      <c r="L237" s="1" t="str">
        <f t="shared" si="34"/>
        <v>Computers&amp;Accessories</v>
      </c>
      <c r="M237" s="1">
        <f t="shared" si="35"/>
        <v>4.5</v>
      </c>
      <c r="N237" s="1">
        <f t="shared" si="36"/>
        <v>598</v>
      </c>
      <c r="O237" s="1" t="str">
        <f t="shared" si="37"/>
        <v>4 - 5</v>
      </c>
      <c r="P237" s="14">
        <f t="shared" si="38"/>
        <v>849</v>
      </c>
      <c r="Q237" s="1" t="str">
        <f t="shared" si="39"/>
        <v>0 - 5,000</v>
      </c>
      <c r="R237" s="1" t="str">
        <f t="shared" si="40"/>
        <v>11% - 30%</v>
      </c>
      <c r="S237" s="1">
        <f t="shared" si="41"/>
        <v>1</v>
      </c>
      <c r="T237" s="17">
        <f>Table3[[#This Row],[Rating]]*Table3[[#This Row],[Review_Count]]</f>
        <v>4.5</v>
      </c>
      <c r="U237" s="19">
        <f t="shared" si="42"/>
        <v>0.94</v>
      </c>
      <c r="V237" s="17" t="str">
        <f t="shared" si="43"/>
        <v>Belkin</v>
      </c>
    </row>
    <row r="238" spans="1:22" x14ac:dyDescent="0.3">
      <c r="A238" s="1" t="s">
        <v>667</v>
      </c>
      <c r="B238" s="1" t="s">
        <v>668</v>
      </c>
      <c r="C238" s="1" t="s">
        <v>143</v>
      </c>
      <c r="D238" s="1">
        <v>399</v>
      </c>
      <c r="E238" s="1">
        <v>899</v>
      </c>
      <c r="F238" s="4">
        <v>0.56000000000000005</v>
      </c>
      <c r="G238" s="1">
        <v>3.4</v>
      </c>
      <c r="H238" s="2">
        <v>431</v>
      </c>
      <c r="I238" s="1" t="s">
        <v>669</v>
      </c>
      <c r="J238" s="1">
        <f t="shared" si="33"/>
        <v>49</v>
      </c>
      <c r="K238" s="1">
        <v>1</v>
      </c>
      <c r="L238" s="1" t="str">
        <f t="shared" si="34"/>
        <v>Electronics</v>
      </c>
      <c r="M238" s="1">
        <f t="shared" si="35"/>
        <v>3.4</v>
      </c>
      <c r="N238" s="1">
        <f t="shared" si="36"/>
        <v>598</v>
      </c>
      <c r="O238" s="1" t="str">
        <f t="shared" si="37"/>
        <v>3 - 4</v>
      </c>
      <c r="P238" s="14">
        <f t="shared" si="38"/>
        <v>899</v>
      </c>
      <c r="Q238" s="1" t="str">
        <f t="shared" si="39"/>
        <v>0 - 5,000</v>
      </c>
      <c r="R238" s="1" t="str">
        <f t="shared" si="40"/>
        <v>51%-90%</v>
      </c>
      <c r="S238" s="1">
        <f t="shared" si="41"/>
        <v>1</v>
      </c>
      <c r="T238" s="17">
        <f>Table3[[#This Row],[Rating]]*Table3[[#This Row],[Review_Count]]</f>
        <v>3.4</v>
      </c>
      <c r="U238" s="19">
        <f t="shared" si="42"/>
        <v>0.94</v>
      </c>
      <c r="V238" s="17" t="str">
        <f t="shared" si="43"/>
        <v>7SEVEN¬Æ</v>
      </c>
    </row>
    <row r="239" spans="1:22" x14ac:dyDescent="0.3">
      <c r="A239" s="1" t="s">
        <v>670</v>
      </c>
      <c r="B239" s="1" t="s">
        <v>671</v>
      </c>
      <c r="C239" s="1" t="s">
        <v>2</v>
      </c>
      <c r="D239" s="1">
        <v>449</v>
      </c>
      <c r="E239" s="3">
        <v>1099</v>
      </c>
      <c r="F239" s="4">
        <v>0.59</v>
      </c>
      <c r="G239" s="1">
        <v>4</v>
      </c>
      <c r="H239" s="2">
        <v>242</v>
      </c>
      <c r="I239" s="1" t="s">
        <v>672</v>
      </c>
      <c r="J239" s="1">
        <f t="shared" si="33"/>
        <v>233</v>
      </c>
      <c r="K239" s="1">
        <v>1</v>
      </c>
      <c r="L239" s="1" t="str">
        <f t="shared" si="34"/>
        <v>Computers&amp;Accessories</v>
      </c>
      <c r="M239" s="1">
        <f t="shared" si="35"/>
        <v>4</v>
      </c>
      <c r="N239" s="1">
        <f t="shared" si="36"/>
        <v>597</v>
      </c>
      <c r="O239" s="1" t="str">
        <f t="shared" si="37"/>
        <v>3 - 4</v>
      </c>
      <c r="P239" s="14">
        <f t="shared" si="38"/>
        <v>1099</v>
      </c>
      <c r="Q239" s="1" t="str">
        <f t="shared" si="39"/>
        <v>0 - 5,000</v>
      </c>
      <c r="R239" s="1" t="str">
        <f t="shared" si="40"/>
        <v>51%-90%</v>
      </c>
      <c r="S239" s="1">
        <f t="shared" si="41"/>
        <v>1</v>
      </c>
      <c r="T239" s="17">
        <f>Table3[[#This Row],[Rating]]*Table3[[#This Row],[Review_Count]]</f>
        <v>4</v>
      </c>
      <c r="U239" s="19">
        <f t="shared" si="42"/>
        <v>0.94</v>
      </c>
      <c r="V239" s="17" t="str">
        <f t="shared" si="43"/>
        <v>Wayona</v>
      </c>
    </row>
    <row r="240" spans="1:22" x14ac:dyDescent="0.3">
      <c r="A240" s="1" t="s">
        <v>673</v>
      </c>
      <c r="B240" s="1" t="s">
        <v>674</v>
      </c>
      <c r="C240" s="1" t="s">
        <v>2</v>
      </c>
      <c r="D240" s="1">
        <v>254</v>
      </c>
      <c r="E240" s="1">
        <v>799</v>
      </c>
      <c r="F240" s="4">
        <v>0.68</v>
      </c>
      <c r="G240" s="1">
        <v>4</v>
      </c>
      <c r="H240" s="2">
        <v>2905</v>
      </c>
      <c r="I240" s="1" t="s">
        <v>675</v>
      </c>
      <c r="J240" s="1">
        <f t="shared" si="33"/>
        <v>233</v>
      </c>
      <c r="K240" s="1">
        <v>1</v>
      </c>
      <c r="L240" s="1" t="str">
        <f t="shared" si="34"/>
        <v>Computers&amp;Accessories</v>
      </c>
      <c r="M240" s="1">
        <f t="shared" si="35"/>
        <v>4</v>
      </c>
      <c r="N240" s="1">
        <f t="shared" si="36"/>
        <v>596</v>
      </c>
      <c r="O240" s="1" t="str">
        <f t="shared" si="37"/>
        <v>3 - 4</v>
      </c>
      <c r="P240" s="14">
        <f t="shared" si="38"/>
        <v>799</v>
      </c>
      <c r="Q240" s="1" t="str">
        <f t="shared" si="39"/>
        <v>0 - 5,000</v>
      </c>
      <c r="R240" s="1" t="str">
        <f t="shared" si="40"/>
        <v>51%-90%</v>
      </c>
      <c r="S240" s="1">
        <f t="shared" si="41"/>
        <v>0</v>
      </c>
      <c r="T240" s="17">
        <f>Table3[[#This Row],[Rating]]*Table3[[#This Row],[Review_Count]]</f>
        <v>4</v>
      </c>
      <c r="U240" s="19">
        <f t="shared" si="42"/>
        <v>0.94</v>
      </c>
      <c r="V240" s="17" t="str">
        <f t="shared" si="43"/>
        <v>Hi-Mobiler</v>
      </c>
    </row>
    <row r="241" spans="1:22" x14ac:dyDescent="0.3">
      <c r="A241" s="1" t="s">
        <v>676</v>
      </c>
      <c r="B241" s="1" t="s">
        <v>677</v>
      </c>
      <c r="C241" s="1" t="s">
        <v>678</v>
      </c>
      <c r="D241" s="1">
        <v>399</v>
      </c>
      <c r="E241" s="1">
        <v>795</v>
      </c>
      <c r="F241" s="4">
        <v>0.5</v>
      </c>
      <c r="G241" s="1">
        <v>4.4000000000000004</v>
      </c>
      <c r="H241" s="2">
        <v>12091</v>
      </c>
      <c r="I241" s="1" t="s">
        <v>679</v>
      </c>
      <c r="J241" s="1">
        <f t="shared" si="33"/>
        <v>1</v>
      </c>
      <c r="K241" s="1">
        <v>1</v>
      </c>
      <c r="L241" s="1" t="str">
        <f t="shared" si="34"/>
        <v>Electronics</v>
      </c>
      <c r="M241" s="1">
        <f t="shared" si="35"/>
        <v>4.4000000000000004</v>
      </c>
      <c r="N241" s="1">
        <f t="shared" si="36"/>
        <v>595</v>
      </c>
      <c r="O241" s="1" t="str">
        <f t="shared" si="37"/>
        <v>4 - 5</v>
      </c>
      <c r="P241" s="14">
        <f t="shared" si="38"/>
        <v>795</v>
      </c>
      <c r="Q241" s="1" t="str">
        <f t="shared" si="39"/>
        <v>0 - 5,000</v>
      </c>
      <c r="R241" s="1" t="str">
        <f t="shared" si="40"/>
        <v>31% - 50%</v>
      </c>
      <c r="S241" s="1">
        <f t="shared" si="41"/>
        <v>0</v>
      </c>
      <c r="T241" s="17">
        <f>Table3[[#This Row],[Rating]]*Table3[[#This Row],[Review_Count]]</f>
        <v>4.4000000000000004</v>
      </c>
      <c r="U241" s="19">
        <f t="shared" si="42"/>
        <v>0.94</v>
      </c>
      <c r="V241" s="17" t="str">
        <f t="shared" si="43"/>
        <v>Amazon</v>
      </c>
    </row>
    <row r="242" spans="1:22" x14ac:dyDescent="0.3">
      <c r="A242" s="1" t="s">
        <v>680</v>
      </c>
      <c r="B242" s="1" t="s">
        <v>681</v>
      </c>
      <c r="C242" s="1" t="s">
        <v>2</v>
      </c>
      <c r="D242" s="1">
        <v>179</v>
      </c>
      <c r="E242" s="1">
        <v>399</v>
      </c>
      <c r="F242" s="4">
        <v>0.55000000000000004</v>
      </c>
      <c r="G242" s="1">
        <v>4</v>
      </c>
      <c r="H242" s="2">
        <v>1423</v>
      </c>
      <c r="I242" s="1" t="s">
        <v>225</v>
      </c>
      <c r="J242" s="1">
        <f t="shared" si="33"/>
        <v>233</v>
      </c>
      <c r="K242" s="1">
        <v>5</v>
      </c>
      <c r="L242" s="1" t="str">
        <f t="shared" si="34"/>
        <v>Computers&amp;Accessories</v>
      </c>
      <c r="M242" s="1">
        <f t="shared" si="35"/>
        <v>4</v>
      </c>
      <c r="N242" s="1">
        <f t="shared" si="36"/>
        <v>594</v>
      </c>
      <c r="O242" s="1" t="str">
        <f t="shared" si="37"/>
        <v>3 - 4</v>
      </c>
      <c r="P242" s="14">
        <f t="shared" si="38"/>
        <v>1995</v>
      </c>
      <c r="Q242" s="1" t="str">
        <f t="shared" si="39"/>
        <v>0 - 5,000</v>
      </c>
      <c r="R242" s="1" t="str">
        <f t="shared" si="40"/>
        <v>51%-90%</v>
      </c>
      <c r="S242" s="1">
        <f t="shared" si="41"/>
        <v>0</v>
      </c>
      <c r="T242" s="17">
        <f>Table3[[#This Row],[Rating]]*Table3[[#This Row],[Review_Count]]</f>
        <v>20</v>
      </c>
      <c r="U242" s="19">
        <f t="shared" si="42"/>
        <v>0.94</v>
      </c>
      <c r="V242" s="17" t="str">
        <f t="shared" si="43"/>
        <v>Ambrane</v>
      </c>
    </row>
    <row r="243" spans="1:22" x14ac:dyDescent="0.3">
      <c r="A243" s="1" t="s">
        <v>682</v>
      </c>
      <c r="B243" s="1" t="s">
        <v>683</v>
      </c>
      <c r="C243" s="1" t="s">
        <v>2</v>
      </c>
      <c r="D243" s="1">
        <v>339</v>
      </c>
      <c r="E243" s="1">
        <v>999</v>
      </c>
      <c r="F243" s="4">
        <v>0.66</v>
      </c>
      <c r="G243" s="1">
        <v>4.3</v>
      </c>
      <c r="H243" s="2">
        <v>6255</v>
      </c>
      <c r="I243" s="1" t="s">
        <v>459</v>
      </c>
      <c r="J243" s="1">
        <f t="shared" si="33"/>
        <v>233</v>
      </c>
      <c r="K243" s="1">
        <v>2</v>
      </c>
      <c r="L243" s="1" t="str">
        <f t="shared" si="34"/>
        <v>Computers&amp;Accessories</v>
      </c>
      <c r="M243" s="1">
        <f t="shared" si="35"/>
        <v>4.3</v>
      </c>
      <c r="N243" s="1">
        <f t="shared" si="36"/>
        <v>593</v>
      </c>
      <c r="O243" s="1" t="str">
        <f t="shared" si="37"/>
        <v>4 - 5</v>
      </c>
      <c r="P243" s="14">
        <f t="shared" si="38"/>
        <v>1998</v>
      </c>
      <c r="Q243" s="1" t="str">
        <f t="shared" si="39"/>
        <v>0 - 5,000</v>
      </c>
      <c r="R243" s="1" t="str">
        <f t="shared" si="40"/>
        <v>51%-90%</v>
      </c>
      <c r="S243" s="1">
        <f t="shared" si="41"/>
        <v>0</v>
      </c>
      <c r="T243" s="17">
        <f>Table3[[#This Row],[Rating]]*Table3[[#This Row],[Review_Count]]</f>
        <v>8.6</v>
      </c>
      <c r="U243" s="19">
        <f t="shared" si="42"/>
        <v>0.94</v>
      </c>
      <c r="V243" s="17" t="str">
        <f t="shared" si="43"/>
        <v>Wayona</v>
      </c>
    </row>
    <row r="244" spans="1:22" x14ac:dyDescent="0.3">
      <c r="A244" s="1" t="s">
        <v>684</v>
      </c>
      <c r="B244" s="1" t="s">
        <v>685</v>
      </c>
      <c r="C244" s="1" t="s">
        <v>201</v>
      </c>
      <c r="D244" s="1">
        <v>399</v>
      </c>
      <c r="E244" s="1">
        <v>999</v>
      </c>
      <c r="F244" s="4">
        <v>0.6</v>
      </c>
      <c r="G244" s="1">
        <v>4</v>
      </c>
      <c r="H244" s="2">
        <v>1236</v>
      </c>
      <c r="I244" s="1" t="s">
        <v>686</v>
      </c>
      <c r="J244" s="1">
        <f t="shared" si="33"/>
        <v>6</v>
      </c>
      <c r="K244" s="1">
        <v>1</v>
      </c>
      <c r="L244" s="1" t="str">
        <f t="shared" si="34"/>
        <v>Electronics</v>
      </c>
      <c r="M244" s="1">
        <f t="shared" si="35"/>
        <v>4</v>
      </c>
      <c r="N244" s="1">
        <f t="shared" si="36"/>
        <v>592</v>
      </c>
      <c r="O244" s="1" t="str">
        <f t="shared" si="37"/>
        <v>3 - 4</v>
      </c>
      <c r="P244" s="14">
        <f t="shared" si="38"/>
        <v>999</v>
      </c>
      <c r="Q244" s="1" t="str">
        <f t="shared" si="39"/>
        <v>0 - 5,000</v>
      </c>
      <c r="R244" s="1" t="str">
        <f t="shared" si="40"/>
        <v>51%-90%</v>
      </c>
      <c r="S244" s="1">
        <f t="shared" si="41"/>
        <v>0</v>
      </c>
      <c r="T244" s="17">
        <f>Table3[[#This Row],[Rating]]*Table3[[#This Row],[Review_Count]]</f>
        <v>4</v>
      </c>
      <c r="U244" s="19">
        <f t="shared" si="42"/>
        <v>0.94</v>
      </c>
      <c r="V244" s="17" t="str">
        <f t="shared" si="43"/>
        <v>Caprigo</v>
      </c>
    </row>
    <row r="245" spans="1:22" x14ac:dyDescent="0.3">
      <c r="A245" s="1" t="s">
        <v>687</v>
      </c>
      <c r="B245" s="1" t="s">
        <v>688</v>
      </c>
      <c r="C245" s="1" t="s">
        <v>143</v>
      </c>
      <c r="D245" s="1">
        <v>199</v>
      </c>
      <c r="E245" s="1">
        <v>399</v>
      </c>
      <c r="F245" s="4">
        <v>0.5</v>
      </c>
      <c r="G245" s="1">
        <v>4.2</v>
      </c>
      <c r="H245" s="2">
        <v>1335</v>
      </c>
      <c r="I245" s="1" t="s">
        <v>689</v>
      </c>
      <c r="J245" s="1">
        <f t="shared" si="33"/>
        <v>49</v>
      </c>
      <c r="K245" s="1">
        <v>2</v>
      </c>
      <c r="L245" s="1" t="str">
        <f t="shared" si="34"/>
        <v>Electronics</v>
      </c>
      <c r="M245" s="1">
        <f t="shared" si="35"/>
        <v>4.2</v>
      </c>
      <c r="N245" s="1">
        <f t="shared" si="36"/>
        <v>591</v>
      </c>
      <c r="O245" s="1" t="str">
        <f t="shared" si="37"/>
        <v>4 - 5</v>
      </c>
      <c r="P245" s="14">
        <f t="shared" si="38"/>
        <v>798</v>
      </c>
      <c r="Q245" s="1" t="str">
        <f t="shared" si="39"/>
        <v>0 - 5,000</v>
      </c>
      <c r="R245" s="1" t="str">
        <f t="shared" si="40"/>
        <v>31% - 50%</v>
      </c>
      <c r="S245" s="1">
        <f t="shared" si="41"/>
        <v>0</v>
      </c>
      <c r="T245" s="17">
        <f>Table3[[#This Row],[Rating]]*Table3[[#This Row],[Review_Count]]</f>
        <v>8.4</v>
      </c>
      <c r="U245" s="19">
        <f t="shared" si="42"/>
        <v>0.94</v>
      </c>
      <c r="V245" s="17" t="str">
        <f t="shared" si="43"/>
        <v>Smashtronics¬Æ</v>
      </c>
    </row>
    <row r="246" spans="1:22" x14ac:dyDescent="0.3">
      <c r="A246" s="1" t="s">
        <v>690</v>
      </c>
      <c r="B246" s="1" t="s">
        <v>691</v>
      </c>
      <c r="C246" s="1" t="s">
        <v>143</v>
      </c>
      <c r="D246" s="1">
        <v>349</v>
      </c>
      <c r="E246" s="3">
        <v>1999</v>
      </c>
      <c r="F246" s="4">
        <v>0.83</v>
      </c>
      <c r="G246" s="1">
        <v>3.8</v>
      </c>
      <c r="H246" s="2">
        <v>197</v>
      </c>
      <c r="I246" s="1" t="s">
        <v>692</v>
      </c>
      <c r="J246" s="1">
        <f t="shared" si="33"/>
        <v>49</v>
      </c>
      <c r="K246" s="1">
        <v>1</v>
      </c>
      <c r="L246" s="1" t="str">
        <f t="shared" si="34"/>
        <v>Electronics</v>
      </c>
      <c r="M246" s="1">
        <f t="shared" si="35"/>
        <v>3.8</v>
      </c>
      <c r="N246" s="1">
        <f t="shared" si="36"/>
        <v>590</v>
      </c>
      <c r="O246" s="1" t="str">
        <f t="shared" si="37"/>
        <v>3 - 4</v>
      </c>
      <c r="P246" s="14">
        <f t="shared" si="38"/>
        <v>1999</v>
      </c>
      <c r="Q246" s="1" t="str">
        <f t="shared" si="39"/>
        <v>0 - 5,000</v>
      </c>
      <c r="R246" s="1" t="str">
        <f t="shared" si="40"/>
        <v>51%-90%</v>
      </c>
      <c r="S246" s="1">
        <f t="shared" si="41"/>
        <v>1</v>
      </c>
      <c r="T246" s="17">
        <f>Table3[[#This Row],[Rating]]*Table3[[#This Row],[Review_Count]]</f>
        <v>3.8</v>
      </c>
      <c r="U246" s="19">
        <f t="shared" si="42"/>
        <v>0.94</v>
      </c>
      <c r="V246" s="17" t="str">
        <f t="shared" si="43"/>
        <v>Electvision</v>
      </c>
    </row>
    <row r="247" spans="1:22" x14ac:dyDescent="0.3">
      <c r="A247" s="1" t="s">
        <v>693</v>
      </c>
      <c r="B247" s="1" t="s">
        <v>694</v>
      </c>
      <c r="C247" s="1" t="s">
        <v>2</v>
      </c>
      <c r="D247" s="1">
        <v>299</v>
      </c>
      <c r="E247" s="1">
        <v>798</v>
      </c>
      <c r="F247" s="4">
        <v>0.63</v>
      </c>
      <c r="G247" s="1">
        <v>4.4000000000000004</v>
      </c>
      <c r="H247" s="2">
        <v>28791</v>
      </c>
      <c r="I247" s="1" t="s">
        <v>244</v>
      </c>
      <c r="J247" s="1">
        <f t="shared" si="33"/>
        <v>233</v>
      </c>
      <c r="K247" s="1">
        <v>2</v>
      </c>
      <c r="L247" s="1" t="str">
        <f t="shared" si="34"/>
        <v>Computers&amp;Accessories</v>
      </c>
      <c r="M247" s="1">
        <f t="shared" si="35"/>
        <v>4.4000000000000004</v>
      </c>
      <c r="N247" s="1">
        <f t="shared" si="36"/>
        <v>589</v>
      </c>
      <c r="O247" s="1" t="str">
        <f t="shared" si="37"/>
        <v>4 - 5</v>
      </c>
      <c r="P247" s="14">
        <f t="shared" si="38"/>
        <v>1596</v>
      </c>
      <c r="Q247" s="1" t="str">
        <f t="shared" si="39"/>
        <v>0 - 5,000</v>
      </c>
      <c r="R247" s="1" t="str">
        <f t="shared" si="40"/>
        <v>51%-90%</v>
      </c>
      <c r="S247" s="1">
        <f t="shared" si="41"/>
        <v>0</v>
      </c>
      <c r="T247" s="17">
        <f>Table3[[#This Row],[Rating]]*Table3[[#This Row],[Review_Count]]</f>
        <v>8.8000000000000007</v>
      </c>
      <c r="U247" s="19">
        <f t="shared" si="42"/>
        <v>0.94</v>
      </c>
      <c r="V247" s="17" t="str">
        <f t="shared" si="43"/>
        <v>Boat</v>
      </c>
    </row>
    <row r="248" spans="1:22" x14ac:dyDescent="0.3">
      <c r="A248" s="1" t="s">
        <v>695</v>
      </c>
      <c r="B248" s="1" t="s">
        <v>696</v>
      </c>
      <c r="C248" s="1" t="s">
        <v>2</v>
      </c>
      <c r="D248" s="1">
        <v>89</v>
      </c>
      <c r="E248" s="1">
        <v>800</v>
      </c>
      <c r="F248" s="4">
        <v>0.89</v>
      </c>
      <c r="G248" s="1">
        <v>3.9</v>
      </c>
      <c r="H248" s="2">
        <v>1075</v>
      </c>
      <c r="I248" s="1" t="s">
        <v>105</v>
      </c>
      <c r="J248" s="1">
        <f t="shared" si="33"/>
        <v>233</v>
      </c>
      <c r="K248" s="1">
        <v>5</v>
      </c>
      <c r="L248" s="1" t="str">
        <f t="shared" si="34"/>
        <v>Computers&amp;Accessories</v>
      </c>
      <c r="M248" s="1">
        <f t="shared" si="35"/>
        <v>3.9</v>
      </c>
      <c r="N248" s="1">
        <f t="shared" si="36"/>
        <v>588</v>
      </c>
      <c r="O248" s="1" t="str">
        <f t="shared" si="37"/>
        <v>3 - 4</v>
      </c>
      <c r="P248" s="14">
        <f t="shared" si="38"/>
        <v>4000</v>
      </c>
      <c r="Q248" s="1" t="str">
        <f t="shared" si="39"/>
        <v>0 - 5,000</v>
      </c>
      <c r="R248" s="1" t="str">
        <f t="shared" si="40"/>
        <v>51%-90%</v>
      </c>
      <c r="S248" s="1">
        <f t="shared" si="41"/>
        <v>0</v>
      </c>
      <c r="T248" s="17">
        <f>Table3[[#This Row],[Rating]]*Table3[[#This Row],[Review_Count]]</f>
        <v>19.5</v>
      </c>
      <c r="U248" s="19">
        <f t="shared" si="42"/>
        <v>0.94</v>
      </c>
      <c r="V248" s="17" t="str">
        <f t="shared" si="43"/>
        <v>pTron</v>
      </c>
    </row>
    <row r="249" spans="1:22" x14ac:dyDescent="0.3">
      <c r="A249" s="1" t="s">
        <v>697</v>
      </c>
      <c r="B249" s="1" t="s">
        <v>698</v>
      </c>
      <c r="C249" s="1" t="s">
        <v>2</v>
      </c>
      <c r="D249" s="1">
        <v>549</v>
      </c>
      <c r="E249" s="1">
        <v>995</v>
      </c>
      <c r="F249" s="4">
        <v>0.45</v>
      </c>
      <c r="G249" s="1">
        <v>4.2</v>
      </c>
      <c r="H249" s="2">
        <v>29746</v>
      </c>
      <c r="I249" s="1" t="s">
        <v>187</v>
      </c>
      <c r="J249" s="1">
        <f t="shared" si="33"/>
        <v>233</v>
      </c>
      <c r="K249" s="1">
        <v>3</v>
      </c>
      <c r="L249" s="1" t="str">
        <f t="shared" si="34"/>
        <v>Computers&amp;Accessories</v>
      </c>
      <c r="M249" s="1">
        <f t="shared" si="35"/>
        <v>4.2</v>
      </c>
      <c r="N249" s="1">
        <f t="shared" si="36"/>
        <v>587</v>
      </c>
      <c r="O249" s="1" t="str">
        <f t="shared" si="37"/>
        <v>4 - 5</v>
      </c>
      <c r="P249" s="14">
        <f t="shared" si="38"/>
        <v>2985</v>
      </c>
      <c r="Q249" s="1" t="str">
        <f t="shared" si="39"/>
        <v>0 - 5,000</v>
      </c>
      <c r="R249" s="1" t="str">
        <f t="shared" si="40"/>
        <v>31% - 50%</v>
      </c>
      <c r="S249" s="1">
        <f t="shared" si="41"/>
        <v>0</v>
      </c>
      <c r="T249" s="17">
        <f>Table3[[#This Row],[Rating]]*Table3[[#This Row],[Review_Count]]</f>
        <v>12.600000000000001</v>
      </c>
      <c r="U249" s="19">
        <f t="shared" si="42"/>
        <v>0.94</v>
      </c>
      <c r="V249" s="17" t="str">
        <f t="shared" si="43"/>
        <v>AmazonBasics</v>
      </c>
    </row>
    <row r="250" spans="1:22" x14ac:dyDescent="0.3">
      <c r="A250" s="1" t="s">
        <v>699</v>
      </c>
      <c r="B250" s="1" t="s">
        <v>700</v>
      </c>
      <c r="C250" s="1" t="s">
        <v>2</v>
      </c>
      <c r="D250" s="1">
        <v>129</v>
      </c>
      <c r="E250" s="3">
        <v>1000</v>
      </c>
      <c r="F250" s="4">
        <v>0.87</v>
      </c>
      <c r="G250" s="1">
        <v>3.9</v>
      </c>
      <c r="H250" s="2">
        <v>295</v>
      </c>
      <c r="I250" s="1" t="s">
        <v>701</v>
      </c>
      <c r="J250" s="1">
        <f t="shared" si="33"/>
        <v>233</v>
      </c>
      <c r="K250" s="1">
        <v>1</v>
      </c>
      <c r="L250" s="1" t="str">
        <f t="shared" si="34"/>
        <v>Computers&amp;Accessories</v>
      </c>
      <c r="M250" s="1">
        <f t="shared" si="35"/>
        <v>3.9</v>
      </c>
      <c r="N250" s="1">
        <f t="shared" si="36"/>
        <v>587</v>
      </c>
      <c r="O250" s="1" t="str">
        <f t="shared" si="37"/>
        <v>3 - 4</v>
      </c>
      <c r="P250" s="14">
        <f t="shared" si="38"/>
        <v>1000</v>
      </c>
      <c r="Q250" s="1" t="str">
        <f t="shared" si="39"/>
        <v>0 - 5,000</v>
      </c>
      <c r="R250" s="1" t="str">
        <f t="shared" si="40"/>
        <v>51%-90%</v>
      </c>
      <c r="S250" s="1">
        <f t="shared" si="41"/>
        <v>1</v>
      </c>
      <c r="T250" s="17">
        <f>Table3[[#This Row],[Rating]]*Table3[[#This Row],[Review_Count]]</f>
        <v>3.9</v>
      </c>
      <c r="U250" s="19">
        <f t="shared" si="42"/>
        <v>0.94</v>
      </c>
      <c r="V250" s="17" t="str">
        <f t="shared" si="43"/>
        <v>Croma</v>
      </c>
    </row>
    <row r="251" spans="1:22" x14ac:dyDescent="0.3">
      <c r="A251" s="1" t="s">
        <v>702</v>
      </c>
      <c r="B251" s="1" t="s">
        <v>703</v>
      </c>
      <c r="C251" s="1" t="s">
        <v>51</v>
      </c>
      <c r="D251" s="3">
        <v>77990</v>
      </c>
      <c r="E251" s="3">
        <v>139900</v>
      </c>
      <c r="F251" s="4">
        <v>0.44</v>
      </c>
      <c r="G251" s="1">
        <v>4.7</v>
      </c>
      <c r="H251" s="2">
        <v>5935</v>
      </c>
      <c r="I251" s="1" t="s">
        <v>705</v>
      </c>
      <c r="J251" s="1">
        <f t="shared" si="33"/>
        <v>63</v>
      </c>
      <c r="K251" s="1">
        <v>1</v>
      </c>
      <c r="L251" s="1" t="str">
        <f t="shared" si="34"/>
        <v>Electronics</v>
      </c>
      <c r="M251" s="1">
        <f t="shared" si="35"/>
        <v>4.7</v>
      </c>
      <c r="N251" s="1">
        <f t="shared" si="36"/>
        <v>586</v>
      </c>
      <c r="O251" s="1" t="str">
        <f t="shared" si="37"/>
        <v>4 - 5</v>
      </c>
      <c r="P251" s="14">
        <f t="shared" si="38"/>
        <v>139900</v>
      </c>
      <c r="Q251" s="1" t="str">
        <f t="shared" si="39"/>
        <v>100,001+</v>
      </c>
      <c r="R251" s="1" t="str">
        <f t="shared" si="40"/>
        <v>31% - 50%</v>
      </c>
      <c r="S251" s="1">
        <f t="shared" si="41"/>
        <v>0</v>
      </c>
      <c r="T251" s="17">
        <f>Table3[[#This Row],[Rating]]*Table3[[#This Row],[Review_Count]]</f>
        <v>4.7</v>
      </c>
      <c r="U251" s="19">
        <f t="shared" si="42"/>
        <v>0.94</v>
      </c>
      <c r="V251" s="17" t="str">
        <f t="shared" si="43"/>
        <v>Sony</v>
      </c>
    </row>
    <row r="252" spans="1:22" x14ac:dyDescent="0.3">
      <c r="A252" s="1" t="s">
        <v>706</v>
      </c>
      <c r="B252" s="1" t="s">
        <v>707</v>
      </c>
      <c r="C252" s="1" t="s">
        <v>143</v>
      </c>
      <c r="D252" s="1">
        <v>349</v>
      </c>
      <c r="E252" s="1">
        <v>799</v>
      </c>
      <c r="F252" s="4">
        <v>0.56000000000000005</v>
      </c>
      <c r="G252" s="1">
        <v>3.6</v>
      </c>
      <c r="H252" s="2">
        <v>323</v>
      </c>
      <c r="I252" s="1" t="s">
        <v>708</v>
      </c>
      <c r="J252" s="1">
        <f t="shared" si="33"/>
        <v>49</v>
      </c>
      <c r="K252" s="1">
        <v>1</v>
      </c>
      <c r="L252" s="1" t="str">
        <f t="shared" si="34"/>
        <v>Electronics</v>
      </c>
      <c r="M252" s="1">
        <f t="shared" si="35"/>
        <v>3.6</v>
      </c>
      <c r="N252" s="1">
        <f t="shared" si="36"/>
        <v>586</v>
      </c>
      <c r="O252" s="1" t="str">
        <f t="shared" si="37"/>
        <v>3 - 4</v>
      </c>
      <c r="P252" s="14">
        <f t="shared" si="38"/>
        <v>799</v>
      </c>
      <c r="Q252" s="1" t="str">
        <f t="shared" si="39"/>
        <v>0 - 5,000</v>
      </c>
      <c r="R252" s="1" t="str">
        <f t="shared" si="40"/>
        <v>51%-90%</v>
      </c>
      <c r="S252" s="1">
        <f t="shared" si="41"/>
        <v>1</v>
      </c>
      <c r="T252" s="17">
        <f>Table3[[#This Row],[Rating]]*Table3[[#This Row],[Review_Count]]</f>
        <v>3.6</v>
      </c>
      <c r="U252" s="19">
        <f t="shared" si="42"/>
        <v>0.94</v>
      </c>
      <c r="V252" s="17" t="str">
        <f t="shared" si="43"/>
        <v>7SEVEN¬Æ</v>
      </c>
    </row>
    <row r="253" spans="1:22" x14ac:dyDescent="0.3">
      <c r="A253" s="1" t="s">
        <v>709</v>
      </c>
      <c r="B253" s="1" t="s">
        <v>710</v>
      </c>
      <c r="C253" s="1" t="s">
        <v>143</v>
      </c>
      <c r="D253" s="1">
        <v>499</v>
      </c>
      <c r="E253" s="1">
        <v>899</v>
      </c>
      <c r="F253" s="4">
        <v>0.44</v>
      </c>
      <c r="G253" s="1">
        <v>3.7</v>
      </c>
      <c r="H253" s="2">
        <v>185</v>
      </c>
      <c r="I253" s="1" t="s">
        <v>711</v>
      </c>
      <c r="J253" s="1">
        <f t="shared" si="33"/>
        <v>49</v>
      </c>
      <c r="K253" s="1">
        <v>1</v>
      </c>
      <c r="L253" s="1" t="str">
        <f t="shared" si="34"/>
        <v>Electronics</v>
      </c>
      <c r="M253" s="1">
        <f t="shared" si="35"/>
        <v>3.7</v>
      </c>
      <c r="N253" s="1">
        <f t="shared" si="36"/>
        <v>585</v>
      </c>
      <c r="O253" s="1" t="str">
        <f t="shared" si="37"/>
        <v>3 - 4</v>
      </c>
      <c r="P253" s="14">
        <f t="shared" si="38"/>
        <v>899</v>
      </c>
      <c r="Q253" s="1" t="str">
        <f t="shared" si="39"/>
        <v>0 - 5,000</v>
      </c>
      <c r="R253" s="1" t="str">
        <f t="shared" si="40"/>
        <v>31% - 50%</v>
      </c>
      <c r="S253" s="1">
        <f t="shared" si="41"/>
        <v>1</v>
      </c>
      <c r="T253" s="17">
        <f>Table3[[#This Row],[Rating]]*Table3[[#This Row],[Review_Count]]</f>
        <v>3.7</v>
      </c>
      <c r="U253" s="19">
        <f t="shared" si="42"/>
        <v>0.94</v>
      </c>
      <c r="V253" s="17" t="str">
        <f t="shared" si="43"/>
        <v>7SEVEN¬Æ</v>
      </c>
    </row>
    <row r="254" spans="1:22" x14ac:dyDescent="0.3">
      <c r="A254" s="1" t="s">
        <v>712</v>
      </c>
      <c r="B254" s="1" t="s">
        <v>713</v>
      </c>
      <c r="C254" s="1" t="s">
        <v>2</v>
      </c>
      <c r="D254" s="1">
        <v>299</v>
      </c>
      <c r="E254" s="1">
        <v>799</v>
      </c>
      <c r="F254" s="4">
        <v>0.63</v>
      </c>
      <c r="G254" s="1">
        <v>4.2</v>
      </c>
      <c r="H254" s="2">
        <v>2117</v>
      </c>
      <c r="I254" s="1" t="s">
        <v>714</v>
      </c>
      <c r="J254" s="1">
        <f t="shared" si="33"/>
        <v>233</v>
      </c>
      <c r="K254" s="1">
        <v>1</v>
      </c>
      <c r="L254" s="1" t="str">
        <f t="shared" si="34"/>
        <v>Computers&amp;Accessories</v>
      </c>
      <c r="M254" s="1">
        <f t="shared" si="35"/>
        <v>4.2</v>
      </c>
      <c r="N254" s="1">
        <f t="shared" si="36"/>
        <v>585</v>
      </c>
      <c r="O254" s="1" t="str">
        <f t="shared" si="37"/>
        <v>4 - 5</v>
      </c>
      <c r="P254" s="14">
        <f t="shared" si="38"/>
        <v>799</v>
      </c>
      <c r="Q254" s="1" t="str">
        <f t="shared" si="39"/>
        <v>0 - 5,000</v>
      </c>
      <c r="R254" s="1" t="str">
        <f t="shared" si="40"/>
        <v>51%-90%</v>
      </c>
      <c r="S254" s="1">
        <f t="shared" si="41"/>
        <v>0</v>
      </c>
      <c r="T254" s="17">
        <f>Table3[[#This Row],[Rating]]*Table3[[#This Row],[Review_Count]]</f>
        <v>4.2</v>
      </c>
      <c r="U254" s="19">
        <f t="shared" si="42"/>
        <v>0.94</v>
      </c>
      <c r="V254" s="17" t="str">
        <f t="shared" si="43"/>
        <v>Storite</v>
      </c>
    </row>
    <row r="255" spans="1:22" x14ac:dyDescent="0.3">
      <c r="A255" s="1" t="s">
        <v>715</v>
      </c>
      <c r="B255" s="1" t="s">
        <v>716</v>
      </c>
      <c r="C255" s="1" t="s">
        <v>2</v>
      </c>
      <c r="D255" s="1">
        <v>182</v>
      </c>
      <c r="E255" s="1">
        <v>599</v>
      </c>
      <c r="F255" s="4">
        <v>0.7</v>
      </c>
      <c r="G255" s="1">
        <v>4</v>
      </c>
      <c r="H255" s="2">
        <v>9378</v>
      </c>
      <c r="I255" s="1" t="s">
        <v>72</v>
      </c>
      <c r="J255" s="1">
        <f t="shared" si="33"/>
        <v>233</v>
      </c>
      <c r="K255" s="1">
        <v>10</v>
      </c>
      <c r="L255" s="1" t="str">
        <f t="shared" si="34"/>
        <v>Computers&amp;Accessories</v>
      </c>
      <c r="M255" s="1">
        <f t="shared" si="35"/>
        <v>4</v>
      </c>
      <c r="N255" s="1">
        <f t="shared" si="36"/>
        <v>584</v>
      </c>
      <c r="O255" s="1" t="str">
        <f t="shared" si="37"/>
        <v>3 - 4</v>
      </c>
      <c r="P255" s="14">
        <f t="shared" si="38"/>
        <v>5990</v>
      </c>
      <c r="Q255" s="1" t="str">
        <f t="shared" si="39"/>
        <v>0 - 5,000</v>
      </c>
      <c r="R255" s="1" t="str">
        <f t="shared" si="40"/>
        <v>51%-90%</v>
      </c>
      <c r="S255" s="1">
        <f t="shared" si="41"/>
        <v>0</v>
      </c>
      <c r="T255" s="17">
        <f>Table3[[#This Row],[Rating]]*Table3[[#This Row],[Review_Count]]</f>
        <v>40</v>
      </c>
      <c r="U255" s="19">
        <f t="shared" si="42"/>
        <v>0.94</v>
      </c>
      <c r="V255" s="17" t="str">
        <f t="shared" si="43"/>
        <v>FLiX</v>
      </c>
    </row>
    <row r="256" spans="1:22" x14ac:dyDescent="0.3">
      <c r="A256" s="1" t="s">
        <v>717</v>
      </c>
      <c r="B256" s="1" t="s">
        <v>718</v>
      </c>
      <c r="C256" s="1" t="s">
        <v>201</v>
      </c>
      <c r="D256" s="1">
        <v>96</v>
      </c>
      <c r="E256" s="1">
        <v>399</v>
      </c>
      <c r="F256" s="4">
        <v>0.76</v>
      </c>
      <c r="G256" s="1">
        <v>3.6</v>
      </c>
      <c r="H256" s="2">
        <v>1796</v>
      </c>
      <c r="I256" s="1" t="s">
        <v>719</v>
      </c>
      <c r="J256" s="1">
        <f t="shared" si="33"/>
        <v>6</v>
      </c>
      <c r="K256" s="1">
        <v>1</v>
      </c>
      <c r="L256" s="1" t="str">
        <f t="shared" si="34"/>
        <v>Electronics</v>
      </c>
      <c r="M256" s="1">
        <f t="shared" si="35"/>
        <v>3.6</v>
      </c>
      <c r="N256" s="1">
        <f t="shared" si="36"/>
        <v>583</v>
      </c>
      <c r="O256" s="1" t="str">
        <f t="shared" si="37"/>
        <v>3 - 4</v>
      </c>
      <c r="P256" s="14">
        <f t="shared" si="38"/>
        <v>399</v>
      </c>
      <c r="Q256" s="1" t="str">
        <f t="shared" si="39"/>
        <v>0 - 5,000</v>
      </c>
      <c r="R256" s="1" t="str">
        <f t="shared" si="40"/>
        <v>51%-90%</v>
      </c>
      <c r="S256" s="1">
        <f t="shared" si="41"/>
        <v>0</v>
      </c>
      <c r="T256" s="17">
        <f>Table3[[#This Row],[Rating]]*Table3[[#This Row],[Review_Count]]</f>
        <v>3.6</v>
      </c>
      <c r="U256" s="19">
        <f t="shared" si="42"/>
        <v>0.94</v>
      </c>
      <c r="V256" s="17" t="str">
        <f t="shared" si="43"/>
        <v>SVM</v>
      </c>
    </row>
    <row r="257" spans="1:22" x14ac:dyDescent="0.3">
      <c r="A257" s="1" t="s">
        <v>720</v>
      </c>
      <c r="B257" s="1" t="s">
        <v>721</v>
      </c>
      <c r="C257" s="1" t="s">
        <v>51</v>
      </c>
      <c r="D257" s="3">
        <v>54990</v>
      </c>
      <c r="E257" s="3">
        <v>85000</v>
      </c>
      <c r="F257" s="4">
        <v>0.35</v>
      </c>
      <c r="G257" s="1">
        <v>4.3</v>
      </c>
      <c r="H257" s="2">
        <v>3587</v>
      </c>
      <c r="I257" s="1" t="s">
        <v>311</v>
      </c>
      <c r="J257" s="1">
        <f t="shared" si="33"/>
        <v>63</v>
      </c>
      <c r="K257" s="1">
        <v>2</v>
      </c>
      <c r="L257" s="1" t="str">
        <f t="shared" si="34"/>
        <v>Electronics</v>
      </c>
      <c r="M257" s="1">
        <f t="shared" si="35"/>
        <v>4.3</v>
      </c>
      <c r="N257" s="1">
        <f t="shared" si="36"/>
        <v>582</v>
      </c>
      <c r="O257" s="1" t="str">
        <f t="shared" si="37"/>
        <v>4 - 5</v>
      </c>
      <c r="P257" s="14">
        <f t="shared" si="38"/>
        <v>170000</v>
      </c>
      <c r="Q257" s="1" t="str">
        <f t="shared" si="39"/>
        <v>50,001 - 100,000</v>
      </c>
      <c r="R257" s="1" t="str">
        <f t="shared" si="40"/>
        <v>31% - 50%</v>
      </c>
      <c r="S257" s="1">
        <f t="shared" si="41"/>
        <v>0</v>
      </c>
      <c r="T257" s="17">
        <f>Table3[[#This Row],[Rating]]*Table3[[#This Row],[Review_Count]]</f>
        <v>8.6</v>
      </c>
      <c r="U257" s="19">
        <f t="shared" si="42"/>
        <v>0.94</v>
      </c>
      <c r="V257" s="17" t="str">
        <f t="shared" si="43"/>
        <v>VU</v>
      </c>
    </row>
    <row r="258" spans="1:22" x14ac:dyDescent="0.3">
      <c r="A258" s="1" t="s">
        <v>722</v>
      </c>
      <c r="B258" s="1" t="s">
        <v>723</v>
      </c>
      <c r="C258" s="1" t="s">
        <v>369</v>
      </c>
      <c r="D258" s="1">
        <v>439</v>
      </c>
      <c r="E258" s="1">
        <v>758</v>
      </c>
      <c r="F258" s="4">
        <v>0.42</v>
      </c>
      <c r="G258" s="1">
        <v>4.2</v>
      </c>
      <c r="H258" s="2">
        <v>4296</v>
      </c>
      <c r="I258" s="1" t="s">
        <v>724</v>
      </c>
      <c r="J258" s="1">
        <f t="shared" ref="J258:J321" si="44">COUNTIF(C:C, C258)</f>
        <v>2</v>
      </c>
      <c r="K258" s="1">
        <v>1</v>
      </c>
      <c r="L258" s="1" t="str">
        <f t="shared" ref="L258:L321" si="45">PROPER(TRIM(LEFT(C258, FIND("|", C258 &amp; "|") -1)))</f>
        <v>Electronics</v>
      </c>
      <c r="M258" s="1">
        <f t="shared" ref="M258:M321" si="46">AVERAGEIF(B:B,B258,G:G)</f>
        <v>4.2</v>
      </c>
      <c r="N258" s="1">
        <f t="shared" ref="N258:N321" si="47">COUNTIF(F258:F1721, "&gt;=0.5")</f>
        <v>582</v>
      </c>
      <c r="O258" s="1" t="str">
        <f t="shared" ref="O258:O321" si="48">IF(G258&lt;=1,"0 - 1",IF(G258&lt;=2,"1 - 2",IF(G258&lt;=3, "2 - 3",IF(G258&lt;=4,"3 - 4",IF(G258&lt;=5,"4 - 5")))))</f>
        <v>4 - 5</v>
      </c>
      <c r="P258" s="14">
        <f t="shared" ref="P258:P321" si="49">E258*K258</f>
        <v>758</v>
      </c>
      <c r="Q258" s="1" t="str">
        <f t="shared" ref="Q258:Q321" si="50">LOOKUP(E258, $W$2:$W$7, $X$2:$X$7)</f>
        <v>0 - 5,000</v>
      </c>
      <c r="R258" s="1" t="str">
        <f t="shared" ref="R258:R321" si="51">IF(F258&lt;=0.1, "0 %- 10%", IF(F258&lt;=0.3, "11% - 30%", IF(F258&lt;=0.5, "31% - 50%", "51%-90%")))</f>
        <v>31% - 50%</v>
      </c>
      <c r="S258" s="1">
        <f t="shared" ref="S258:S321" si="52">COUNTIF(H258, "&lt;1000")</f>
        <v>0</v>
      </c>
      <c r="T258" s="17">
        <f>Table3[[#This Row],[Rating]]*Table3[[#This Row],[Review_Count]]</f>
        <v>4.2</v>
      </c>
      <c r="U258" s="19">
        <f t="shared" ref="U258:U321" si="53">MAX(F258:F1722)</f>
        <v>0.94</v>
      </c>
      <c r="V258" s="17" t="str">
        <f t="shared" ref="V258:V321" si="54">LEFT(B258, FIND(" ", B258)-1)</f>
        <v>CableCreation</v>
      </c>
    </row>
    <row r="259" spans="1:22" x14ac:dyDescent="0.3">
      <c r="A259" s="1" t="s">
        <v>725</v>
      </c>
      <c r="B259" s="1" t="s">
        <v>726</v>
      </c>
      <c r="C259" s="1" t="s">
        <v>2</v>
      </c>
      <c r="D259" s="1">
        <v>299</v>
      </c>
      <c r="E259" s="1">
        <v>999</v>
      </c>
      <c r="F259" s="4">
        <v>0.7</v>
      </c>
      <c r="G259" s="1">
        <v>4.3</v>
      </c>
      <c r="H259" s="2">
        <v>2651</v>
      </c>
      <c r="I259" s="1" t="s">
        <v>491</v>
      </c>
      <c r="J259" s="1">
        <f t="shared" si="44"/>
        <v>233</v>
      </c>
      <c r="K259" s="1">
        <v>2</v>
      </c>
      <c r="L259" s="1" t="str">
        <f t="shared" si="45"/>
        <v>Computers&amp;Accessories</v>
      </c>
      <c r="M259" s="1">
        <f t="shared" si="46"/>
        <v>4.3</v>
      </c>
      <c r="N259" s="1">
        <f t="shared" si="47"/>
        <v>582</v>
      </c>
      <c r="O259" s="1" t="str">
        <f t="shared" si="48"/>
        <v>4 - 5</v>
      </c>
      <c r="P259" s="14">
        <f t="shared" si="49"/>
        <v>1998</v>
      </c>
      <c r="Q259" s="1" t="str">
        <f t="shared" si="50"/>
        <v>0 - 5,000</v>
      </c>
      <c r="R259" s="1" t="str">
        <f t="shared" si="51"/>
        <v>51%-90%</v>
      </c>
      <c r="S259" s="1">
        <f t="shared" si="52"/>
        <v>0</v>
      </c>
      <c r="T259" s="17">
        <f>Table3[[#This Row],[Rating]]*Table3[[#This Row],[Review_Count]]</f>
        <v>8.6</v>
      </c>
      <c r="U259" s="19">
        <f t="shared" si="53"/>
        <v>0.94</v>
      </c>
      <c r="V259" s="17" t="str">
        <f t="shared" si="54"/>
        <v>Wayona</v>
      </c>
    </row>
    <row r="260" spans="1:22" x14ac:dyDescent="0.3">
      <c r="A260" s="1" t="s">
        <v>727</v>
      </c>
      <c r="B260" s="1" t="s">
        <v>728</v>
      </c>
      <c r="C260" s="1" t="s">
        <v>2</v>
      </c>
      <c r="D260" s="1">
        <v>299</v>
      </c>
      <c r="E260" s="1">
        <v>799</v>
      </c>
      <c r="F260" s="4">
        <v>0.63</v>
      </c>
      <c r="G260" s="1">
        <v>4.2</v>
      </c>
      <c r="H260" s="2">
        <v>94363</v>
      </c>
      <c r="I260" s="1" t="s">
        <v>12</v>
      </c>
      <c r="J260" s="1">
        <f t="shared" si="44"/>
        <v>233</v>
      </c>
      <c r="K260" s="1">
        <v>7</v>
      </c>
      <c r="L260" s="1" t="str">
        <f t="shared" si="45"/>
        <v>Computers&amp;Accessories</v>
      </c>
      <c r="M260" s="1">
        <f t="shared" si="46"/>
        <v>4.2</v>
      </c>
      <c r="N260" s="1">
        <f t="shared" si="47"/>
        <v>581</v>
      </c>
      <c r="O260" s="1" t="str">
        <f t="shared" si="48"/>
        <v>4 - 5</v>
      </c>
      <c r="P260" s="14">
        <f t="shared" si="49"/>
        <v>5593</v>
      </c>
      <c r="Q260" s="1" t="str">
        <f t="shared" si="50"/>
        <v>0 - 5,000</v>
      </c>
      <c r="R260" s="1" t="str">
        <f t="shared" si="51"/>
        <v>51%-90%</v>
      </c>
      <c r="S260" s="1">
        <f t="shared" si="52"/>
        <v>0</v>
      </c>
      <c r="T260" s="17">
        <f>Table3[[#This Row],[Rating]]*Table3[[#This Row],[Review_Count]]</f>
        <v>29.400000000000002</v>
      </c>
      <c r="U260" s="19">
        <f t="shared" si="53"/>
        <v>0.94</v>
      </c>
      <c r="V260" s="17" t="str">
        <f t="shared" si="54"/>
        <v>boAt</v>
      </c>
    </row>
    <row r="261" spans="1:22" x14ac:dyDescent="0.3">
      <c r="A261" s="1" t="s">
        <v>729</v>
      </c>
      <c r="B261" s="1" t="s">
        <v>730</v>
      </c>
      <c r="C261" s="1" t="s">
        <v>2</v>
      </c>
      <c r="D261" s="1">
        <v>789</v>
      </c>
      <c r="E261" s="3">
        <v>1999</v>
      </c>
      <c r="F261" s="4">
        <v>0.61</v>
      </c>
      <c r="G261" s="1">
        <v>4.2</v>
      </c>
      <c r="H261" s="2">
        <v>34540</v>
      </c>
      <c r="I261" s="1" t="s">
        <v>731</v>
      </c>
      <c r="J261" s="1">
        <f t="shared" si="44"/>
        <v>233</v>
      </c>
      <c r="K261" s="1">
        <v>1</v>
      </c>
      <c r="L261" s="1" t="str">
        <f t="shared" si="45"/>
        <v>Computers&amp;Accessories</v>
      </c>
      <c r="M261" s="1">
        <f t="shared" si="46"/>
        <v>4.2</v>
      </c>
      <c r="N261" s="1">
        <f t="shared" si="47"/>
        <v>580</v>
      </c>
      <c r="O261" s="1" t="str">
        <f t="shared" si="48"/>
        <v>4 - 5</v>
      </c>
      <c r="P261" s="14">
        <f t="shared" si="49"/>
        <v>1999</v>
      </c>
      <c r="Q261" s="1" t="str">
        <f t="shared" si="50"/>
        <v>0 - 5,000</v>
      </c>
      <c r="R261" s="1" t="str">
        <f t="shared" si="51"/>
        <v>51%-90%</v>
      </c>
      <c r="S261" s="1">
        <f t="shared" si="52"/>
        <v>0</v>
      </c>
      <c r="T261" s="17">
        <f>Table3[[#This Row],[Rating]]*Table3[[#This Row],[Review_Count]]</f>
        <v>4.2</v>
      </c>
      <c r="U261" s="19">
        <f t="shared" si="53"/>
        <v>0.94</v>
      </c>
      <c r="V261" s="17" t="str">
        <f t="shared" si="54"/>
        <v>Amazon</v>
      </c>
    </row>
    <row r="262" spans="1:22" x14ac:dyDescent="0.3">
      <c r="A262" s="1" t="s">
        <v>732</v>
      </c>
      <c r="B262" s="1" t="s">
        <v>733</v>
      </c>
      <c r="C262" s="1" t="s">
        <v>38</v>
      </c>
      <c r="D262" s="1">
        <v>299</v>
      </c>
      <c r="E262" s="1">
        <v>700</v>
      </c>
      <c r="F262" s="4">
        <v>0.56999999999999995</v>
      </c>
      <c r="G262" s="1">
        <v>4.4000000000000004</v>
      </c>
      <c r="H262" s="2">
        <v>8714</v>
      </c>
      <c r="I262" s="1" t="s">
        <v>734</v>
      </c>
      <c r="J262" s="1">
        <f t="shared" si="44"/>
        <v>24</v>
      </c>
      <c r="K262" s="1">
        <v>1</v>
      </c>
      <c r="L262" s="1" t="str">
        <f t="shared" si="45"/>
        <v>Electronics</v>
      </c>
      <c r="M262" s="1">
        <f t="shared" si="46"/>
        <v>4.4000000000000004</v>
      </c>
      <c r="N262" s="1">
        <f t="shared" si="47"/>
        <v>579</v>
      </c>
      <c r="O262" s="1" t="str">
        <f t="shared" si="48"/>
        <v>4 - 5</v>
      </c>
      <c r="P262" s="14">
        <f t="shared" si="49"/>
        <v>700</v>
      </c>
      <c r="Q262" s="1" t="str">
        <f t="shared" si="50"/>
        <v>0 - 5,000</v>
      </c>
      <c r="R262" s="1" t="str">
        <f t="shared" si="51"/>
        <v>51%-90%</v>
      </c>
      <c r="S262" s="1">
        <f t="shared" si="52"/>
        <v>0</v>
      </c>
      <c r="T262" s="17">
        <f>Table3[[#This Row],[Rating]]*Table3[[#This Row],[Review_Count]]</f>
        <v>4.4000000000000004</v>
      </c>
      <c r="U262" s="19">
        <f t="shared" si="53"/>
        <v>0.94</v>
      </c>
      <c r="V262" s="17" t="str">
        <f t="shared" si="54"/>
        <v>AmazonBasics</v>
      </c>
    </row>
    <row r="263" spans="1:22" x14ac:dyDescent="0.3">
      <c r="A263" s="1" t="s">
        <v>735</v>
      </c>
      <c r="B263" s="1" t="s">
        <v>736</v>
      </c>
      <c r="C263" s="1" t="s">
        <v>2</v>
      </c>
      <c r="D263" s="1">
        <v>325</v>
      </c>
      <c r="E263" s="3">
        <v>1099</v>
      </c>
      <c r="F263" s="4">
        <v>0.7</v>
      </c>
      <c r="G263" s="1">
        <v>4.2</v>
      </c>
      <c r="H263" s="2">
        <v>10576</v>
      </c>
      <c r="I263" s="1" t="s">
        <v>247</v>
      </c>
      <c r="J263" s="1">
        <f t="shared" si="44"/>
        <v>233</v>
      </c>
      <c r="K263" s="1">
        <v>3</v>
      </c>
      <c r="L263" s="1" t="str">
        <f t="shared" si="45"/>
        <v>Computers&amp;Accessories</v>
      </c>
      <c r="M263" s="1">
        <f t="shared" si="46"/>
        <v>4.2</v>
      </c>
      <c r="N263" s="1">
        <f t="shared" si="47"/>
        <v>578</v>
      </c>
      <c r="O263" s="1" t="str">
        <f t="shared" si="48"/>
        <v>4 - 5</v>
      </c>
      <c r="P263" s="14">
        <f t="shared" si="49"/>
        <v>3297</v>
      </c>
      <c r="Q263" s="1" t="str">
        <f t="shared" si="50"/>
        <v>0 - 5,000</v>
      </c>
      <c r="R263" s="1" t="str">
        <f t="shared" si="51"/>
        <v>51%-90%</v>
      </c>
      <c r="S263" s="1">
        <f t="shared" si="52"/>
        <v>0</v>
      </c>
      <c r="T263" s="17">
        <f>Table3[[#This Row],[Rating]]*Table3[[#This Row],[Review_Count]]</f>
        <v>12.600000000000001</v>
      </c>
      <c r="U263" s="19">
        <f t="shared" si="53"/>
        <v>0.94</v>
      </c>
      <c r="V263" s="17" t="str">
        <f t="shared" si="54"/>
        <v>Wayona</v>
      </c>
    </row>
    <row r="264" spans="1:22" x14ac:dyDescent="0.3">
      <c r="A264" s="1" t="s">
        <v>737</v>
      </c>
      <c r="B264" s="1" t="s">
        <v>738</v>
      </c>
      <c r="C264" s="1" t="s">
        <v>2</v>
      </c>
      <c r="D264" s="3">
        <v>1299</v>
      </c>
      <c r="E264" s="3">
        <v>1999</v>
      </c>
      <c r="F264" s="4">
        <v>0.35</v>
      </c>
      <c r="G264" s="1">
        <v>4.4000000000000004</v>
      </c>
      <c r="H264" s="2">
        <v>7318</v>
      </c>
      <c r="I264" s="1" t="s">
        <v>555</v>
      </c>
      <c r="J264" s="1">
        <f t="shared" si="44"/>
        <v>233</v>
      </c>
      <c r="K264" s="1">
        <v>2</v>
      </c>
      <c r="L264" s="1" t="str">
        <f t="shared" si="45"/>
        <v>Computers&amp;Accessories</v>
      </c>
      <c r="M264" s="1">
        <f t="shared" si="46"/>
        <v>4.4000000000000004</v>
      </c>
      <c r="N264" s="1">
        <f t="shared" si="47"/>
        <v>577</v>
      </c>
      <c r="O264" s="1" t="str">
        <f t="shared" si="48"/>
        <v>4 - 5</v>
      </c>
      <c r="P264" s="14">
        <f t="shared" si="49"/>
        <v>3998</v>
      </c>
      <c r="Q264" s="1" t="str">
        <f t="shared" si="50"/>
        <v>0 - 5,000</v>
      </c>
      <c r="R264" s="1" t="str">
        <f t="shared" si="51"/>
        <v>31% - 50%</v>
      </c>
      <c r="S264" s="1">
        <f t="shared" si="52"/>
        <v>0</v>
      </c>
      <c r="T264" s="17">
        <f>Table3[[#This Row],[Rating]]*Table3[[#This Row],[Review_Count]]</f>
        <v>8.8000000000000007</v>
      </c>
      <c r="U264" s="19">
        <f t="shared" si="53"/>
        <v>0.94</v>
      </c>
      <c r="V264" s="17" t="str">
        <f t="shared" si="54"/>
        <v>Belkin</v>
      </c>
    </row>
    <row r="265" spans="1:22" x14ac:dyDescent="0.3">
      <c r="A265" s="1" t="s">
        <v>739</v>
      </c>
      <c r="B265" s="1" t="s">
        <v>740</v>
      </c>
      <c r="C265" s="1" t="s">
        <v>143</v>
      </c>
      <c r="D265" s="1">
        <v>790</v>
      </c>
      <c r="E265" s="3">
        <v>1999</v>
      </c>
      <c r="F265" s="4">
        <v>0.6</v>
      </c>
      <c r="G265" s="1">
        <v>3</v>
      </c>
      <c r="H265" s="2">
        <v>103</v>
      </c>
      <c r="I265" s="1" t="s">
        <v>741</v>
      </c>
      <c r="J265" s="1">
        <f t="shared" si="44"/>
        <v>49</v>
      </c>
      <c r="K265" s="1">
        <v>1</v>
      </c>
      <c r="L265" s="1" t="str">
        <f t="shared" si="45"/>
        <v>Electronics</v>
      </c>
      <c r="M265" s="1">
        <f t="shared" si="46"/>
        <v>3</v>
      </c>
      <c r="N265" s="1">
        <f t="shared" si="47"/>
        <v>577</v>
      </c>
      <c r="O265" s="1" t="str">
        <f t="shared" si="48"/>
        <v>2 - 3</v>
      </c>
      <c r="P265" s="14">
        <f t="shared" si="49"/>
        <v>1999</v>
      </c>
      <c r="Q265" s="1" t="str">
        <f t="shared" si="50"/>
        <v>0 - 5,000</v>
      </c>
      <c r="R265" s="1" t="str">
        <f t="shared" si="51"/>
        <v>51%-90%</v>
      </c>
      <c r="S265" s="1">
        <f t="shared" si="52"/>
        <v>1</v>
      </c>
      <c r="T265" s="17">
        <f>Table3[[#This Row],[Rating]]*Table3[[#This Row],[Review_Count]]</f>
        <v>3</v>
      </c>
      <c r="U265" s="19">
        <f t="shared" si="53"/>
        <v>0.94</v>
      </c>
      <c r="V265" s="17" t="str">
        <f t="shared" si="54"/>
        <v>7SEVEN</v>
      </c>
    </row>
    <row r="266" spans="1:22" x14ac:dyDescent="0.3">
      <c r="A266" s="1" t="s">
        <v>742</v>
      </c>
      <c r="B266" s="1" t="s">
        <v>743</v>
      </c>
      <c r="C266" s="1" t="s">
        <v>744</v>
      </c>
      <c r="D266" s="3">
        <v>4699</v>
      </c>
      <c r="E266" s="3">
        <v>4699</v>
      </c>
      <c r="F266" s="4">
        <v>0</v>
      </c>
      <c r="G266" s="1">
        <v>4.5</v>
      </c>
      <c r="H266" s="2">
        <v>224</v>
      </c>
      <c r="I266" s="1" t="s">
        <v>745</v>
      </c>
      <c r="J266" s="1">
        <f t="shared" si="44"/>
        <v>1</v>
      </c>
      <c r="K266" s="1">
        <v>1</v>
      </c>
      <c r="L266" s="1" t="str">
        <f t="shared" si="45"/>
        <v>Electronics</v>
      </c>
      <c r="M266" s="1">
        <f t="shared" si="46"/>
        <v>4.5</v>
      </c>
      <c r="N266" s="1">
        <f t="shared" si="47"/>
        <v>576</v>
      </c>
      <c r="O266" s="1" t="str">
        <f t="shared" si="48"/>
        <v>4 - 5</v>
      </c>
      <c r="P266" s="14">
        <f t="shared" si="49"/>
        <v>4699</v>
      </c>
      <c r="Q266" s="1" t="str">
        <f t="shared" si="50"/>
        <v>0 - 5,000</v>
      </c>
      <c r="R266" s="1" t="str">
        <f t="shared" si="51"/>
        <v>0 %- 10%</v>
      </c>
      <c r="S266" s="1">
        <f t="shared" si="52"/>
        <v>1</v>
      </c>
      <c r="T266" s="17">
        <f>Table3[[#This Row],[Rating]]*Table3[[#This Row],[Review_Count]]</f>
        <v>4.5</v>
      </c>
      <c r="U266" s="19">
        <f t="shared" si="53"/>
        <v>0.94</v>
      </c>
      <c r="V266" s="17" t="str">
        <f t="shared" si="54"/>
        <v>Realme</v>
      </c>
    </row>
    <row r="267" spans="1:22" x14ac:dyDescent="0.3">
      <c r="A267" s="1" t="s">
        <v>746</v>
      </c>
      <c r="B267" s="1" t="s">
        <v>747</v>
      </c>
      <c r="C267" s="1" t="s">
        <v>51</v>
      </c>
      <c r="D267" s="3">
        <v>18999</v>
      </c>
      <c r="E267" s="3">
        <v>24990</v>
      </c>
      <c r="F267" s="4">
        <v>0.24</v>
      </c>
      <c r="G267" s="1">
        <v>4.3</v>
      </c>
      <c r="H267" s="2">
        <v>4702</v>
      </c>
      <c r="I267" s="1" t="s">
        <v>75</v>
      </c>
      <c r="J267" s="1">
        <f t="shared" si="44"/>
        <v>63</v>
      </c>
      <c r="K267" s="1">
        <v>5</v>
      </c>
      <c r="L267" s="1" t="str">
        <f t="shared" si="45"/>
        <v>Electronics</v>
      </c>
      <c r="M267" s="1">
        <f t="shared" si="46"/>
        <v>4.3</v>
      </c>
      <c r="N267" s="1">
        <f t="shared" si="47"/>
        <v>576</v>
      </c>
      <c r="O267" s="1" t="str">
        <f t="shared" si="48"/>
        <v>4 - 5</v>
      </c>
      <c r="P267" s="14">
        <f t="shared" si="49"/>
        <v>124950</v>
      </c>
      <c r="Q267" s="1" t="str">
        <f t="shared" si="50"/>
        <v>20,001 - 50,000</v>
      </c>
      <c r="R267" s="1" t="str">
        <f t="shared" si="51"/>
        <v>11% - 30%</v>
      </c>
      <c r="S267" s="1">
        <f t="shared" si="52"/>
        <v>0</v>
      </c>
      <c r="T267" s="17">
        <f>Table3[[#This Row],[Rating]]*Table3[[#This Row],[Review_Count]]</f>
        <v>21.5</v>
      </c>
      <c r="U267" s="19">
        <f t="shared" si="53"/>
        <v>0.94</v>
      </c>
      <c r="V267" s="17" t="str">
        <f t="shared" si="54"/>
        <v>Acer</v>
      </c>
    </row>
    <row r="268" spans="1:22" x14ac:dyDescent="0.3">
      <c r="A268" s="1" t="s">
        <v>748</v>
      </c>
      <c r="B268" s="1" t="s">
        <v>749</v>
      </c>
      <c r="C268" s="1" t="s">
        <v>2</v>
      </c>
      <c r="D268" s="1">
        <v>199</v>
      </c>
      <c r="E268" s="1">
        <v>999</v>
      </c>
      <c r="F268" s="4">
        <v>0.8</v>
      </c>
      <c r="G268" s="1">
        <v>4.2</v>
      </c>
      <c r="H268" s="2">
        <v>85</v>
      </c>
      <c r="I268" s="1" t="s">
        <v>750</v>
      </c>
      <c r="J268" s="1">
        <f t="shared" si="44"/>
        <v>233</v>
      </c>
      <c r="K268" s="1">
        <v>1</v>
      </c>
      <c r="L268" s="1" t="str">
        <f t="shared" si="45"/>
        <v>Computers&amp;Accessories</v>
      </c>
      <c r="M268" s="1">
        <f t="shared" si="46"/>
        <v>4.2</v>
      </c>
      <c r="N268" s="1">
        <f t="shared" si="47"/>
        <v>576</v>
      </c>
      <c r="O268" s="1" t="str">
        <f t="shared" si="48"/>
        <v>4 - 5</v>
      </c>
      <c r="P268" s="14">
        <f t="shared" si="49"/>
        <v>999</v>
      </c>
      <c r="Q268" s="1" t="str">
        <f t="shared" si="50"/>
        <v>0 - 5,000</v>
      </c>
      <c r="R268" s="1" t="str">
        <f t="shared" si="51"/>
        <v>51%-90%</v>
      </c>
      <c r="S268" s="1">
        <f t="shared" si="52"/>
        <v>1</v>
      </c>
      <c r="T268" s="17">
        <f>Table3[[#This Row],[Rating]]*Table3[[#This Row],[Review_Count]]</f>
        <v>4.2</v>
      </c>
      <c r="U268" s="19">
        <f t="shared" si="53"/>
        <v>0.94</v>
      </c>
      <c r="V268" s="17" t="str">
        <f t="shared" si="54"/>
        <v>Lapster</v>
      </c>
    </row>
    <row r="269" spans="1:22" x14ac:dyDescent="0.3">
      <c r="A269" s="1" t="s">
        <v>751</v>
      </c>
      <c r="B269" s="1" t="s">
        <v>752</v>
      </c>
      <c r="C269" s="1" t="s">
        <v>38</v>
      </c>
      <c r="D269" s="1">
        <v>269</v>
      </c>
      <c r="E269" s="1">
        <v>650</v>
      </c>
      <c r="F269" s="4">
        <v>0.59</v>
      </c>
      <c r="G269" s="1">
        <v>4.4000000000000004</v>
      </c>
      <c r="H269" s="2">
        <v>35877</v>
      </c>
      <c r="I269" s="1" t="s">
        <v>753</v>
      </c>
      <c r="J269" s="1">
        <f t="shared" si="44"/>
        <v>24</v>
      </c>
      <c r="K269" s="1">
        <v>1</v>
      </c>
      <c r="L269" s="1" t="str">
        <f t="shared" si="45"/>
        <v>Electronics</v>
      </c>
      <c r="M269" s="1">
        <f t="shared" si="46"/>
        <v>4.4000000000000004</v>
      </c>
      <c r="N269" s="1">
        <f t="shared" si="47"/>
        <v>575</v>
      </c>
      <c r="O269" s="1" t="str">
        <f t="shared" si="48"/>
        <v>4 - 5</v>
      </c>
      <c r="P269" s="14">
        <f t="shared" si="49"/>
        <v>650</v>
      </c>
      <c r="Q269" s="1" t="str">
        <f t="shared" si="50"/>
        <v>0 - 5,000</v>
      </c>
      <c r="R269" s="1" t="str">
        <f t="shared" si="51"/>
        <v>51%-90%</v>
      </c>
      <c r="S269" s="1">
        <f t="shared" si="52"/>
        <v>0</v>
      </c>
      <c r="T269" s="17">
        <f>Table3[[#This Row],[Rating]]*Table3[[#This Row],[Review_Count]]</f>
        <v>4.4000000000000004</v>
      </c>
      <c r="U269" s="19">
        <f t="shared" si="53"/>
        <v>0.94</v>
      </c>
      <c r="V269" s="17" t="str">
        <f t="shared" si="54"/>
        <v>AmazonBasics</v>
      </c>
    </row>
    <row r="270" spans="1:22" x14ac:dyDescent="0.3">
      <c r="A270" s="1" t="s">
        <v>754</v>
      </c>
      <c r="B270" s="1" t="s">
        <v>755</v>
      </c>
      <c r="C270" s="1" t="s">
        <v>756</v>
      </c>
      <c r="D270" s="3">
        <v>1990</v>
      </c>
      <c r="E270" s="3">
        <v>3100</v>
      </c>
      <c r="F270" s="4">
        <v>0.36</v>
      </c>
      <c r="G270" s="1">
        <v>4</v>
      </c>
      <c r="H270" s="2">
        <v>897</v>
      </c>
      <c r="I270" s="1" t="s">
        <v>757</v>
      </c>
      <c r="J270" s="1">
        <f t="shared" si="44"/>
        <v>1</v>
      </c>
      <c r="K270" s="1">
        <v>1</v>
      </c>
      <c r="L270" s="1" t="str">
        <f t="shared" si="45"/>
        <v>Electronics</v>
      </c>
      <c r="M270" s="1">
        <f t="shared" si="46"/>
        <v>4</v>
      </c>
      <c r="N270" s="1">
        <f t="shared" si="47"/>
        <v>574</v>
      </c>
      <c r="O270" s="1" t="str">
        <f t="shared" si="48"/>
        <v>3 - 4</v>
      </c>
      <c r="P270" s="14">
        <f t="shared" si="49"/>
        <v>3100</v>
      </c>
      <c r="Q270" s="1" t="str">
        <f t="shared" si="50"/>
        <v>0 - 5,000</v>
      </c>
      <c r="R270" s="1" t="str">
        <f t="shared" si="51"/>
        <v>31% - 50%</v>
      </c>
      <c r="S270" s="1">
        <f t="shared" si="52"/>
        <v>1</v>
      </c>
      <c r="T270" s="17">
        <f>Table3[[#This Row],[Rating]]*Table3[[#This Row],[Review_Count]]</f>
        <v>4</v>
      </c>
      <c r="U270" s="19">
        <f t="shared" si="53"/>
        <v>0.94</v>
      </c>
      <c r="V270" s="17" t="str">
        <f t="shared" si="54"/>
        <v>Cubetek</v>
      </c>
    </row>
    <row r="271" spans="1:22" x14ac:dyDescent="0.3">
      <c r="A271" s="1" t="s">
        <v>758</v>
      </c>
      <c r="B271" s="1" t="s">
        <v>759</v>
      </c>
      <c r="C271" s="1" t="s">
        <v>760</v>
      </c>
      <c r="D271" s="3">
        <v>2299</v>
      </c>
      <c r="E271" s="3">
        <v>3999</v>
      </c>
      <c r="F271" s="4">
        <v>0.43</v>
      </c>
      <c r="G271" s="1">
        <v>3.8</v>
      </c>
      <c r="H271" s="2">
        <v>282</v>
      </c>
      <c r="I271" s="1" t="s">
        <v>761</v>
      </c>
      <c r="J271" s="1">
        <f t="shared" si="44"/>
        <v>1</v>
      </c>
      <c r="K271" s="1">
        <v>1</v>
      </c>
      <c r="L271" s="1" t="str">
        <f t="shared" si="45"/>
        <v>Electronics</v>
      </c>
      <c r="M271" s="1">
        <f t="shared" si="46"/>
        <v>3.8</v>
      </c>
      <c r="N271" s="1">
        <f t="shared" si="47"/>
        <v>574</v>
      </c>
      <c r="O271" s="1" t="str">
        <f t="shared" si="48"/>
        <v>3 - 4</v>
      </c>
      <c r="P271" s="14">
        <f t="shared" si="49"/>
        <v>3999</v>
      </c>
      <c r="Q271" s="1" t="str">
        <f t="shared" si="50"/>
        <v>0 - 5,000</v>
      </c>
      <c r="R271" s="1" t="str">
        <f t="shared" si="51"/>
        <v>31% - 50%</v>
      </c>
      <c r="S271" s="1">
        <f t="shared" si="52"/>
        <v>1</v>
      </c>
      <c r="T271" s="17">
        <f>Table3[[#This Row],[Rating]]*Table3[[#This Row],[Review_Count]]</f>
        <v>3.8</v>
      </c>
      <c r="U271" s="19">
        <f t="shared" si="53"/>
        <v>0.94</v>
      </c>
      <c r="V271" s="17" t="str">
        <f t="shared" si="54"/>
        <v>KRISONS</v>
      </c>
    </row>
    <row r="272" spans="1:22" x14ac:dyDescent="0.3">
      <c r="A272" s="1" t="s">
        <v>762</v>
      </c>
      <c r="B272" s="1" t="s">
        <v>763</v>
      </c>
      <c r="C272" s="1" t="s">
        <v>51</v>
      </c>
      <c r="D272" s="3">
        <v>35999</v>
      </c>
      <c r="E272" s="3">
        <v>49990</v>
      </c>
      <c r="F272" s="4">
        <v>0.28000000000000003</v>
      </c>
      <c r="G272" s="1">
        <v>4.3</v>
      </c>
      <c r="H272" s="2">
        <v>1611</v>
      </c>
      <c r="I272" s="1" t="s">
        <v>478</v>
      </c>
      <c r="J272" s="1">
        <f t="shared" si="44"/>
        <v>63</v>
      </c>
      <c r="K272" s="1">
        <v>2</v>
      </c>
      <c r="L272" s="1" t="str">
        <f t="shared" si="45"/>
        <v>Electronics</v>
      </c>
      <c r="M272" s="1">
        <f t="shared" si="46"/>
        <v>4.3</v>
      </c>
      <c r="N272" s="1">
        <f t="shared" si="47"/>
        <v>574</v>
      </c>
      <c r="O272" s="1" t="str">
        <f t="shared" si="48"/>
        <v>4 - 5</v>
      </c>
      <c r="P272" s="14">
        <f t="shared" si="49"/>
        <v>99980</v>
      </c>
      <c r="Q272" s="1" t="str">
        <f t="shared" si="50"/>
        <v>20,001 - 50,000</v>
      </c>
      <c r="R272" s="1" t="str">
        <f t="shared" si="51"/>
        <v>11% - 30%</v>
      </c>
      <c r="S272" s="1">
        <f t="shared" si="52"/>
        <v>0</v>
      </c>
      <c r="T272" s="17">
        <f>Table3[[#This Row],[Rating]]*Table3[[#This Row],[Review_Count]]</f>
        <v>8.6</v>
      </c>
      <c r="U272" s="19">
        <f t="shared" si="53"/>
        <v>0.94</v>
      </c>
      <c r="V272" s="17" t="str">
        <f t="shared" si="54"/>
        <v>Acer</v>
      </c>
    </row>
    <row r="273" spans="1:22" x14ac:dyDescent="0.3">
      <c r="A273" s="1" t="s">
        <v>764</v>
      </c>
      <c r="B273" s="1" t="s">
        <v>765</v>
      </c>
      <c r="C273" s="1" t="s">
        <v>143</v>
      </c>
      <c r="D273" s="1">
        <v>349</v>
      </c>
      <c r="E273" s="1">
        <v>999</v>
      </c>
      <c r="F273" s="4">
        <v>0.65</v>
      </c>
      <c r="G273" s="1">
        <v>4.2</v>
      </c>
      <c r="H273" s="2">
        <v>513</v>
      </c>
      <c r="I273" s="1" t="s">
        <v>766</v>
      </c>
      <c r="J273" s="1">
        <f t="shared" si="44"/>
        <v>49</v>
      </c>
      <c r="K273" s="1">
        <v>1</v>
      </c>
      <c r="L273" s="1" t="str">
        <f t="shared" si="45"/>
        <v>Electronics</v>
      </c>
      <c r="M273" s="1">
        <f t="shared" si="46"/>
        <v>4.2</v>
      </c>
      <c r="N273" s="1">
        <f t="shared" si="47"/>
        <v>574</v>
      </c>
      <c r="O273" s="1" t="str">
        <f t="shared" si="48"/>
        <v>4 - 5</v>
      </c>
      <c r="P273" s="14">
        <f t="shared" si="49"/>
        <v>999</v>
      </c>
      <c r="Q273" s="1" t="str">
        <f t="shared" si="50"/>
        <v>0 - 5,000</v>
      </c>
      <c r="R273" s="1" t="str">
        <f t="shared" si="51"/>
        <v>51%-90%</v>
      </c>
      <c r="S273" s="1">
        <f t="shared" si="52"/>
        <v>1</v>
      </c>
      <c r="T273" s="17">
        <f>Table3[[#This Row],[Rating]]*Table3[[#This Row],[Review_Count]]</f>
        <v>4.2</v>
      </c>
      <c r="U273" s="19">
        <f t="shared" si="53"/>
        <v>0.94</v>
      </c>
      <c r="V273" s="17" t="str">
        <f t="shared" si="54"/>
        <v>Dealfreez</v>
      </c>
    </row>
    <row r="274" spans="1:22" x14ac:dyDescent="0.3">
      <c r="A274" s="1" t="s">
        <v>767</v>
      </c>
      <c r="B274" s="1" t="s">
        <v>768</v>
      </c>
      <c r="C274" s="1" t="s">
        <v>2</v>
      </c>
      <c r="D274" s="1">
        <v>719</v>
      </c>
      <c r="E274" s="3">
        <v>1499</v>
      </c>
      <c r="F274" s="4">
        <v>0.52</v>
      </c>
      <c r="G274" s="1">
        <v>4.0999999999999996</v>
      </c>
      <c r="H274" s="2">
        <v>1045</v>
      </c>
      <c r="I274" s="1" t="s">
        <v>286</v>
      </c>
      <c r="J274" s="1">
        <f t="shared" si="44"/>
        <v>233</v>
      </c>
      <c r="K274" s="1">
        <v>2</v>
      </c>
      <c r="L274" s="1" t="str">
        <f t="shared" si="45"/>
        <v>Computers&amp;Accessories</v>
      </c>
      <c r="M274" s="1">
        <f t="shared" si="46"/>
        <v>4.0999999999999996</v>
      </c>
      <c r="N274" s="1">
        <f t="shared" si="47"/>
        <v>573</v>
      </c>
      <c r="O274" s="1" t="str">
        <f t="shared" si="48"/>
        <v>4 - 5</v>
      </c>
      <c r="P274" s="14">
        <f t="shared" si="49"/>
        <v>2998</v>
      </c>
      <c r="Q274" s="1" t="str">
        <f t="shared" si="50"/>
        <v>0 - 5,000</v>
      </c>
      <c r="R274" s="1" t="str">
        <f t="shared" si="51"/>
        <v>51%-90%</v>
      </c>
      <c r="S274" s="1">
        <f t="shared" si="52"/>
        <v>0</v>
      </c>
      <c r="T274" s="17">
        <f>Table3[[#This Row],[Rating]]*Table3[[#This Row],[Review_Count]]</f>
        <v>8.1999999999999993</v>
      </c>
      <c r="U274" s="19">
        <f t="shared" si="53"/>
        <v>0.94</v>
      </c>
      <c r="V274" s="17" t="str">
        <f t="shared" si="54"/>
        <v>Wayona</v>
      </c>
    </row>
    <row r="275" spans="1:22" x14ac:dyDescent="0.3">
      <c r="A275" s="1" t="s">
        <v>769</v>
      </c>
      <c r="B275" s="1" t="s">
        <v>770</v>
      </c>
      <c r="C275" s="1" t="s">
        <v>51</v>
      </c>
      <c r="D275" s="3">
        <v>8999</v>
      </c>
      <c r="E275" s="3">
        <v>18999</v>
      </c>
      <c r="F275" s="4">
        <v>0.53</v>
      </c>
      <c r="G275" s="1">
        <v>4</v>
      </c>
      <c r="H275" s="2">
        <v>6347</v>
      </c>
      <c r="I275" s="1" t="s">
        <v>771</v>
      </c>
      <c r="J275" s="1">
        <f t="shared" si="44"/>
        <v>63</v>
      </c>
      <c r="K275" s="1">
        <v>1</v>
      </c>
      <c r="L275" s="1" t="str">
        <f t="shared" si="45"/>
        <v>Electronics</v>
      </c>
      <c r="M275" s="1">
        <f t="shared" si="46"/>
        <v>4</v>
      </c>
      <c r="N275" s="1">
        <f t="shared" si="47"/>
        <v>572</v>
      </c>
      <c r="O275" s="1" t="str">
        <f t="shared" si="48"/>
        <v>3 - 4</v>
      </c>
      <c r="P275" s="14">
        <f t="shared" si="49"/>
        <v>18999</v>
      </c>
      <c r="Q275" s="1" t="str">
        <f t="shared" si="50"/>
        <v>10,001 - 20,000</v>
      </c>
      <c r="R275" s="1" t="str">
        <f t="shared" si="51"/>
        <v>51%-90%</v>
      </c>
      <c r="S275" s="1">
        <f t="shared" si="52"/>
        <v>0</v>
      </c>
      <c r="T275" s="17">
        <f>Table3[[#This Row],[Rating]]*Table3[[#This Row],[Review_Count]]</f>
        <v>4</v>
      </c>
      <c r="U275" s="19">
        <f t="shared" si="53"/>
        <v>0.94</v>
      </c>
      <c r="V275" s="17" t="str">
        <f t="shared" si="54"/>
        <v>VW</v>
      </c>
    </row>
    <row r="276" spans="1:22" x14ac:dyDescent="0.3">
      <c r="A276" s="1" t="s">
        <v>772</v>
      </c>
      <c r="B276" s="1" t="s">
        <v>773</v>
      </c>
      <c r="C276" s="1" t="s">
        <v>632</v>
      </c>
      <c r="D276" s="1">
        <v>917</v>
      </c>
      <c r="E276" s="3">
        <v>2299</v>
      </c>
      <c r="F276" s="4">
        <v>0.6</v>
      </c>
      <c r="G276" s="1">
        <v>4.2</v>
      </c>
      <c r="H276" s="2">
        <v>3300</v>
      </c>
      <c r="I276" s="1" t="s">
        <v>774</v>
      </c>
      <c r="J276" s="1">
        <f t="shared" si="44"/>
        <v>3</v>
      </c>
      <c r="K276" s="1">
        <v>1</v>
      </c>
      <c r="L276" s="1" t="str">
        <f t="shared" si="45"/>
        <v>Electronics</v>
      </c>
      <c r="M276" s="1">
        <f t="shared" si="46"/>
        <v>4.2</v>
      </c>
      <c r="N276" s="1">
        <f t="shared" si="47"/>
        <v>571</v>
      </c>
      <c r="O276" s="1" t="str">
        <f t="shared" si="48"/>
        <v>4 - 5</v>
      </c>
      <c r="P276" s="14">
        <f t="shared" si="49"/>
        <v>2299</v>
      </c>
      <c r="Q276" s="1" t="str">
        <f t="shared" si="50"/>
        <v>0 - 5,000</v>
      </c>
      <c r="R276" s="1" t="str">
        <f t="shared" si="51"/>
        <v>51%-90%</v>
      </c>
      <c r="S276" s="1">
        <f t="shared" si="52"/>
        <v>0</v>
      </c>
      <c r="T276" s="17">
        <f>Table3[[#This Row],[Rating]]*Table3[[#This Row],[Review_Count]]</f>
        <v>4.2</v>
      </c>
      <c r="U276" s="19">
        <f t="shared" si="53"/>
        <v>0.94</v>
      </c>
      <c r="V276" s="17" t="str">
        <f t="shared" si="54"/>
        <v>Airtel</v>
      </c>
    </row>
    <row r="277" spans="1:22" x14ac:dyDescent="0.3">
      <c r="A277" s="1" t="s">
        <v>775</v>
      </c>
      <c r="B277" s="1" t="s">
        <v>776</v>
      </c>
      <c r="C277" s="1" t="s">
        <v>143</v>
      </c>
      <c r="D277" s="1">
        <v>399</v>
      </c>
      <c r="E277" s="1">
        <v>999</v>
      </c>
      <c r="F277" s="4">
        <v>0.6</v>
      </c>
      <c r="G277" s="1">
        <v>3.3</v>
      </c>
      <c r="H277" s="2">
        <v>23</v>
      </c>
      <c r="I277" s="1" t="s">
        <v>777</v>
      </c>
      <c r="J277" s="1">
        <f t="shared" si="44"/>
        <v>49</v>
      </c>
      <c r="K277" s="1">
        <v>1</v>
      </c>
      <c r="L277" s="1" t="str">
        <f t="shared" si="45"/>
        <v>Electronics</v>
      </c>
      <c r="M277" s="1">
        <f t="shared" si="46"/>
        <v>3.3</v>
      </c>
      <c r="N277" s="1">
        <f t="shared" si="47"/>
        <v>570</v>
      </c>
      <c r="O277" s="1" t="str">
        <f t="shared" si="48"/>
        <v>3 - 4</v>
      </c>
      <c r="P277" s="14">
        <f t="shared" si="49"/>
        <v>999</v>
      </c>
      <c r="Q277" s="1" t="str">
        <f t="shared" si="50"/>
        <v>0 - 5,000</v>
      </c>
      <c r="R277" s="1" t="str">
        <f t="shared" si="51"/>
        <v>51%-90%</v>
      </c>
      <c r="S277" s="1">
        <f t="shared" si="52"/>
        <v>1</v>
      </c>
      <c r="T277" s="17">
        <f>Table3[[#This Row],[Rating]]*Table3[[#This Row],[Review_Count]]</f>
        <v>3.3</v>
      </c>
      <c r="U277" s="19">
        <f t="shared" si="53"/>
        <v>0.94</v>
      </c>
      <c r="V277" s="17" t="str">
        <f t="shared" si="54"/>
        <v>LOHAYA</v>
      </c>
    </row>
    <row r="278" spans="1:22" x14ac:dyDescent="0.3">
      <c r="A278" s="1" t="s">
        <v>778</v>
      </c>
      <c r="B278" s="1" t="s">
        <v>779</v>
      </c>
      <c r="C278" s="1" t="s">
        <v>51</v>
      </c>
      <c r="D278" s="3">
        <v>45999</v>
      </c>
      <c r="E278" s="3">
        <v>69900</v>
      </c>
      <c r="F278" s="4">
        <v>0.34</v>
      </c>
      <c r="G278" s="1">
        <v>4.3</v>
      </c>
      <c r="H278" s="2">
        <v>7109</v>
      </c>
      <c r="I278" s="1" t="s">
        <v>181</v>
      </c>
      <c r="J278" s="1">
        <f t="shared" si="44"/>
        <v>63</v>
      </c>
      <c r="K278" s="1">
        <v>4</v>
      </c>
      <c r="L278" s="1" t="str">
        <f t="shared" si="45"/>
        <v>Electronics</v>
      </c>
      <c r="M278" s="1">
        <f t="shared" si="46"/>
        <v>4.3</v>
      </c>
      <c r="N278" s="1">
        <f t="shared" si="47"/>
        <v>569</v>
      </c>
      <c r="O278" s="1" t="str">
        <f t="shared" si="48"/>
        <v>4 - 5</v>
      </c>
      <c r="P278" s="14">
        <f t="shared" si="49"/>
        <v>279600</v>
      </c>
      <c r="Q278" s="1" t="str">
        <f t="shared" si="50"/>
        <v>50,001 - 100,000</v>
      </c>
      <c r="R278" s="1" t="str">
        <f t="shared" si="51"/>
        <v>31% - 50%</v>
      </c>
      <c r="S278" s="1">
        <f t="shared" si="52"/>
        <v>0</v>
      </c>
      <c r="T278" s="17">
        <f>Table3[[#This Row],[Rating]]*Table3[[#This Row],[Review_Count]]</f>
        <v>17.2</v>
      </c>
      <c r="U278" s="19">
        <f t="shared" si="53"/>
        <v>0.94</v>
      </c>
      <c r="V278" s="17" t="str">
        <f t="shared" si="54"/>
        <v>Samsung</v>
      </c>
    </row>
    <row r="279" spans="1:22" x14ac:dyDescent="0.3">
      <c r="A279" s="1" t="s">
        <v>780</v>
      </c>
      <c r="B279" s="1" t="s">
        <v>781</v>
      </c>
      <c r="C279" s="1" t="s">
        <v>2</v>
      </c>
      <c r="D279" s="1">
        <v>119</v>
      </c>
      <c r="E279" s="1">
        <v>299</v>
      </c>
      <c r="F279" s="4">
        <v>0.6</v>
      </c>
      <c r="G279" s="1">
        <v>3.8</v>
      </c>
      <c r="H279" s="2">
        <v>51</v>
      </c>
      <c r="I279" s="1" t="s">
        <v>782</v>
      </c>
      <c r="J279" s="1">
        <f t="shared" si="44"/>
        <v>233</v>
      </c>
      <c r="K279" s="1">
        <v>1</v>
      </c>
      <c r="L279" s="1" t="str">
        <f t="shared" si="45"/>
        <v>Computers&amp;Accessories</v>
      </c>
      <c r="M279" s="1">
        <f t="shared" si="46"/>
        <v>3.8</v>
      </c>
      <c r="N279" s="1">
        <f t="shared" si="47"/>
        <v>569</v>
      </c>
      <c r="O279" s="1" t="str">
        <f t="shared" si="48"/>
        <v>3 - 4</v>
      </c>
      <c r="P279" s="14">
        <f t="shared" si="49"/>
        <v>299</v>
      </c>
      <c r="Q279" s="1" t="str">
        <f t="shared" si="50"/>
        <v>0 - 5,000</v>
      </c>
      <c r="R279" s="1" t="str">
        <f t="shared" si="51"/>
        <v>51%-90%</v>
      </c>
      <c r="S279" s="1">
        <f t="shared" si="52"/>
        <v>1</v>
      </c>
      <c r="T279" s="17">
        <f>Table3[[#This Row],[Rating]]*Table3[[#This Row],[Review_Count]]</f>
        <v>3.8</v>
      </c>
      <c r="U279" s="19">
        <f t="shared" si="53"/>
        <v>0.94</v>
      </c>
      <c r="V279" s="17" t="str">
        <f t="shared" si="54"/>
        <v>Amazon</v>
      </c>
    </row>
    <row r="280" spans="1:22" x14ac:dyDescent="0.3">
      <c r="A280" s="1" t="s">
        <v>783</v>
      </c>
      <c r="B280" s="1" t="s">
        <v>784</v>
      </c>
      <c r="C280" s="1" t="s">
        <v>51</v>
      </c>
      <c r="D280" s="3">
        <v>21999</v>
      </c>
      <c r="E280" s="3">
        <v>29999</v>
      </c>
      <c r="F280" s="4">
        <v>0.27</v>
      </c>
      <c r="G280" s="1">
        <v>4.2</v>
      </c>
      <c r="H280" s="2">
        <v>32840</v>
      </c>
      <c r="I280" s="1" t="s">
        <v>52</v>
      </c>
      <c r="J280" s="1">
        <f t="shared" si="44"/>
        <v>63</v>
      </c>
      <c r="K280" s="1">
        <v>5</v>
      </c>
      <c r="L280" s="1" t="str">
        <f t="shared" si="45"/>
        <v>Electronics</v>
      </c>
      <c r="M280" s="1">
        <f t="shared" si="46"/>
        <v>4.2</v>
      </c>
      <c r="N280" s="1">
        <f t="shared" si="47"/>
        <v>568</v>
      </c>
      <c r="O280" s="1" t="str">
        <f t="shared" si="48"/>
        <v>4 - 5</v>
      </c>
      <c r="P280" s="14">
        <f t="shared" si="49"/>
        <v>149995</v>
      </c>
      <c r="Q280" s="1" t="str">
        <f t="shared" si="50"/>
        <v>20,001 - 50,000</v>
      </c>
      <c r="R280" s="1" t="str">
        <f t="shared" si="51"/>
        <v>11% - 30%</v>
      </c>
      <c r="S280" s="1">
        <f t="shared" si="52"/>
        <v>0</v>
      </c>
      <c r="T280" s="17">
        <f>Table3[[#This Row],[Rating]]*Table3[[#This Row],[Review_Count]]</f>
        <v>21</v>
      </c>
      <c r="U280" s="19">
        <f t="shared" si="53"/>
        <v>0.94</v>
      </c>
      <c r="V280" s="17" t="str">
        <f t="shared" si="54"/>
        <v>Mi</v>
      </c>
    </row>
    <row r="281" spans="1:22" x14ac:dyDescent="0.3">
      <c r="A281" s="1" t="s">
        <v>785</v>
      </c>
      <c r="B281" s="1" t="s">
        <v>786</v>
      </c>
      <c r="C281" s="1" t="s">
        <v>143</v>
      </c>
      <c r="D281" s="1">
        <v>299</v>
      </c>
      <c r="E281" s="1">
        <v>599</v>
      </c>
      <c r="F281" s="4">
        <v>0.5</v>
      </c>
      <c r="G281" s="1">
        <v>3.7</v>
      </c>
      <c r="H281" s="2">
        <v>708</v>
      </c>
      <c r="I281" s="1" t="s">
        <v>787</v>
      </c>
      <c r="J281" s="1">
        <f t="shared" si="44"/>
        <v>49</v>
      </c>
      <c r="K281" s="1">
        <v>1</v>
      </c>
      <c r="L281" s="1" t="str">
        <f t="shared" si="45"/>
        <v>Electronics</v>
      </c>
      <c r="M281" s="1">
        <f t="shared" si="46"/>
        <v>3.7</v>
      </c>
      <c r="N281" s="1">
        <f t="shared" si="47"/>
        <v>568</v>
      </c>
      <c r="O281" s="1" t="str">
        <f t="shared" si="48"/>
        <v>3 - 4</v>
      </c>
      <c r="P281" s="14">
        <f t="shared" si="49"/>
        <v>599</v>
      </c>
      <c r="Q281" s="1" t="str">
        <f t="shared" si="50"/>
        <v>0 - 5,000</v>
      </c>
      <c r="R281" s="1" t="str">
        <f t="shared" si="51"/>
        <v>31% - 50%</v>
      </c>
      <c r="S281" s="1">
        <f t="shared" si="52"/>
        <v>1</v>
      </c>
      <c r="T281" s="17">
        <f>Table3[[#This Row],[Rating]]*Table3[[#This Row],[Review_Count]]</f>
        <v>3.7</v>
      </c>
      <c r="U281" s="19">
        <f t="shared" si="53"/>
        <v>0.94</v>
      </c>
      <c r="V281" s="17" t="str">
        <f t="shared" si="54"/>
        <v>Astigo</v>
      </c>
    </row>
    <row r="282" spans="1:22" x14ac:dyDescent="0.3">
      <c r="A282" s="1" t="s">
        <v>788</v>
      </c>
      <c r="B282" s="1" t="s">
        <v>789</v>
      </c>
      <c r="C282" s="1" t="s">
        <v>51</v>
      </c>
      <c r="D282" s="3">
        <v>21990</v>
      </c>
      <c r="E282" s="3">
        <v>34990</v>
      </c>
      <c r="F282" s="4">
        <v>0.37</v>
      </c>
      <c r="G282" s="1">
        <v>4.3</v>
      </c>
      <c r="H282" s="2">
        <v>1657</v>
      </c>
      <c r="I282" s="1" t="s">
        <v>790</v>
      </c>
      <c r="J282" s="1">
        <f t="shared" si="44"/>
        <v>63</v>
      </c>
      <c r="K282" s="1">
        <v>1</v>
      </c>
      <c r="L282" s="1" t="str">
        <f t="shared" si="45"/>
        <v>Electronics</v>
      </c>
      <c r="M282" s="1">
        <f t="shared" si="46"/>
        <v>4.3</v>
      </c>
      <c r="N282" s="1">
        <f t="shared" si="47"/>
        <v>567</v>
      </c>
      <c r="O282" s="1" t="str">
        <f t="shared" si="48"/>
        <v>4 - 5</v>
      </c>
      <c r="P282" s="14">
        <f t="shared" si="49"/>
        <v>34990</v>
      </c>
      <c r="Q282" s="1" t="str">
        <f t="shared" si="50"/>
        <v>20,001 - 50,000</v>
      </c>
      <c r="R282" s="1" t="str">
        <f t="shared" si="51"/>
        <v>31% - 50%</v>
      </c>
      <c r="S282" s="1">
        <f t="shared" si="52"/>
        <v>0</v>
      </c>
      <c r="T282" s="17">
        <f>Table3[[#This Row],[Rating]]*Table3[[#This Row],[Review_Count]]</f>
        <v>4.3</v>
      </c>
      <c r="U282" s="19">
        <f t="shared" si="53"/>
        <v>0.94</v>
      </c>
      <c r="V282" s="17" t="str">
        <f t="shared" si="54"/>
        <v>Toshiba</v>
      </c>
    </row>
    <row r="283" spans="1:22" x14ac:dyDescent="0.3">
      <c r="A283" s="1" t="s">
        <v>791</v>
      </c>
      <c r="B283" s="1" t="s">
        <v>792</v>
      </c>
      <c r="C283" s="1" t="s">
        <v>2</v>
      </c>
      <c r="D283" s="1">
        <v>417.44</v>
      </c>
      <c r="E283" s="1">
        <v>670</v>
      </c>
      <c r="F283" s="4">
        <v>0.38</v>
      </c>
      <c r="G283" s="1">
        <v>3.9</v>
      </c>
      <c r="H283" s="2">
        <v>523</v>
      </c>
      <c r="I283" s="1" t="s">
        <v>793</v>
      </c>
      <c r="J283" s="1">
        <f t="shared" si="44"/>
        <v>233</v>
      </c>
      <c r="K283" s="1">
        <v>1</v>
      </c>
      <c r="L283" s="1" t="str">
        <f t="shared" si="45"/>
        <v>Computers&amp;Accessories</v>
      </c>
      <c r="M283" s="1">
        <f t="shared" si="46"/>
        <v>3.9</v>
      </c>
      <c r="N283" s="1">
        <f t="shared" si="47"/>
        <v>567</v>
      </c>
      <c r="O283" s="1" t="str">
        <f t="shared" si="48"/>
        <v>3 - 4</v>
      </c>
      <c r="P283" s="14">
        <f t="shared" si="49"/>
        <v>670</v>
      </c>
      <c r="Q283" s="1" t="str">
        <f t="shared" si="50"/>
        <v>0 - 5,000</v>
      </c>
      <c r="R283" s="1" t="str">
        <f t="shared" si="51"/>
        <v>31% - 50%</v>
      </c>
      <c r="S283" s="1">
        <f t="shared" si="52"/>
        <v>1</v>
      </c>
      <c r="T283" s="17">
        <f>Table3[[#This Row],[Rating]]*Table3[[#This Row],[Review_Count]]</f>
        <v>3.9</v>
      </c>
      <c r="U283" s="19">
        <f t="shared" si="53"/>
        <v>0.94</v>
      </c>
      <c r="V283" s="17" t="str">
        <f t="shared" si="54"/>
        <v>Lenovo</v>
      </c>
    </row>
    <row r="284" spans="1:22" x14ac:dyDescent="0.3">
      <c r="A284" s="1" t="s">
        <v>794</v>
      </c>
      <c r="B284" s="1" t="s">
        <v>795</v>
      </c>
      <c r="C284" s="1" t="s">
        <v>2</v>
      </c>
      <c r="D284" s="1">
        <v>199</v>
      </c>
      <c r="E284" s="1">
        <v>999</v>
      </c>
      <c r="F284" s="4">
        <v>0.8</v>
      </c>
      <c r="G284" s="1">
        <v>3</v>
      </c>
      <c r="H284" s="2">
        <v>0</v>
      </c>
      <c r="I284" s="1" t="s">
        <v>796</v>
      </c>
      <c r="J284" s="1">
        <f t="shared" si="44"/>
        <v>233</v>
      </c>
      <c r="K284" s="1">
        <v>1</v>
      </c>
      <c r="L284" s="1" t="str">
        <f t="shared" si="45"/>
        <v>Computers&amp;Accessories</v>
      </c>
      <c r="M284" s="1">
        <f t="shared" si="46"/>
        <v>3</v>
      </c>
      <c r="N284" s="1">
        <f t="shared" si="47"/>
        <v>567</v>
      </c>
      <c r="O284" s="1" t="str">
        <f t="shared" si="48"/>
        <v>2 - 3</v>
      </c>
      <c r="P284" s="14">
        <f t="shared" si="49"/>
        <v>999</v>
      </c>
      <c r="Q284" s="1" t="str">
        <f t="shared" si="50"/>
        <v>0 - 5,000</v>
      </c>
      <c r="R284" s="1" t="str">
        <f t="shared" si="51"/>
        <v>51%-90%</v>
      </c>
      <c r="S284" s="1">
        <f t="shared" si="52"/>
        <v>1</v>
      </c>
      <c r="T284" s="17">
        <f>Table3[[#This Row],[Rating]]*Table3[[#This Row],[Review_Count]]</f>
        <v>3</v>
      </c>
      <c r="U284" s="19">
        <f t="shared" si="53"/>
        <v>0.94</v>
      </c>
      <c r="V284" s="17" t="str">
        <f t="shared" si="54"/>
        <v>Amazon</v>
      </c>
    </row>
    <row r="285" spans="1:22" x14ac:dyDescent="0.3">
      <c r="A285" s="1" t="s">
        <v>797</v>
      </c>
      <c r="B285" s="1" t="s">
        <v>798</v>
      </c>
      <c r="C285" s="1" t="s">
        <v>51</v>
      </c>
      <c r="D285" s="3">
        <v>47990</v>
      </c>
      <c r="E285" s="3">
        <v>79990</v>
      </c>
      <c r="F285" s="4">
        <v>0.4</v>
      </c>
      <c r="G285" s="1">
        <v>4.3</v>
      </c>
      <c r="H285" s="2">
        <v>1376</v>
      </c>
      <c r="I285" s="1" t="s">
        <v>387</v>
      </c>
      <c r="J285" s="1">
        <f t="shared" si="44"/>
        <v>63</v>
      </c>
      <c r="K285" s="1">
        <v>2</v>
      </c>
      <c r="L285" s="1" t="str">
        <f t="shared" si="45"/>
        <v>Electronics</v>
      </c>
      <c r="M285" s="1">
        <f t="shared" si="46"/>
        <v>4.3</v>
      </c>
      <c r="N285" s="1">
        <f t="shared" si="47"/>
        <v>566</v>
      </c>
      <c r="O285" s="1" t="str">
        <f t="shared" si="48"/>
        <v>4 - 5</v>
      </c>
      <c r="P285" s="14">
        <f t="shared" si="49"/>
        <v>159980</v>
      </c>
      <c r="Q285" s="1" t="str">
        <f t="shared" si="50"/>
        <v>50,001 - 100,000</v>
      </c>
      <c r="R285" s="1" t="str">
        <f t="shared" si="51"/>
        <v>31% - 50%</v>
      </c>
      <c r="S285" s="1">
        <f t="shared" si="52"/>
        <v>0</v>
      </c>
      <c r="T285" s="17">
        <f>Table3[[#This Row],[Rating]]*Table3[[#This Row],[Review_Count]]</f>
        <v>8.6</v>
      </c>
      <c r="U285" s="19">
        <f t="shared" si="53"/>
        <v>0.94</v>
      </c>
      <c r="V285" s="17" t="str">
        <f t="shared" si="54"/>
        <v>LG</v>
      </c>
    </row>
    <row r="286" spans="1:22" x14ac:dyDescent="0.3">
      <c r="A286" s="1" t="s">
        <v>799</v>
      </c>
      <c r="B286" s="1" t="s">
        <v>800</v>
      </c>
      <c r="C286" s="1" t="s">
        <v>143</v>
      </c>
      <c r="D286" s="1">
        <v>215</v>
      </c>
      <c r="E286" s="1">
        <v>499</v>
      </c>
      <c r="F286" s="4">
        <v>0.56999999999999995</v>
      </c>
      <c r="G286" s="1">
        <v>3.5</v>
      </c>
      <c r="H286" s="2">
        <v>121</v>
      </c>
      <c r="I286" s="1" t="s">
        <v>801</v>
      </c>
      <c r="J286" s="1">
        <f t="shared" si="44"/>
        <v>49</v>
      </c>
      <c r="K286" s="1">
        <v>1</v>
      </c>
      <c r="L286" s="1" t="str">
        <f t="shared" si="45"/>
        <v>Electronics</v>
      </c>
      <c r="M286" s="1">
        <f t="shared" si="46"/>
        <v>3.5</v>
      </c>
      <c r="N286" s="1">
        <f t="shared" si="47"/>
        <v>566</v>
      </c>
      <c r="O286" s="1" t="str">
        <f t="shared" si="48"/>
        <v>3 - 4</v>
      </c>
      <c r="P286" s="14">
        <f t="shared" si="49"/>
        <v>499</v>
      </c>
      <c r="Q286" s="1" t="str">
        <f t="shared" si="50"/>
        <v>0 - 5,000</v>
      </c>
      <c r="R286" s="1" t="str">
        <f t="shared" si="51"/>
        <v>51%-90%</v>
      </c>
      <c r="S286" s="1">
        <f t="shared" si="52"/>
        <v>1</v>
      </c>
      <c r="T286" s="17">
        <f>Table3[[#This Row],[Rating]]*Table3[[#This Row],[Review_Count]]</f>
        <v>3.5</v>
      </c>
      <c r="U286" s="19">
        <f t="shared" si="53"/>
        <v>0.94</v>
      </c>
      <c r="V286" s="17" t="str">
        <f t="shared" si="54"/>
        <v>Tata</v>
      </c>
    </row>
    <row r="287" spans="1:22" x14ac:dyDescent="0.3">
      <c r="A287" s="1" t="s">
        <v>802</v>
      </c>
      <c r="B287" s="1" t="s">
        <v>803</v>
      </c>
      <c r="C287" s="1" t="s">
        <v>2</v>
      </c>
      <c r="D287" s="1">
        <v>99</v>
      </c>
      <c r="E287" s="1">
        <v>800</v>
      </c>
      <c r="F287" s="4">
        <v>0.88</v>
      </c>
      <c r="G287" s="1">
        <v>3.9</v>
      </c>
      <c r="H287" s="2">
        <v>1075</v>
      </c>
      <c r="I287" s="1" t="s">
        <v>105</v>
      </c>
      <c r="J287" s="1">
        <f t="shared" si="44"/>
        <v>233</v>
      </c>
      <c r="K287" s="1">
        <v>5</v>
      </c>
      <c r="L287" s="1" t="str">
        <f t="shared" si="45"/>
        <v>Computers&amp;Accessories</v>
      </c>
      <c r="M287" s="1">
        <f t="shared" si="46"/>
        <v>3.9</v>
      </c>
      <c r="N287" s="1">
        <f t="shared" si="47"/>
        <v>565</v>
      </c>
      <c r="O287" s="1" t="str">
        <f t="shared" si="48"/>
        <v>3 - 4</v>
      </c>
      <c r="P287" s="14">
        <f t="shared" si="49"/>
        <v>4000</v>
      </c>
      <c r="Q287" s="1" t="str">
        <f t="shared" si="50"/>
        <v>0 - 5,000</v>
      </c>
      <c r="R287" s="1" t="str">
        <f t="shared" si="51"/>
        <v>51%-90%</v>
      </c>
      <c r="S287" s="1">
        <f t="shared" si="52"/>
        <v>0</v>
      </c>
      <c r="T287" s="17">
        <f>Table3[[#This Row],[Rating]]*Table3[[#This Row],[Review_Count]]</f>
        <v>19.5</v>
      </c>
      <c r="U287" s="19">
        <f t="shared" si="53"/>
        <v>0.94</v>
      </c>
      <c r="V287" s="17" t="str">
        <f t="shared" si="54"/>
        <v>pTron</v>
      </c>
    </row>
    <row r="288" spans="1:22" x14ac:dyDescent="0.3">
      <c r="A288" s="1" t="s">
        <v>804</v>
      </c>
      <c r="B288" s="1" t="s">
        <v>805</v>
      </c>
      <c r="C288" s="1" t="s">
        <v>51</v>
      </c>
      <c r="D288" s="3">
        <v>18999</v>
      </c>
      <c r="E288" s="3">
        <v>35000</v>
      </c>
      <c r="F288" s="4">
        <v>0.46</v>
      </c>
      <c r="G288" s="1">
        <v>4</v>
      </c>
      <c r="H288" s="2">
        <v>1001</v>
      </c>
      <c r="I288" s="1" t="s">
        <v>806</v>
      </c>
      <c r="J288" s="1">
        <f t="shared" si="44"/>
        <v>63</v>
      </c>
      <c r="K288" s="1">
        <v>1</v>
      </c>
      <c r="L288" s="1" t="str">
        <f t="shared" si="45"/>
        <v>Electronics</v>
      </c>
      <c r="M288" s="1">
        <f t="shared" si="46"/>
        <v>4</v>
      </c>
      <c r="N288" s="1">
        <f t="shared" si="47"/>
        <v>564</v>
      </c>
      <c r="O288" s="1" t="str">
        <f t="shared" si="48"/>
        <v>3 - 4</v>
      </c>
      <c r="P288" s="14">
        <f t="shared" si="49"/>
        <v>35000</v>
      </c>
      <c r="Q288" s="1" t="str">
        <f t="shared" si="50"/>
        <v>20,001 - 50,000</v>
      </c>
      <c r="R288" s="1" t="str">
        <f t="shared" si="51"/>
        <v>31% - 50%</v>
      </c>
      <c r="S288" s="1">
        <f t="shared" si="52"/>
        <v>0</v>
      </c>
      <c r="T288" s="17">
        <f>Table3[[#This Row],[Rating]]*Table3[[#This Row],[Review_Count]]</f>
        <v>4</v>
      </c>
      <c r="U288" s="19">
        <f t="shared" si="53"/>
        <v>0.94</v>
      </c>
      <c r="V288" s="17" t="str">
        <f t="shared" si="54"/>
        <v>VU</v>
      </c>
    </row>
    <row r="289" spans="1:22" x14ac:dyDescent="0.3">
      <c r="A289" s="1" t="s">
        <v>807</v>
      </c>
      <c r="B289" s="1" t="s">
        <v>808</v>
      </c>
      <c r="C289" s="1" t="s">
        <v>2</v>
      </c>
      <c r="D289" s="1">
        <v>249</v>
      </c>
      <c r="E289" s="1">
        <v>999</v>
      </c>
      <c r="F289" s="4">
        <v>0.75</v>
      </c>
      <c r="G289" s="1">
        <v>4.3</v>
      </c>
      <c r="H289" s="2">
        <v>112</v>
      </c>
      <c r="I289" s="1" t="s">
        <v>809</v>
      </c>
      <c r="J289" s="1">
        <f t="shared" si="44"/>
        <v>233</v>
      </c>
      <c r="K289" s="1">
        <v>1</v>
      </c>
      <c r="L289" s="1" t="str">
        <f t="shared" si="45"/>
        <v>Computers&amp;Accessories</v>
      </c>
      <c r="M289" s="1">
        <f t="shared" si="46"/>
        <v>4.3</v>
      </c>
      <c r="N289" s="1">
        <f t="shared" si="47"/>
        <v>564</v>
      </c>
      <c r="O289" s="1" t="str">
        <f t="shared" si="48"/>
        <v>4 - 5</v>
      </c>
      <c r="P289" s="14">
        <f t="shared" si="49"/>
        <v>999</v>
      </c>
      <c r="Q289" s="1" t="str">
        <f t="shared" si="50"/>
        <v>0 - 5,000</v>
      </c>
      <c r="R289" s="1" t="str">
        <f t="shared" si="51"/>
        <v>51%-90%</v>
      </c>
      <c r="S289" s="1">
        <f t="shared" si="52"/>
        <v>1</v>
      </c>
      <c r="T289" s="17">
        <f>Table3[[#This Row],[Rating]]*Table3[[#This Row],[Review_Count]]</f>
        <v>4.3</v>
      </c>
      <c r="U289" s="19">
        <f t="shared" si="53"/>
        <v>0.94</v>
      </c>
      <c r="V289" s="17" t="str">
        <f t="shared" si="54"/>
        <v>Storite</v>
      </c>
    </row>
    <row r="290" spans="1:22" x14ac:dyDescent="0.3">
      <c r="A290" s="1" t="s">
        <v>810</v>
      </c>
      <c r="B290" s="1" t="s">
        <v>811</v>
      </c>
      <c r="C290" s="1" t="s">
        <v>158</v>
      </c>
      <c r="D290" s="3">
        <v>7999</v>
      </c>
      <c r="E290" s="3">
        <v>15999</v>
      </c>
      <c r="F290" s="4">
        <v>0.5</v>
      </c>
      <c r="G290" s="1">
        <v>3.8</v>
      </c>
      <c r="H290" s="2">
        <v>3022</v>
      </c>
      <c r="I290" s="1" t="s">
        <v>812</v>
      </c>
      <c r="J290" s="1">
        <f t="shared" si="44"/>
        <v>6</v>
      </c>
      <c r="K290" s="1">
        <v>1</v>
      </c>
      <c r="L290" s="1" t="str">
        <f t="shared" si="45"/>
        <v>Electronics</v>
      </c>
      <c r="M290" s="1">
        <f t="shared" si="46"/>
        <v>3.8</v>
      </c>
      <c r="N290" s="1">
        <f t="shared" si="47"/>
        <v>563</v>
      </c>
      <c r="O290" s="1" t="str">
        <f t="shared" si="48"/>
        <v>3 - 4</v>
      </c>
      <c r="P290" s="14">
        <f t="shared" si="49"/>
        <v>15999</v>
      </c>
      <c r="Q290" s="1" t="str">
        <f t="shared" si="50"/>
        <v>10,001 - 20,000</v>
      </c>
      <c r="R290" s="1" t="str">
        <f t="shared" si="51"/>
        <v>31% - 50%</v>
      </c>
      <c r="S290" s="1">
        <f t="shared" si="52"/>
        <v>0</v>
      </c>
      <c r="T290" s="17">
        <f>Table3[[#This Row],[Rating]]*Table3[[#This Row],[Review_Count]]</f>
        <v>3.8</v>
      </c>
      <c r="U290" s="19">
        <f t="shared" si="53"/>
        <v>0.94</v>
      </c>
      <c r="V290" s="17" t="str">
        <f t="shared" si="54"/>
        <v>Kodak</v>
      </c>
    </row>
    <row r="291" spans="1:22" x14ac:dyDescent="0.3">
      <c r="A291" s="1" t="s">
        <v>813</v>
      </c>
      <c r="B291" s="1" t="s">
        <v>814</v>
      </c>
      <c r="C291" s="1" t="s">
        <v>2</v>
      </c>
      <c r="D291" s="1">
        <v>649</v>
      </c>
      <c r="E291" s="3">
        <v>1600</v>
      </c>
      <c r="F291" s="4">
        <v>0.59</v>
      </c>
      <c r="G291" s="1">
        <v>4.3</v>
      </c>
      <c r="H291" s="2">
        <v>5451</v>
      </c>
      <c r="I291" s="1" t="s">
        <v>520</v>
      </c>
      <c r="J291" s="1">
        <f t="shared" si="44"/>
        <v>233</v>
      </c>
      <c r="K291" s="1">
        <v>2</v>
      </c>
      <c r="L291" s="1" t="str">
        <f t="shared" si="45"/>
        <v>Computers&amp;Accessories</v>
      </c>
      <c r="M291" s="1">
        <f t="shared" si="46"/>
        <v>4.3</v>
      </c>
      <c r="N291" s="1">
        <f t="shared" si="47"/>
        <v>562</v>
      </c>
      <c r="O291" s="1" t="str">
        <f t="shared" si="48"/>
        <v>4 - 5</v>
      </c>
      <c r="P291" s="14">
        <f t="shared" si="49"/>
        <v>3200</v>
      </c>
      <c r="Q291" s="1" t="str">
        <f t="shared" si="50"/>
        <v>0 - 5,000</v>
      </c>
      <c r="R291" s="1" t="str">
        <f t="shared" si="51"/>
        <v>51%-90%</v>
      </c>
      <c r="S291" s="1">
        <f t="shared" si="52"/>
        <v>0</v>
      </c>
      <c r="T291" s="17">
        <f>Table3[[#This Row],[Rating]]*Table3[[#This Row],[Review_Count]]</f>
        <v>8.6</v>
      </c>
      <c r="U291" s="19">
        <f t="shared" si="53"/>
        <v>0.94</v>
      </c>
      <c r="V291" s="17" t="str">
        <f t="shared" si="54"/>
        <v>AmazonBasics</v>
      </c>
    </row>
    <row r="292" spans="1:22" x14ac:dyDescent="0.3">
      <c r="A292" s="1" t="s">
        <v>815</v>
      </c>
      <c r="B292" s="1" t="s">
        <v>233</v>
      </c>
      <c r="C292" s="1" t="s">
        <v>143</v>
      </c>
      <c r="D292" s="3">
        <v>1289</v>
      </c>
      <c r="E292" s="3">
        <v>2499</v>
      </c>
      <c r="F292" s="4">
        <v>0.48</v>
      </c>
      <c r="G292" s="1">
        <v>3.3</v>
      </c>
      <c r="H292" s="2">
        <v>73</v>
      </c>
      <c r="I292" s="1" t="s">
        <v>816</v>
      </c>
      <c r="J292" s="1">
        <f t="shared" si="44"/>
        <v>49</v>
      </c>
      <c r="K292" s="1">
        <v>1</v>
      </c>
      <c r="L292" s="1" t="str">
        <f t="shared" si="45"/>
        <v>Electronics</v>
      </c>
      <c r="M292" s="1">
        <f t="shared" si="46"/>
        <v>3.65</v>
      </c>
      <c r="N292" s="1">
        <f t="shared" si="47"/>
        <v>561</v>
      </c>
      <c r="O292" s="1" t="str">
        <f t="shared" si="48"/>
        <v>3 - 4</v>
      </c>
      <c r="P292" s="14">
        <f t="shared" si="49"/>
        <v>2499</v>
      </c>
      <c r="Q292" s="1" t="str">
        <f t="shared" si="50"/>
        <v>0 - 5,000</v>
      </c>
      <c r="R292" s="1" t="str">
        <f t="shared" si="51"/>
        <v>31% - 50%</v>
      </c>
      <c r="S292" s="1">
        <f t="shared" si="52"/>
        <v>1</v>
      </c>
      <c r="T292" s="17">
        <f>Table3[[#This Row],[Rating]]*Table3[[#This Row],[Review_Count]]</f>
        <v>3.3</v>
      </c>
      <c r="U292" s="19">
        <f t="shared" si="53"/>
        <v>0.94</v>
      </c>
      <c r="V292" s="17" t="str">
        <f t="shared" si="54"/>
        <v>Firestick</v>
      </c>
    </row>
    <row r="293" spans="1:22" x14ac:dyDescent="0.3">
      <c r="A293" s="1" t="s">
        <v>817</v>
      </c>
      <c r="B293" s="1" t="s">
        <v>818</v>
      </c>
      <c r="C293" s="1" t="s">
        <v>38</v>
      </c>
      <c r="D293" s="1">
        <v>609</v>
      </c>
      <c r="E293" s="3">
        <v>1500</v>
      </c>
      <c r="F293" s="4">
        <v>0.59</v>
      </c>
      <c r="G293" s="1">
        <v>4.5</v>
      </c>
      <c r="H293" s="2">
        <v>1029</v>
      </c>
      <c r="I293" s="1" t="s">
        <v>819</v>
      </c>
      <c r="J293" s="1">
        <f t="shared" si="44"/>
        <v>24</v>
      </c>
      <c r="K293" s="1">
        <v>1</v>
      </c>
      <c r="L293" s="1" t="str">
        <f t="shared" si="45"/>
        <v>Electronics</v>
      </c>
      <c r="M293" s="1">
        <f t="shared" si="46"/>
        <v>4.5</v>
      </c>
      <c r="N293" s="1">
        <f t="shared" si="47"/>
        <v>561</v>
      </c>
      <c r="O293" s="1" t="str">
        <f t="shared" si="48"/>
        <v>4 - 5</v>
      </c>
      <c r="P293" s="14">
        <f t="shared" si="49"/>
        <v>1500</v>
      </c>
      <c r="Q293" s="1" t="str">
        <f t="shared" si="50"/>
        <v>0 - 5,000</v>
      </c>
      <c r="R293" s="1" t="str">
        <f t="shared" si="51"/>
        <v>51%-90%</v>
      </c>
      <c r="S293" s="1">
        <f t="shared" si="52"/>
        <v>0</v>
      </c>
      <c r="T293" s="17">
        <f>Table3[[#This Row],[Rating]]*Table3[[#This Row],[Review_Count]]</f>
        <v>4.5</v>
      </c>
      <c r="U293" s="19">
        <f t="shared" si="53"/>
        <v>0.94</v>
      </c>
      <c r="V293" s="17" t="str">
        <f t="shared" si="54"/>
        <v>AmazonBasics</v>
      </c>
    </row>
    <row r="294" spans="1:22" x14ac:dyDescent="0.3">
      <c r="A294" s="1" t="s">
        <v>820</v>
      </c>
      <c r="B294" s="1" t="s">
        <v>821</v>
      </c>
      <c r="C294" s="1" t="s">
        <v>51</v>
      </c>
      <c r="D294" s="3">
        <v>32990</v>
      </c>
      <c r="E294" s="3">
        <v>54990</v>
      </c>
      <c r="F294" s="4">
        <v>0.4</v>
      </c>
      <c r="G294" s="1">
        <v>4.0999999999999996</v>
      </c>
      <c r="H294" s="2">
        <v>1555</v>
      </c>
      <c r="I294" s="1" t="s">
        <v>822</v>
      </c>
      <c r="J294" s="1">
        <f t="shared" si="44"/>
        <v>63</v>
      </c>
      <c r="K294" s="1">
        <v>1</v>
      </c>
      <c r="L294" s="1" t="str">
        <f t="shared" si="45"/>
        <v>Electronics</v>
      </c>
      <c r="M294" s="1">
        <f t="shared" si="46"/>
        <v>4.0999999999999996</v>
      </c>
      <c r="N294" s="1">
        <f t="shared" si="47"/>
        <v>560</v>
      </c>
      <c r="O294" s="1" t="str">
        <f t="shared" si="48"/>
        <v>4 - 5</v>
      </c>
      <c r="P294" s="14">
        <f t="shared" si="49"/>
        <v>54990</v>
      </c>
      <c r="Q294" s="1" t="str">
        <f t="shared" si="50"/>
        <v>50,001 - 100,000</v>
      </c>
      <c r="R294" s="1" t="str">
        <f t="shared" si="51"/>
        <v>31% - 50%</v>
      </c>
      <c r="S294" s="1">
        <f t="shared" si="52"/>
        <v>0</v>
      </c>
      <c r="T294" s="17">
        <f>Table3[[#This Row],[Rating]]*Table3[[#This Row],[Review_Count]]</f>
        <v>4.0999999999999996</v>
      </c>
      <c r="U294" s="19">
        <f t="shared" si="53"/>
        <v>0.94</v>
      </c>
      <c r="V294" s="17" t="str">
        <f t="shared" si="54"/>
        <v>Hisense</v>
      </c>
    </row>
    <row r="295" spans="1:22" x14ac:dyDescent="0.3">
      <c r="A295" s="1" t="s">
        <v>823</v>
      </c>
      <c r="B295" s="1" t="s">
        <v>824</v>
      </c>
      <c r="C295" s="1" t="s">
        <v>38</v>
      </c>
      <c r="D295" s="1">
        <v>599</v>
      </c>
      <c r="E295" s="3">
        <v>1999</v>
      </c>
      <c r="F295" s="4">
        <v>0.7</v>
      </c>
      <c r="G295" s="1">
        <v>4.2</v>
      </c>
      <c r="H295" s="2">
        <v>47</v>
      </c>
      <c r="I295" s="1" t="s">
        <v>825</v>
      </c>
      <c r="J295" s="1">
        <f t="shared" si="44"/>
        <v>24</v>
      </c>
      <c r="K295" s="1">
        <v>1</v>
      </c>
      <c r="L295" s="1" t="str">
        <f t="shared" si="45"/>
        <v>Electronics</v>
      </c>
      <c r="M295" s="1">
        <f t="shared" si="46"/>
        <v>4.2</v>
      </c>
      <c r="N295" s="1">
        <f t="shared" si="47"/>
        <v>560</v>
      </c>
      <c r="O295" s="1" t="str">
        <f t="shared" si="48"/>
        <v>4 - 5</v>
      </c>
      <c r="P295" s="14">
        <f t="shared" si="49"/>
        <v>1999</v>
      </c>
      <c r="Q295" s="1" t="str">
        <f t="shared" si="50"/>
        <v>0 - 5,000</v>
      </c>
      <c r="R295" s="1" t="str">
        <f t="shared" si="51"/>
        <v>51%-90%</v>
      </c>
      <c r="S295" s="1">
        <f t="shared" si="52"/>
        <v>1</v>
      </c>
      <c r="T295" s="17">
        <f>Table3[[#This Row],[Rating]]*Table3[[#This Row],[Review_Count]]</f>
        <v>4.2</v>
      </c>
      <c r="U295" s="19">
        <f t="shared" si="53"/>
        <v>0.94</v>
      </c>
      <c r="V295" s="17" t="str">
        <f t="shared" si="54"/>
        <v>Tuarso</v>
      </c>
    </row>
    <row r="296" spans="1:22" x14ac:dyDescent="0.3">
      <c r="A296" s="1" t="s">
        <v>826</v>
      </c>
      <c r="B296" s="1" t="s">
        <v>827</v>
      </c>
      <c r="C296" s="1" t="s">
        <v>2</v>
      </c>
      <c r="D296" s="1">
        <v>349</v>
      </c>
      <c r="E296" s="1">
        <v>899</v>
      </c>
      <c r="F296" s="4">
        <v>0.61</v>
      </c>
      <c r="G296" s="1">
        <v>4.0999999999999996</v>
      </c>
      <c r="H296" s="2">
        <v>14896</v>
      </c>
      <c r="I296" s="1" t="s">
        <v>828</v>
      </c>
      <c r="J296" s="1">
        <f t="shared" si="44"/>
        <v>233</v>
      </c>
      <c r="K296" s="1">
        <v>1</v>
      </c>
      <c r="L296" s="1" t="str">
        <f t="shared" si="45"/>
        <v>Computers&amp;Accessories</v>
      </c>
      <c r="M296" s="1">
        <f t="shared" si="46"/>
        <v>4.0999999999999996</v>
      </c>
      <c r="N296" s="1">
        <f t="shared" si="47"/>
        <v>559</v>
      </c>
      <c r="O296" s="1" t="str">
        <f t="shared" si="48"/>
        <v>4 - 5</v>
      </c>
      <c r="P296" s="14">
        <f t="shared" si="49"/>
        <v>899</v>
      </c>
      <c r="Q296" s="1" t="str">
        <f t="shared" si="50"/>
        <v>0 - 5,000</v>
      </c>
      <c r="R296" s="1" t="str">
        <f t="shared" si="51"/>
        <v>51%-90%</v>
      </c>
      <c r="S296" s="1">
        <f t="shared" si="52"/>
        <v>0</v>
      </c>
      <c r="T296" s="17">
        <f>Table3[[#This Row],[Rating]]*Table3[[#This Row],[Review_Count]]</f>
        <v>4.0999999999999996</v>
      </c>
      <c r="U296" s="19">
        <f t="shared" si="53"/>
        <v>0.94</v>
      </c>
      <c r="V296" s="17" t="str">
        <f t="shared" si="54"/>
        <v>AmazonBasics</v>
      </c>
    </row>
    <row r="297" spans="1:22" x14ac:dyDescent="0.3">
      <c r="A297" s="1" t="s">
        <v>829</v>
      </c>
      <c r="B297" s="1" t="s">
        <v>830</v>
      </c>
      <c r="C297" s="1" t="s">
        <v>51</v>
      </c>
      <c r="D297" s="3">
        <v>29999</v>
      </c>
      <c r="E297" s="3">
        <v>50999</v>
      </c>
      <c r="F297" s="4">
        <v>0.41</v>
      </c>
      <c r="G297" s="1">
        <v>4.4000000000000004</v>
      </c>
      <c r="H297" s="2">
        <v>1712</v>
      </c>
      <c r="I297" s="1" t="s">
        <v>831</v>
      </c>
      <c r="J297" s="1">
        <f t="shared" si="44"/>
        <v>63</v>
      </c>
      <c r="K297" s="1">
        <v>1</v>
      </c>
      <c r="L297" s="1" t="str">
        <f t="shared" si="45"/>
        <v>Electronics</v>
      </c>
      <c r="M297" s="1">
        <f t="shared" si="46"/>
        <v>4.4000000000000004</v>
      </c>
      <c r="N297" s="1">
        <f t="shared" si="47"/>
        <v>558</v>
      </c>
      <c r="O297" s="1" t="str">
        <f t="shared" si="48"/>
        <v>4 - 5</v>
      </c>
      <c r="P297" s="14">
        <f t="shared" si="49"/>
        <v>50999</v>
      </c>
      <c r="Q297" s="1" t="str">
        <f t="shared" si="50"/>
        <v>50,001 - 100,000</v>
      </c>
      <c r="R297" s="1" t="str">
        <f t="shared" si="51"/>
        <v>31% - 50%</v>
      </c>
      <c r="S297" s="1">
        <f t="shared" si="52"/>
        <v>0</v>
      </c>
      <c r="T297" s="17">
        <f>Table3[[#This Row],[Rating]]*Table3[[#This Row],[Review_Count]]</f>
        <v>4.4000000000000004</v>
      </c>
      <c r="U297" s="19">
        <f t="shared" si="53"/>
        <v>0.94</v>
      </c>
      <c r="V297" s="17" t="str">
        <f t="shared" si="54"/>
        <v>Kodak</v>
      </c>
    </row>
    <row r="298" spans="1:22" x14ac:dyDescent="0.3">
      <c r="A298" s="1" t="s">
        <v>832</v>
      </c>
      <c r="B298" s="1" t="s">
        <v>688</v>
      </c>
      <c r="C298" s="1" t="s">
        <v>143</v>
      </c>
      <c r="D298" s="1">
        <v>199</v>
      </c>
      <c r="E298" s="1">
        <v>399</v>
      </c>
      <c r="F298" s="4">
        <v>0.5</v>
      </c>
      <c r="G298" s="1">
        <v>4.2</v>
      </c>
      <c r="H298" s="2">
        <v>1335</v>
      </c>
      <c r="I298" s="1" t="s">
        <v>689</v>
      </c>
      <c r="J298" s="1">
        <f t="shared" si="44"/>
        <v>49</v>
      </c>
      <c r="K298" s="1">
        <v>2</v>
      </c>
      <c r="L298" s="1" t="str">
        <f t="shared" si="45"/>
        <v>Electronics</v>
      </c>
      <c r="M298" s="1">
        <f t="shared" si="46"/>
        <v>4.2</v>
      </c>
      <c r="N298" s="1">
        <f t="shared" si="47"/>
        <v>558</v>
      </c>
      <c r="O298" s="1" t="str">
        <f t="shared" si="48"/>
        <v>4 - 5</v>
      </c>
      <c r="P298" s="14">
        <f t="shared" si="49"/>
        <v>798</v>
      </c>
      <c r="Q298" s="1" t="str">
        <f t="shared" si="50"/>
        <v>0 - 5,000</v>
      </c>
      <c r="R298" s="1" t="str">
        <f t="shared" si="51"/>
        <v>31% - 50%</v>
      </c>
      <c r="S298" s="1">
        <f t="shared" si="52"/>
        <v>0</v>
      </c>
      <c r="T298" s="17">
        <f>Table3[[#This Row],[Rating]]*Table3[[#This Row],[Review_Count]]</f>
        <v>8.4</v>
      </c>
      <c r="U298" s="19">
        <f t="shared" si="53"/>
        <v>0.94</v>
      </c>
      <c r="V298" s="17" t="str">
        <f t="shared" si="54"/>
        <v>Smashtronics¬Æ</v>
      </c>
    </row>
    <row r="299" spans="1:22" x14ac:dyDescent="0.3">
      <c r="A299" s="1" t="s">
        <v>833</v>
      </c>
      <c r="B299" s="1" t="s">
        <v>834</v>
      </c>
      <c r="C299" s="1" t="s">
        <v>143</v>
      </c>
      <c r="D299" s="1">
        <v>349</v>
      </c>
      <c r="E299" s="1">
        <v>699</v>
      </c>
      <c r="F299" s="4">
        <v>0.5</v>
      </c>
      <c r="G299" s="1">
        <v>3.9</v>
      </c>
      <c r="H299" s="2">
        <v>214</v>
      </c>
      <c r="I299" s="1" t="s">
        <v>835</v>
      </c>
      <c r="J299" s="1">
        <f t="shared" si="44"/>
        <v>49</v>
      </c>
      <c r="K299" s="1">
        <v>1</v>
      </c>
      <c r="L299" s="1" t="str">
        <f t="shared" si="45"/>
        <v>Electronics</v>
      </c>
      <c r="M299" s="1">
        <f t="shared" si="46"/>
        <v>3.9</v>
      </c>
      <c r="N299" s="1">
        <f t="shared" si="47"/>
        <v>557</v>
      </c>
      <c r="O299" s="1" t="str">
        <f t="shared" si="48"/>
        <v>3 - 4</v>
      </c>
      <c r="P299" s="14">
        <f t="shared" si="49"/>
        <v>699</v>
      </c>
      <c r="Q299" s="1" t="str">
        <f t="shared" si="50"/>
        <v>0 - 5,000</v>
      </c>
      <c r="R299" s="1" t="str">
        <f t="shared" si="51"/>
        <v>31% - 50%</v>
      </c>
      <c r="S299" s="1">
        <f t="shared" si="52"/>
        <v>1</v>
      </c>
      <c r="T299" s="17">
        <f>Table3[[#This Row],[Rating]]*Table3[[#This Row],[Review_Count]]</f>
        <v>3.9</v>
      </c>
      <c r="U299" s="19">
        <f t="shared" si="53"/>
        <v>0.94</v>
      </c>
      <c r="V299" s="17" t="str">
        <f t="shared" si="54"/>
        <v>7SEVEN¬Æ</v>
      </c>
    </row>
    <row r="300" spans="1:22" x14ac:dyDescent="0.3">
      <c r="A300" s="1" t="s">
        <v>836</v>
      </c>
      <c r="B300" s="1" t="s">
        <v>837</v>
      </c>
      <c r="C300" s="1" t="s">
        <v>201</v>
      </c>
      <c r="D300" s="3">
        <v>1850</v>
      </c>
      <c r="E300" s="3">
        <v>4500</v>
      </c>
      <c r="F300" s="4">
        <v>0.59</v>
      </c>
      <c r="G300" s="1">
        <v>4</v>
      </c>
      <c r="H300" s="2">
        <v>184</v>
      </c>
      <c r="I300" s="1" t="s">
        <v>838</v>
      </c>
      <c r="J300" s="1">
        <f t="shared" si="44"/>
        <v>6</v>
      </c>
      <c r="K300" s="1">
        <v>1</v>
      </c>
      <c r="L300" s="1" t="str">
        <f t="shared" si="45"/>
        <v>Electronics</v>
      </c>
      <c r="M300" s="1">
        <f t="shared" si="46"/>
        <v>4</v>
      </c>
      <c r="N300" s="1">
        <f t="shared" si="47"/>
        <v>556</v>
      </c>
      <c r="O300" s="1" t="str">
        <f t="shared" si="48"/>
        <v>3 - 4</v>
      </c>
      <c r="P300" s="14">
        <f t="shared" si="49"/>
        <v>4500</v>
      </c>
      <c r="Q300" s="1" t="str">
        <f t="shared" si="50"/>
        <v>0 - 5,000</v>
      </c>
      <c r="R300" s="1" t="str">
        <f t="shared" si="51"/>
        <v>51%-90%</v>
      </c>
      <c r="S300" s="1">
        <f t="shared" si="52"/>
        <v>1</v>
      </c>
      <c r="T300" s="17">
        <f>Table3[[#This Row],[Rating]]*Table3[[#This Row],[Review_Count]]</f>
        <v>4</v>
      </c>
      <c r="U300" s="19">
        <f t="shared" si="53"/>
        <v>0.94</v>
      </c>
      <c r="V300" s="17" t="str">
        <f t="shared" si="54"/>
        <v>PROLEGEND¬Æ</v>
      </c>
    </row>
    <row r="301" spans="1:22" x14ac:dyDescent="0.3">
      <c r="A301" s="1" t="s">
        <v>839</v>
      </c>
      <c r="B301" s="1" t="s">
        <v>840</v>
      </c>
      <c r="C301" s="1" t="s">
        <v>446</v>
      </c>
      <c r="D301" s="3">
        <v>13990</v>
      </c>
      <c r="E301" s="3">
        <v>28900</v>
      </c>
      <c r="F301" s="4">
        <v>0.52</v>
      </c>
      <c r="G301" s="1">
        <v>4.5</v>
      </c>
      <c r="H301" s="2">
        <v>7</v>
      </c>
      <c r="I301" s="1" t="s">
        <v>841</v>
      </c>
      <c r="J301" s="1">
        <f t="shared" si="44"/>
        <v>3</v>
      </c>
      <c r="K301" s="1">
        <v>1</v>
      </c>
      <c r="L301" s="1" t="str">
        <f t="shared" si="45"/>
        <v>Electronics</v>
      </c>
      <c r="M301" s="1">
        <f t="shared" si="46"/>
        <v>4.5</v>
      </c>
      <c r="N301" s="1">
        <f t="shared" si="47"/>
        <v>555</v>
      </c>
      <c r="O301" s="1" t="str">
        <f t="shared" si="48"/>
        <v>4 - 5</v>
      </c>
      <c r="P301" s="14">
        <f t="shared" si="49"/>
        <v>28900</v>
      </c>
      <c r="Q301" s="1" t="str">
        <f t="shared" si="50"/>
        <v>20,001 - 50,000</v>
      </c>
      <c r="R301" s="1" t="str">
        <f t="shared" si="51"/>
        <v>51%-90%</v>
      </c>
      <c r="S301" s="1">
        <f t="shared" si="52"/>
        <v>1</v>
      </c>
      <c r="T301" s="17">
        <f>Table3[[#This Row],[Rating]]*Table3[[#This Row],[Review_Count]]</f>
        <v>4.5</v>
      </c>
      <c r="U301" s="19">
        <f t="shared" si="53"/>
        <v>0.94</v>
      </c>
      <c r="V301" s="17" t="str">
        <f t="shared" si="54"/>
        <v>WANBO</v>
      </c>
    </row>
    <row r="302" spans="1:22" x14ac:dyDescent="0.3">
      <c r="A302" s="1" t="s">
        <v>842</v>
      </c>
      <c r="B302" s="1" t="s">
        <v>843</v>
      </c>
      <c r="C302" s="1" t="s">
        <v>2</v>
      </c>
      <c r="D302" s="1">
        <v>129</v>
      </c>
      <c r="E302" s="1">
        <v>449</v>
      </c>
      <c r="F302" s="4">
        <v>0.71</v>
      </c>
      <c r="G302" s="1">
        <v>3.7</v>
      </c>
      <c r="H302" s="2">
        <v>41</v>
      </c>
      <c r="I302" s="1" t="s">
        <v>844</v>
      </c>
      <c r="J302" s="1">
        <f t="shared" si="44"/>
        <v>233</v>
      </c>
      <c r="K302" s="1">
        <v>1</v>
      </c>
      <c r="L302" s="1" t="str">
        <f t="shared" si="45"/>
        <v>Computers&amp;Accessories</v>
      </c>
      <c r="M302" s="1">
        <f t="shared" si="46"/>
        <v>3.7</v>
      </c>
      <c r="N302" s="1">
        <f t="shared" si="47"/>
        <v>554</v>
      </c>
      <c r="O302" s="1" t="str">
        <f t="shared" si="48"/>
        <v>3 - 4</v>
      </c>
      <c r="P302" s="14">
        <f t="shared" si="49"/>
        <v>449</v>
      </c>
      <c r="Q302" s="1" t="str">
        <f t="shared" si="50"/>
        <v>0 - 5,000</v>
      </c>
      <c r="R302" s="1" t="str">
        <f t="shared" si="51"/>
        <v>51%-90%</v>
      </c>
      <c r="S302" s="1">
        <f t="shared" si="52"/>
        <v>1</v>
      </c>
      <c r="T302" s="17">
        <f>Table3[[#This Row],[Rating]]*Table3[[#This Row],[Review_Count]]</f>
        <v>3.7</v>
      </c>
      <c r="U302" s="19">
        <f t="shared" si="53"/>
        <v>0.94</v>
      </c>
      <c r="V302" s="17" t="str">
        <f t="shared" si="54"/>
        <v>Lava</v>
      </c>
    </row>
    <row r="303" spans="1:22" x14ac:dyDescent="0.3">
      <c r="A303" s="1" t="s">
        <v>845</v>
      </c>
      <c r="B303" s="1" t="s">
        <v>846</v>
      </c>
      <c r="C303" s="1" t="s">
        <v>38</v>
      </c>
      <c r="D303" s="1">
        <v>379</v>
      </c>
      <c r="E303" s="1">
        <v>999</v>
      </c>
      <c r="F303" s="4">
        <v>0.62</v>
      </c>
      <c r="G303" s="1">
        <v>4.2</v>
      </c>
      <c r="H303" s="2">
        <v>12153</v>
      </c>
      <c r="I303" s="1" t="s">
        <v>78</v>
      </c>
      <c r="J303" s="1">
        <f t="shared" si="44"/>
        <v>24</v>
      </c>
      <c r="K303" s="1">
        <v>3</v>
      </c>
      <c r="L303" s="1" t="str">
        <f t="shared" si="45"/>
        <v>Electronics</v>
      </c>
      <c r="M303" s="1">
        <f t="shared" si="46"/>
        <v>4.2</v>
      </c>
      <c r="N303" s="1">
        <f t="shared" si="47"/>
        <v>553</v>
      </c>
      <c r="O303" s="1" t="str">
        <f t="shared" si="48"/>
        <v>4 - 5</v>
      </c>
      <c r="P303" s="14">
        <f t="shared" si="49"/>
        <v>2997</v>
      </c>
      <c r="Q303" s="1" t="str">
        <f t="shared" si="50"/>
        <v>0 - 5,000</v>
      </c>
      <c r="R303" s="1" t="str">
        <f t="shared" si="51"/>
        <v>51%-90%</v>
      </c>
      <c r="S303" s="1">
        <f t="shared" si="52"/>
        <v>0</v>
      </c>
      <c r="T303" s="17">
        <f>Table3[[#This Row],[Rating]]*Table3[[#This Row],[Review_Count]]</f>
        <v>12.600000000000001</v>
      </c>
      <c r="U303" s="19">
        <f t="shared" si="53"/>
        <v>0.94</v>
      </c>
      <c r="V303" s="17" t="str">
        <f t="shared" si="54"/>
        <v>TIZUM</v>
      </c>
    </row>
    <row r="304" spans="1:22" x14ac:dyDescent="0.3">
      <c r="A304" s="1" t="s">
        <v>847</v>
      </c>
      <c r="B304" s="1" t="s">
        <v>848</v>
      </c>
      <c r="C304" s="1" t="s">
        <v>38</v>
      </c>
      <c r="D304" s="1">
        <v>185</v>
      </c>
      <c r="E304" s="1">
        <v>499</v>
      </c>
      <c r="F304" s="4">
        <v>0.63</v>
      </c>
      <c r="G304" s="1">
        <v>4.2</v>
      </c>
      <c r="H304" s="2">
        <v>25</v>
      </c>
      <c r="I304" s="1" t="s">
        <v>849</v>
      </c>
      <c r="J304" s="1">
        <f t="shared" si="44"/>
        <v>24</v>
      </c>
      <c r="K304" s="1">
        <v>1</v>
      </c>
      <c r="L304" s="1" t="str">
        <f t="shared" si="45"/>
        <v>Electronics</v>
      </c>
      <c r="M304" s="1">
        <f t="shared" si="46"/>
        <v>4.2</v>
      </c>
      <c r="N304" s="1">
        <f t="shared" si="47"/>
        <v>552</v>
      </c>
      <c r="O304" s="1" t="str">
        <f t="shared" si="48"/>
        <v>4 - 5</v>
      </c>
      <c r="P304" s="14">
        <f t="shared" si="49"/>
        <v>499</v>
      </c>
      <c r="Q304" s="1" t="str">
        <f t="shared" si="50"/>
        <v>0 - 5,000</v>
      </c>
      <c r="R304" s="1" t="str">
        <f t="shared" si="51"/>
        <v>51%-90%</v>
      </c>
      <c r="S304" s="1">
        <f t="shared" si="52"/>
        <v>1</v>
      </c>
      <c r="T304" s="17">
        <f>Table3[[#This Row],[Rating]]*Table3[[#This Row],[Review_Count]]</f>
        <v>4.2</v>
      </c>
      <c r="U304" s="19">
        <f t="shared" si="53"/>
        <v>0.94</v>
      </c>
      <c r="V304" s="17" t="str">
        <f t="shared" si="54"/>
        <v>Technotech</v>
      </c>
    </row>
    <row r="305" spans="1:22" x14ac:dyDescent="0.3">
      <c r="A305" s="1" t="s">
        <v>850</v>
      </c>
      <c r="B305" s="1" t="s">
        <v>851</v>
      </c>
      <c r="C305" s="1" t="s">
        <v>27</v>
      </c>
      <c r="D305" s="1">
        <v>218</v>
      </c>
      <c r="E305" s="1">
        <v>999</v>
      </c>
      <c r="F305" s="4">
        <v>0.78</v>
      </c>
      <c r="G305" s="1">
        <v>4.2</v>
      </c>
      <c r="H305" s="2">
        <v>163</v>
      </c>
      <c r="I305" s="1" t="s">
        <v>852</v>
      </c>
      <c r="J305" s="1">
        <f t="shared" si="44"/>
        <v>18</v>
      </c>
      <c r="K305" s="1">
        <v>1</v>
      </c>
      <c r="L305" s="1" t="str">
        <f t="shared" si="45"/>
        <v>Computers&amp;Accessories</v>
      </c>
      <c r="M305" s="1">
        <f t="shared" si="46"/>
        <v>4.2</v>
      </c>
      <c r="N305" s="1">
        <f t="shared" si="47"/>
        <v>551</v>
      </c>
      <c r="O305" s="1" t="str">
        <f t="shared" si="48"/>
        <v>4 - 5</v>
      </c>
      <c r="P305" s="14">
        <f t="shared" si="49"/>
        <v>999</v>
      </c>
      <c r="Q305" s="1" t="str">
        <f t="shared" si="50"/>
        <v>0 - 5,000</v>
      </c>
      <c r="R305" s="1" t="str">
        <f t="shared" si="51"/>
        <v>51%-90%</v>
      </c>
      <c r="S305" s="1">
        <f t="shared" si="52"/>
        <v>1</v>
      </c>
      <c r="T305" s="17">
        <f>Table3[[#This Row],[Rating]]*Table3[[#This Row],[Review_Count]]</f>
        <v>4.2</v>
      </c>
      <c r="U305" s="19">
        <f t="shared" si="53"/>
        <v>0.94</v>
      </c>
      <c r="V305" s="17" t="str">
        <f t="shared" si="54"/>
        <v>NK</v>
      </c>
    </row>
    <row r="306" spans="1:22" x14ac:dyDescent="0.3">
      <c r="A306" s="1" t="s">
        <v>853</v>
      </c>
      <c r="B306" s="1" t="s">
        <v>854</v>
      </c>
      <c r="C306" s="1" t="s">
        <v>2</v>
      </c>
      <c r="D306" s="1">
        <v>199</v>
      </c>
      <c r="E306" s="1">
        <v>999</v>
      </c>
      <c r="F306" s="4">
        <v>0.8</v>
      </c>
      <c r="G306" s="1">
        <v>4.3</v>
      </c>
      <c r="H306" s="2">
        <v>87</v>
      </c>
      <c r="I306" s="1" t="s">
        <v>855</v>
      </c>
      <c r="J306" s="1">
        <f t="shared" si="44"/>
        <v>233</v>
      </c>
      <c r="K306" s="1">
        <v>1</v>
      </c>
      <c r="L306" s="1" t="str">
        <f t="shared" si="45"/>
        <v>Computers&amp;Accessories</v>
      </c>
      <c r="M306" s="1">
        <f t="shared" si="46"/>
        <v>4.3</v>
      </c>
      <c r="N306" s="1">
        <f t="shared" si="47"/>
        <v>550</v>
      </c>
      <c r="O306" s="1" t="str">
        <f t="shared" si="48"/>
        <v>4 - 5</v>
      </c>
      <c r="P306" s="14">
        <f t="shared" si="49"/>
        <v>999</v>
      </c>
      <c r="Q306" s="1" t="str">
        <f t="shared" si="50"/>
        <v>0 - 5,000</v>
      </c>
      <c r="R306" s="1" t="str">
        <f t="shared" si="51"/>
        <v>51%-90%</v>
      </c>
      <c r="S306" s="1">
        <f t="shared" si="52"/>
        <v>1</v>
      </c>
      <c r="T306" s="17">
        <f>Table3[[#This Row],[Rating]]*Table3[[#This Row],[Review_Count]]</f>
        <v>4.3</v>
      </c>
      <c r="U306" s="19">
        <f t="shared" si="53"/>
        <v>0.94</v>
      </c>
      <c r="V306" s="17" t="str">
        <f t="shared" si="54"/>
        <v>LS</v>
      </c>
    </row>
    <row r="307" spans="1:22" x14ac:dyDescent="0.3">
      <c r="A307" s="1" t="s">
        <v>856</v>
      </c>
      <c r="B307" s="1" t="s">
        <v>857</v>
      </c>
      <c r="C307" s="1" t="s">
        <v>38</v>
      </c>
      <c r="D307" s="1">
        <v>499</v>
      </c>
      <c r="E307" s="1">
        <v>900</v>
      </c>
      <c r="F307" s="4">
        <v>0.45</v>
      </c>
      <c r="G307" s="1">
        <v>4.4000000000000004</v>
      </c>
      <c r="H307" s="2">
        <v>2165</v>
      </c>
      <c r="I307" s="1" t="s">
        <v>858</v>
      </c>
      <c r="J307" s="1">
        <f t="shared" si="44"/>
        <v>24</v>
      </c>
      <c r="K307" s="1">
        <v>1</v>
      </c>
      <c r="L307" s="1" t="str">
        <f t="shared" si="45"/>
        <v>Electronics</v>
      </c>
      <c r="M307" s="1">
        <f t="shared" si="46"/>
        <v>4.4000000000000004</v>
      </c>
      <c r="N307" s="1">
        <f t="shared" si="47"/>
        <v>549</v>
      </c>
      <c r="O307" s="1" t="str">
        <f t="shared" si="48"/>
        <v>4 - 5</v>
      </c>
      <c r="P307" s="14">
        <f t="shared" si="49"/>
        <v>900</v>
      </c>
      <c r="Q307" s="1" t="str">
        <f t="shared" si="50"/>
        <v>0 - 5,000</v>
      </c>
      <c r="R307" s="1" t="str">
        <f t="shared" si="51"/>
        <v>31% - 50%</v>
      </c>
      <c r="S307" s="1">
        <f t="shared" si="52"/>
        <v>0</v>
      </c>
      <c r="T307" s="17">
        <f>Table3[[#This Row],[Rating]]*Table3[[#This Row],[Review_Count]]</f>
        <v>4.4000000000000004</v>
      </c>
      <c r="U307" s="19">
        <f t="shared" si="53"/>
        <v>0.94</v>
      </c>
      <c r="V307" s="17" t="str">
        <f t="shared" si="54"/>
        <v>Amazon</v>
      </c>
    </row>
    <row r="308" spans="1:22" x14ac:dyDescent="0.3">
      <c r="A308" s="1" t="s">
        <v>859</v>
      </c>
      <c r="B308" s="1" t="s">
        <v>860</v>
      </c>
      <c r="C308" s="1" t="s">
        <v>51</v>
      </c>
      <c r="D308" s="3">
        <v>26999</v>
      </c>
      <c r="E308" s="3">
        <v>42999</v>
      </c>
      <c r="F308" s="4">
        <v>0.37</v>
      </c>
      <c r="G308" s="1">
        <v>4.2</v>
      </c>
      <c r="H308" s="2">
        <v>1510</v>
      </c>
      <c r="I308" s="1" t="s">
        <v>861</v>
      </c>
      <c r="J308" s="1">
        <f t="shared" si="44"/>
        <v>63</v>
      </c>
      <c r="K308" s="1">
        <v>2</v>
      </c>
      <c r="L308" s="1" t="str">
        <f t="shared" si="45"/>
        <v>Electronics</v>
      </c>
      <c r="M308" s="1">
        <f t="shared" si="46"/>
        <v>4.2</v>
      </c>
      <c r="N308" s="1">
        <f t="shared" si="47"/>
        <v>549</v>
      </c>
      <c r="O308" s="1" t="str">
        <f t="shared" si="48"/>
        <v>4 - 5</v>
      </c>
      <c r="P308" s="14">
        <f t="shared" si="49"/>
        <v>85998</v>
      </c>
      <c r="Q308" s="1" t="str">
        <f t="shared" si="50"/>
        <v>20,001 - 50,000</v>
      </c>
      <c r="R308" s="1" t="str">
        <f t="shared" si="51"/>
        <v>31% - 50%</v>
      </c>
      <c r="S308" s="1">
        <f t="shared" si="52"/>
        <v>0</v>
      </c>
      <c r="T308" s="17">
        <f>Table3[[#This Row],[Rating]]*Table3[[#This Row],[Review_Count]]</f>
        <v>8.4</v>
      </c>
      <c r="U308" s="19">
        <f t="shared" si="53"/>
        <v>0.94</v>
      </c>
      <c r="V308" s="17" t="str">
        <f t="shared" si="54"/>
        <v>Kodak</v>
      </c>
    </row>
    <row r="309" spans="1:22" x14ac:dyDescent="0.3">
      <c r="A309" s="1" t="s">
        <v>862</v>
      </c>
      <c r="B309" s="1" t="s">
        <v>863</v>
      </c>
      <c r="C309" s="1" t="s">
        <v>201</v>
      </c>
      <c r="D309" s="1">
        <v>893</v>
      </c>
      <c r="E309" s="3">
        <v>1052</v>
      </c>
      <c r="F309" s="4">
        <v>0.15</v>
      </c>
      <c r="G309" s="1">
        <v>4.3</v>
      </c>
      <c r="H309" s="2">
        <v>106</v>
      </c>
      <c r="I309" s="1" t="s">
        <v>864</v>
      </c>
      <c r="J309" s="1">
        <f t="shared" si="44"/>
        <v>6</v>
      </c>
      <c r="K309" s="1">
        <v>1</v>
      </c>
      <c r="L309" s="1" t="str">
        <f t="shared" si="45"/>
        <v>Electronics</v>
      </c>
      <c r="M309" s="1">
        <f t="shared" si="46"/>
        <v>4.3</v>
      </c>
      <c r="N309" s="1">
        <f t="shared" si="47"/>
        <v>549</v>
      </c>
      <c r="O309" s="1" t="str">
        <f t="shared" si="48"/>
        <v>4 - 5</v>
      </c>
      <c r="P309" s="14">
        <f t="shared" si="49"/>
        <v>1052</v>
      </c>
      <c r="Q309" s="1" t="str">
        <f t="shared" si="50"/>
        <v>0 - 5,000</v>
      </c>
      <c r="R309" s="1" t="str">
        <f t="shared" si="51"/>
        <v>11% - 30%</v>
      </c>
      <c r="S309" s="1">
        <f t="shared" si="52"/>
        <v>1</v>
      </c>
      <c r="T309" s="17">
        <f>Table3[[#This Row],[Rating]]*Table3[[#This Row],[Review_Count]]</f>
        <v>4.3</v>
      </c>
      <c r="U309" s="19">
        <f t="shared" si="53"/>
        <v>0.94</v>
      </c>
      <c r="V309" s="17" t="str">
        <f t="shared" si="54"/>
        <v>ZORBES¬Æ</v>
      </c>
    </row>
    <row r="310" spans="1:22" x14ac:dyDescent="0.3">
      <c r="A310" s="1" t="s">
        <v>865</v>
      </c>
      <c r="B310" s="1" t="s">
        <v>866</v>
      </c>
      <c r="C310" s="1" t="s">
        <v>51</v>
      </c>
      <c r="D310" s="3">
        <v>10990</v>
      </c>
      <c r="E310" s="3">
        <v>19990</v>
      </c>
      <c r="F310" s="4">
        <v>0.45</v>
      </c>
      <c r="G310" s="1">
        <v>3.7</v>
      </c>
      <c r="H310" s="2">
        <v>129</v>
      </c>
      <c r="I310" s="1" t="s">
        <v>867</v>
      </c>
      <c r="J310" s="1">
        <f t="shared" si="44"/>
        <v>63</v>
      </c>
      <c r="K310" s="1">
        <v>1</v>
      </c>
      <c r="L310" s="1" t="str">
        <f t="shared" si="45"/>
        <v>Electronics</v>
      </c>
      <c r="M310" s="1">
        <f t="shared" si="46"/>
        <v>3.7</v>
      </c>
      <c r="N310" s="1">
        <f t="shared" si="47"/>
        <v>549</v>
      </c>
      <c r="O310" s="1" t="str">
        <f t="shared" si="48"/>
        <v>3 - 4</v>
      </c>
      <c r="P310" s="14">
        <f t="shared" si="49"/>
        <v>19990</v>
      </c>
      <c r="Q310" s="1" t="str">
        <f t="shared" si="50"/>
        <v>10,001 - 20,000</v>
      </c>
      <c r="R310" s="1" t="str">
        <f t="shared" si="51"/>
        <v>31% - 50%</v>
      </c>
      <c r="S310" s="1">
        <f t="shared" si="52"/>
        <v>1</v>
      </c>
      <c r="T310" s="17">
        <f>Table3[[#This Row],[Rating]]*Table3[[#This Row],[Review_Count]]</f>
        <v>3.7</v>
      </c>
      <c r="U310" s="19">
        <f t="shared" si="53"/>
        <v>0.94</v>
      </c>
      <c r="V310" s="17" t="str">
        <f t="shared" si="54"/>
        <v>Sansui</v>
      </c>
    </row>
    <row r="311" spans="1:22" x14ac:dyDescent="0.3">
      <c r="A311" s="1" t="s">
        <v>868</v>
      </c>
      <c r="B311" s="1" t="s">
        <v>869</v>
      </c>
      <c r="C311" s="1" t="s">
        <v>2</v>
      </c>
      <c r="D311" s="1">
        <v>379</v>
      </c>
      <c r="E311" s="3">
        <v>1099</v>
      </c>
      <c r="F311" s="4">
        <v>0.66</v>
      </c>
      <c r="G311" s="1">
        <v>4.3</v>
      </c>
      <c r="H311" s="2">
        <v>3049</v>
      </c>
      <c r="I311" s="1" t="s">
        <v>870</v>
      </c>
      <c r="J311" s="1">
        <f t="shared" si="44"/>
        <v>233</v>
      </c>
      <c r="K311" s="1">
        <v>1</v>
      </c>
      <c r="L311" s="1" t="str">
        <f t="shared" si="45"/>
        <v>Computers&amp;Accessories</v>
      </c>
      <c r="M311" s="1">
        <f t="shared" si="46"/>
        <v>4.3</v>
      </c>
      <c r="N311" s="1">
        <f t="shared" si="47"/>
        <v>549</v>
      </c>
      <c r="O311" s="1" t="str">
        <f t="shared" si="48"/>
        <v>4 - 5</v>
      </c>
      <c r="P311" s="14">
        <f t="shared" si="49"/>
        <v>1099</v>
      </c>
      <c r="Q311" s="1" t="str">
        <f t="shared" si="50"/>
        <v>0 - 5,000</v>
      </c>
      <c r="R311" s="1" t="str">
        <f t="shared" si="51"/>
        <v>51%-90%</v>
      </c>
      <c r="S311" s="1">
        <f t="shared" si="52"/>
        <v>0</v>
      </c>
      <c r="T311" s="17">
        <f>Table3[[#This Row],[Rating]]*Table3[[#This Row],[Review_Count]]</f>
        <v>4.3</v>
      </c>
      <c r="U311" s="19">
        <f t="shared" si="53"/>
        <v>0.94</v>
      </c>
      <c r="V311" s="17" t="str">
        <f t="shared" si="54"/>
        <v>Synqe</v>
      </c>
    </row>
    <row r="312" spans="1:22" x14ac:dyDescent="0.3">
      <c r="A312" s="1" t="s">
        <v>871</v>
      </c>
      <c r="B312" s="1" t="s">
        <v>872</v>
      </c>
      <c r="C312" s="1" t="s">
        <v>51</v>
      </c>
      <c r="D312" s="3">
        <v>16999</v>
      </c>
      <c r="E312" s="3">
        <v>25999</v>
      </c>
      <c r="F312" s="4">
        <v>0.35</v>
      </c>
      <c r="G312" s="1">
        <v>4.2</v>
      </c>
      <c r="H312" s="2">
        <v>32840</v>
      </c>
      <c r="I312" s="1" t="s">
        <v>52</v>
      </c>
      <c r="J312" s="1">
        <f t="shared" si="44"/>
        <v>63</v>
      </c>
      <c r="K312" s="1">
        <v>5</v>
      </c>
      <c r="L312" s="1" t="str">
        <f t="shared" si="45"/>
        <v>Electronics</v>
      </c>
      <c r="M312" s="1">
        <f t="shared" si="46"/>
        <v>4.2</v>
      </c>
      <c r="N312" s="1">
        <f t="shared" si="47"/>
        <v>548</v>
      </c>
      <c r="O312" s="1" t="str">
        <f t="shared" si="48"/>
        <v>4 - 5</v>
      </c>
      <c r="P312" s="14">
        <f t="shared" si="49"/>
        <v>129995</v>
      </c>
      <c r="Q312" s="1" t="str">
        <f t="shared" si="50"/>
        <v>20,001 - 50,000</v>
      </c>
      <c r="R312" s="1" t="str">
        <f t="shared" si="51"/>
        <v>31% - 50%</v>
      </c>
      <c r="S312" s="1">
        <f t="shared" si="52"/>
        <v>0</v>
      </c>
      <c r="T312" s="17">
        <f>Table3[[#This Row],[Rating]]*Table3[[#This Row],[Review_Count]]</f>
        <v>21</v>
      </c>
      <c r="U312" s="19">
        <f t="shared" si="53"/>
        <v>0.94</v>
      </c>
      <c r="V312" s="17" t="str">
        <f t="shared" si="54"/>
        <v>MI</v>
      </c>
    </row>
    <row r="313" spans="1:22" x14ac:dyDescent="0.3">
      <c r="A313" s="1" t="s">
        <v>873</v>
      </c>
      <c r="B313" s="1" t="s">
        <v>874</v>
      </c>
      <c r="C313" s="1" t="s">
        <v>38</v>
      </c>
      <c r="D313" s="1">
        <v>699</v>
      </c>
      <c r="E313" s="3">
        <v>1899</v>
      </c>
      <c r="F313" s="4">
        <v>0.63</v>
      </c>
      <c r="G313" s="1">
        <v>4.4000000000000004</v>
      </c>
      <c r="H313" s="2">
        <v>390</v>
      </c>
      <c r="I313" s="1" t="s">
        <v>875</v>
      </c>
      <c r="J313" s="1">
        <f t="shared" si="44"/>
        <v>24</v>
      </c>
      <c r="K313" s="1">
        <v>1</v>
      </c>
      <c r="L313" s="1" t="str">
        <f t="shared" si="45"/>
        <v>Electronics</v>
      </c>
      <c r="M313" s="1">
        <f t="shared" si="46"/>
        <v>4.4000000000000004</v>
      </c>
      <c r="N313" s="1">
        <f t="shared" si="47"/>
        <v>548</v>
      </c>
      <c r="O313" s="1" t="str">
        <f t="shared" si="48"/>
        <v>4 - 5</v>
      </c>
      <c r="P313" s="14">
        <f t="shared" si="49"/>
        <v>1899</v>
      </c>
      <c r="Q313" s="1" t="str">
        <f t="shared" si="50"/>
        <v>0 - 5,000</v>
      </c>
      <c r="R313" s="1" t="str">
        <f t="shared" si="51"/>
        <v>51%-90%</v>
      </c>
      <c r="S313" s="1">
        <f t="shared" si="52"/>
        <v>1</v>
      </c>
      <c r="T313" s="17">
        <f>Table3[[#This Row],[Rating]]*Table3[[#This Row],[Review_Count]]</f>
        <v>4.4000000000000004</v>
      </c>
      <c r="U313" s="19">
        <f t="shared" si="53"/>
        <v>0.94</v>
      </c>
      <c r="V313" s="17" t="str">
        <f t="shared" si="54"/>
        <v>Bestor</v>
      </c>
    </row>
    <row r="314" spans="1:22" x14ac:dyDescent="0.3">
      <c r="A314" s="1" t="s">
        <v>876</v>
      </c>
      <c r="B314" s="1" t="s">
        <v>877</v>
      </c>
      <c r="C314" s="1" t="s">
        <v>878</v>
      </c>
      <c r="D314" s="3">
        <v>2699</v>
      </c>
      <c r="E314" s="3">
        <v>3500</v>
      </c>
      <c r="F314" s="4">
        <v>0.23</v>
      </c>
      <c r="G314" s="1">
        <v>3.5</v>
      </c>
      <c r="H314" s="2">
        <v>621</v>
      </c>
      <c r="I314" s="1" t="s">
        <v>879</v>
      </c>
      <c r="J314" s="1">
        <f t="shared" si="44"/>
        <v>1</v>
      </c>
      <c r="K314" s="1">
        <v>1</v>
      </c>
      <c r="L314" s="1" t="str">
        <f t="shared" si="45"/>
        <v>Electronics</v>
      </c>
      <c r="M314" s="1">
        <f t="shared" si="46"/>
        <v>3.5</v>
      </c>
      <c r="N314" s="1">
        <f t="shared" si="47"/>
        <v>547</v>
      </c>
      <c r="O314" s="1" t="str">
        <f t="shared" si="48"/>
        <v>3 - 4</v>
      </c>
      <c r="P314" s="14">
        <f t="shared" si="49"/>
        <v>3500</v>
      </c>
      <c r="Q314" s="1" t="str">
        <f t="shared" si="50"/>
        <v>0 - 5,000</v>
      </c>
      <c r="R314" s="1" t="str">
        <f t="shared" si="51"/>
        <v>11% - 30%</v>
      </c>
      <c r="S314" s="1">
        <f t="shared" si="52"/>
        <v>1</v>
      </c>
      <c r="T314" s="17">
        <f>Table3[[#This Row],[Rating]]*Table3[[#This Row],[Review_Count]]</f>
        <v>3.5</v>
      </c>
      <c r="U314" s="19">
        <f t="shared" si="53"/>
        <v>0.94</v>
      </c>
      <c r="V314" s="17" t="str">
        <f t="shared" si="54"/>
        <v>Irusu</v>
      </c>
    </row>
    <row r="315" spans="1:22" x14ac:dyDescent="0.3">
      <c r="A315" s="1" t="s">
        <v>880</v>
      </c>
      <c r="B315" s="1" t="s">
        <v>881</v>
      </c>
      <c r="C315" s="1" t="s">
        <v>2</v>
      </c>
      <c r="D315" s="1">
        <v>129</v>
      </c>
      <c r="E315" s="1">
        <v>599</v>
      </c>
      <c r="F315" s="4">
        <v>0.78</v>
      </c>
      <c r="G315" s="1">
        <v>4.0999999999999996</v>
      </c>
      <c r="H315" s="2">
        <v>265</v>
      </c>
      <c r="I315" s="1" t="s">
        <v>882</v>
      </c>
      <c r="J315" s="1">
        <f t="shared" si="44"/>
        <v>233</v>
      </c>
      <c r="K315" s="1">
        <v>1</v>
      </c>
      <c r="L315" s="1" t="str">
        <f t="shared" si="45"/>
        <v>Computers&amp;Accessories</v>
      </c>
      <c r="M315" s="1">
        <f t="shared" si="46"/>
        <v>4.0999999999999996</v>
      </c>
      <c r="N315" s="1">
        <f t="shared" si="47"/>
        <v>547</v>
      </c>
      <c r="O315" s="1" t="str">
        <f t="shared" si="48"/>
        <v>4 - 5</v>
      </c>
      <c r="P315" s="14">
        <f t="shared" si="49"/>
        <v>599</v>
      </c>
      <c r="Q315" s="1" t="str">
        <f t="shared" si="50"/>
        <v>0 - 5,000</v>
      </c>
      <c r="R315" s="1" t="str">
        <f t="shared" si="51"/>
        <v>51%-90%</v>
      </c>
      <c r="S315" s="1">
        <f t="shared" si="52"/>
        <v>1</v>
      </c>
      <c r="T315" s="17">
        <f>Table3[[#This Row],[Rating]]*Table3[[#This Row],[Review_Count]]</f>
        <v>4.0999999999999996</v>
      </c>
      <c r="U315" s="19">
        <f t="shared" si="53"/>
        <v>0.94</v>
      </c>
      <c r="V315" s="17" t="str">
        <f t="shared" si="54"/>
        <v>Amazon</v>
      </c>
    </row>
    <row r="316" spans="1:22" x14ac:dyDescent="0.3">
      <c r="A316" s="1" t="s">
        <v>883</v>
      </c>
      <c r="B316" s="1" t="s">
        <v>884</v>
      </c>
      <c r="C316" s="1" t="s">
        <v>2</v>
      </c>
      <c r="D316" s="1">
        <v>389</v>
      </c>
      <c r="E316" s="1">
        <v>999</v>
      </c>
      <c r="F316" s="4">
        <v>0.61</v>
      </c>
      <c r="G316" s="1">
        <v>4.3</v>
      </c>
      <c r="H316" s="2">
        <v>838</v>
      </c>
      <c r="I316" s="1" t="s">
        <v>885</v>
      </c>
      <c r="J316" s="1">
        <f t="shared" si="44"/>
        <v>233</v>
      </c>
      <c r="K316" s="1">
        <v>2</v>
      </c>
      <c r="L316" s="1" t="str">
        <f t="shared" si="45"/>
        <v>Computers&amp;Accessories</v>
      </c>
      <c r="M316" s="1">
        <f t="shared" si="46"/>
        <v>4.3</v>
      </c>
      <c r="N316" s="1">
        <f t="shared" si="47"/>
        <v>546</v>
      </c>
      <c r="O316" s="1" t="str">
        <f t="shared" si="48"/>
        <v>4 - 5</v>
      </c>
      <c r="P316" s="14">
        <f t="shared" si="49"/>
        <v>1998</v>
      </c>
      <c r="Q316" s="1" t="str">
        <f t="shared" si="50"/>
        <v>0 - 5,000</v>
      </c>
      <c r="R316" s="1" t="str">
        <f t="shared" si="51"/>
        <v>51%-90%</v>
      </c>
      <c r="S316" s="1">
        <f t="shared" si="52"/>
        <v>1</v>
      </c>
      <c r="T316" s="17">
        <f>Table3[[#This Row],[Rating]]*Table3[[#This Row],[Review_Count]]</f>
        <v>8.6</v>
      </c>
      <c r="U316" s="19">
        <f t="shared" si="53"/>
        <v>0.94</v>
      </c>
      <c r="V316" s="17" t="str">
        <f t="shared" si="54"/>
        <v>Synqe</v>
      </c>
    </row>
    <row r="317" spans="1:22" x14ac:dyDescent="0.3">
      <c r="A317" s="1" t="s">
        <v>886</v>
      </c>
      <c r="B317" s="1" t="s">
        <v>887</v>
      </c>
      <c r="C317" s="1" t="s">
        <v>143</v>
      </c>
      <c r="D317" s="1">
        <v>246</v>
      </c>
      <c r="E317" s="1">
        <v>600</v>
      </c>
      <c r="F317" s="4">
        <v>0.59</v>
      </c>
      <c r="G317" s="1">
        <v>4.2</v>
      </c>
      <c r="H317" s="2">
        <v>143</v>
      </c>
      <c r="I317" s="1" t="s">
        <v>888</v>
      </c>
      <c r="J317" s="1">
        <f t="shared" si="44"/>
        <v>49</v>
      </c>
      <c r="K317" s="1">
        <v>1</v>
      </c>
      <c r="L317" s="1" t="str">
        <f t="shared" si="45"/>
        <v>Electronics</v>
      </c>
      <c r="M317" s="1">
        <f t="shared" si="46"/>
        <v>4.2</v>
      </c>
      <c r="N317" s="1">
        <f t="shared" si="47"/>
        <v>545</v>
      </c>
      <c r="O317" s="1" t="str">
        <f t="shared" si="48"/>
        <v>4 - 5</v>
      </c>
      <c r="P317" s="14">
        <f t="shared" si="49"/>
        <v>600</v>
      </c>
      <c r="Q317" s="1" t="str">
        <f t="shared" si="50"/>
        <v>0 - 5,000</v>
      </c>
      <c r="R317" s="1" t="str">
        <f t="shared" si="51"/>
        <v>51%-90%</v>
      </c>
      <c r="S317" s="1">
        <f t="shared" si="52"/>
        <v>1</v>
      </c>
      <c r="T317" s="17">
        <f>Table3[[#This Row],[Rating]]*Table3[[#This Row],[Review_Count]]</f>
        <v>4.2</v>
      </c>
      <c r="U317" s="19">
        <f t="shared" si="53"/>
        <v>0.94</v>
      </c>
      <c r="V317" s="17" t="str">
        <f t="shared" si="54"/>
        <v>Shopoflux</v>
      </c>
    </row>
    <row r="318" spans="1:22" x14ac:dyDescent="0.3">
      <c r="A318" s="1" t="s">
        <v>889</v>
      </c>
      <c r="B318" s="1" t="s">
        <v>890</v>
      </c>
      <c r="C318" s="1" t="s">
        <v>2</v>
      </c>
      <c r="D318" s="1">
        <v>299</v>
      </c>
      <c r="E318" s="1">
        <v>799</v>
      </c>
      <c r="F318" s="4">
        <v>0.63</v>
      </c>
      <c r="G318" s="1">
        <v>4</v>
      </c>
      <c r="H318" s="2">
        <v>151</v>
      </c>
      <c r="I318" s="1" t="s">
        <v>891</v>
      </c>
      <c r="J318" s="1">
        <f t="shared" si="44"/>
        <v>233</v>
      </c>
      <c r="K318" s="1">
        <v>1</v>
      </c>
      <c r="L318" s="1" t="str">
        <f t="shared" si="45"/>
        <v>Computers&amp;Accessories</v>
      </c>
      <c r="M318" s="1">
        <f t="shared" si="46"/>
        <v>4</v>
      </c>
      <c r="N318" s="1">
        <f t="shared" si="47"/>
        <v>544</v>
      </c>
      <c r="O318" s="1" t="str">
        <f t="shared" si="48"/>
        <v>3 - 4</v>
      </c>
      <c r="P318" s="14">
        <f t="shared" si="49"/>
        <v>799</v>
      </c>
      <c r="Q318" s="1" t="str">
        <f t="shared" si="50"/>
        <v>0 - 5,000</v>
      </c>
      <c r="R318" s="1" t="str">
        <f t="shared" si="51"/>
        <v>51%-90%</v>
      </c>
      <c r="S318" s="1">
        <f t="shared" si="52"/>
        <v>1</v>
      </c>
      <c r="T318" s="17">
        <f>Table3[[#This Row],[Rating]]*Table3[[#This Row],[Review_Count]]</f>
        <v>4</v>
      </c>
      <c r="U318" s="19">
        <f t="shared" si="53"/>
        <v>0.94</v>
      </c>
      <c r="V318" s="17" t="str">
        <f t="shared" si="54"/>
        <v>EYNK</v>
      </c>
    </row>
    <row r="319" spans="1:22" x14ac:dyDescent="0.3">
      <c r="A319" s="1" t="s">
        <v>892</v>
      </c>
      <c r="B319" s="1" t="s">
        <v>893</v>
      </c>
      <c r="C319" s="1" t="s">
        <v>143</v>
      </c>
      <c r="D319" s="1">
        <v>247</v>
      </c>
      <c r="E319" s="1">
        <v>399</v>
      </c>
      <c r="F319" s="4">
        <v>0.38</v>
      </c>
      <c r="G319" s="1">
        <v>3.9</v>
      </c>
      <c r="H319" s="2">
        <v>200</v>
      </c>
      <c r="I319" s="1" t="s">
        <v>894</v>
      </c>
      <c r="J319" s="1">
        <f t="shared" si="44"/>
        <v>49</v>
      </c>
      <c r="K319" s="1">
        <v>1</v>
      </c>
      <c r="L319" s="1" t="str">
        <f t="shared" si="45"/>
        <v>Electronics</v>
      </c>
      <c r="M319" s="1">
        <f t="shared" si="46"/>
        <v>3.9</v>
      </c>
      <c r="N319" s="1">
        <f t="shared" si="47"/>
        <v>543</v>
      </c>
      <c r="O319" s="1" t="str">
        <f t="shared" si="48"/>
        <v>3 - 4</v>
      </c>
      <c r="P319" s="14">
        <f t="shared" si="49"/>
        <v>399</v>
      </c>
      <c r="Q319" s="1" t="str">
        <f t="shared" si="50"/>
        <v>0 - 5,000</v>
      </c>
      <c r="R319" s="1" t="str">
        <f t="shared" si="51"/>
        <v>31% - 50%</v>
      </c>
      <c r="S319" s="1">
        <f t="shared" si="52"/>
        <v>1</v>
      </c>
      <c r="T319" s="17">
        <f>Table3[[#This Row],[Rating]]*Table3[[#This Row],[Review_Count]]</f>
        <v>3.9</v>
      </c>
      <c r="U319" s="19">
        <f t="shared" si="53"/>
        <v>0.94</v>
      </c>
      <c r="V319" s="17" t="str">
        <f t="shared" si="54"/>
        <v>LUNAGARIYA¬Æ,</v>
      </c>
    </row>
    <row r="320" spans="1:22" x14ac:dyDescent="0.3">
      <c r="A320" s="1" t="s">
        <v>895</v>
      </c>
      <c r="B320" s="1" t="s">
        <v>896</v>
      </c>
      <c r="C320" s="1" t="s">
        <v>143</v>
      </c>
      <c r="D320" s="3">
        <v>1369</v>
      </c>
      <c r="E320" s="3">
        <v>2999</v>
      </c>
      <c r="F320" s="4">
        <v>0.54</v>
      </c>
      <c r="G320" s="1">
        <v>3.3</v>
      </c>
      <c r="H320" s="2">
        <v>227</v>
      </c>
      <c r="I320" s="1" t="s">
        <v>897</v>
      </c>
      <c r="J320" s="1">
        <f t="shared" si="44"/>
        <v>49</v>
      </c>
      <c r="K320" s="1">
        <v>1</v>
      </c>
      <c r="L320" s="1" t="str">
        <f t="shared" si="45"/>
        <v>Electronics</v>
      </c>
      <c r="M320" s="1">
        <f t="shared" si="46"/>
        <v>3.3</v>
      </c>
      <c r="N320" s="1">
        <f t="shared" si="47"/>
        <v>543</v>
      </c>
      <c r="O320" s="1" t="str">
        <f t="shared" si="48"/>
        <v>3 - 4</v>
      </c>
      <c r="P320" s="14">
        <f t="shared" si="49"/>
        <v>2999</v>
      </c>
      <c r="Q320" s="1" t="str">
        <f t="shared" si="50"/>
        <v>0 - 5,000</v>
      </c>
      <c r="R320" s="1" t="str">
        <f t="shared" si="51"/>
        <v>51%-90%</v>
      </c>
      <c r="S320" s="1">
        <f t="shared" si="52"/>
        <v>1</v>
      </c>
      <c r="T320" s="17">
        <f>Table3[[#This Row],[Rating]]*Table3[[#This Row],[Review_Count]]</f>
        <v>3.3</v>
      </c>
      <c r="U320" s="19">
        <f t="shared" si="53"/>
        <v>0.94</v>
      </c>
      <c r="V320" s="17" t="str">
        <f t="shared" si="54"/>
        <v>7SEVEN¬Æ</v>
      </c>
    </row>
    <row r="321" spans="1:22" x14ac:dyDescent="0.3">
      <c r="A321" s="1" t="s">
        <v>898</v>
      </c>
      <c r="B321" s="1" t="s">
        <v>899</v>
      </c>
      <c r="C321" s="1" t="s">
        <v>143</v>
      </c>
      <c r="D321" s="1">
        <v>199</v>
      </c>
      <c r="E321" s="1">
        <v>499</v>
      </c>
      <c r="F321" s="4">
        <v>0.6</v>
      </c>
      <c r="G321" s="1">
        <v>3.8</v>
      </c>
      <c r="H321" s="2">
        <v>538</v>
      </c>
      <c r="I321" s="1" t="s">
        <v>900</v>
      </c>
      <c r="J321" s="1">
        <f t="shared" si="44"/>
        <v>49</v>
      </c>
      <c r="K321" s="1">
        <v>1</v>
      </c>
      <c r="L321" s="1" t="str">
        <f t="shared" si="45"/>
        <v>Electronics</v>
      </c>
      <c r="M321" s="1">
        <f t="shared" si="46"/>
        <v>3.8</v>
      </c>
      <c r="N321" s="1">
        <f t="shared" si="47"/>
        <v>542</v>
      </c>
      <c r="O321" s="1" t="str">
        <f t="shared" si="48"/>
        <v>3 - 4</v>
      </c>
      <c r="P321" s="14">
        <f t="shared" si="49"/>
        <v>499</v>
      </c>
      <c r="Q321" s="1" t="str">
        <f t="shared" si="50"/>
        <v>0 - 5,000</v>
      </c>
      <c r="R321" s="1" t="str">
        <f t="shared" si="51"/>
        <v>51%-90%</v>
      </c>
      <c r="S321" s="1">
        <f t="shared" si="52"/>
        <v>1</v>
      </c>
      <c r="T321" s="17">
        <f>Table3[[#This Row],[Rating]]*Table3[[#This Row],[Review_Count]]</f>
        <v>3.8</v>
      </c>
      <c r="U321" s="19">
        <f t="shared" si="53"/>
        <v>0.94</v>
      </c>
      <c r="V321" s="17" t="str">
        <f t="shared" si="54"/>
        <v>PRUSHTI</v>
      </c>
    </row>
    <row r="322" spans="1:22" x14ac:dyDescent="0.3">
      <c r="A322" s="1" t="s">
        <v>901</v>
      </c>
      <c r="B322" s="1" t="s">
        <v>902</v>
      </c>
      <c r="C322" s="1" t="s">
        <v>38</v>
      </c>
      <c r="D322" s="1">
        <v>299</v>
      </c>
      <c r="E322" s="1">
        <v>599</v>
      </c>
      <c r="F322" s="4">
        <v>0.5</v>
      </c>
      <c r="G322" s="1">
        <v>4</v>
      </c>
      <c r="H322" s="2">
        <v>171</v>
      </c>
      <c r="I322" s="1" t="s">
        <v>903</v>
      </c>
      <c r="J322" s="1">
        <f t="shared" ref="J322:J385" si="55">COUNTIF(C:C, C322)</f>
        <v>24</v>
      </c>
      <c r="K322" s="1">
        <v>1</v>
      </c>
      <c r="L322" s="1" t="str">
        <f t="shared" ref="L322:L385" si="56">PROPER(TRIM(LEFT(C322, FIND("|", C322 &amp; "|") -1)))</f>
        <v>Electronics</v>
      </c>
      <c r="M322" s="1">
        <f t="shared" ref="M322:M385" si="57">AVERAGEIF(B:B,B322,G:G)</f>
        <v>4</v>
      </c>
      <c r="N322" s="1">
        <f t="shared" ref="N322:N385" si="58">COUNTIF(F322:F1785, "&gt;=0.5")</f>
        <v>541</v>
      </c>
      <c r="O322" s="1" t="str">
        <f t="shared" ref="O322:O385" si="59">IF(G322&lt;=1,"0 - 1",IF(G322&lt;=2,"1 - 2",IF(G322&lt;=3, "2 - 3",IF(G322&lt;=4,"3 - 4",IF(G322&lt;=5,"4 - 5")))))</f>
        <v>3 - 4</v>
      </c>
      <c r="P322" s="14">
        <f t="shared" ref="P322:P385" si="60">E322*K322</f>
        <v>599</v>
      </c>
      <c r="Q322" s="1" t="str">
        <f t="shared" ref="Q322:Q385" si="61">LOOKUP(E322, $W$2:$W$7, $X$2:$X$7)</f>
        <v>0 - 5,000</v>
      </c>
      <c r="R322" s="1" t="str">
        <f t="shared" ref="R322:R385" si="62">IF(F322&lt;=0.1, "0 %- 10%", IF(F322&lt;=0.3, "11% - 30%", IF(F322&lt;=0.5, "31% - 50%", "51%-90%")))</f>
        <v>31% - 50%</v>
      </c>
      <c r="S322" s="1">
        <f t="shared" ref="S322:S385" si="63">COUNTIF(H322, "&lt;1000")</f>
        <v>1</v>
      </c>
      <c r="T322" s="17">
        <f>Table3[[#This Row],[Rating]]*Table3[[#This Row],[Review_Count]]</f>
        <v>4</v>
      </c>
      <c r="U322" s="19">
        <f t="shared" ref="U322:U385" si="64">MAX(F322:F1786)</f>
        <v>0.94</v>
      </c>
      <c r="V322" s="17" t="str">
        <f t="shared" ref="V322:V385" si="65">LEFT(B322, FIND(" ", B322)-1)</f>
        <v>Aine</v>
      </c>
    </row>
    <row r="323" spans="1:22" x14ac:dyDescent="0.3">
      <c r="A323" s="1" t="s">
        <v>904</v>
      </c>
      <c r="B323" s="1" t="s">
        <v>905</v>
      </c>
      <c r="C323" s="1" t="s">
        <v>51</v>
      </c>
      <c r="D323" s="3">
        <v>14999</v>
      </c>
      <c r="E323" s="3">
        <v>14999</v>
      </c>
      <c r="F323" s="4">
        <v>0</v>
      </c>
      <c r="G323" s="1">
        <v>4.3</v>
      </c>
      <c r="H323" s="2">
        <v>27508</v>
      </c>
      <c r="I323" s="1" t="s">
        <v>906</v>
      </c>
      <c r="J323" s="1">
        <f t="shared" si="55"/>
        <v>63</v>
      </c>
      <c r="K323" s="1">
        <v>1</v>
      </c>
      <c r="L323" s="1" t="str">
        <f t="shared" si="56"/>
        <v>Electronics</v>
      </c>
      <c r="M323" s="1">
        <f t="shared" si="57"/>
        <v>4.3</v>
      </c>
      <c r="N323" s="1">
        <f t="shared" si="58"/>
        <v>540</v>
      </c>
      <c r="O323" s="1" t="str">
        <f t="shared" si="59"/>
        <v>4 - 5</v>
      </c>
      <c r="P323" s="14">
        <f t="shared" si="60"/>
        <v>14999</v>
      </c>
      <c r="Q323" s="1" t="str">
        <f t="shared" si="61"/>
        <v>10,001 - 20,000</v>
      </c>
      <c r="R323" s="1" t="str">
        <f t="shared" si="62"/>
        <v>0 %- 10%</v>
      </c>
      <c r="S323" s="1">
        <f t="shared" si="63"/>
        <v>0</v>
      </c>
      <c r="T323" s="17">
        <f>Table3[[#This Row],[Rating]]*Table3[[#This Row],[Review_Count]]</f>
        <v>4.3</v>
      </c>
      <c r="U323" s="19">
        <f t="shared" si="64"/>
        <v>0.94</v>
      </c>
      <c r="V323" s="17" t="str">
        <f t="shared" si="65"/>
        <v>Mi</v>
      </c>
    </row>
    <row r="324" spans="1:22" x14ac:dyDescent="0.3">
      <c r="A324" s="1" t="s">
        <v>907</v>
      </c>
      <c r="B324" s="1" t="s">
        <v>908</v>
      </c>
      <c r="C324" s="1" t="s">
        <v>2</v>
      </c>
      <c r="D324" s="1">
        <v>299</v>
      </c>
      <c r="E324" s="1">
        <v>699</v>
      </c>
      <c r="F324" s="4">
        <v>0.56999999999999995</v>
      </c>
      <c r="G324" s="1">
        <v>3.9</v>
      </c>
      <c r="H324" s="2">
        <v>1454</v>
      </c>
      <c r="I324" s="1" t="s">
        <v>909</v>
      </c>
      <c r="J324" s="1">
        <f t="shared" si="55"/>
        <v>233</v>
      </c>
      <c r="K324" s="1">
        <v>1</v>
      </c>
      <c r="L324" s="1" t="str">
        <f t="shared" si="56"/>
        <v>Computers&amp;Accessories</v>
      </c>
      <c r="M324" s="1">
        <f t="shared" si="57"/>
        <v>3.9</v>
      </c>
      <c r="N324" s="1">
        <f t="shared" si="58"/>
        <v>540</v>
      </c>
      <c r="O324" s="1" t="str">
        <f t="shared" si="59"/>
        <v>3 - 4</v>
      </c>
      <c r="P324" s="14">
        <f t="shared" si="60"/>
        <v>699</v>
      </c>
      <c r="Q324" s="1" t="str">
        <f t="shared" si="61"/>
        <v>0 - 5,000</v>
      </c>
      <c r="R324" s="1" t="str">
        <f t="shared" si="62"/>
        <v>51%-90%</v>
      </c>
      <c r="S324" s="1">
        <f t="shared" si="63"/>
        <v>0</v>
      </c>
      <c r="T324" s="17">
        <f>Table3[[#This Row],[Rating]]*Table3[[#This Row],[Review_Count]]</f>
        <v>3.9</v>
      </c>
      <c r="U324" s="19">
        <f t="shared" si="64"/>
        <v>0.94</v>
      </c>
      <c r="V324" s="17" t="str">
        <f t="shared" si="65"/>
        <v>Storite</v>
      </c>
    </row>
    <row r="325" spans="1:22" x14ac:dyDescent="0.3">
      <c r="A325" s="1" t="s">
        <v>910</v>
      </c>
      <c r="B325" s="1" t="s">
        <v>911</v>
      </c>
      <c r="C325" s="1" t="s">
        <v>51</v>
      </c>
      <c r="D325" s="3">
        <v>24990</v>
      </c>
      <c r="E325" s="3">
        <v>51990</v>
      </c>
      <c r="F325" s="4">
        <v>0.52</v>
      </c>
      <c r="G325" s="1">
        <v>4.2</v>
      </c>
      <c r="H325" s="2">
        <v>2951</v>
      </c>
      <c r="I325" s="1" t="s">
        <v>912</v>
      </c>
      <c r="J325" s="1">
        <f t="shared" si="55"/>
        <v>63</v>
      </c>
      <c r="K325" s="1">
        <v>1</v>
      </c>
      <c r="L325" s="1" t="str">
        <f t="shared" si="56"/>
        <v>Electronics</v>
      </c>
      <c r="M325" s="1">
        <f t="shared" si="57"/>
        <v>4.2</v>
      </c>
      <c r="N325" s="1">
        <f t="shared" si="58"/>
        <v>539</v>
      </c>
      <c r="O325" s="1" t="str">
        <f t="shared" si="59"/>
        <v>4 - 5</v>
      </c>
      <c r="P325" s="14">
        <f t="shared" si="60"/>
        <v>51990</v>
      </c>
      <c r="Q325" s="1" t="str">
        <f t="shared" si="61"/>
        <v>50,001 - 100,000</v>
      </c>
      <c r="R325" s="1" t="str">
        <f t="shared" si="62"/>
        <v>51%-90%</v>
      </c>
      <c r="S325" s="1">
        <f t="shared" si="63"/>
        <v>0</v>
      </c>
      <c r="T325" s="17">
        <f>Table3[[#This Row],[Rating]]*Table3[[#This Row],[Review_Count]]</f>
        <v>4.2</v>
      </c>
      <c r="U325" s="19">
        <f t="shared" si="64"/>
        <v>0.94</v>
      </c>
      <c r="V325" s="17" t="str">
        <f t="shared" si="65"/>
        <v>TCL</v>
      </c>
    </row>
    <row r="326" spans="1:22" x14ac:dyDescent="0.3">
      <c r="A326" s="1" t="s">
        <v>913</v>
      </c>
      <c r="B326" s="1" t="s">
        <v>914</v>
      </c>
      <c r="C326" s="1" t="s">
        <v>2</v>
      </c>
      <c r="D326" s="1">
        <v>249</v>
      </c>
      <c r="E326" s="1">
        <v>999</v>
      </c>
      <c r="F326" s="4">
        <v>0.75</v>
      </c>
      <c r="G326" s="1">
        <v>5</v>
      </c>
      <c r="H326" s="2">
        <v>0</v>
      </c>
      <c r="I326" s="1" t="s">
        <v>915</v>
      </c>
      <c r="J326" s="1">
        <f t="shared" si="55"/>
        <v>233</v>
      </c>
      <c r="K326" s="1">
        <v>1</v>
      </c>
      <c r="L326" s="1" t="str">
        <f t="shared" si="56"/>
        <v>Computers&amp;Accessories</v>
      </c>
      <c r="M326" s="1">
        <f t="shared" si="57"/>
        <v>5</v>
      </c>
      <c r="N326" s="1">
        <f t="shared" si="58"/>
        <v>538</v>
      </c>
      <c r="O326" s="1" t="str">
        <f t="shared" si="59"/>
        <v>4 - 5</v>
      </c>
      <c r="P326" s="14">
        <f t="shared" si="60"/>
        <v>999</v>
      </c>
      <c r="Q326" s="1" t="str">
        <f t="shared" si="61"/>
        <v>0 - 5,000</v>
      </c>
      <c r="R326" s="1" t="str">
        <f t="shared" si="62"/>
        <v>51%-90%</v>
      </c>
      <c r="S326" s="1">
        <f t="shared" si="63"/>
        <v>1</v>
      </c>
      <c r="T326" s="17">
        <f>Table3[[#This Row],[Rating]]*Table3[[#This Row],[Review_Count]]</f>
        <v>5</v>
      </c>
      <c r="U326" s="19">
        <f t="shared" si="64"/>
        <v>0.94</v>
      </c>
      <c r="V326" s="17" t="str">
        <f t="shared" si="65"/>
        <v>REDTECH</v>
      </c>
    </row>
    <row r="327" spans="1:22" x14ac:dyDescent="0.3">
      <c r="A327" s="1" t="s">
        <v>916</v>
      </c>
      <c r="B327" s="1" t="s">
        <v>917</v>
      </c>
      <c r="C327" s="1" t="s">
        <v>51</v>
      </c>
      <c r="D327" s="3">
        <v>61999</v>
      </c>
      <c r="E327" s="3">
        <v>69999</v>
      </c>
      <c r="F327" s="4">
        <v>0.11</v>
      </c>
      <c r="G327" s="1">
        <v>4.0999999999999996</v>
      </c>
      <c r="H327" s="2">
        <v>6753</v>
      </c>
      <c r="I327" s="1" t="s">
        <v>608</v>
      </c>
      <c r="J327" s="1">
        <f t="shared" si="55"/>
        <v>63</v>
      </c>
      <c r="K327" s="1">
        <v>2</v>
      </c>
      <c r="L327" s="1" t="str">
        <f t="shared" si="56"/>
        <v>Electronics</v>
      </c>
      <c r="M327" s="1">
        <f t="shared" si="57"/>
        <v>4.0999999999999996</v>
      </c>
      <c r="N327" s="1">
        <f t="shared" si="58"/>
        <v>537</v>
      </c>
      <c r="O327" s="1" t="str">
        <f t="shared" si="59"/>
        <v>4 - 5</v>
      </c>
      <c r="P327" s="14">
        <f t="shared" si="60"/>
        <v>139998</v>
      </c>
      <c r="Q327" s="1" t="str">
        <f t="shared" si="61"/>
        <v>50,001 - 100,000</v>
      </c>
      <c r="R327" s="1" t="str">
        <f t="shared" si="62"/>
        <v>11% - 30%</v>
      </c>
      <c r="S327" s="1">
        <f t="shared" si="63"/>
        <v>0</v>
      </c>
      <c r="T327" s="17">
        <f>Table3[[#This Row],[Rating]]*Table3[[#This Row],[Review_Count]]</f>
        <v>8.1999999999999993</v>
      </c>
      <c r="U327" s="19">
        <f t="shared" si="64"/>
        <v>0.94</v>
      </c>
      <c r="V327" s="17" t="str">
        <f t="shared" si="65"/>
        <v>OnePlus</v>
      </c>
    </row>
    <row r="328" spans="1:22" x14ac:dyDescent="0.3">
      <c r="A328" s="1" t="s">
        <v>918</v>
      </c>
      <c r="B328" s="1" t="s">
        <v>919</v>
      </c>
      <c r="C328" s="1" t="s">
        <v>51</v>
      </c>
      <c r="D328" s="3">
        <v>24499</v>
      </c>
      <c r="E328" s="3">
        <v>50000</v>
      </c>
      <c r="F328" s="4">
        <v>0.51</v>
      </c>
      <c r="G328" s="1">
        <v>3.9</v>
      </c>
      <c r="H328" s="2">
        <v>3518</v>
      </c>
      <c r="I328" s="1" t="s">
        <v>920</v>
      </c>
      <c r="J328" s="1">
        <f t="shared" si="55"/>
        <v>63</v>
      </c>
      <c r="K328" s="1">
        <v>1</v>
      </c>
      <c r="L328" s="1" t="str">
        <f t="shared" si="56"/>
        <v>Electronics</v>
      </c>
      <c r="M328" s="1">
        <f t="shared" si="57"/>
        <v>3.9</v>
      </c>
      <c r="N328" s="1">
        <f t="shared" si="58"/>
        <v>537</v>
      </c>
      <c r="O328" s="1" t="str">
        <f t="shared" si="59"/>
        <v>3 - 4</v>
      </c>
      <c r="P328" s="14">
        <f t="shared" si="60"/>
        <v>50000</v>
      </c>
      <c r="Q328" s="1" t="str">
        <f t="shared" si="61"/>
        <v>20,001 - 50,000</v>
      </c>
      <c r="R328" s="1" t="str">
        <f t="shared" si="62"/>
        <v>51%-90%</v>
      </c>
      <c r="S328" s="1">
        <f t="shared" si="63"/>
        <v>0</v>
      </c>
      <c r="T328" s="17">
        <f>Table3[[#This Row],[Rating]]*Table3[[#This Row],[Review_Count]]</f>
        <v>3.9</v>
      </c>
      <c r="U328" s="19">
        <f t="shared" si="64"/>
        <v>0.94</v>
      </c>
      <c r="V328" s="17" t="str">
        <f t="shared" si="65"/>
        <v>AmazonBasics</v>
      </c>
    </row>
    <row r="329" spans="1:22" x14ac:dyDescent="0.3">
      <c r="A329" s="1" t="s">
        <v>921</v>
      </c>
      <c r="B329" s="1" t="s">
        <v>922</v>
      </c>
      <c r="C329" s="1" t="s">
        <v>51</v>
      </c>
      <c r="D329" s="3">
        <v>10499</v>
      </c>
      <c r="E329" s="3">
        <v>19499</v>
      </c>
      <c r="F329" s="4">
        <v>0.46</v>
      </c>
      <c r="G329" s="1">
        <v>4.2</v>
      </c>
      <c r="H329" s="2">
        <v>1510</v>
      </c>
      <c r="I329" s="1" t="s">
        <v>861</v>
      </c>
      <c r="J329" s="1">
        <f t="shared" si="55"/>
        <v>63</v>
      </c>
      <c r="K329" s="1">
        <v>2</v>
      </c>
      <c r="L329" s="1" t="str">
        <f t="shared" si="56"/>
        <v>Electronics</v>
      </c>
      <c r="M329" s="1">
        <f t="shared" si="57"/>
        <v>4.2</v>
      </c>
      <c r="N329" s="1">
        <f t="shared" si="58"/>
        <v>536</v>
      </c>
      <c r="O329" s="1" t="str">
        <f t="shared" si="59"/>
        <v>4 - 5</v>
      </c>
      <c r="P329" s="14">
        <f t="shared" si="60"/>
        <v>38998</v>
      </c>
      <c r="Q329" s="1" t="str">
        <f t="shared" si="61"/>
        <v>10,001 - 20,000</v>
      </c>
      <c r="R329" s="1" t="str">
        <f t="shared" si="62"/>
        <v>31% - 50%</v>
      </c>
      <c r="S329" s="1">
        <f t="shared" si="63"/>
        <v>0</v>
      </c>
      <c r="T329" s="17">
        <f>Table3[[#This Row],[Rating]]*Table3[[#This Row],[Review_Count]]</f>
        <v>8.4</v>
      </c>
      <c r="U329" s="19">
        <f t="shared" si="64"/>
        <v>0.94</v>
      </c>
      <c r="V329" s="17" t="str">
        <f t="shared" si="65"/>
        <v>Kodak</v>
      </c>
    </row>
    <row r="330" spans="1:22" x14ac:dyDescent="0.3">
      <c r="A330" s="1" t="s">
        <v>923</v>
      </c>
      <c r="B330" s="1" t="s">
        <v>924</v>
      </c>
      <c r="C330" s="1" t="s">
        <v>2</v>
      </c>
      <c r="D330" s="1">
        <v>349</v>
      </c>
      <c r="E330" s="1">
        <v>999</v>
      </c>
      <c r="F330" s="4">
        <v>0.65</v>
      </c>
      <c r="G330" s="1">
        <v>4.3</v>
      </c>
      <c r="H330" s="2">
        <v>838</v>
      </c>
      <c r="I330" s="1" t="s">
        <v>885</v>
      </c>
      <c r="J330" s="1">
        <f t="shared" si="55"/>
        <v>233</v>
      </c>
      <c r="K330" s="1">
        <v>2</v>
      </c>
      <c r="L330" s="1" t="str">
        <f t="shared" si="56"/>
        <v>Computers&amp;Accessories</v>
      </c>
      <c r="M330" s="1">
        <f t="shared" si="57"/>
        <v>4.3</v>
      </c>
      <c r="N330" s="1">
        <f t="shared" si="58"/>
        <v>536</v>
      </c>
      <c r="O330" s="1" t="str">
        <f t="shared" si="59"/>
        <v>4 - 5</v>
      </c>
      <c r="P330" s="14">
        <f t="shared" si="60"/>
        <v>1998</v>
      </c>
      <c r="Q330" s="1" t="str">
        <f t="shared" si="61"/>
        <v>0 - 5,000</v>
      </c>
      <c r="R330" s="1" t="str">
        <f t="shared" si="62"/>
        <v>51%-90%</v>
      </c>
      <c r="S330" s="1">
        <f t="shared" si="63"/>
        <v>1</v>
      </c>
      <c r="T330" s="17">
        <f>Table3[[#This Row],[Rating]]*Table3[[#This Row],[Review_Count]]</f>
        <v>8.6</v>
      </c>
      <c r="U330" s="19">
        <f t="shared" si="64"/>
        <v>0.94</v>
      </c>
      <c r="V330" s="17" t="str">
        <f t="shared" si="65"/>
        <v>Synqe</v>
      </c>
    </row>
    <row r="331" spans="1:22" x14ac:dyDescent="0.3">
      <c r="A331" s="1" t="s">
        <v>925</v>
      </c>
      <c r="B331" s="1" t="s">
        <v>926</v>
      </c>
      <c r="C331" s="1" t="s">
        <v>143</v>
      </c>
      <c r="D331" s="1">
        <v>197</v>
      </c>
      <c r="E331" s="1">
        <v>499</v>
      </c>
      <c r="F331" s="4">
        <v>0.61</v>
      </c>
      <c r="G331" s="1">
        <v>3.8</v>
      </c>
      <c r="H331" s="2">
        <v>136</v>
      </c>
      <c r="I331" s="1" t="s">
        <v>927</v>
      </c>
      <c r="J331" s="1">
        <f t="shared" si="55"/>
        <v>49</v>
      </c>
      <c r="K331" s="1">
        <v>1</v>
      </c>
      <c r="L331" s="1" t="str">
        <f t="shared" si="56"/>
        <v>Electronics</v>
      </c>
      <c r="M331" s="1">
        <f t="shared" si="57"/>
        <v>3.8</v>
      </c>
      <c r="N331" s="1">
        <f t="shared" si="58"/>
        <v>535</v>
      </c>
      <c r="O331" s="1" t="str">
        <f t="shared" si="59"/>
        <v>3 - 4</v>
      </c>
      <c r="P331" s="14">
        <f t="shared" si="60"/>
        <v>499</v>
      </c>
      <c r="Q331" s="1" t="str">
        <f t="shared" si="61"/>
        <v>0 - 5,000</v>
      </c>
      <c r="R331" s="1" t="str">
        <f t="shared" si="62"/>
        <v>51%-90%</v>
      </c>
      <c r="S331" s="1">
        <f t="shared" si="63"/>
        <v>1</v>
      </c>
      <c r="T331" s="17">
        <f>Table3[[#This Row],[Rating]]*Table3[[#This Row],[Review_Count]]</f>
        <v>3.8</v>
      </c>
      <c r="U331" s="19">
        <f t="shared" si="64"/>
        <v>0.94</v>
      </c>
      <c r="V331" s="17" t="str">
        <f t="shared" si="65"/>
        <v>Airtel</v>
      </c>
    </row>
    <row r="332" spans="1:22" x14ac:dyDescent="0.3">
      <c r="A332" s="1" t="s">
        <v>928</v>
      </c>
      <c r="B332" s="1" t="s">
        <v>929</v>
      </c>
      <c r="C332" s="1" t="s">
        <v>632</v>
      </c>
      <c r="D332" s="3">
        <v>1299</v>
      </c>
      <c r="E332" s="3">
        <v>2499</v>
      </c>
      <c r="F332" s="4">
        <v>0.48</v>
      </c>
      <c r="G332" s="1">
        <v>4.3</v>
      </c>
      <c r="H332" s="2">
        <v>301</v>
      </c>
      <c r="I332" s="1" t="s">
        <v>930</v>
      </c>
      <c r="J332" s="1">
        <f t="shared" si="55"/>
        <v>3</v>
      </c>
      <c r="K332" s="1">
        <v>1</v>
      </c>
      <c r="L332" s="1" t="str">
        <f t="shared" si="56"/>
        <v>Electronics</v>
      </c>
      <c r="M332" s="1">
        <f t="shared" si="57"/>
        <v>4.3</v>
      </c>
      <c r="N332" s="1">
        <f t="shared" si="58"/>
        <v>534</v>
      </c>
      <c r="O332" s="1" t="str">
        <f t="shared" si="59"/>
        <v>4 - 5</v>
      </c>
      <c r="P332" s="14">
        <f t="shared" si="60"/>
        <v>2499</v>
      </c>
      <c r="Q332" s="1" t="str">
        <f t="shared" si="61"/>
        <v>0 - 5,000</v>
      </c>
      <c r="R332" s="1" t="str">
        <f t="shared" si="62"/>
        <v>31% - 50%</v>
      </c>
      <c r="S332" s="1">
        <f t="shared" si="63"/>
        <v>1</v>
      </c>
      <c r="T332" s="17">
        <f>Table3[[#This Row],[Rating]]*Table3[[#This Row],[Review_Count]]</f>
        <v>4.3</v>
      </c>
      <c r="U332" s="19">
        <f t="shared" si="64"/>
        <v>0.94</v>
      </c>
      <c r="V332" s="17" t="str">
        <f t="shared" si="65"/>
        <v>Airtel</v>
      </c>
    </row>
    <row r="333" spans="1:22" x14ac:dyDescent="0.3">
      <c r="A333" s="1" t="s">
        <v>931</v>
      </c>
      <c r="B333" s="1" t="s">
        <v>932</v>
      </c>
      <c r="C333" s="1" t="s">
        <v>2</v>
      </c>
      <c r="D333" s="3">
        <v>1519</v>
      </c>
      <c r="E333" s="3">
        <v>1899</v>
      </c>
      <c r="F333" s="4">
        <v>0.2</v>
      </c>
      <c r="G333" s="1">
        <v>4.4000000000000004</v>
      </c>
      <c r="H333" s="2">
        <v>19763</v>
      </c>
      <c r="I333" s="1" t="s">
        <v>933</v>
      </c>
      <c r="J333" s="1">
        <f t="shared" si="55"/>
        <v>233</v>
      </c>
      <c r="K333" s="1">
        <v>1</v>
      </c>
      <c r="L333" s="1" t="str">
        <f t="shared" si="56"/>
        <v>Computers&amp;Accessories</v>
      </c>
      <c r="M333" s="1">
        <f t="shared" si="57"/>
        <v>4.4000000000000004</v>
      </c>
      <c r="N333" s="1">
        <f t="shared" si="58"/>
        <v>534</v>
      </c>
      <c r="O333" s="1" t="str">
        <f t="shared" si="59"/>
        <v>4 - 5</v>
      </c>
      <c r="P333" s="14">
        <f t="shared" si="60"/>
        <v>1899</v>
      </c>
      <c r="Q333" s="1" t="str">
        <f t="shared" si="61"/>
        <v>0 - 5,000</v>
      </c>
      <c r="R333" s="1" t="str">
        <f t="shared" si="62"/>
        <v>11% - 30%</v>
      </c>
      <c r="S333" s="1">
        <f t="shared" si="63"/>
        <v>0</v>
      </c>
      <c r="T333" s="17">
        <f>Table3[[#This Row],[Rating]]*Table3[[#This Row],[Review_Count]]</f>
        <v>4.4000000000000004</v>
      </c>
      <c r="U333" s="19">
        <f t="shared" si="64"/>
        <v>0.94</v>
      </c>
      <c r="V333" s="17" t="str">
        <f t="shared" si="65"/>
        <v>ESR</v>
      </c>
    </row>
    <row r="334" spans="1:22" x14ac:dyDescent="0.3">
      <c r="A334" s="1" t="s">
        <v>934</v>
      </c>
      <c r="B334" s="1" t="s">
        <v>935</v>
      </c>
      <c r="C334" s="1" t="s">
        <v>51</v>
      </c>
      <c r="D334" s="3">
        <v>46999</v>
      </c>
      <c r="E334" s="3">
        <v>69999</v>
      </c>
      <c r="F334" s="4">
        <v>0.33</v>
      </c>
      <c r="G334" s="1">
        <v>4.3</v>
      </c>
      <c r="H334" s="2">
        <v>21252</v>
      </c>
      <c r="I334" s="1" t="s">
        <v>936</v>
      </c>
      <c r="J334" s="1">
        <f t="shared" si="55"/>
        <v>63</v>
      </c>
      <c r="K334" s="1">
        <v>1</v>
      </c>
      <c r="L334" s="1" t="str">
        <f t="shared" si="56"/>
        <v>Electronics</v>
      </c>
      <c r="M334" s="1">
        <f t="shared" si="57"/>
        <v>4.3</v>
      </c>
      <c r="N334" s="1">
        <f t="shared" si="58"/>
        <v>534</v>
      </c>
      <c r="O334" s="1" t="str">
        <f t="shared" si="59"/>
        <v>4 - 5</v>
      </c>
      <c r="P334" s="14">
        <f t="shared" si="60"/>
        <v>69999</v>
      </c>
      <c r="Q334" s="1" t="str">
        <f t="shared" si="61"/>
        <v>50,001 - 100,000</v>
      </c>
      <c r="R334" s="1" t="str">
        <f t="shared" si="62"/>
        <v>31% - 50%</v>
      </c>
      <c r="S334" s="1">
        <f t="shared" si="63"/>
        <v>0</v>
      </c>
      <c r="T334" s="17">
        <f>Table3[[#This Row],[Rating]]*Table3[[#This Row],[Review_Count]]</f>
        <v>4.3</v>
      </c>
      <c r="U334" s="19">
        <f t="shared" si="64"/>
        <v>0.94</v>
      </c>
      <c r="V334" s="17" t="str">
        <f t="shared" si="65"/>
        <v>MI</v>
      </c>
    </row>
    <row r="335" spans="1:22" x14ac:dyDescent="0.3">
      <c r="A335" s="1" t="s">
        <v>937</v>
      </c>
      <c r="B335" s="1" t="s">
        <v>938</v>
      </c>
      <c r="C335" s="1" t="s">
        <v>2</v>
      </c>
      <c r="D335" s="1">
        <v>299</v>
      </c>
      <c r="E335" s="1">
        <v>799</v>
      </c>
      <c r="F335" s="4">
        <v>0.63</v>
      </c>
      <c r="G335" s="1">
        <v>4.3</v>
      </c>
      <c r="H335" s="2">
        <v>1902</v>
      </c>
      <c r="I335" s="1" t="s">
        <v>939</v>
      </c>
      <c r="J335" s="1">
        <f t="shared" si="55"/>
        <v>233</v>
      </c>
      <c r="K335" s="1">
        <v>1</v>
      </c>
      <c r="L335" s="1" t="str">
        <f t="shared" si="56"/>
        <v>Computers&amp;Accessories</v>
      </c>
      <c r="M335" s="1">
        <f t="shared" si="57"/>
        <v>4.3</v>
      </c>
      <c r="N335" s="1">
        <f t="shared" si="58"/>
        <v>534</v>
      </c>
      <c r="O335" s="1" t="str">
        <f t="shared" si="59"/>
        <v>4 - 5</v>
      </c>
      <c r="P335" s="14">
        <f t="shared" si="60"/>
        <v>799</v>
      </c>
      <c r="Q335" s="1" t="str">
        <f t="shared" si="61"/>
        <v>0 - 5,000</v>
      </c>
      <c r="R335" s="1" t="str">
        <f t="shared" si="62"/>
        <v>51%-90%</v>
      </c>
      <c r="S335" s="1">
        <f t="shared" si="63"/>
        <v>0</v>
      </c>
      <c r="T335" s="17">
        <f>Table3[[#This Row],[Rating]]*Table3[[#This Row],[Review_Count]]</f>
        <v>4.3</v>
      </c>
      <c r="U335" s="19">
        <f t="shared" si="64"/>
        <v>0.94</v>
      </c>
      <c r="V335" s="17" t="str">
        <f t="shared" si="65"/>
        <v>Storite</v>
      </c>
    </row>
    <row r="336" spans="1:22" x14ac:dyDescent="0.3">
      <c r="A336" s="1" t="s">
        <v>940</v>
      </c>
      <c r="B336" s="1" t="s">
        <v>941</v>
      </c>
      <c r="C336" s="1" t="s">
        <v>942</v>
      </c>
      <c r="D336" s="3">
        <v>1799</v>
      </c>
      <c r="E336" s="3">
        <v>19999</v>
      </c>
      <c r="F336" s="4">
        <v>0.91</v>
      </c>
      <c r="G336" s="1">
        <v>4.2</v>
      </c>
      <c r="H336" s="2">
        <v>13937</v>
      </c>
      <c r="I336" s="1" t="s">
        <v>943</v>
      </c>
      <c r="J336" s="1">
        <f t="shared" si="55"/>
        <v>76</v>
      </c>
      <c r="K336" s="1">
        <v>5</v>
      </c>
      <c r="L336" s="1" t="str">
        <f t="shared" si="56"/>
        <v>Electronics</v>
      </c>
      <c r="M336" s="1">
        <f t="shared" si="57"/>
        <v>4.2</v>
      </c>
      <c r="N336" s="1">
        <f t="shared" si="58"/>
        <v>533</v>
      </c>
      <c r="O336" s="1" t="str">
        <f t="shared" si="59"/>
        <v>4 - 5</v>
      </c>
      <c r="P336" s="14">
        <f t="shared" si="60"/>
        <v>99995</v>
      </c>
      <c r="Q336" s="1" t="str">
        <f t="shared" si="61"/>
        <v>10,001 - 20,000</v>
      </c>
      <c r="R336" s="1" t="str">
        <f t="shared" si="62"/>
        <v>51%-90%</v>
      </c>
      <c r="S336" s="1">
        <f t="shared" si="63"/>
        <v>0</v>
      </c>
      <c r="T336" s="17">
        <f>Table3[[#This Row],[Rating]]*Table3[[#This Row],[Review_Count]]</f>
        <v>21</v>
      </c>
      <c r="U336" s="19">
        <f t="shared" si="64"/>
        <v>0.94</v>
      </c>
      <c r="V336" s="17" t="str">
        <f t="shared" si="65"/>
        <v>Fire-Boltt</v>
      </c>
    </row>
    <row r="337" spans="1:22" x14ac:dyDescent="0.3">
      <c r="A337" s="1" t="s">
        <v>944</v>
      </c>
      <c r="B337" s="1" t="s">
        <v>945</v>
      </c>
      <c r="C337" s="1" t="s">
        <v>942</v>
      </c>
      <c r="D337" s="3">
        <v>1998</v>
      </c>
      <c r="E337" s="3">
        <v>9999</v>
      </c>
      <c r="F337" s="4">
        <v>0.8</v>
      </c>
      <c r="G337" s="1">
        <v>4.3</v>
      </c>
      <c r="H337" s="2">
        <v>27696</v>
      </c>
      <c r="I337" s="1" t="s">
        <v>946</v>
      </c>
      <c r="J337" s="1">
        <f t="shared" si="55"/>
        <v>76</v>
      </c>
      <c r="K337" s="1">
        <v>4</v>
      </c>
      <c r="L337" s="1" t="str">
        <f t="shared" si="56"/>
        <v>Electronics</v>
      </c>
      <c r="M337" s="1">
        <f t="shared" si="57"/>
        <v>4.3</v>
      </c>
      <c r="N337" s="1">
        <f t="shared" si="58"/>
        <v>532</v>
      </c>
      <c r="O337" s="1" t="str">
        <f t="shared" si="59"/>
        <v>4 - 5</v>
      </c>
      <c r="P337" s="14">
        <f t="shared" si="60"/>
        <v>39996</v>
      </c>
      <c r="Q337" s="1" t="str">
        <f t="shared" si="61"/>
        <v>5,001 - 10,000</v>
      </c>
      <c r="R337" s="1" t="str">
        <f t="shared" si="62"/>
        <v>51%-90%</v>
      </c>
      <c r="S337" s="1">
        <f t="shared" si="63"/>
        <v>0</v>
      </c>
      <c r="T337" s="17">
        <f>Table3[[#This Row],[Rating]]*Table3[[#This Row],[Review_Count]]</f>
        <v>17.2</v>
      </c>
      <c r="U337" s="19">
        <f t="shared" si="64"/>
        <v>0.94</v>
      </c>
      <c r="V337" s="17" t="str">
        <f t="shared" si="65"/>
        <v>Fire-Boltt</v>
      </c>
    </row>
    <row r="338" spans="1:22" x14ac:dyDescent="0.3">
      <c r="A338" s="1" t="s">
        <v>947</v>
      </c>
      <c r="B338" s="1" t="s">
        <v>948</v>
      </c>
      <c r="C338" s="1" t="s">
        <v>942</v>
      </c>
      <c r="D338" s="3">
        <v>1999</v>
      </c>
      <c r="E338" s="3">
        <v>7990</v>
      </c>
      <c r="F338" s="4">
        <v>0.75</v>
      </c>
      <c r="G338" s="1">
        <v>3.8</v>
      </c>
      <c r="H338" s="2">
        <v>17831</v>
      </c>
      <c r="I338" s="1" t="s">
        <v>949</v>
      </c>
      <c r="J338" s="1">
        <f t="shared" si="55"/>
        <v>76</v>
      </c>
      <c r="K338" s="1">
        <v>5</v>
      </c>
      <c r="L338" s="1" t="str">
        <f t="shared" si="56"/>
        <v>Electronics</v>
      </c>
      <c r="M338" s="1">
        <f t="shared" si="57"/>
        <v>3.8</v>
      </c>
      <c r="N338" s="1">
        <f t="shared" si="58"/>
        <v>531</v>
      </c>
      <c r="O338" s="1" t="str">
        <f t="shared" si="59"/>
        <v>3 - 4</v>
      </c>
      <c r="P338" s="14">
        <f t="shared" si="60"/>
        <v>39950</v>
      </c>
      <c r="Q338" s="1" t="str">
        <f t="shared" si="61"/>
        <v>5,001 - 10,000</v>
      </c>
      <c r="R338" s="1" t="str">
        <f t="shared" si="62"/>
        <v>51%-90%</v>
      </c>
      <c r="S338" s="1">
        <f t="shared" si="63"/>
        <v>0</v>
      </c>
      <c r="T338" s="17">
        <f>Table3[[#This Row],[Rating]]*Table3[[#This Row],[Review_Count]]</f>
        <v>19</v>
      </c>
      <c r="U338" s="19">
        <f t="shared" si="64"/>
        <v>0.94</v>
      </c>
      <c r="V338" s="17" t="str">
        <f t="shared" si="65"/>
        <v>boAt</v>
      </c>
    </row>
    <row r="339" spans="1:22" x14ac:dyDescent="0.3">
      <c r="A339" s="1" t="s">
        <v>950</v>
      </c>
      <c r="B339" s="1" t="s">
        <v>951</v>
      </c>
      <c r="C339" s="1" t="s">
        <v>952</v>
      </c>
      <c r="D339" s="3">
        <v>2049</v>
      </c>
      <c r="E339" s="3">
        <v>2199</v>
      </c>
      <c r="F339" s="4">
        <v>7.0000000000000007E-2</v>
      </c>
      <c r="G339" s="1">
        <v>4.3</v>
      </c>
      <c r="H339" s="2">
        <v>178912</v>
      </c>
      <c r="I339" s="1" t="s">
        <v>953</v>
      </c>
      <c r="J339" s="1">
        <f t="shared" si="55"/>
        <v>12</v>
      </c>
      <c r="K339" s="1">
        <v>3</v>
      </c>
      <c r="L339" s="1" t="str">
        <f t="shared" si="56"/>
        <v>Electronics</v>
      </c>
      <c r="M339" s="1">
        <f t="shared" si="57"/>
        <v>4.3</v>
      </c>
      <c r="N339" s="1">
        <f t="shared" si="58"/>
        <v>530</v>
      </c>
      <c r="O339" s="1" t="str">
        <f t="shared" si="59"/>
        <v>4 - 5</v>
      </c>
      <c r="P339" s="14">
        <f t="shared" si="60"/>
        <v>6597</v>
      </c>
      <c r="Q339" s="1" t="str">
        <f t="shared" si="61"/>
        <v>0 - 5,000</v>
      </c>
      <c r="R339" s="1" t="str">
        <f t="shared" si="62"/>
        <v>0 %- 10%</v>
      </c>
      <c r="S339" s="1">
        <f t="shared" si="63"/>
        <v>0</v>
      </c>
      <c r="T339" s="17">
        <f>Table3[[#This Row],[Rating]]*Table3[[#This Row],[Review_Count]]</f>
        <v>12.899999999999999</v>
      </c>
      <c r="U339" s="19">
        <f t="shared" si="64"/>
        <v>0.94</v>
      </c>
      <c r="V339" s="17" t="str">
        <f t="shared" si="65"/>
        <v>MI</v>
      </c>
    </row>
    <row r="340" spans="1:22" x14ac:dyDescent="0.3">
      <c r="A340" s="1" t="s">
        <v>954</v>
      </c>
      <c r="B340" s="1" t="s">
        <v>955</v>
      </c>
      <c r="C340" s="1" t="s">
        <v>956</v>
      </c>
      <c r="D340" s="3">
        <v>6499</v>
      </c>
      <c r="E340" s="3">
        <v>8999</v>
      </c>
      <c r="F340" s="4">
        <v>0.28000000000000003</v>
      </c>
      <c r="G340" s="1">
        <v>4</v>
      </c>
      <c r="H340" s="2">
        <v>7807</v>
      </c>
      <c r="I340" s="1" t="s">
        <v>957</v>
      </c>
      <c r="J340" s="1">
        <f t="shared" si="55"/>
        <v>68</v>
      </c>
      <c r="K340" s="1">
        <v>3</v>
      </c>
      <c r="L340" s="1" t="str">
        <f t="shared" si="56"/>
        <v>Electronics</v>
      </c>
      <c r="M340" s="1">
        <f t="shared" si="57"/>
        <v>4</v>
      </c>
      <c r="N340" s="1">
        <f t="shared" si="58"/>
        <v>530</v>
      </c>
      <c r="O340" s="1" t="str">
        <f t="shared" si="59"/>
        <v>3 - 4</v>
      </c>
      <c r="P340" s="14">
        <f t="shared" si="60"/>
        <v>26997</v>
      </c>
      <c r="Q340" s="1" t="str">
        <f t="shared" si="61"/>
        <v>5,001 - 10,000</v>
      </c>
      <c r="R340" s="1" t="str">
        <f t="shared" si="62"/>
        <v>11% - 30%</v>
      </c>
      <c r="S340" s="1">
        <f t="shared" si="63"/>
        <v>0</v>
      </c>
      <c r="T340" s="17">
        <f>Table3[[#This Row],[Rating]]*Table3[[#This Row],[Review_Count]]</f>
        <v>12</v>
      </c>
      <c r="U340" s="19">
        <f t="shared" si="64"/>
        <v>0.94</v>
      </c>
      <c r="V340" s="17" t="str">
        <f t="shared" si="65"/>
        <v>Redmi</v>
      </c>
    </row>
    <row r="341" spans="1:22" x14ac:dyDescent="0.3">
      <c r="A341" s="1" t="s">
        <v>958</v>
      </c>
      <c r="B341" s="1" t="s">
        <v>959</v>
      </c>
      <c r="C341" s="1" t="s">
        <v>956</v>
      </c>
      <c r="D341" s="3">
        <v>28999</v>
      </c>
      <c r="E341" s="3">
        <v>28999</v>
      </c>
      <c r="F341" s="4">
        <v>0</v>
      </c>
      <c r="G341" s="1">
        <v>4.3</v>
      </c>
      <c r="H341" s="2">
        <v>17415</v>
      </c>
      <c r="I341" s="1" t="s">
        <v>960</v>
      </c>
      <c r="J341" s="1">
        <f t="shared" si="55"/>
        <v>68</v>
      </c>
      <c r="K341" s="1">
        <v>3</v>
      </c>
      <c r="L341" s="1" t="str">
        <f t="shared" si="56"/>
        <v>Electronics</v>
      </c>
      <c r="M341" s="1">
        <f t="shared" si="57"/>
        <v>4.3</v>
      </c>
      <c r="N341" s="1">
        <f t="shared" si="58"/>
        <v>530</v>
      </c>
      <c r="O341" s="1" t="str">
        <f t="shared" si="59"/>
        <v>4 - 5</v>
      </c>
      <c r="P341" s="14">
        <f t="shared" si="60"/>
        <v>86997</v>
      </c>
      <c r="Q341" s="1" t="str">
        <f t="shared" si="61"/>
        <v>20,001 - 50,000</v>
      </c>
      <c r="R341" s="1" t="str">
        <f t="shared" si="62"/>
        <v>0 %- 10%</v>
      </c>
      <c r="S341" s="1">
        <f t="shared" si="63"/>
        <v>0</v>
      </c>
      <c r="T341" s="17">
        <f>Table3[[#This Row],[Rating]]*Table3[[#This Row],[Review_Count]]</f>
        <v>12.899999999999999</v>
      </c>
      <c r="U341" s="19">
        <f t="shared" si="64"/>
        <v>0.94</v>
      </c>
      <c r="V341" s="17" t="str">
        <f t="shared" si="65"/>
        <v>OnePlus</v>
      </c>
    </row>
    <row r="342" spans="1:22" x14ac:dyDescent="0.3">
      <c r="A342" s="1" t="s">
        <v>961</v>
      </c>
      <c r="B342" s="1" t="s">
        <v>962</v>
      </c>
      <c r="C342" s="1" t="s">
        <v>956</v>
      </c>
      <c r="D342" s="3">
        <v>28999</v>
      </c>
      <c r="E342" s="3">
        <v>28999</v>
      </c>
      <c r="F342" s="4">
        <v>0</v>
      </c>
      <c r="G342" s="1">
        <v>4.3</v>
      </c>
      <c r="H342" s="2">
        <v>17415</v>
      </c>
      <c r="I342" s="1" t="s">
        <v>960</v>
      </c>
      <c r="J342" s="1">
        <f t="shared" si="55"/>
        <v>68</v>
      </c>
      <c r="K342" s="1">
        <v>3</v>
      </c>
      <c r="L342" s="1" t="str">
        <f t="shared" si="56"/>
        <v>Electronics</v>
      </c>
      <c r="M342" s="1">
        <f t="shared" si="57"/>
        <v>4.3</v>
      </c>
      <c r="N342" s="1">
        <f t="shared" si="58"/>
        <v>530</v>
      </c>
      <c r="O342" s="1" t="str">
        <f t="shared" si="59"/>
        <v>4 - 5</v>
      </c>
      <c r="P342" s="14">
        <f t="shared" si="60"/>
        <v>86997</v>
      </c>
      <c r="Q342" s="1" t="str">
        <f t="shared" si="61"/>
        <v>20,001 - 50,000</v>
      </c>
      <c r="R342" s="1" t="str">
        <f t="shared" si="62"/>
        <v>0 %- 10%</v>
      </c>
      <c r="S342" s="1">
        <f t="shared" si="63"/>
        <v>0</v>
      </c>
      <c r="T342" s="17">
        <f>Table3[[#This Row],[Rating]]*Table3[[#This Row],[Review_Count]]</f>
        <v>12.899999999999999</v>
      </c>
      <c r="U342" s="19">
        <f t="shared" si="64"/>
        <v>0.94</v>
      </c>
      <c r="V342" s="17" t="str">
        <f t="shared" si="65"/>
        <v>OnePlus</v>
      </c>
    </row>
    <row r="343" spans="1:22" x14ac:dyDescent="0.3">
      <c r="A343" s="1" t="s">
        <v>963</v>
      </c>
      <c r="B343" s="1" t="s">
        <v>964</v>
      </c>
      <c r="C343" s="1" t="s">
        <v>956</v>
      </c>
      <c r="D343" s="3">
        <v>6499</v>
      </c>
      <c r="E343" s="3">
        <v>8999</v>
      </c>
      <c r="F343" s="4">
        <v>0.28000000000000003</v>
      </c>
      <c r="G343" s="1">
        <v>4</v>
      </c>
      <c r="H343" s="2">
        <v>7807</v>
      </c>
      <c r="I343" s="1" t="s">
        <v>957</v>
      </c>
      <c r="J343" s="1">
        <f t="shared" si="55"/>
        <v>68</v>
      </c>
      <c r="K343" s="1">
        <v>3</v>
      </c>
      <c r="L343" s="1" t="str">
        <f t="shared" si="56"/>
        <v>Electronics</v>
      </c>
      <c r="M343" s="1">
        <f t="shared" si="57"/>
        <v>4</v>
      </c>
      <c r="N343" s="1">
        <f t="shared" si="58"/>
        <v>530</v>
      </c>
      <c r="O343" s="1" t="str">
        <f t="shared" si="59"/>
        <v>3 - 4</v>
      </c>
      <c r="P343" s="14">
        <f t="shared" si="60"/>
        <v>26997</v>
      </c>
      <c r="Q343" s="1" t="str">
        <f t="shared" si="61"/>
        <v>5,001 - 10,000</v>
      </c>
      <c r="R343" s="1" t="str">
        <f t="shared" si="62"/>
        <v>11% - 30%</v>
      </c>
      <c r="S343" s="1">
        <f t="shared" si="63"/>
        <v>0</v>
      </c>
      <c r="T343" s="17">
        <f>Table3[[#This Row],[Rating]]*Table3[[#This Row],[Review_Count]]</f>
        <v>12</v>
      </c>
      <c r="U343" s="19">
        <f t="shared" si="64"/>
        <v>0.94</v>
      </c>
      <c r="V343" s="17" t="str">
        <f t="shared" si="65"/>
        <v>Redmi</v>
      </c>
    </row>
    <row r="344" spans="1:22" x14ac:dyDescent="0.3">
      <c r="A344" s="1" t="s">
        <v>965</v>
      </c>
      <c r="B344" s="1" t="s">
        <v>966</v>
      </c>
      <c r="C344" s="1" t="s">
        <v>956</v>
      </c>
      <c r="D344" s="3">
        <v>6499</v>
      </c>
      <c r="E344" s="3">
        <v>8999</v>
      </c>
      <c r="F344" s="4">
        <v>0.28000000000000003</v>
      </c>
      <c r="G344" s="1">
        <v>4</v>
      </c>
      <c r="H344" s="2">
        <v>7807</v>
      </c>
      <c r="I344" s="1" t="s">
        <v>957</v>
      </c>
      <c r="J344" s="1">
        <f t="shared" si="55"/>
        <v>68</v>
      </c>
      <c r="K344" s="1">
        <v>3</v>
      </c>
      <c r="L344" s="1" t="str">
        <f t="shared" si="56"/>
        <v>Electronics</v>
      </c>
      <c r="M344" s="1">
        <f t="shared" si="57"/>
        <v>4</v>
      </c>
      <c r="N344" s="1">
        <f t="shared" si="58"/>
        <v>530</v>
      </c>
      <c r="O344" s="1" t="str">
        <f t="shared" si="59"/>
        <v>3 - 4</v>
      </c>
      <c r="P344" s="14">
        <f t="shared" si="60"/>
        <v>26997</v>
      </c>
      <c r="Q344" s="1" t="str">
        <f t="shared" si="61"/>
        <v>5,001 - 10,000</v>
      </c>
      <c r="R344" s="1" t="str">
        <f t="shared" si="62"/>
        <v>11% - 30%</v>
      </c>
      <c r="S344" s="1">
        <f t="shared" si="63"/>
        <v>0</v>
      </c>
      <c r="T344" s="17">
        <f>Table3[[#This Row],[Rating]]*Table3[[#This Row],[Review_Count]]</f>
        <v>12</v>
      </c>
      <c r="U344" s="19">
        <f t="shared" si="64"/>
        <v>0.94</v>
      </c>
      <c r="V344" s="17" t="str">
        <f t="shared" si="65"/>
        <v>Redmi</v>
      </c>
    </row>
    <row r="345" spans="1:22" x14ac:dyDescent="0.3">
      <c r="A345" s="1" t="s">
        <v>967</v>
      </c>
      <c r="B345" s="1" t="s">
        <v>968</v>
      </c>
      <c r="C345" s="1" t="s">
        <v>969</v>
      </c>
      <c r="D345" s="1">
        <v>569</v>
      </c>
      <c r="E345" s="3">
        <v>1000</v>
      </c>
      <c r="F345" s="4">
        <v>0.43</v>
      </c>
      <c r="G345" s="1">
        <v>4.4000000000000004</v>
      </c>
      <c r="H345" s="2">
        <v>67259</v>
      </c>
      <c r="I345" s="1" t="s">
        <v>970</v>
      </c>
      <c r="J345" s="1">
        <f t="shared" si="55"/>
        <v>13</v>
      </c>
      <c r="K345" s="1">
        <v>6</v>
      </c>
      <c r="L345" s="1" t="str">
        <f t="shared" si="56"/>
        <v>Electronics</v>
      </c>
      <c r="M345" s="1">
        <f t="shared" si="57"/>
        <v>4.4000000000000004</v>
      </c>
      <c r="N345" s="1">
        <f t="shared" si="58"/>
        <v>530</v>
      </c>
      <c r="O345" s="1" t="str">
        <f t="shared" si="59"/>
        <v>4 - 5</v>
      </c>
      <c r="P345" s="14">
        <f t="shared" si="60"/>
        <v>6000</v>
      </c>
      <c r="Q345" s="1" t="str">
        <f t="shared" si="61"/>
        <v>0 - 5,000</v>
      </c>
      <c r="R345" s="1" t="str">
        <f t="shared" si="62"/>
        <v>31% - 50%</v>
      </c>
      <c r="S345" s="1">
        <f t="shared" si="63"/>
        <v>0</v>
      </c>
      <c r="T345" s="17">
        <f>Table3[[#This Row],[Rating]]*Table3[[#This Row],[Review_Count]]</f>
        <v>26.400000000000002</v>
      </c>
      <c r="U345" s="19">
        <f t="shared" si="64"/>
        <v>0.94</v>
      </c>
      <c r="V345" s="17" t="str">
        <f t="shared" si="65"/>
        <v>SanDisk</v>
      </c>
    </row>
    <row r="346" spans="1:22" x14ac:dyDescent="0.3">
      <c r="A346" s="1" t="s">
        <v>971</v>
      </c>
      <c r="B346" s="1" t="s">
        <v>972</v>
      </c>
      <c r="C346" s="1" t="s">
        <v>942</v>
      </c>
      <c r="D346" s="3">
        <v>1898</v>
      </c>
      <c r="E346" s="3">
        <v>4999</v>
      </c>
      <c r="F346" s="4">
        <v>0.62</v>
      </c>
      <c r="G346" s="1">
        <v>4.0999999999999996</v>
      </c>
      <c r="H346" s="2">
        <v>10689</v>
      </c>
      <c r="I346" s="1" t="s">
        <v>973</v>
      </c>
      <c r="J346" s="1">
        <f t="shared" si="55"/>
        <v>76</v>
      </c>
      <c r="K346" s="1">
        <v>2</v>
      </c>
      <c r="L346" s="1" t="str">
        <f t="shared" si="56"/>
        <v>Electronics</v>
      </c>
      <c r="M346" s="1">
        <f t="shared" si="57"/>
        <v>4.0999999999999996</v>
      </c>
      <c r="N346" s="1">
        <f t="shared" si="58"/>
        <v>530</v>
      </c>
      <c r="O346" s="1" t="str">
        <f t="shared" si="59"/>
        <v>4 - 5</v>
      </c>
      <c r="P346" s="14">
        <f t="shared" si="60"/>
        <v>9998</v>
      </c>
      <c r="Q346" s="1" t="str">
        <f t="shared" si="61"/>
        <v>0 - 5,000</v>
      </c>
      <c r="R346" s="1" t="str">
        <f t="shared" si="62"/>
        <v>51%-90%</v>
      </c>
      <c r="S346" s="1">
        <f t="shared" si="63"/>
        <v>0</v>
      </c>
      <c r="T346" s="17">
        <f>Table3[[#This Row],[Rating]]*Table3[[#This Row],[Review_Count]]</f>
        <v>8.1999999999999993</v>
      </c>
      <c r="U346" s="19">
        <f t="shared" si="64"/>
        <v>0.94</v>
      </c>
      <c r="V346" s="17" t="str">
        <f t="shared" si="65"/>
        <v>Noise</v>
      </c>
    </row>
    <row r="347" spans="1:22" x14ac:dyDescent="0.3">
      <c r="A347" s="1" t="s">
        <v>974</v>
      </c>
      <c r="B347" s="1" t="s">
        <v>975</v>
      </c>
      <c r="C347" s="1" t="s">
        <v>976</v>
      </c>
      <c r="D347" s="3">
        <v>1299</v>
      </c>
      <c r="E347" s="3">
        <v>1599</v>
      </c>
      <c r="F347" s="4">
        <v>0.19</v>
      </c>
      <c r="G347" s="1">
        <v>4</v>
      </c>
      <c r="H347" s="2">
        <v>128311</v>
      </c>
      <c r="I347" s="1" t="s">
        <v>977</v>
      </c>
      <c r="J347" s="1">
        <f t="shared" si="55"/>
        <v>9</v>
      </c>
      <c r="K347" s="1">
        <v>4</v>
      </c>
      <c r="L347" s="1" t="str">
        <f t="shared" si="56"/>
        <v>Electronics</v>
      </c>
      <c r="M347" s="1">
        <f t="shared" si="57"/>
        <v>4</v>
      </c>
      <c r="N347" s="1">
        <f t="shared" si="58"/>
        <v>529</v>
      </c>
      <c r="O347" s="1" t="str">
        <f t="shared" si="59"/>
        <v>3 - 4</v>
      </c>
      <c r="P347" s="14">
        <f t="shared" si="60"/>
        <v>6396</v>
      </c>
      <c r="Q347" s="1" t="str">
        <f t="shared" si="61"/>
        <v>0 - 5,000</v>
      </c>
      <c r="R347" s="1" t="str">
        <f t="shared" si="62"/>
        <v>11% - 30%</v>
      </c>
      <c r="S347" s="1">
        <f t="shared" si="63"/>
        <v>0</v>
      </c>
      <c r="T347" s="17">
        <f>Table3[[#This Row],[Rating]]*Table3[[#This Row],[Review_Count]]</f>
        <v>16</v>
      </c>
      <c r="U347" s="19">
        <f t="shared" si="64"/>
        <v>0.94</v>
      </c>
      <c r="V347" s="17" t="str">
        <f t="shared" si="65"/>
        <v>Nokia</v>
      </c>
    </row>
    <row r="348" spans="1:22" x14ac:dyDescent="0.3">
      <c r="A348" s="1" t="s">
        <v>978</v>
      </c>
      <c r="B348" s="1" t="s">
        <v>979</v>
      </c>
      <c r="C348" s="1" t="s">
        <v>942</v>
      </c>
      <c r="D348" s="3">
        <v>1499</v>
      </c>
      <c r="E348" s="3">
        <v>6990</v>
      </c>
      <c r="F348" s="4">
        <v>0.79</v>
      </c>
      <c r="G348" s="1">
        <v>3.9</v>
      </c>
      <c r="H348" s="2">
        <v>21796</v>
      </c>
      <c r="I348" s="1" t="s">
        <v>980</v>
      </c>
      <c r="J348" s="1">
        <f t="shared" si="55"/>
        <v>76</v>
      </c>
      <c r="K348" s="1">
        <v>3</v>
      </c>
      <c r="L348" s="1" t="str">
        <f t="shared" si="56"/>
        <v>Electronics</v>
      </c>
      <c r="M348" s="1">
        <f t="shared" si="57"/>
        <v>3.9</v>
      </c>
      <c r="N348" s="1">
        <f t="shared" si="58"/>
        <v>529</v>
      </c>
      <c r="O348" s="1" t="str">
        <f t="shared" si="59"/>
        <v>3 - 4</v>
      </c>
      <c r="P348" s="14">
        <f t="shared" si="60"/>
        <v>20970</v>
      </c>
      <c r="Q348" s="1" t="str">
        <f t="shared" si="61"/>
        <v>5,001 - 10,000</v>
      </c>
      <c r="R348" s="1" t="str">
        <f t="shared" si="62"/>
        <v>51%-90%</v>
      </c>
      <c r="S348" s="1">
        <f t="shared" si="63"/>
        <v>0</v>
      </c>
      <c r="T348" s="17">
        <f>Table3[[#This Row],[Rating]]*Table3[[#This Row],[Review_Count]]</f>
        <v>11.7</v>
      </c>
      <c r="U348" s="19">
        <f t="shared" si="64"/>
        <v>0.94</v>
      </c>
      <c r="V348" s="17" t="str">
        <f t="shared" si="65"/>
        <v>boAt</v>
      </c>
    </row>
    <row r="349" spans="1:22" x14ac:dyDescent="0.3">
      <c r="A349" s="1" t="s">
        <v>981</v>
      </c>
      <c r="B349" s="1" t="s">
        <v>982</v>
      </c>
      <c r="C349" s="1" t="s">
        <v>983</v>
      </c>
      <c r="D349" s="1">
        <v>599</v>
      </c>
      <c r="E349" s="1">
        <v>999</v>
      </c>
      <c r="F349" s="4">
        <v>0.4</v>
      </c>
      <c r="G349" s="1">
        <v>4.0999999999999996</v>
      </c>
      <c r="H349" s="2">
        <v>192590</v>
      </c>
      <c r="I349" s="1" t="s">
        <v>984</v>
      </c>
      <c r="J349" s="1">
        <f t="shared" si="55"/>
        <v>52</v>
      </c>
      <c r="K349" s="1">
        <v>3</v>
      </c>
      <c r="L349" s="1" t="str">
        <f t="shared" si="56"/>
        <v>Electronics</v>
      </c>
      <c r="M349" s="1">
        <f t="shared" si="57"/>
        <v>4.0999999999999996</v>
      </c>
      <c r="N349" s="1">
        <f t="shared" si="58"/>
        <v>528</v>
      </c>
      <c r="O349" s="1" t="str">
        <f t="shared" si="59"/>
        <v>4 - 5</v>
      </c>
      <c r="P349" s="14">
        <f t="shared" si="60"/>
        <v>2997</v>
      </c>
      <c r="Q349" s="1" t="str">
        <f t="shared" si="61"/>
        <v>0 - 5,000</v>
      </c>
      <c r="R349" s="1" t="str">
        <f t="shared" si="62"/>
        <v>31% - 50%</v>
      </c>
      <c r="S349" s="1">
        <f t="shared" si="63"/>
        <v>0</v>
      </c>
      <c r="T349" s="17">
        <f>Table3[[#This Row],[Rating]]*Table3[[#This Row],[Review_Count]]</f>
        <v>12.299999999999999</v>
      </c>
      <c r="U349" s="19">
        <f t="shared" si="64"/>
        <v>0.94</v>
      </c>
      <c r="V349" s="17" t="str">
        <f t="shared" si="65"/>
        <v>JBL</v>
      </c>
    </row>
    <row r="350" spans="1:22" x14ac:dyDescent="0.3">
      <c r="A350" s="1" t="s">
        <v>985</v>
      </c>
      <c r="B350" s="1" t="s">
        <v>986</v>
      </c>
      <c r="C350" s="1" t="s">
        <v>956</v>
      </c>
      <c r="D350" s="3">
        <v>9499</v>
      </c>
      <c r="E350" s="3">
        <v>11999</v>
      </c>
      <c r="F350" s="4">
        <v>0.21</v>
      </c>
      <c r="G350" s="1">
        <v>4.2</v>
      </c>
      <c r="H350" s="2">
        <v>284</v>
      </c>
      <c r="I350" s="1" t="s">
        <v>987</v>
      </c>
      <c r="J350" s="1">
        <f t="shared" si="55"/>
        <v>68</v>
      </c>
      <c r="K350" s="1">
        <v>3</v>
      </c>
      <c r="L350" s="1" t="str">
        <f t="shared" si="56"/>
        <v>Electronics</v>
      </c>
      <c r="M350" s="1">
        <f t="shared" si="57"/>
        <v>4.2</v>
      </c>
      <c r="N350" s="1">
        <f t="shared" si="58"/>
        <v>528</v>
      </c>
      <c r="O350" s="1" t="str">
        <f t="shared" si="59"/>
        <v>4 - 5</v>
      </c>
      <c r="P350" s="14">
        <f t="shared" si="60"/>
        <v>35997</v>
      </c>
      <c r="Q350" s="1" t="str">
        <f t="shared" si="61"/>
        <v>10,001 - 20,000</v>
      </c>
      <c r="R350" s="1" t="str">
        <f t="shared" si="62"/>
        <v>11% - 30%</v>
      </c>
      <c r="S350" s="1">
        <f t="shared" si="63"/>
        <v>1</v>
      </c>
      <c r="T350" s="17">
        <f>Table3[[#This Row],[Rating]]*Table3[[#This Row],[Review_Count]]</f>
        <v>12.600000000000001</v>
      </c>
      <c r="U350" s="19">
        <f t="shared" si="64"/>
        <v>0.94</v>
      </c>
      <c r="V350" s="17" t="str">
        <f t="shared" si="65"/>
        <v>Samsung</v>
      </c>
    </row>
    <row r="351" spans="1:22" x14ac:dyDescent="0.3">
      <c r="A351" s="1" t="s">
        <v>988</v>
      </c>
      <c r="B351" s="1" t="s">
        <v>989</v>
      </c>
      <c r="C351" s="1" t="s">
        <v>983</v>
      </c>
      <c r="D351" s="1">
        <v>599</v>
      </c>
      <c r="E351" s="3">
        <v>2499</v>
      </c>
      <c r="F351" s="4">
        <v>0.76</v>
      </c>
      <c r="G351" s="1">
        <v>3.9</v>
      </c>
      <c r="H351" s="2">
        <v>58162</v>
      </c>
      <c r="I351" s="1" t="s">
        <v>990</v>
      </c>
      <c r="J351" s="1">
        <f t="shared" si="55"/>
        <v>52</v>
      </c>
      <c r="K351" s="1">
        <v>1</v>
      </c>
      <c r="L351" s="1" t="str">
        <f t="shared" si="56"/>
        <v>Electronics</v>
      </c>
      <c r="M351" s="1">
        <f t="shared" si="57"/>
        <v>3.9</v>
      </c>
      <c r="N351" s="1">
        <f t="shared" si="58"/>
        <v>528</v>
      </c>
      <c r="O351" s="1" t="str">
        <f t="shared" si="59"/>
        <v>3 - 4</v>
      </c>
      <c r="P351" s="14">
        <f t="shared" si="60"/>
        <v>2499</v>
      </c>
      <c r="Q351" s="1" t="str">
        <f t="shared" si="61"/>
        <v>0 - 5,000</v>
      </c>
      <c r="R351" s="1" t="str">
        <f t="shared" si="62"/>
        <v>51%-90%</v>
      </c>
      <c r="S351" s="1">
        <f t="shared" si="63"/>
        <v>0</v>
      </c>
      <c r="T351" s="17">
        <f>Table3[[#This Row],[Rating]]*Table3[[#This Row],[Review_Count]]</f>
        <v>3.9</v>
      </c>
      <c r="U351" s="19">
        <f t="shared" si="64"/>
        <v>0.94</v>
      </c>
      <c r="V351" s="17" t="str">
        <f t="shared" si="65"/>
        <v>PTron</v>
      </c>
    </row>
    <row r="352" spans="1:22" x14ac:dyDescent="0.3">
      <c r="A352" s="1" t="s">
        <v>991</v>
      </c>
      <c r="B352" s="1" t="s">
        <v>992</v>
      </c>
      <c r="C352" s="1" t="s">
        <v>956</v>
      </c>
      <c r="D352" s="3">
        <v>8999</v>
      </c>
      <c r="E352" s="3">
        <v>11999</v>
      </c>
      <c r="F352" s="4">
        <v>0.25</v>
      </c>
      <c r="G352" s="1">
        <v>4</v>
      </c>
      <c r="H352" s="2">
        <v>12796</v>
      </c>
      <c r="I352" s="1" t="s">
        <v>993</v>
      </c>
      <c r="J352" s="1">
        <f t="shared" si="55"/>
        <v>68</v>
      </c>
      <c r="K352" s="1">
        <v>3</v>
      </c>
      <c r="L352" s="1" t="str">
        <f t="shared" si="56"/>
        <v>Electronics</v>
      </c>
      <c r="M352" s="1">
        <f t="shared" si="57"/>
        <v>4</v>
      </c>
      <c r="N352" s="1">
        <f t="shared" si="58"/>
        <v>527</v>
      </c>
      <c r="O352" s="1" t="str">
        <f t="shared" si="59"/>
        <v>3 - 4</v>
      </c>
      <c r="P352" s="14">
        <f t="shared" si="60"/>
        <v>35997</v>
      </c>
      <c r="Q352" s="1" t="str">
        <f t="shared" si="61"/>
        <v>10,001 - 20,000</v>
      </c>
      <c r="R352" s="1" t="str">
        <f t="shared" si="62"/>
        <v>11% - 30%</v>
      </c>
      <c r="S352" s="1">
        <f t="shared" si="63"/>
        <v>0</v>
      </c>
      <c r="T352" s="17">
        <f>Table3[[#This Row],[Rating]]*Table3[[#This Row],[Review_Count]]</f>
        <v>12</v>
      </c>
      <c r="U352" s="19">
        <f t="shared" si="64"/>
        <v>0.94</v>
      </c>
      <c r="V352" s="17" t="str">
        <f t="shared" si="65"/>
        <v>Redmi</v>
      </c>
    </row>
    <row r="353" spans="1:22" x14ac:dyDescent="0.3">
      <c r="A353" s="1" t="s">
        <v>994</v>
      </c>
      <c r="B353" s="1" t="s">
        <v>995</v>
      </c>
      <c r="C353" s="1" t="s">
        <v>996</v>
      </c>
      <c r="D353" s="1">
        <v>349</v>
      </c>
      <c r="E353" s="3">
        <v>1299</v>
      </c>
      <c r="F353" s="4">
        <v>0.73</v>
      </c>
      <c r="G353" s="1">
        <v>4</v>
      </c>
      <c r="H353" s="2">
        <v>14282</v>
      </c>
      <c r="I353" s="1" t="s">
        <v>997</v>
      </c>
      <c r="J353" s="1">
        <f t="shared" si="55"/>
        <v>5</v>
      </c>
      <c r="K353" s="1">
        <v>2</v>
      </c>
      <c r="L353" s="1" t="str">
        <f t="shared" si="56"/>
        <v>Electronics</v>
      </c>
      <c r="M353" s="1">
        <f t="shared" si="57"/>
        <v>4</v>
      </c>
      <c r="N353" s="1">
        <f t="shared" si="58"/>
        <v>527</v>
      </c>
      <c r="O353" s="1" t="str">
        <f t="shared" si="59"/>
        <v>3 - 4</v>
      </c>
      <c r="P353" s="14">
        <f t="shared" si="60"/>
        <v>2598</v>
      </c>
      <c r="Q353" s="1" t="str">
        <f t="shared" si="61"/>
        <v>0 - 5,000</v>
      </c>
      <c r="R353" s="1" t="str">
        <f t="shared" si="62"/>
        <v>51%-90%</v>
      </c>
      <c r="S353" s="1">
        <f t="shared" si="63"/>
        <v>0</v>
      </c>
      <c r="T353" s="17">
        <f>Table3[[#This Row],[Rating]]*Table3[[#This Row],[Review_Count]]</f>
        <v>8</v>
      </c>
      <c r="U353" s="19">
        <f t="shared" si="64"/>
        <v>0.94</v>
      </c>
      <c r="V353" s="17" t="str">
        <f t="shared" si="65"/>
        <v>pTron</v>
      </c>
    </row>
    <row r="354" spans="1:22" x14ac:dyDescent="0.3">
      <c r="A354" s="1" t="s">
        <v>998</v>
      </c>
      <c r="B354" s="1" t="s">
        <v>999</v>
      </c>
      <c r="C354" s="1" t="s">
        <v>983</v>
      </c>
      <c r="D354" s="1">
        <v>349</v>
      </c>
      <c r="E354" s="1">
        <v>999</v>
      </c>
      <c r="F354" s="4">
        <v>0.65</v>
      </c>
      <c r="G354" s="1">
        <v>4.0999999999999996</v>
      </c>
      <c r="H354" s="2">
        <v>363713</v>
      </c>
      <c r="I354" s="1" t="s">
        <v>1000</v>
      </c>
      <c r="J354" s="1">
        <f t="shared" si="55"/>
        <v>52</v>
      </c>
      <c r="K354" s="1">
        <v>3</v>
      </c>
      <c r="L354" s="1" t="str">
        <f t="shared" si="56"/>
        <v>Electronics</v>
      </c>
      <c r="M354" s="1">
        <f t="shared" si="57"/>
        <v>4.0999999999999996</v>
      </c>
      <c r="N354" s="1">
        <f t="shared" si="58"/>
        <v>526</v>
      </c>
      <c r="O354" s="1" t="str">
        <f t="shared" si="59"/>
        <v>4 - 5</v>
      </c>
      <c r="P354" s="14">
        <f t="shared" si="60"/>
        <v>2997</v>
      </c>
      <c r="Q354" s="1" t="str">
        <f t="shared" si="61"/>
        <v>0 - 5,000</v>
      </c>
      <c r="R354" s="1" t="str">
        <f t="shared" si="62"/>
        <v>51%-90%</v>
      </c>
      <c r="S354" s="1">
        <f t="shared" si="63"/>
        <v>0</v>
      </c>
      <c r="T354" s="17">
        <f>Table3[[#This Row],[Rating]]*Table3[[#This Row],[Review_Count]]</f>
        <v>12.299999999999999</v>
      </c>
      <c r="U354" s="19">
        <f t="shared" si="64"/>
        <v>0.94</v>
      </c>
      <c r="V354" s="17" t="str">
        <f t="shared" si="65"/>
        <v>boAt</v>
      </c>
    </row>
    <row r="355" spans="1:22" x14ac:dyDescent="0.3">
      <c r="A355" s="1" t="s">
        <v>1001</v>
      </c>
      <c r="B355" s="1" t="s">
        <v>1002</v>
      </c>
      <c r="C355" s="1" t="s">
        <v>969</v>
      </c>
      <c r="D355" s="1">
        <v>959</v>
      </c>
      <c r="E355" s="3">
        <v>1800</v>
      </c>
      <c r="F355" s="4">
        <v>0.47</v>
      </c>
      <c r="G355" s="1">
        <v>4.4000000000000004</v>
      </c>
      <c r="H355" s="2">
        <v>67259</v>
      </c>
      <c r="I355" s="1" t="s">
        <v>970</v>
      </c>
      <c r="J355" s="1">
        <f t="shared" si="55"/>
        <v>13</v>
      </c>
      <c r="K355" s="1">
        <v>6</v>
      </c>
      <c r="L355" s="1" t="str">
        <f t="shared" si="56"/>
        <v>Electronics</v>
      </c>
      <c r="M355" s="1">
        <f t="shared" si="57"/>
        <v>4.4000000000000004</v>
      </c>
      <c r="N355" s="1">
        <f t="shared" si="58"/>
        <v>525</v>
      </c>
      <c r="O355" s="1" t="str">
        <f t="shared" si="59"/>
        <v>4 - 5</v>
      </c>
      <c r="P355" s="14">
        <f t="shared" si="60"/>
        <v>10800</v>
      </c>
      <c r="Q355" s="1" t="str">
        <f t="shared" si="61"/>
        <v>0 - 5,000</v>
      </c>
      <c r="R355" s="1" t="str">
        <f t="shared" si="62"/>
        <v>31% - 50%</v>
      </c>
      <c r="S355" s="1">
        <f t="shared" si="63"/>
        <v>0</v>
      </c>
      <c r="T355" s="17">
        <f>Table3[[#This Row],[Rating]]*Table3[[#This Row],[Review_Count]]</f>
        <v>26.400000000000002</v>
      </c>
      <c r="U355" s="19">
        <f t="shared" si="64"/>
        <v>0.94</v>
      </c>
      <c r="V355" s="17" t="str">
        <f t="shared" si="65"/>
        <v>SanDisk</v>
      </c>
    </row>
    <row r="356" spans="1:22" x14ac:dyDescent="0.3">
      <c r="A356" s="1" t="s">
        <v>1003</v>
      </c>
      <c r="B356" s="1" t="s">
        <v>1004</v>
      </c>
      <c r="C356" s="1" t="s">
        <v>956</v>
      </c>
      <c r="D356" s="3">
        <v>9499</v>
      </c>
      <c r="E356" s="3">
        <v>11999</v>
      </c>
      <c r="F356" s="4">
        <v>0.21</v>
      </c>
      <c r="G356" s="1">
        <v>4.2</v>
      </c>
      <c r="H356" s="2">
        <v>284</v>
      </c>
      <c r="I356" s="1" t="s">
        <v>987</v>
      </c>
      <c r="J356" s="1">
        <f t="shared" si="55"/>
        <v>68</v>
      </c>
      <c r="K356" s="1">
        <v>3</v>
      </c>
      <c r="L356" s="1" t="str">
        <f t="shared" si="56"/>
        <v>Electronics</v>
      </c>
      <c r="M356" s="1">
        <f t="shared" si="57"/>
        <v>4.2</v>
      </c>
      <c r="N356" s="1">
        <f t="shared" si="58"/>
        <v>525</v>
      </c>
      <c r="O356" s="1" t="str">
        <f t="shared" si="59"/>
        <v>4 - 5</v>
      </c>
      <c r="P356" s="14">
        <f t="shared" si="60"/>
        <v>35997</v>
      </c>
      <c r="Q356" s="1" t="str">
        <f t="shared" si="61"/>
        <v>10,001 - 20,000</v>
      </c>
      <c r="R356" s="1" t="str">
        <f t="shared" si="62"/>
        <v>11% - 30%</v>
      </c>
      <c r="S356" s="1">
        <f t="shared" si="63"/>
        <v>1</v>
      </c>
      <c r="T356" s="17">
        <f>Table3[[#This Row],[Rating]]*Table3[[#This Row],[Review_Count]]</f>
        <v>12.600000000000001</v>
      </c>
      <c r="U356" s="19">
        <f t="shared" si="64"/>
        <v>0.94</v>
      </c>
      <c r="V356" s="17" t="str">
        <f t="shared" si="65"/>
        <v>Samsung</v>
      </c>
    </row>
    <row r="357" spans="1:22" x14ac:dyDescent="0.3">
      <c r="A357" s="1" t="s">
        <v>1005</v>
      </c>
      <c r="B357" s="1" t="s">
        <v>1006</v>
      </c>
      <c r="C357" s="1" t="s">
        <v>952</v>
      </c>
      <c r="D357" s="3">
        <v>1499</v>
      </c>
      <c r="E357" s="3">
        <v>2499</v>
      </c>
      <c r="F357" s="4">
        <v>0.4</v>
      </c>
      <c r="G357" s="1">
        <v>4.3</v>
      </c>
      <c r="H357" s="2">
        <v>15970</v>
      </c>
      <c r="I357" s="1" t="s">
        <v>1007</v>
      </c>
      <c r="J357" s="1">
        <f t="shared" si="55"/>
        <v>12</v>
      </c>
      <c r="K357" s="1">
        <v>1</v>
      </c>
      <c r="L357" s="1" t="str">
        <f t="shared" si="56"/>
        <v>Electronics</v>
      </c>
      <c r="M357" s="1">
        <f t="shared" si="57"/>
        <v>4.3</v>
      </c>
      <c r="N357" s="1">
        <f t="shared" si="58"/>
        <v>525</v>
      </c>
      <c r="O357" s="1" t="str">
        <f t="shared" si="59"/>
        <v>4 - 5</v>
      </c>
      <c r="P357" s="14">
        <f t="shared" si="60"/>
        <v>2499</v>
      </c>
      <c r="Q357" s="1" t="str">
        <f t="shared" si="61"/>
        <v>0 - 5,000</v>
      </c>
      <c r="R357" s="1" t="str">
        <f t="shared" si="62"/>
        <v>31% - 50%</v>
      </c>
      <c r="S357" s="1">
        <f t="shared" si="63"/>
        <v>0</v>
      </c>
      <c r="T357" s="17">
        <f>Table3[[#This Row],[Rating]]*Table3[[#This Row],[Review_Count]]</f>
        <v>4.3</v>
      </c>
      <c r="U357" s="19">
        <f t="shared" si="64"/>
        <v>0.94</v>
      </c>
      <c r="V357" s="17" t="str">
        <f t="shared" si="65"/>
        <v>MI</v>
      </c>
    </row>
    <row r="358" spans="1:22" x14ac:dyDescent="0.3">
      <c r="A358" s="1" t="s">
        <v>1008</v>
      </c>
      <c r="B358" s="1" t="s">
        <v>1009</v>
      </c>
      <c r="C358" s="1" t="s">
        <v>952</v>
      </c>
      <c r="D358" s="3">
        <v>1149</v>
      </c>
      <c r="E358" s="3">
        <v>2199</v>
      </c>
      <c r="F358" s="4">
        <v>0.48</v>
      </c>
      <c r="G358" s="1">
        <v>4.3</v>
      </c>
      <c r="H358" s="2">
        <v>178912</v>
      </c>
      <c r="I358" s="1" t="s">
        <v>953</v>
      </c>
      <c r="J358" s="1">
        <f t="shared" si="55"/>
        <v>12</v>
      </c>
      <c r="K358" s="1">
        <v>3</v>
      </c>
      <c r="L358" s="1" t="str">
        <f t="shared" si="56"/>
        <v>Electronics</v>
      </c>
      <c r="M358" s="1">
        <f t="shared" si="57"/>
        <v>4.3</v>
      </c>
      <c r="N358" s="1">
        <f t="shared" si="58"/>
        <v>525</v>
      </c>
      <c r="O358" s="1" t="str">
        <f t="shared" si="59"/>
        <v>4 - 5</v>
      </c>
      <c r="P358" s="14">
        <f t="shared" si="60"/>
        <v>6597</v>
      </c>
      <c r="Q358" s="1" t="str">
        <f t="shared" si="61"/>
        <v>0 - 5,000</v>
      </c>
      <c r="R358" s="1" t="str">
        <f t="shared" si="62"/>
        <v>31% - 50%</v>
      </c>
      <c r="S358" s="1">
        <f t="shared" si="63"/>
        <v>0</v>
      </c>
      <c r="T358" s="17">
        <f>Table3[[#This Row],[Rating]]*Table3[[#This Row],[Review_Count]]</f>
        <v>12.899999999999999</v>
      </c>
      <c r="U358" s="19">
        <f t="shared" si="64"/>
        <v>0.94</v>
      </c>
      <c r="V358" s="17" t="str">
        <f t="shared" si="65"/>
        <v>Mi</v>
      </c>
    </row>
    <row r="359" spans="1:22" x14ac:dyDescent="0.3">
      <c r="A359" s="1" t="s">
        <v>1010</v>
      </c>
      <c r="B359" s="1" t="s">
        <v>1011</v>
      </c>
      <c r="C359" s="1" t="s">
        <v>1012</v>
      </c>
      <c r="D359" s="1">
        <v>349</v>
      </c>
      <c r="E359" s="1">
        <v>999</v>
      </c>
      <c r="F359" s="4">
        <v>0.65</v>
      </c>
      <c r="G359" s="1">
        <v>3.9</v>
      </c>
      <c r="H359" s="2">
        <v>46399</v>
      </c>
      <c r="I359" s="1" t="s">
        <v>1013</v>
      </c>
      <c r="J359" s="1">
        <f t="shared" si="55"/>
        <v>3</v>
      </c>
      <c r="K359" s="1">
        <v>1</v>
      </c>
      <c r="L359" s="1" t="str">
        <f t="shared" si="56"/>
        <v>Electronics</v>
      </c>
      <c r="M359" s="1">
        <f t="shared" si="57"/>
        <v>3.9</v>
      </c>
      <c r="N359" s="1">
        <f t="shared" si="58"/>
        <v>525</v>
      </c>
      <c r="O359" s="1" t="str">
        <f t="shared" si="59"/>
        <v>3 - 4</v>
      </c>
      <c r="P359" s="14">
        <f t="shared" si="60"/>
        <v>999</v>
      </c>
      <c r="Q359" s="1" t="str">
        <f t="shared" si="61"/>
        <v>0 - 5,000</v>
      </c>
      <c r="R359" s="1" t="str">
        <f t="shared" si="62"/>
        <v>51%-90%</v>
      </c>
      <c r="S359" s="1">
        <f t="shared" si="63"/>
        <v>0</v>
      </c>
      <c r="T359" s="17">
        <f>Table3[[#This Row],[Rating]]*Table3[[#This Row],[Review_Count]]</f>
        <v>3.9</v>
      </c>
      <c r="U359" s="19">
        <f t="shared" si="64"/>
        <v>0.94</v>
      </c>
      <c r="V359" s="17" t="str">
        <f t="shared" si="65"/>
        <v>ELV</v>
      </c>
    </row>
    <row r="360" spans="1:22" x14ac:dyDescent="0.3">
      <c r="A360" s="1" t="s">
        <v>1014</v>
      </c>
      <c r="B360" s="1" t="s">
        <v>1015</v>
      </c>
      <c r="C360" s="1" t="s">
        <v>1016</v>
      </c>
      <c r="D360" s="3">
        <v>1219</v>
      </c>
      <c r="E360" s="3">
        <v>1699</v>
      </c>
      <c r="F360" s="4">
        <v>0.28000000000000003</v>
      </c>
      <c r="G360" s="1">
        <v>4.4000000000000004</v>
      </c>
      <c r="H360" s="2">
        <v>8891</v>
      </c>
      <c r="I360" s="1" t="s">
        <v>1017</v>
      </c>
      <c r="J360" s="1">
        <f t="shared" si="55"/>
        <v>16</v>
      </c>
      <c r="K360" s="1">
        <v>1</v>
      </c>
      <c r="L360" s="1" t="str">
        <f t="shared" si="56"/>
        <v>Electronics</v>
      </c>
      <c r="M360" s="1">
        <f t="shared" si="57"/>
        <v>4.4000000000000004</v>
      </c>
      <c r="N360" s="1">
        <f t="shared" si="58"/>
        <v>524</v>
      </c>
      <c r="O360" s="1" t="str">
        <f t="shared" si="59"/>
        <v>4 - 5</v>
      </c>
      <c r="P360" s="14">
        <f t="shared" si="60"/>
        <v>1699</v>
      </c>
      <c r="Q360" s="1" t="str">
        <f t="shared" si="61"/>
        <v>0 - 5,000</v>
      </c>
      <c r="R360" s="1" t="str">
        <f t="shared" si="62"/>
        <v>11% - 30%</v>
      </c>
      <c r="S360" s="1">
        <f t="shared" si="63"/>
        <v>0</v>
      </c>
      <c r="T360" s="17">
        <f>Table3[[#This Row],[Rating]]*Table3[[#This Row],[Review_Count]]</f>
        <v>4.4000000000000004</v>
      </c>
      <c r="U360" s="19">
        <f t="shared" si="64"/>
        <v>0.94</v>
      </c>
      <c r="V360" s="17" t="str">
        <f t="shared" si="65"/>
        <v>Samsung</v>
      </c>
    </row>
    <row r="361" spans="1:22" x14ac:dyDescent="0.3">
      <c r="A361" s="1" t="s">
        <v>1018</v>
      </c>
      <c r="B361" s="1" t="s">
        <v>1019</v>
      </c>
      <c r="C361" s="1" t="s">
        <v>942</v>
      </c>
      <c r="D361" s="3">
        <v>1599</v>
      </c>
      <c r="E361" s="3">
        <v>3999</v>
      </c>
      <c r="F361" s="4">
        <v>0.6</v>
      </c>
      <c r="G361" s="1">
        <v>4</v>
      </c>
      <c r="H361" s="2">
        <v>30254</v>
      </c>
      <c r="I361" s="1" t="s">
        <v>1020</v>
      </c>
      <c r="J361" s="1">
        <f t="shared" si="55"/>
        <v>76</v>
      </c>
      <c r="K361" s="1">
        <v>2</v>
      </c>
      <c r="L361" s="1" t="str">
        <f t="shared" si="56"/>
        <v>Electronics</v>
      </c>
      <c r="M361" s="1">
        <f t="shared" si="57"/>
        <v>4</v>
      </c>
      <c r="N361" s="1">
        <f t="shared" si="58"/>
        <v>524</v>
      </c>
      <c r="O361" s="1" t="str">
        <f t="shared" si="59"/>
        <v>3 - 4</v>
      </c>
      <c r="P361" s="14">
        <f t="shared" si="60"/>
        <v>7998</v>
      </c>
      <c r="Q361" s="1" t="str">
        <f t="shared" si="61"/>
        <v>0 - 5,000</v>
      </c>
      <c r="R361" s="1" t="str">
        <f t="shared" si="62"/>
        <v>51%-90%</v>
      </c>
      <c r="S361" s="1">
        <f t="shared" si="63"/>
        <v>0</v>
      </c>
      <c r="T361" s="17">
        <f>Table3[[#This Row],[Rating]]*Table3[[#This Row],[Review_Count]]</f>
        <v>8</v>
      </c>
      <c r="U361" s="19">
        <f t="shared" si="64"/>
        <v>0.94</v>
      </c>
      <c r="V361" s="17" t="str">
        <f t="shared" si="65"/>
        <v>Noise</v>
      </c>
    </row>
    <row r="362" spans="1:22" x14ac:dyDescent="0.3">
      <c r="A362" s="1" t="s">
        <v>1021</v>
      </c>
      <c r="B362" s="1" t="s">
        <v>1022</v>
      </c>
      <c r="C362" s="1" t="s">
        <v>942</v>
      </c>
      <c r="D362" s="3">
        <v>1499</v>
      </c>
      <c r="E362" s="3">
        <v>7999</v>
      </c>
      <c r="F362" s="4">
        <v>0.81</v>
      </c>
      <c r="G362" s="1">
        <v>4.2</v>
      </c>
      <c r="H362" s="2">
        <v>22636</v>
      </c>
      <c r="I362" s="1" t="s">
        <v>1023</v>
      </c>
      <c r="J362" s="1">
        <f t="shared" si="55"/>
        <v>76</v>
      </c>
      <c r="K362" s="1">
        <v>4</v>
      </c>
      <c r="L362" s="1" t="str">
        <f t="shared" si="56"/>
        <v>Electronics</v>
      </c>
      <c r="M362" s="1">
        <f t="shared" si="57"/>
        <v>4.2</v>
      </c>
      <c r="N362" s="1">
        <f t="shared" si="58"/>
        <v>523</v>
      </c>
      <c r="O362" s="1" t="str">
        <f t="shared" si="59"/>
        <v>4 - 5</v>
      </c>
      <c r="P362" s="14">
        <f t="shared" si="60"/>
        <v>31996</v>
      </c>
      <c r="Q362" s="1" t="str">
        <f t="shared" si="61"/>
        <v>5,001 - 10,000</v>
      </c>
      <c r="R362" s="1" t="str">
        <f t="shared" si="62"/>
        <v>51%-90%</v>
      </c>
      <c r="S362" s="1">
        <f t="shared" si="63"/>
        <v>0</v>
      </c>
      <c r="T362" s="17">
        <f>Table3[[#This Row],[Rating]]*Table3[[#This Row],[Review_Count]]</f>
        <v>16.8</v>
      </c>
      <c r="U362" s="19">
        <f t="shared" si="64"/>
        <v>0.94</v>
      </c>
      <c r="V362" s="17" t="str">
        <f t="shared" si="65"/>
        <v>Fire-Boltt</v>
      </c>
    </row>
    <row r="363" spans="1:22" x14ac:dyDescent="0.3">
      <c r="A363" s="1" t="s">
        <v>1024</v>
      </c>
      <c r="B363" s="1" t="s">
        <v>1025</v>
      </c>
      <c r="C363" s="1" t="s">
        <v>956</v>
      </c>
      <c r="D363" s="3">
        <v>18499</v>
      </c>
      <c r="E363" s="3">
        <v>25999</v>
      </c>
      <c r="F363" s="4">
        <v>0.28999999999999998</v>
      </c>
      <c r="G363" s="1">
        <v>4.0999999999999996</v>
      </c>
      <c r="H363" s="2">
        <v>22318</v>
      </c>
      <c r="I363" s="1" t="s">
        <v>1026</v>
      </c>
      <c r="J363" s="1">
        <f t="shared" si="55"/>
        <v>68</v>
      </c>
      <c r="K363" s="1">
        <v>3</v>
      </c>
      <c r="L363" s="1" t="str">
        <f t="shared" si="56"/>
        <v>Electronics</v>
      </c>
      <c r="M363" s="1">
        <f t="shared" si="57"/>
        <v>4.0999999999999996</v>
      </c>
      <c r="N363" s="1">
        <f t="shared" si="58"/>
        <v>522</v>
      </c>
      <c r="O363" s="1" t="str">
        <f t="shared" si="59"/>
        <v>4 - 5</v>
      </c>
      <c r="P363" s="14">
        <f t="shared" si="60"/>
        <v>77997</v>
      </c>
      <c r="Q363" s="1" t="str">
        <f t="shared" si="61"/>
        <v>20,001 - 50,000</v>
      </c>
      <c r="R363" s="1" t="str">
        <f t="shared" si="62"/>
        <v>11% - 30%</v>
      </c>
      <c r="S363" s="1">
        <f t="shared" si="63"/>
        <v>0</v>
      </c>
      <c r="T363" s="17">
        <f>Table3[[#This Row],[Rating]]*Table3[[#This Row],[Review_Count]]</f>
        <v>12.299999999999999</v>
      </c>
      <c r="U363" s="19">
        <f t="shared" si="64"/>
        <v>0.94</v>
      </c>
      <c r="V363" s="17" t="str">
        <f t="shared" si="65"/>
        <v>Samsung</v>
      </c>
    </row>
    <row r="364" spans="1:22" x14ac:dyDescent="0.3">
      <c r="A364" s="1" t="s">
        <v>1027</v>
      </c>
      <c r="B364" s="1" t="s">
        <v>1028</v>
      </c>
      <c r="C364" s="1" t="s">
        <v>969</v>
      </c>
      <c r="D364" s="1">
        <v>369</v>
      </c>
      <c r="E364" s="1">
        <v>700</v>
      </c>
      <c r="F364" s="4">
        <v>0.47</v>
      </c>
      <c r="G364" s="1">
        <v>4.4000000000000004</v>
      </c>
      <c r="H364" s="2">
        <v>67259</v>
      </c>
      <c r="I364" s="1" t="s">
        <v>970</v>
      </c>
      <c r="J364" s="1">
        <f t="shared" si="55"/>
        <v>13</v>
      </c>
      <c r="K364" s="1">
        <v>6</v>
      </c>
      <c r="L364" s="1" t="str">
        <f t="shared" si="56"/>
        <v>Electronics</v>
      </c>
      <c r="M364" s="1">
        <f t="shared" si="57"/>
        <v>4.4000000000000004</v>
      </c>
      <c r="N364" s="1">
        <f t="shared" si="58"/>
        <v>522</v>
      </c>
      <c r="O364" s="1" t="str">
        <f t="shared" si="59"/>
        <v>4 - 5</v>
      </c>
      <c r="P364" s="14">
        <f t="shared" si="60"/>
        <v>4200</v>
      </c>
      <c r="Q364" s="1" t="str">
        <f t="shared" si="61"/>
        <v>0 - 5,000</v>
      </c>
      <c r="R364" s="1" t="str">
        <f t="shared" si="62"/>
        <v>31% - 50%</v>
      </c>
      <c r="S364" s="1">
        <f t="shared" si="63"/>
        <v>0</v>
      </c>
      <c r="T364" s="17">
        <f>Table3[[#This Row],[Rating]]*Table3[[#This Row],[Review_Count]]</f>
        <v>26.400000000000002</v>
      </c>
      <c r="U364" s="19">
        <f t="shared" si="64"/>
        <v>0.94</v>
      </c>
      <c r="V364" s="17" t="str">
        <f t="shared" si="65"/>
        <v>SanDisk</v>
      </c>
    </row>
    <row r="365" spans="1:22" x14ac:dyDescent="0.3">
      <c r="A365" s="1" t="s">
        <v>1029</v>
      </c>
      <c r="B365" s="1" t="s">
        <v>1030</v>
      </c>
      <c r="C365" s="1" t="s">
        <v>956</v>
      </c>
      <c r="D365" s="3">
        <v>12999</v>
      </c>
      <c r="E365" s="3">
        <v>17999</v>
      </c>
      <c r="F365" s="4">
        <v>0.28000000000000003</v>
      </c>
      <c r="G365" s="1">
        <v>4.0999999999999996</v>
      </c>
      <c r="H365" s="2">
        <v>18998</v>
      </c>
      <c r="I365" s="1" t="s">
        <v>1031</v>
      </c>
      <c r="J365" s="1">
        <f t="shared" si="55"/>
        <v>68</v>
      </c>
      <c r="K365" s="1">
        <v>8</v>
      </c>
      <c r="L365" s="1" t="str">
        <f t="shared" si="56"/>
        <v>Electronics</v>
      </c>
      <c r="M365" s="1">
        <f t="shared" si="57"/>
        <v>4.0999999999999996</v>
      </c>
      <c r="N365" s="1">
        <f t="shared" si="58"/>
        <v>522</v>
      </c>
      <c r="O365" s="1" t="str">
        <f t="shared" si="59"/>
        <v>4 - 5</v>
      </c>
      <c r="P365" s="14">
        <f t="shared" si="60"/>
        <v>143992</v>
      </c>
      <c r="Q365" s="1" t="str">
        <f t="shared" si="61"/>
        <v>10,001 - 20,000</v>
      </c>
      <c r="R365" s="1" t="str">
        <f t="shared" si="62"/>
        <v>11% - 30%</v>
      </c>
      <c r="S365" s="1">
        <f t="shared" si="63"/>
        <v>0</v>
      </c>
      <c r="T365" s="17">
        <f>Table3[[#This Row],[Rating]]*Table3[[#This Row],[Review_Count]]</f>
        <v>32.799999999999997</v>
      </c>
      <c r="U365" s="19">
        <f t="shared" si="64"/>
        <v>0.94</v>
      </c>
      <c r="V365" s="17" t="str">
        <f t="shared" si="65"/>
        <v>Samsung</v>
      </c>
    </row>
    <row r="366" spans="1:22" x14ac:dyDescent="0.3">
      <c r="A366" s="1" t="s">
        <v>1032</v>
      </c>
      <c r="B366" s="1" t="s">
        <v>941</v>
      </c>
      <c r="C366" s="1" t="s">
        <v>942</v>
      </c>
      <c r="D366" s="3">
        <v>1799</v>
      </c>
      <c r="E366" s="3">
        <v>19999</v>
      </c>
      <c r="F366" s="4">
        <v>0.91</v>
      </c>
      <c r="G366" s="1">
        <v>4.2</v>
      </c>
      <c r="H366" s="2">
        <v>13937</v>
      </c>
      <c r="I366" s="1" t="s">
        <v>943</v>
      </c>
      <c r="J366" s="1">
        <f t="shared" si="55"/>
        <v>76</v>
      </c>
      <c r="K366" s="1">
        <v>5</v>
      </c>
      <c r="L366" s="1" t="str">
        <f t="shared" si="56"/>
        <v>Electronics</v>
      </c>
      <c r="M366" s="1">
        <f t="shared" si="57"/>
        <v>4.2</v>
      </c>
      <c r="N366" s="1">
        <f t="shared" si="58"/>
        <v>522</v>
      </c>
      <c r="O366" s="1" t="str">
        <f t="shared" si="59"/>
        <v>4 - 5</v>
      </c>
      <c r="P366" s="14">
        <f t="shared" si="60"/>
        <v>99995</v>
      </c>
      <c r="Q366" s="1" t="str">
        <f t="shared" si="61"/>
        <v>10,001 - 20,000</v>
      </c>
      <c r="R366" s="1" t="str">
        <f t="shared" si="62"/>
        <v>51%-90%</v>
      </c>
      <c r="S366" s="1">
        <f t="shared" si="63"/>
        <v>0</v>
      </c>
      <c r="T366" s="17">
        <f>Table3[[#This Row],[Rating]]*Table3[[#This Row],[Review_Count]]</f>
        <v>21</v>
      </c>
      <c r="U366" s="19">
        <f t="shared" si="64"/>
        <v>0.94</v>
      </c>
      <c r="V366" s="17" t="str">
        <f t="shared" si="65"/>
        <v>Fire-Boltt</v>
      </c>
    </row>
    <row r="367" spans="1:22" x14ac:dyDescent="0.3">
      <c r="A367" s="1" t="s">
        <v>1033</v>
      </c>
      <c r="B367" s="1" t="s">
        <v>1034</v>
      </c>
      <c r="C367" s="1" t="s">
        <v>942</v>
      </c>
      <c r="D367" s="3">
        <v>2199</v>
      </c>
      <c r="E367" s="3">
        <v>9999</v>
      </c>
      <c r="F367" s="4">
        <v>0.78</v>
      </c>
      <c r="G367" s="1">
        <v>4.2</v>
      </c>
      <c r="H367" s="2">
        <v>29471</v>
      </c>
      <c r="I367" s="1" t="s">
        <v>1035</v>
      </c>
      <c r="J367" s="1">
        <f t="shared" si="55"/>
        <v>76</v>
      </c>
      <c r="K367" s="1">
        <v>2</v>
      </c>
      <c r="L367" s="1" t="str">
        <f t="shared" si="56"/>
        <v>Electronics</v>
      </c>
      <c r="M367" s="1">
        <f t="shared" si="57"/>
        <v>4.2</v>
      </c>
      <c r="N367" s="1">
        <f t="shared" si="58"/>
        <v>521</v>
      </c>
      <c r="O367" s="1" t="str">
        <f t="shared" si="59"/>
        <v>4 - 5</v>
      </c>
      <c r="P367" s="14">
        <f t="shared" si="60"/>
        <v>19998</v>
      </c>
      <c r="Q367" s="1" t="str">
        <f t="shared" si="61"/>
        <v>5,001 - 10,000</v>
      </c>
      <c r="R367" s="1" t="str">
        <f t="shared" si="62"/>
        <v>51%-90%</v>
      </c>
      <c r="S367" s="1">
        <f t="shared" si="63"/>
        <v>0</v>
      </c>
      <c r="T367" s="17">
        <f>Table3[[#This Row],[Rating]]*Table3[[#This Row],[Review_Count]]</f>
        <v>8.4</v>
      </c>
      <c r="U367" s="19">
        <f t="shared" si="64"/>
        <v>0.94</v>
      </c>
      <c r="V367" s="17" t="str">
        <f t="shared" si="65"/>
        <v>Fire-Boltt</v>
      </c>
    </row>
    <row r="368" spans="1:22" x14ac:dyDescent="0.3">
      <c r="A368" s="1" t="s">
        <v>1036</v>
      </c>
      <c r="B368" s="1" t="s">
        <v>1037</v>
      </c>
      <c r="C368" s="1" t="s">
        <v>956</v>
      </c>
      <c r="D368" s="3">
        <v>16999</v>
      </c>
      <c r="E368" s="3">
        <v>24999</v>
      </c>
      <c r="F368" s="4">
        <v>0.32</v>
      </c>
      <c r="G368" s="1">
        <v>4.0999999999999996</v>
      </c>
      <c r="H368" s="2">
        <v>22318</v>
      </c>
      <c r="I368" s="1" t="s">
        <v>1026</v>
      </c>
      <c r="J368" s="1">
        <f t="shared" si="55"/>
        <v>68</v>
      </c>
      <c r="K368" s="1">
        <v>3</v>
      </c>
      <c r="L368" s="1" t="str">
        <f t="shared" si="56"/>
        <v>Electronics</v>
      </c>
      <c r="M368" s="1">
        <f t="shared" si="57"/>
        <v>4.0999999999999996</v>
      </c>
      <c r="N368" s="1">
        <f t="shared" si="58"/>
        <v>520</v>
      </c>
      <c r="O368" s="1" t="str">
        <f t="shared" si="59"/>
        <v>4 - 5</v>
      </c>
      <c r="P368" s="14">
        <f t="shared" si="60"/>
        <v>74997</v>
      </c>
      <c r="Q368" s="1" t="str">
        <f t="shared" si="61"/>
        <v>20,001 - 50,000</v>
      </c>
      <c r="R368" s="1" t="str">
        <f t="shared" si="62"/>
        <v>31% - 50%</v>
      </c>
      <c r="S368" s="1">
        <f t="shared" si="63"/>
        <v>0</v>
      </c>
      <c r="T368" s="17">
        <f>Table3[[#This Row],[Rating]]*Table3[[#This Row],[Review_Count]]</f>
        <v>12.299999999999999</v>
      </c>
      <c r="U368" s="19">
        <f t="shared" si="64"/>
        <v>0.94</v>
      </c>
      <c r="V368" s="17" t="str">
        <f t="shared" si="65"/>
        <v>Samsung</v>
      </c>
    </row>
    <row r="369" spans="1:22" x14ac:dyDescent="0.3">
      <c r="A369" s="1" t="s">
        <v>1038</v>
      </c>
      <c r="B369" s="1" t="s">
        <v>1039</v>
      </c>
      <c r="C369" s="1" t="s">
        <v>956</v>
      </c>
      <c r="D369" s="3">
        <v>16499</v>
      </c>
      <c r="E369" s="3">
        <v>20999</v>
      </c>
      <c r="F369" s="4">
        <v>0.21</v>
      </c>
      <c r="G369" s="1">
        <v>4</v>
      </c>
      <c r="H369" s="2">
        <v>21350</v>
      </c>
      <c r="I369" s="1" t="s">
        <v>1040</v>
      </c>
      <c r="J369" s="1">
        <f t="shared" si="55"/>
        <v>68</v>
      </c>
      <c r="K369" s="1">
        <v>3</v>
      </c>
      <c r="L369" s="1" t="str">
        <f t="shared" si="56"/>
        <v>Electronics</v>
      </c>
      <c r="M369" s="1">
        <f t="shared" si="57"/>
        <v>4</v>
      </c>
      <c r="N369" s="1">
        <f t="shared" si="58"/>
        <v>520</v>
      </c>
      <c r="O369" s="1" t="str">
        <f t="shared" si="59"/>
        <v>3 - 4</v>
      </c>
      <c r="P369" s="14">
        <f t="shared" si="60"/>
        <v>62997</v>
      </c>
      <c r="Q369" s="1" t="str">
        <f t="shared" si="61"/>
        <v>20,001 - 50,000</v>
      </c>
      <c r="R369" s="1" t="str">
        <f t="shared" si="62"/>
        <v>11% - 30%</v>
      </c>
      <c r="S369" s="1">
        <f t="shared" si="63"/>
        <v>0</v>
      </c>
      <c r="T369" s="17">
        <f>Table3[[#This Row],[Rating]]*Table3[[#This Row],[Review_Count]]</f>
        <v>12</v>
      </c>
      <c r="U369" s="19">
        <f t="shared" si="64"/>
        <v>0.94</v>
      </c>
      <c r="V369" s="17" t="str">
        <f t="shared" si="65"/>
        <v>iQOO</v>
      </c>
    </row>
    <row r="370" spans="1:22" x14ac:dyDescent="0.3">
      <c r="A370" s="1" t="s">
        <v>1041</v>
      </c>
      <c r="B370" s="1" t="s">
        <v>941</v>
      </c>
      <c r="C370" s="1" t="s">
        <v>942</v>
      </c>
      <c r="D370" s="3">
        <v>1799</v>
      </c>
      <c r="E370" s="3">
        <v>19999</v>
      </c>
      <c r="F370" s="4">
        <v>0.91</v>
      </c>
      <c r="G370" s="1">
        <v>4.2</v>
      </c>
      <c r="H370" s="2">
        <v>13937</v>
      </c>
      <c r="I370" s="1" t="s">
        <v>943</v>
      </c>
      <c r="J370" s="1">
        <f t="shared" si="55"/>
        <v>76</v>
      </c>
      <c r="K370" s="1">
        <v>5</v>
      </c>
      <c r="L370" s="1" t="str">
        <f t="shared" si="56"/>
        <v>Electronics</v>
      </c>
      <c r="M370" s="1">
        <f t="shared" si="57"/>
        <v>4.2</v>
      </c>
      <c r="N370" s="1">
        <f t="shared" si="58"/>
        <v>520</v>
      </c>
      <c r="O370" s="1" t="str">
        <f t="shared" si="59"/>
        <v>4 - 5</v>
      </c>
      <c r="P370" s="14">
        <f t="shared" si="60"/>
        <v>99995</v>
      </c>
      <c r="Q370" s="1" t="str">
        <f t="shared" si="61"/>
        <v>10,001 - 20,000</v>
      </c>
      <c r="R370" s="1" t="str">
        <f t="shared" si="62"/>
        <v>51%-90%</v>
      </c>
      <c r="S370" s="1">
        <f t="shared" si="63"/>
        <v>0</v>
      </c>
      <c r="T370" s="17">
        <f>Table3[[#This Row],[Rating]]*Table3[[#This Row],[Review_Count]]</f>
        <v>21</v>
      </c>
      <c r="U370" s="19">
        <f t="shared" si="64"/>
        <v>0.94</v>
      </c>
      <c r="V370" s="17" t="str">
        <f t="shared" si="65"/>
        <v>Fire-Boltt</v>
      </c>
    </row>
    <row r="371" spans="1:22" x14ac:dyDescent="0.3">
      <c r="A371" s="1" t="s">
        <v>0</v>
      </c>
      <c r="B371" s="1" t="s">
        <v>1</v>
      </c>
      <c r="C371" s="1" t="s">
        <v>2</v>
      </c>
      <c r="D371" s="1">
        <v>399</v>
      </c>
      <c r="E371" s="3">
        <v>1099</v>
      </c>
      <c r="F371" s="4">
        <v>0.64</v>
      </c>
      <c r="G371" s="1">
        <v>4.2</v>
      </c>
      <c r="H371" s="2">
        <v>24270</v>
      </c>
      <c r="I371" s="1" t="s">
        <v>3</v>
      </c>
      <c r="J371" s="1">
        <f t="shared" si="55"/>
        <v>233</v>
      </c>
      <c r="K371" s="1">
        <v>8</v>
      </c>
      <c r="L371" s="1" t="str">
        <f t="shared" si="56"/>
        <v>Computers&amp;Accessories</v>
      </c>
      <c r="M371" s="1">
        <f t="shared" si="57"/>
        <v>4.2</v>
      </c>
      <c r="N371" s="1">
        <f t="shared" si="58"/>
        <v>519</v>
      </c>
      <c r="O371" s="1" t="str">
        <f t="shared" si="59"/>
        <v>4 - 5</v>
      </c>
      <c r="P371" s="14">
        <f t="shared" si="60"/>
        <v>8792</v>
      </c>
      <c r="Q371" s="1" t="str">
        <f t="shared" si="61"/>
        <v>0 - 5,000</v>
      </c>
      <c r="R371" s="1" t="str">
        <f t="shared" si="62"/>
        <v>51%-90%</v>
      </c>
      <c r="S371" s="1">
        <f t="shared" si="63"/>
        <v>0</v>
      </c>
      <c r="T371" s="17">
        <f>Table3[[#This Row],[Rating]]*Table3[[#This Row],[Review_Count]]</f>
        <v>33.6</v>
      </c>
      <c r="U371" s="19">
        <f t="shared" si="64"/>
        <v>0.94</v>
      </c>
      <c r="V371" s="17" t="str">
        <f t="shared" si="65"/>
        <v>Wayona</v>
      </c>
    </row>
    <row r="372" spans="1:22" x14ac:dyDescent="0.3">
      <c r="A372" s="1" t="s">
        <v>1042</v>
      </c>
      <c r="B372" s="1" t="s">
        <v>1043</v>
      </c>
      <c r="C372" s="1" t="s">
        <v>956</v>
      </c>
      <c r="D372" s="3">
        <v>8499</v>
      </c>
      <c r="E372" s="3">
        <v>10999</v>
      </c>
      <c r="F372" s="4">
        <v>0.23</v>
      </c>
      <c r="G372" s="1">
        <v>4.0999999999999996</v>
      </c>
      <c r="H372" s="2">
        <v>313836</v>
      </c>
      <c r="I372" s="1" t="s">
        <v>1044</v>
      </c>
      <c r="J372" s="1">
        <f t="shared" si="55"/>
        <v>68</v>
      </c>
      <c r="K372" s="1">
        <v>4</v>
      </c>
      <c r="L372" s="1" t="str">
        <f t="shared" si="56"/>
        <v>Electronics</v>
      </c>
      <c r="M372" s="1">
        <f t="shared" si="57"/>
        <v>4.0999999999999996</v>
      </c>
      <c r="N372" s="1">
        <f t="shared" si="58"/>
        <v>518</v>
      </c>
      <c r="O372" s="1" t="str">
        <f t="shared" si="59"/>
        <v>4 - 5</v>
      </c>
      <c r="P372" s="14">
        <f t="shared" si="60"/>
        <v>43996</v>
      </c>
      <c r="Q372" s="1" t="str">
        <f t="shared" si="61"/>
        <v>10,001 - 20,000</v>
      </c>
      <c r="R372" s="1" t="str">
        <f t="shared" si="62"/>
        <v>11% - 30%</v>
      </c>
      <c r="S372" s="1">
        <f t="shared" si="63"/>
        <v>0</v>
      </c>
      <c r="T372" s="17">
        <f>Table3[[#This Row],[Rating]]*Table3[[#This Row],[Review_Count]]</f>
        <v>16.399999999999999</v>
      </c>
      <c r="U372" s="19">
        <f t="shared" si="64"/>
        <v>0.94</v>
      </c>
      <c r="V372" s="17" t="str">
        <f t="shared" si="65"/>
        <v>Redmi</v>
      </c>
    </row>
    <row r="373" spans="1:22" x14ac:dyDescent="0.3">
      <c r="A373" s="1" t="s">
        <v>1045</v>
      </c>
      <c r="B373" s="1" t="s">
        <v>1046</v>
      </c>
      <c r="C373" s="1" t="s">
        <v>956</v>
      </c>
      <c r="D373" s="3">
        <v>6499</v>
      </c>
      <c r="E373" s="3">
        <v>8499</v>
      </c>
      <c r="F373" s="4">
        <v>0.24</v>
      </c>
      <c r="G373" s="1">
        <v>4.0999999999999996</v>
      </c>
      <c r="H373" s="2">
        <v>313836</v>
      </c>
      <c r="I373" s="1" t="s">
        <v>1044</v>
      </c>
      <c r="J373" s="1">
        <f t="shared" si="55"/>
        <v>68</v>
      </c>
      <c r="K373" s="1">
        <v>4</v>
      </c>
      <c r="L373" s="1" t="str">
        <f t="shared" si="56"/>
        <v>Electronics</v>
      </c>
      <c r="M373" s="1">
        <f t="shared" si="57"/>
        <v>4.0999999999999996</v>
      </c>
      <c r="N373" s="1">
        <f t="shared" si="58"/>
        <v>518</v>
      </c>
      <c r="O373" s="1" t="str">
        <f t="shared" si="59"/>
        <v>4 - 5</v>
      </c>
      <c r="P373" s="14">
        <f t="shared" si="60"/>
        <v>33996</v>
      </c>
      <c r="Q373" s="1" t="str">
        <f t="shared" si="61"/>
        <v>5,001 - 10,000</v>
      </c>
      <c r="R373" s="1" t="str">
        <f t="shared" si="62"/>
        <v>11% - 30%</v>
      </c>
      <c r="S373" s="1">
        <f t="shared" si="63"/>
        <v>0</v>
      </c>
      <c r="T373" s="17">
        <f>Table3[[#This Row],[Rating]]*Table3[[#This Row],[Review_Count]]</f>
        <v>16.399999999999999</v>
      </c>
      <c r="U373" s="19">
        <f t="shared" si="64"/>
        <v>0.94</v>
      </c>
      <c r="V373" s="17" t="str">
        <f t="shared" si="65"/>
        <v>Redmi</v>
      </c>
    </row>
    <row r="374" spans="1:22" x14ac:dyDescent="0.3">
      <c r="A374" s="1" t="s">
        <v>1047</v>
      </c>
      <c r="B374" s="1" t="s">
        <v>941</v>
      </c>
      <c r="C374" s="1" t="s">
        <v>942</v>
      </c>
      <c r="D374" s="3">
        <v>1799</v>
      </c>
      <c r="E374" s="3">
        <v>19999</v>
      </c>
      <c r="F374" s="4">
        <v>0.91</v>
      </c>
      <c r="G374" s="1">
        <v>4.2</v>
      </c>
      <c r="H374" s="2">
        <v>13937</v>
      </c>
      <c r="I374" s="1" t="s">
        <v>943</v>
      </c>
      <c r="J374" s="1">
        <f t="shared" si="55"/>
        <v>76</v>
      </c>
      <c r="K374" s="1">
        <v>5</v>
      </c>
      <c r="L374" s="1" t="str">
        <f t="shared" si="56"/>
        <v>Electronics</v>
      </c>
      <c r="M374" s="1">
        <f t="shared" si="57"/>
        <v>4.2</v>
      </c>
      <c r="N374" s="1">
        <f t="shared" si="58"/>
        <v>518</v>
      </c>
      <c r="O374" s="1" t="str">
        <f t="shared" si="59"/>
        <v>4 - 5</v>
      </c>
      <c r="P374" s="14">
        <f t="shared" si="60"/>
        <v>99995</v>
      </c>
      <c r="Q374" s="1" t="str">
        <f t="shared" si="61"/>
        <v>10,001 - 20,000</v>
      </c>
      <c r="R374" s="1" t="str">
        <f t="shared" si="62"/>
        <v>51%-90%</v>
      </c>
      <c r="S374" s="1">
        <f t="shared" si="63"/>
        <v>0</v>
      </c>
      <c r="T374" s="17">
        <f>Table3[[#This Row],[Rating]]*Table3[[#This Row],[Review_Count]]</f>
        <v>21</v>
      </c>
      <c r="U374" s="19">
        <f t="shared" si="64"/>
        <v>0.94</v>
      </c>
      <c r="V374" s="17" t="str">
        <f t="shared" si="65"/>
        <v>Fire-Boltt</v>
      </c>
    </row>
    <row r="375" spans="1:22" x14ac:dyDescent="0.3">
      <c r="A375" s="1" t="s">
        <v>1048</v>
      </c>
      <c r="B375" s="1" t="s">
        <v>1049</v>
      </c>
      <c r="C375" s="1" t="s">
        <v>956</v>
      </c>
      <c r="D375" s="3">
        <v>8999</v>
      </c>
      <c r="E375" s="3">
        <v>11999</v>
      </c>
      <c r="F375" s="4">
        <v>0.25</v>
      </c>
      <c r="G375" s="1">
        <v>4</v>
      </c>
      <c r="H375" s="2">
        <v>12796</v>
      </c>
      <c r="I375" s="1" t="s">
        <v>993</v>
      </c>
      <c r="J375" s="1">
        <f t="shared" si="55"/>
        <v>68</v>
      </c>
      <c r="K375" s="1">
        <v>3</v>
      </c>
      <c r="L375" s="1" t="str">
        <f t="shared" si="56"/>
        <v>Electronics</v>
      </c>
      <c r="M375" s="1">
        <f t="shared" si="57"/>
        <v>4</v>
      </c>
      <c r="N375" s="1">
        <f t="shared" si="58"/>
        <v>517</v>
      </c>
      <c r="O375" s="1" t="str">
        <f t="shared" si="59"/>
        <v>3 - 4</v>
      </c>
      <c r="P375" s="14">
        <f t="shared" si="60"/>
        <v>35997</v>
      </c>
      <c r="Q375" s="1" t="str">
        <f t="shared" si="61"/>
        <v>10,001 - 20,000</v>
      </c>
      <c r="R375" s="1" t="str">
        <f t="shared" si="62"/>
        <v>11% - 30%</v>
      </c>
      <c r="S375" s="1">
        <f t="shared" si="63"/>
        <v>0</v>
      </c>
      <c r="T375" s="17">
        <f>Table3[[#This Row],[Rating]]*Table3[[#This Row],[Review_Count]]</f>
        <v>12</v>
      </c>
      <c r="U375" s="19">
        <f t="shared" si="64"/>
        <v>0.94</v>
      </c>
      <c r="V375" s="17" t="str">
        <f t="shared" si="65"/>
        <v>Redmi</v>
      </c>
    </row>
    <row r="376" spans="1:22" x14ac:dyDescent="0.3">
      <c r="A376" s="1" t="s">
        <v>1050</v>
      </c>
      <c r="B376" s="1" t="s">
        <v>1051</v>
      </c>
      <c r="C376" s="1" t="s">
        <v>1052</v>
      </c>
      <c r="D376" s="1">
        <v>139</v>
      </c>
      <c r="E376" s="1">
        <v>495</v>
      </c>
      <c r="F376" s="4">
        <v>0.72</v>
      </c>
      <c r="G376" s="1">
        <v>4.3</v>
      </c>
      <c r="H376" s="2">
        <v>14185</v>
      </c>
      <c r="I376" s="1" t="s">
        <v>648</v>
      </c>
      <c r="J376" s="1">
        <f t="shared" si="55"/>
        <v>2</v>
      </c>
      <c r="K376" s="1">
        <v>2</v>
      </c>
      <c r="L376" s="1" t="str">
        <f t="shared" si="56"/>
        <v>Electronics</v>
      </c>
      <c r="M376" s="1">
        <f t="shared" si="57"/>
        <v>4.3</v>
      </c>
      <c r="N376" s="1">
        <f t="shared" si="58"/>
        <v>517</v>
      </c>
      <c r="O376" s="1" t="str">
        <f t="shared" si="59"/>
        <v>4 - 5</v>
      </c>
      <c r="P376" s="14">
        <f t="shared" si="60"/>
        <v>990</v>
      </c>
      <c r="Q376" s="1" t="str">
        <f t="shared" si="61"/>
        <v>0 - 5,000</v>
      </c>
      <c r="R376" s="1" t="str">
        <f t="shared" si="62"/>
        <v>51%-90%</v>
      </c>
      <c r="S376" s="1">
        <f t="shared" si="63"/>
        <v>0</v>
      </c>
      <c r="T376" s="17">
        <f>Table3[[#This Row],[Rating]]*Table3[[#This Row],[Review_Count]]</f>
        <v>8.6</v>
      </c>
      <c r="U376" s="19">
        <f t="shared" si="64"/>
        <v>0.94</v>
      </c>
      <c r="V376" s="17" t="str">
        <f t="shared" si="65"/>
        <v>AGARO</v>
      </c>
    </row>
    <row r="377" spans="1:22" x14ac:dyDescent="0.3">
      <c r="A377" s="1" t="s">
        <v>1053</v>
      </c>
      <c r="B377" s="1" t="s">
        <v>1054</v>
      </c>
      <c r="C377" s="1" t="s">
        <v>942</v>
      </c>
      <c r="D377" s="3">
        <v>3999</v>
      </c>
      <c r="E377" s="3">
        <v>16999</v>
      </c>
      <c r="F377" s="4">
        <v>0.76</v>
      </c>
      <c r="G377" s="1">
        <v>4.3</v>
      </c>
      <c r="H377" s="2">
        <v>17159</v>
      </c>
      <c r="I377" s="1" t="s">
        <v>1055</v>
      </c>
      <c r="J377" s="1">
        <f t="shared" si="55"/>
        <v>76</v>
      </c>
      <c r="K377" s="1">
        <v>3</v>
      </c>
      <c r="L377" s="1" t="str">
        <f t="shared" si="56"/>
        <v>Electronics</v>
      </c>
      <c r="M377" s="1">
        <f t="shared" si="57"/>
        <v>4.3</v>
      </c>
      <c r="N377" s="1">
        <f t="shared" si="58"/>
        <v>516</v>
      </c>
      <c r="O377" s="1" t="str">
        <f t="shared" si="59"/>
        <v>4 - 5</v>
      </c>
      <c r="P377" s="14">
        <f t="shared" si="60"/>
        <v>50997</v>
      </c>
      <c r="Q377" s="1" t="str">
        <f t="shared" si="61"/>
        <v>10,001 - 20,000</v>
      </c>
      <c r="R377" s="1" t="str">
        <f t="shared" si="62"/>
        <v>51%-90%</v>
      </c>
      <c r="S377" s="1">
        <f t="shared" si="63"/>
        <v>0</v>
      </c>
      <c r="T377" s="17">
        <f>Table3[[#This Row],[Rating]]*Table3[[#This Row],[Review_Count]]</f>
        <v>12.899999999999999</v>
      </c>
      <c r="U377" s="19">
        <f t="shared" si="64"/>
        <v>0.94</v>
      </c>
      <c r="V377" s="17" t="str">
        <f t="shared" si="65"/>
        <v>Fire-Boltt</v>
      </c>
    </row>
    <row r="378" spans="1:22" x14ac:dyDescent="0.3">
      <c r="A378" s="1" t="s">
        <v>1056</v>
      </c>
      <c r="B378" s="1" t="s">
        <v>1057</v>
      </c>
      <c r="C378" s="1" t="s">
        <v>942</v>
      </c>
      <c r="D378" s="3">
        <v>2998</v>
      </c>
      <c r="E378" s="3">
        <v>5999</v>
      </c>
      <c r="F378" s="4">
        <v>0.5</v>
      </c>
      <c r="G378" s="1">
        <v>4.0999999999999996</v>
      </c>
      <c r="H378" s="2">
        <v>5179</v>
      </c>
      <c r="I378" s="1" t="s">
        <v>1058</v>
      </c>
      <c r="J378" s="1">
        <f t="shared" si="55"/>
        <v>76</v>
      </c>
      <c r="K378" s="1">
        <v>1</v>
      </c>
      <c r="L378" s="1" t="str">
        <f t="shared" si="56"/>
        <v>Electronics</v>
      </c>
      <c r="M378" s="1">
        <f t="shared" si="57"/>
        <v>4.0999999999999996</v>
      </c>
      <c r="N378" s="1">
        <f t="shared" si="58"/>
        <v>515</v>
      </c>
      <c r="O378" s="1" t="str">
        <f t="shared" si="59"/>
        <v>4 - 5</v>
      </c>
      <c r="P378" s="14">
        <f t="shared" si="60"/>
        <v>5999</v>
      </c>
      <c r="Q378" s="1" t="str">
        <f t="shared" si="61"/>
        <v>5,001 - 10,000</v>
      </c>
      <c r="R378" s="1" t="str">
        <f t="shared" si="62"/>
        <v>31% - 50%</v>
      </c>
      <c r="S378" s="1">
        <f t="shared" si="63"/>
        <v>0</v>
      </c>
      <c r="T378" s="17">
        <f>Table3[[#This Row],[Rating]]*Table3[[#This Row],[Review_Count]]</f>
        <v>4.0999999999999996</v>
      </c>
      <c r="U378" s="19">
        <f t="shared" si="64"/>
        <v>0.94</v>
      </c>
      <c r="V378" s="17" t="str">
        <f t="shared" si="65"/>
        <v>Noise</v>
      </c>
    </row>
    <row r="379" spans="1:22" x14ac:dyDescent="0.3">
      <c r="A379" s="1" t="s">
        <v>4</v>
      </c>
      <c r="B379" s="1" t="s">
        <v>5</v>
      </c>
      <c r="C379" s="1" t="s">
        <v>2</v>
      </c>
      <c r="D379" s="1">
        <v>199</v>
      </c>
      <c r="E379" s="1">
        <v>349</v>
      </c>
      <c r="F379" s="4">
        <v>0.43</v>
      </c>
      <c r="G379" s="1">
        <v>4</v>
      </c>
      <c r="H379" s="2">
        <v>43993</v>
      </c>
      <c r="I379" s="1" t="s">
        <v>6</v>
      </c>
      <c r="J379" s="1">
        <f t="shared" si="55"/>
        <v>233</v>
      </c>
      <c r="K379" s="1">
        <v>7</v>
      </c>
      <c r="L379" s="1" t="str">
        <f t="shared" si="56"/>
        <v>Computers&amp;Accessories</v>
      </c>
      <c r="M379" s="1">
        <f t="shared" si="57"/>
        <v>4</v>
      </c>
      <c r="N379" s="1">
        <f t="shared" si="58"/>
        <v>514</v>
      </c>
      <c r="O379" s="1" t="str">
        <f t="shared" si="59"/>
        <v>3 - 4</v>
      </c>
      <c r="P379" s="14">
        <f t="shared" si="60"/>
        <v>2443</v>
      </c>
      <c r="Q379" s="1" t="str">
        <f t="shared" si="61"/>
        <v>0 - 5,000</v>
      </c>
      <c r="R379" s="1" t="str">
        <f t="shared" si="62"/>
        <v>31% - 50%</v>
      </c>
      <c r="S379" s="1">
        <f t="shared" si="63"/>
        <v>0</v>
      </c>
      <c r="T379" s="17">
        <f>Table3[[#This Row],[Rating]]*Table3[[#This Row],[Review_Count]]</f>
        <v>28</v>
      </c>
      <c r="U379" s="19">
        <f t="shared" si="64"/>
        <v>0.94</v>
      </c>
      <c r="V379" s="17" t="str">
        <f t="shared" si="65"/>
        <v>Ambrane</v>
      </c>
    </row>
    <row r="380" spans="1:22" x14ac:dyDescent="0.3">
      <c r="A380" s="1" t="s">
        <v>1059</v>
      </c>
      <c r="B380" s="1" t="s">
        <v>1060</v>
      </c>
      <c r="C380" s="1" t="s">
        <v>956</v>
      </c>
      <c r="D380" s="3">
        <v>15499</v>
      </c>
      <c r="E380" s="3">
        <v>18999</v>
      </c>
      <c r="F380" s="4">
        <v>0.18</v>
      </c>
      <c r="G380" s="1">
        <v>4.0999999999999996</v>
      </c>
      <c r="H380" s="2">
        <v>19252</v>
      </c>
      <c r="I380" s="1" t="s">
        <v>1061</v>
      </c>
      <c r="J380" s="1">
        <f t="shared" si="55"/>
        <v>68</v>
      </c>
      <c r="K380" s="1">
        <v>6</v>
      </c>
      <c r="L380" s="1" t="str">
        <f t="shared" si="56"/>
        <v>Electronics</v>
      </c>
      <c r="M380" s="1">
        <f t="shared" si="57"/>
        <v>4.0999999999999996</v>
      </c>
      <c r="N380" s="1">
        <f t="shared" si="58"/>
        <v>514</v>
      </c>
      <c r="O380" s="1" t="str">
        <f t="shared" si="59"/>
        <v>4 - 5</v>
      </c>
      <c r="P380" s="14">
        <f t="shared" si="60"/>
        <v>113994</v>
      </c>
      <c r="Q380" s="1" t="str">
        <f t="shared" si="61"/>
        <v>10,001 - 20,000</v>
      </c>
      <c r="R380" s="1" t="str">
        <f t="shared" si="62"/>
        <v>11% - 30%</v>
      </c>
      <c r="S380" s="1">
        <f t="shared" si="63"/>
        <v>0</v>
      </c>
      <c r="T380" s="17">
        <f>Table3[[#This Row],[Rating]]*Table3[[#This Row],[Review_Count]]</f>
        <v>24.599999999999998</v>
      </c>
      <c r="U380" s="19">
        <f t="shared" si="64"/>
        <v>0.94</v>
      </c>
      <c r="V380" s="17" t="str">
        <f t="shared" si="65"/>
        <v>iQOO</v>
      </c>
    </row>
    <row r="381" spans="1:22" x14ac:dyDescent="0.3">
      <c r="A381" s="1" t="s">
        <v>7</v>
      </c>
      <c r="B381" s="1" t="s">
        <v>8</v>
      </c>
      <c r="C381" s="1" t="s">
        <v>2</v>
      </c>
      <c r="D381" s="1">
        <v>199</v>
      </c>
      <c r="E381" s="1">
        <v>999</v>
      </c>
      <c r="F381" s="4">
        <v>0.8</v>
      </c>
      <c r="G381" s="1">
        <v>3.9</v>
      </c>
      <c r="H381" s="2">
        <v>7928</v>
      </c>
      <c r="I381" s="1" t="s">
        <v>9</v>
      </c>
      <c r="J381" s="1">
        <f t="shared" si="55"/>
        <v>233</v>
      </c>
      <c r="K381" s="1">
        <v>3</v>
      </c>
      <c r="L381" s="1" t="str">
        <f t="shared" si="56"/>
        <v>Computers&amp;Accessories</v>
      </c>
      <c r="M381" s="1">
        <f t="shared" si="57"/>
        <v>3.9</v>
      </c>
      <c r="N381" s="1">
        <f t="shared" si="58"/>
        <v>514</v>
      </c>
      <c r="O381" s="1" t="str">
        <f t="shared" si="59"/>
        <v>3 - 4</v>
      </c>
      <c r="P381" s="14">
        <f t="shared" si="60"/>
        <v>2997</v>
      </c>
      <c r="Q381" s="1" t="str">
        <f t="shared" si="61"/>
        <v>0 - 5,000</v>
      </c>
      <c r="R381" s="1" t="str">
        <f t="shared" si="62"/>
        <v>51%-90%</v>
      </c>
      <c r="S381" s="1">
        <f t="shared" si="63"/>
        <v>0</v>
      </c>
      <c r="T381" s="17">
        <f>Table3[[#This Row],[Rating]]*Table3[[#This Row],[Review_Count]]</f>
        <v>11.7</v>
      </c>
      <c r="U381" s="19">
        <f t="shared" si="64"/>
        <v>0.94</v>
      </c>
      <c r="V381" s="17" t="str">
        <f t="shared" si="65"/>
        <v>Sounce</v>
      </c>
    </row>
    <row r="382" spans="1:22" x14ac:dyDescent="0.3">
      <c r="A382" s="1" t="s">
        <v>1062</v>
      </c>
      <c r="B382" s="1" t="s">
        <v>941</v>
      </c>
      <c r="C382" s="1" t="s">
        <v>942</v>
      </c>
      <c r="D382" s="3">
        <v>1799</v>
      </c>
      <c r="E382" s="3">
        <v>19999</v>
      </c>
      <c r="F382" s="4">
        <v>0.91</v>
      </c>
      <c r="G382" s="1">
        <v>4.2</v>
      </c>
      <c r="H382" s="2">
        <v>13937</v>
      </c>
      <c r="I382" s="1" t="s">
        <v>943</v>
      </c>
      <c r="J382" s="1">
        <f t="shared" si="55"/>
        <v>76</v>
      </c>
      <c r="K382" s="1">
        <v>5</v>
      </c>
      <c r="L382" s="1" t="str">
        <f t="shared" si="56"/>
        <v>Electronics</v>
      </c>
      <c r="M382" s="1">
        <f t="shared" si="57"/>
        <v>4.2</v>
      </c>
      <c r="N382" s="1">
        <f t="shared" si="58"/>
        <v>513</v>
      </c>
      <c r="O382" s="1" t="str">
        <f t="shared" si="59"/>
        <v>4 - 5</v>
      </c>
      <c r="P382" s="14">
        <f t="shared" si="60"/>
        <v>99995</v>
      </c>
      <c r="Q382" s="1" t="str">
        <f t="shared" si="61"/>
        <v>10,001 - 20,000</v>
      </c>
      <c r="R382" s="1" t="str">
        <f t="shared" si="62"/>
        <v>51%-90%</v>
      </c>
      <c r="S382" s="1">
        <f t="shared" si="63"/>
        <v>0</v>
      </c>
      <c r="T382" s="17">
        <f>Table3[[#This Row],[Rating]]*Table3[[#This Row],[Review_Count]]</f>
        <v>21</v>
      </c>
      <c r="U382" s="19">
        <f t="shared" si="64"/>
        <v>0.94</v>
      </c>
      <c r="V382" s="17" t="str">
        <f t="shared" si="65"/>
        <v>Fire-Boltt</v>
      </c>
    </row>
    <row r="383" spans="1:22" x14ac:dyDescent="0.3">
      <c r="A383" s="1" t="s">
        <v>1063</v>
      </c>
      <c r="B383" s="1" t="s">
        <v>1064</v>
      </c>
      <c r="C383" s="1" t="s">
        <v>956</v>
      </c>
      <c r="D383" s="3">
        <v>8999</v>
      </c>
      <c r="E383" s="3">
        <v>11999</v>
      </c>
      <c r="F383" s="4">
        <v>0.25</v>
      </c>
      <c r="G383" s="1">
        <v>4</v>
      </c>
      <c r="H383" s="2">
        <v>12796</v>
      </c>
      <c r="I383" s="1" t="s">
        <v>993</v>
      </c>
      <c r="J383" s="1">
        <f t="shared" si="55"/>
        <v>68</v>
      </c>
      <c r="K383" s="1">
        <v>3</v>
      </c>
      <c r="L383" s="1" t="str">
        <f t="shared" si="56"/>
        <v>Electronics</v>
      </c>
      <c r="M383" s="1">
        <f t="shared" si="57"/>
        <v>4</v>
      </c>
      <c r="N383" s="1">
        <f t="shared" si="58"/>
        <v>512</v>
      </c>
      <c r="O383" s="1" t="str">
        <f t="shared" si="59"/>
        <v>3 - 4</v>
      </c>
      <c r="P383" s="14">
        <f t="shared" si="60"/>
        <v>35997</v>
      </c>
      <c r="Q383" s="1" t="str">
        <f t="shared" si="61"/>
        <v>10,001 - 20,000</v>
      </c>
      <c r="R383" s="1" t="str">
        <f t="shared" si="62"/>
        <v>11% - 30%</v>
      </c>
      <c r="S383" s="1">
        <f t="shared" si="63"/>
        <v>0</v>
      </c>
      <c r="T383" s="17">
        <f>Table3[[#This Row],[Rating]]*Table3[[#This Row],[Review_Count]]</f>
        <v>12</v>
      </c>
      <c r="U383" s="19">
        <f t="shared" si="64"/>
        <v>0.94</v>
      </c>
      <c r="V383" s="17" t="str">
        <f t="shared" si="65"/>
        <v>Redmi</v>
      </c>
    </row>
    <row r="384" spans="1:22" x14ac:dyDescent="0.3">
      <c r="A384" s="1" t="s">
        <v>1065</v>
      </c>
      <c r="B384" s="1" t="s">
        <v>1066</v>
      </c>
      <c r="C384" s="1" t="s">
        <v>996</v>
      </c>
      <c r="D384" s="1">
        <v>873</v>
      </c>
      <c r="E384" s="3">
        <v>1699</v>
      </c>
      <c r="F384" s="4">
        <v>0.49</v>
      </c>
      <c r="G384" s="1">
        <v>4.4000000000000004</v>
      </c>
      <c r="H384" s="2">
        <v>1680</v>
      </c>
      <c r="I384" s="1" t="s">
        <v>1067</v>
      </c>
      <c r="J384" s="1">
        <f t="shared" si="55"/>
        <v>5</v>
      </c>
      <c r="K384" s="1">
        <v>1</v>
      </c>
      <c r="L384" s="1" t="str">
        <f t="shared" si="56"/>
        <v>Electronics</v>
      </c>
      <c r="M384" s="1">
        <f t="shared" si="57"/>
        <v>4.4000000000000004</v>
      </c>
      <c r="N384" s="1">
        <f t="shared" si="58"/>
        <v>512</v>
      </c>
      <c r="O384" s="1" t="str">
        <f t="shared" si="59"/>
        <v>4 - 5</v>
      </c>
      <c r="P384" s="14">
        <f t="shared" si="60"/>
        <v>1699</v>
      </c>
      <c r="Q384" s="1" t="str">
        <f t="shared" si="61"/>
        <v>0 - 5,000</v>
      </c>
      <c r="R384" s="1" t="str">
        <f t="shared" si="62"/>
        <v>31% - 50%</v>
      </c>
      <c r="S384" s="1">
        <f t="shared" si="63"/>
        <v>0</v>
      </c>
      <c r="T384" s="17">
        <f>Table3[[#This Row],[Rating]]*Table3[[#This Row],[Review_Count]]</f>
        <v>4.4000000000000004</v>
      </c>
      <c r="U384" s="19">
        <f t="shared" si="64"/>
        <v>0.94</v>
      </c>
      <c r="V384" s="17" t="str">
        <f t="shared" si="65"/>
        <v>Duracell</v>
      </c>
    </row>
    <row r="385" spans="1:22" x14ac:dyDescent="0.3">
      <c r="A385" s="1" t="s">
        <v>1068</v>
      </c>
      <c r="B385" s="1" t="s">
        <v>1069</v>
      </c>
      <c r="C385" s="1" t="s">
        <v>956</v>
      </c>
      <c r="D385" s="3">
        <v>12999</v>
      </c>
      <c r="E385" s="3">
        <v>15999</v>
      </c>
      <c r="F385" s="4">
        <v>0.19</v>
      </c>
      <c r="G385" s="1">
        <v>4.2</v>
      </c>
      <c r="H385" s="2">
        <v>13246</v>
      </c>
      <c r="I385" s="1" t="s">
        <v>1070</v>
      </c>
      <c r="J385" s="1">
        <f t="shared" si="55"/>
        <v>68</v>
      </c>
      <c r="K385" s="1">
        <v>1</v>
      </c>
      <c r="L385" s="1" t="str">
        <f t="shared" si="56"/>
        <v>Electronics</v>
      </c>
      <c r="M385" s="1">
        <f t="shared" si="57"/>
        <v>4.2</v>
      </c>
      <c r="N385" s="1">
        <f t="shared" si="58"/>
        <v>512</v>
      </c>
      <c r="O385" s="1" t="str">
        <f t="shared" si="59"/>
        <v>4 - 5</v>
      </c>
      <c r="P385" s="14">
        <f t="shared" si="60"/>
        <v>15999</v>
      </c>
      <c r="Q385" s="1" t="str">
        <f t="shared" si="61"/>
        <v>10,001 - 20,000</v>
      </c>
      <c r="R385" s="1" t="str">
        <f t="shared" si="62"/>
        <v>11% - 30%</v>
      </c>
      <c r="S385" s="1">
        <f t="shared" si="63"/>
        <v>0</v>
      </c>
      <c r="T385" s="17">
        <f>Table3[[#This Row],[Rating]]*Table3[[#This Row],[Review_Count]]</f>
        <v>4.2</v>
      </c>
      <c r="U385" s="19">
        <f t="shared" si="64"/>
        <v>0.94</v>
      </c>
      <c r="V385" s="17" t="str">
        <f t="shared" si="65"/>
        <v>realme</v>
      </c>
    </row>
    <row r="386" spans="1:22" x14ac:dyDescent="0.3">
      <c r="A386" s="1" t="s">
        <v>1071</v>
      </c>
      <c r="B386" s="1" t="s">
        <v>1072</v>
      </c>
      <c r="C386" s="1" t="s">
        <v>1073</v>
      </c>
      <c r="D386" s="1">
        <v>539</v>
      </c>
      <c r="E386" s="3">
        <v>1599</v>
      </c>
      <c r="F386" s="4">
        <v>0.66</v>
      </c>
      <c r="G386" s="1">
        <v>3.8</v>
      </c>
      <c r="H386" s="2">
        <v>14648</v>
      </c>
      <c r="I386" s="1" t="s">
        <v>1074</v>
      </c>
      <c r="J386" s="1">
        <f t="shared" ref="J386:J449" si="66">COUNTIF(C:C, C386)</f>
        <v>1</v>
      </c>
      <c r="K386" s="1">
        <v>1</v>
      </c>
      <c r="L386" s="1" t="str">
        <f t="shared" ref="L386:L449" si="67">PROPER(TRIM(LEFT(C386, FIND("|", C386 &amp; "|") -1)))</f>
        <v>Electronics</v>
      </c>
      <c r="M386" s="1">
        <f t="shared" ref="M386:M449" si="68">AVERAGEIF(B:B,B386,G:G)</f>
        <v>3.8</v>
      </c>
      <c r="N386" s="1">
        <f t="shared" ref="N386:N449" si="69">COUNTIF(F386:F1849, "&gt;=0.5")</f>
        <v>512</v>
      </c>
      <c r="O386" s="1" t="str">
        <f t="shared" ref="O386:O449" si="70">IF(G386&lt;=1,"0 - 1",IF(G386&lt;=2,"1 - 2",IF(G386&lt;=3, "2 - 3",IF(G386&lt;=4,"3 - 4",IF(G386&lt;=5,"4 - 5")))))</f>
        <v>3 - 4</v>
      </c>
      <c r="P386" s="14">
        <f t="shared" ref="P386:P449" si="71">E386*K386</f>
        <v>1599</v>
      </c>
      <c r="Q386" s="1" t="str">
        <f t="shared" ref="Q386:Q449" si="72">LOOKUP(E386, $W$2:$W$7, $X$2:$X$7)</f>
        <v>0 - 5,000</v>
      </c>
      <c r="R386" s="1" t="str">
        <f t="shared" ref="R386:R449" si="73">IF(F386&lt;=0.1, "0 %- 10%", IF(F386&lt;=0.3, "11% - 30%", IF(F386&lt;=0.5, "31% - 50%", "51%-90%")))</f>
        <v>51%-90%</v>
      </c>
      <c r="S386" s="1">
        <f t="shared" ref="S386:S449" si="74">COUNTIF(H386, "&lt;1000")</f>
        <v>0</v>
      </c>
      <c r="T386" s="17">
        <f>Table3[[#This Row],[Rating]]*Table3[[#This Row],[Review_Count]]</f>
        <v>3.8</v>
      </c>
      <c r="U386" s="19">
        <f t="shared" ref="U386:U449" si="75">MAX(F386:F1850)</f>
        <v>0.94</v>
      </c>
      <c r="V386" s="17" t="str">
        <f t="shared" ref="V386:V449" si="76">LEFT(B386, FIND(" ", B386)-1)</f>
        <v>WeCool</v>
      </c>
    </row>
    <row r="387" spans="1:22" x14ac:dyDescent="0.3">
      <c r="A387" s="1" t="s">
        <v>1075</v>
      </c>
      <c r="B387" s="1" t="s">
        <v>945</v>
      </c>
      <c r="C387" s="1" t="s">
        <v>942</v>
      </c>
      <c r="D387" s="3">
        <v>1999</v>
      </c>
      <c r="E387" s="3">
        <v>9999</v>
      </c>
      <c r="F387" s="4">
        <v>0.8</v>
      </c>
      <c r="G387" s="1">
        <v>4.3</v>
      </c>
      <c r="H387" s="2">
        <v>27696</v>
      </c>
      <c r="I387" s="1" t="s">
        <v>946</v>
      </c>
      <c r="J387" s="1">
        <f t="shared" si="66"/>
        <v>76</v>
      </c>
      <c r="K387" s="1">
        <v>4</v>
      </c>
      <c r="L387" s="1" t="str">
        <f t="shared" si="67"/>
        <v>Electronics</v>
      </c>
      <c r="M387" s="1">
        <f t="shared" si="68"/>
        <v>4.3</v>
      </c>
      <c r="N387" s="1">
        <f t="shared" si="69"/>
        <v>511</v>
      </c>
      <c r="O387" s="1" t="str">
        <f t="shared" si="70"/>
        <v>4 - 5</v>
      </c>
      <c r="P387" s="14">
        <f t="shared" si="71"/>
        <v>39996</v>
      </c>
      <c r="Q387" s="1" t="str">
        <f t="shared" si="72"/>
        <v>5,001 - 10,000</v>
      </c>
      <c r="R387" s="1" t="str">
        <f t="shared" si="73"/>
        <v>51%-90%</v>
      </c>
      <c r="S387" s="1">
        <f t="shared" si="74"/>
        <v>0</v>
      </c>
      <c r="T387" s="17">
        <f>Table3[[#This Row],[Rating]]*Table3[[#This Row],[Review_Count]]</f>
        <v>17.2</v>
      </c>
      <c r="U387" s="19">
        <f t="shared" si="75"/>
        <v>0.94</v>
      </c>
      <c r="V387" s="17" t="str">
        <f t="shared" si="76"/>
        <v>Fire-Boltt</v>
      </c>
    </row>
    <row r="388" spans="1:22" x14ac:dyDescent="0.3">
      <c r="A388" s="1" t="s">
        <v>1076</v>
      </c>
      <c r="B388" s="1" t="s">
        <v>1077</v>
      </c>
      <c r="C388" s="1" t="s">
        <v>956</v>
      </c>
      <c r="D388" s="3">
        <v>15490</v>
      </c>
      <c r="E388" s="3">
        <v>20990</v>
      </c>
      <c r="F388" s="4">
        <v>0.26</v>
      </c>
      <c r="G388" s="1">
        <v>4.2</v>
      </c>
      <c r="H388" s="2">
        <v>32916</v>
      </c>
      <c r="I388" s="1" t="s">
        <v>1078</v>
      </c>
      <c r="J388" s="1">
        <f t="shared" si="66"/>
        <v>68</v>
      </c>
      <c r="K388" s="1">
        <v>2</v>
      </c>
      <c r="L388" s="1" t="str">
        <f t="shared" si="67"/>
        <v>Electronics</v>
      </c>
      <c r="M388" s="1">
        <f t="shared" si="68"/>
        <v>4.2</v>
      </c>
      <c r="N388" s="1">
        <f t="shared" si="69"/>
        <v>510</v>
      </c>
      <c r="O388" s="1" t="str">
        <f t="shared" si="70"/>
        <v>4 - 5</v>
      </c>
      <c r="P388" s="14">
        <f t="shared" si="71"/>
        <v>41980</v>
      </c>
      <c r="Q388" s="1" t="str">
        <f t="shared" si="72"/>
        <v>20,001 - 50,000</v>
      </c>
      <c r="R388" s="1" t="str">
        <f t="shared" si="73"/>
        <v>11% - 30%</v>
      </c>
      <c r="S388" s="1">
        <f t="shared" si="74"/>
        <v>0</v>
      </c>
      <c r="T388" s="17">
        <f>Table3[[#This Row],[Rating]]*Table3[[#This Row],[Review_Count]]</f>
        <v>8.4</v>
      </c>
      <c r="U388" s="19">
        <f t="shared" si="75"/>
        <v>0.94</v>
      </c>
      <c r="V388" s="17" t="str">
        <f t="shared" si="76"/>
        <v>OPPO</v>
      </c>
    </row>
    <row r="389" spans="1:22" x14ac:dyDescent="0.3">
      <c r="A389" s="1" t="s">
        <v>1079</v>
      </c>
      <c r="B389" s="1" t="s">
        <v>1080</v>
      </c>
      <c r="C389" s="1" t="s">
        <v>956</v>
      </c>
      <c r="D389" s="3">
        <v>19999</v>
      </c>
      <c r="E389" s="3">
        <v>24999</v>
      </c>
      <c r="F389" s="4">
        <v>0.2</v>
      </c>
      <c r="G389" s="1">
        <v>3.9</v>
      </c>
      <c r="H389" s="2">
        <v>25824</v>
      </c>
      <c r="I389" s="1" t="s">
        <v>1081</v>
      </c>
      <c r="J389" s="1">
        <f t="shared" si="66"/>
        <v>68</v>
      </c>
      <c r="K389" s="1">
        <v>3</v>
      </c>
      <c r="L389" s="1" t="str">
        <f t="shared" si="67"/>
        <v>Electronics</v>
      </c>
      <c r="M389" s="1">
        <f t="shared" si="68"/>
        <v>3.9</v>
      </c>
      <c r="N389" s="1">
        <f t="shared" si="69"/>
        <v>510</v>
      </c>
      <c r="O389" s="1" t="str">
        <f t="shared" si="70"/>
        <v>3 - 4</v>
      </c>
      <c r="P389" s="14">
        <f t="shared" si="71"/>
        <v>74997</v>
      </c>
      <c r="Q389" s="1" t="str">
        <f t="shared" si="72"/>
        <v>20,001 - 50,000</v>
      </c>
      <c r="R389" s="1" t="str">
        <f t="shared" si="73"/>
        <v>11% - 30%</v>
      </c>
      <c r="S389" s="1">
        <f t="shared" si="74"/>
        <v>0</v>
      </c>
      <c r="T389" s="17">
        <f>Table3[[#This Row],[Rating]]*Table3[[#This Row],[Review_Count]]</f>
        <v>11.7</v>
      </c>
      <c r="U389" s="19">
        <f t="shared" si="75"/>
        <v>0.94</v>
      </c>
      <c r="V389" s="17" t="str">
        <f t="shared" si="76"/>
        <v>Redmi</v>
      </c>
    </row>
    <row r="390" spans="1:22" x14ac:dyDescent="0.3">
      <c r="A390" s="1" t="s">
        <v>1082</v>
      </c>
      <c r="B390" s="1" t="s">
        <v>1083</v>
      </c>
      <c r="C390" s="1" t="s">
        <v>1016</v>
      </c>
      <c r="D390" s="3">
        <v>1075</v>
      </c>
      <c r="E390" s="3">
        <v>1699</v>
      </c>
      <c r="F390" s="4">
        <v>0.37</v>
      </c>
      <c r="G390" s="1">
        <v>4.4000000000000004</v>
      </c>
      <c r="H390" s="2">
        <v>7462</v>
      </c>
      <c r="I390" s="1" t="s">
        <v>1084</v>
      </c>
      <c r="J390" s="1">
        <f t="shared" si="66"/>
        <v>16</v>
      </c>
      <c r="K390" s="1">
        <v>1</v>
      </c>
      <c r="L390" s="1" t="str">
        <f t="shared" si="67"/>
        <v>Electronics</v>
      </c>
      <c r="M390" s="1">
        <f t="shared" si="68"/>
        <v>4.4000000000000004</v>
      </c>
      <c r="N390" s="1">
        <f t="shared" si="69"/>
        <v>510</v>
      </c>
      <c r="O390" s="1" t="str">
        <f t="shared" si="70"/>
        <v>4 - 5</v>
      </c>
      <c r="P390" s="14">
        <f t="shared" si="71"/>
        <v>1699</v>
      </c>
      <c r="Q390" s="1" t="str">
        <f t="shared" si="72"/>
        <v>0 - 5,000</v>
      </c>
      <c r="R390" s="1" t="str">
        <f t="shared" si="73"/>
        <v>31% - 50%</v>
      </c>
      <c r="S390" s="1">
        <f t="shared" si="74"/>
        <v>0</v>
      </c>
      <c r="T390" s="17">
        <f>Table3[[#This Row],[Rating]]*Table3[[#This Row],[Review_Count]]</f>
        <v>4.4000000000000004</v>
      </c>
      <c r="U390" s="19">
        <f t="shared" si="75"/>
        <v>0.94</v>
      </c>
      <c r="V390" s="17" t="str">
        <f t="shared" si="76"/>
        <v>Samsung</v>
      </c>
    </row>
    <row r="391" spans="1:22" x14ac:dyDescent="0.3">
      <c r="A391" s="1" t="s">
        <v>1085</v>
      </c>
      <c r="B391" s="1" t="s">
        <v>1086</v>
      </c>
      <c r="C391" s="1" t="s">
        <v>983</v>
      </c>
      <c r="D391" s="1">
        <v>399</v>
      </c>
      <c r="E391" s="1">
        <v>699</v>
      </c>
      <c r="F391" s="4">
        <v>0.43</v>
      </c>
      <c r="G391" s="1">
        <v>4</v>
      </c>
      <c r="H391" s="2">
        <v>37817</v>
      </c>
      <c r="I391" s="1" t="s">
        <v>1087</v>
      </c>
      <c r="J391" s="1">
        <f t="shared" si="66"/>
        <v>52</v>
      </c>
      <c r="K391" s="1">
        <v>1</v>
      </c>
      <c r="L391" s="1" t="str">
        <f t="shared" si="67"/>
        <v>Electronics</v>
      </c>
      <c r="M391" s="1">
        <f t="shared" si="68"/>
        <v>4</v>
      </c>
      <c r="N391" s="1">
        <f t="shared" si="69"/>
        <v>510</v>
      </c>
      <c r="O391" s="1" t="str">
        <f t="shared" si="70"/>
        <v>3 - 4</v>
      </c>
      <c r="P391" s="14">
        <f t="shared" si="71"/>
        <v>699</v>
      </c>
      <c r="Q391" s="1" t="str">
        <f t="shared" si="72"/>
        <v>0 - 5,000</v>
      </c>
      <c r="R391" s="1" t="str">
        <f t="shared" si="73"/>
        <v>31% - 50%</v>
      </c>
      <c r="S391" s="1">
        <f t="shared" si="74"/>
        <v>0</v>
      </c>
      <c r="T391" s="17">
        <f>Table3[[#This Row],[Rating]]*Table3[[#This Row],[Review_Count]]</f>
        <v>4</v>
      </c>
      <c r="U391" s="19">
        <f t="shared" si="75"/>
        <v>0.94</v>
      </c>
      <c r="V391" s="17" t="str">
        <f t="shared" si="76"/>
        <v>realme</v>
      </c>
    </row>
    <row r="392" spans="1:22" x14ac:dyDescent="0.3">
      <c r="A392" s="1" t="s">
        <v>1088</v>
      </c>
      <c r="B392" s="1" t="s">
        <v>1089</v>
      </c>
      <c r="C392" s="1" t="s">
        <v>942</v>
      </c>
      <c r="D392" s="3">
        <v>1999</v>
      </c>
      <c r="E392" s="3">
        <v>3990</v>
      </c>
      <c r="F392" s="4">
        <v>0.5</v>
      </c>
      <c r="G392" s="1">
        <v>4</v>
      </c>
      <c r="H392" s="2">
        <v>30254</v>
      </c>
      <c r="I392" s="1" t="s">
        <v>1020</v>
      </c>
      <c r="J392" s="1">
        <f t="shared" si="66"/>
        <v>76</v>
      </c>
      <c r="K392" s="1">
        <v>2</v>
      </c>
      <c r="L392" s="1" t="str">
        <f t="shared" si="67"/>
        <v>Electronics</v>
      </c>
      <c r="M392" s="1">
        <f t="shared" si="68"/>
        <v>4</v>
      </c>
      <c r="N392" s="1">
        <f t="shared" si="69"/>
        <v>510</v>
      </c>
      <c r="O392" s="1" t="str">
        <f t="shared" si="70"/>
        <v>3 - 4</v>
      </c>
      <c r="P392" s="14">
        <f t="shared" si="71"/>
        <v>7980</v>
      </c>
      <c r="Q392" s="1" t="str">
        <f t="shared" si="72"/>
        <v>0 - 5,000</v>
      </c>
      <c r="R392" s="1" t="str">
        <f t="shared" si="73"/>
        <v>31% - 50%</v>
      </c>
      <c r="S392" s="1">
        <f t="shared" si="74"/>
        <v>0</v>
      </c>
      <c r="T392" s="17">
        <f>Table3[[#This Row],[Rating]]*Table3[[#This Row],[Review_Count]]</f>
        <v>8</v>
      </c>
      <c r="U392" s="19">
        <f t="shared" si="75"/>
        <v>0.94</v>
      </c>
      <c r="V392" s="17" t="str">
        <f t="shared" si="76"/>
        <v>Noise</v>
      </c>
    </row>
    <row r="393" spans="1:22" x14ac:dyDescent="0.3">
      <c r="A393" s="1" t="s">
        <v>1090</v>
      </c>
      <c r="B393" s="1" t="s">
        <v>1091</v>
      </c>
      <c r="C393" s="1" t="s">
        <v>942</v>
      </c>
      <c r="D393" s="3">
        <v>1999</v>
      </c>
      <c r="E393" s="3">
        <v>7990</v>
      </c>
      <c r="F393" s="4">
        <v>0.75</v>
      </c>
      <c r="G393" s="1">
        <v>3.8</v>
      </c>
      <c r="H393" s="2">
        <v>17831</v>
      </c>
      <c r="I393" s="1" t="s">
        <v>949</v>
      </c>
      <c r="J393" s="1">
        <f t="shared" si="66"/>
        <v>76</v>
      </c>
      <c r="K393" s="1">
        <v>5</v>
      </c>
      <c r="L393" s="1" t="str">
        <f t="shared" si="67"/>
        <v>Electronics</v>
      </c>
      <c r="M393" s="1">
        <f t="shared" si="68"/>
        <v>3.8</v>
      </c>
      <c r="N393" s="1">
        <f t="shared" si="69"/>
        <v>509</v>
      </c>
      <c r="O393" s="1" t="str">
        <f t="shared" si="70"/>
        <v>3 - 4</v>
      </c>
      <c r="P393" s="14">
        <f t="shared" si="71"/>
        <v>39950</v>
      </c>
      <c r="Q393" s="1" t="str">
        <f t="shared" si="72"/>
        <v>5,001 - 10,000</v>
      </c>
      <c r="R393" s="1" t="str">
        <f t="shared" si="73"/>
        <v>51%-90%</v>
      </c>
      <c r="S393" s="1">
        <f t="shared" si="74"/>
        <v>0</v>
      </c>
      <c r="T393" s="17">
        <f>Table3[[#This Row],[Rating]]*Table3[[#This Row],[Review_Count]]</f>
        <v>19</v>
      </c>
      <c r="U393" s="19">
        <f t="shared" si="75"/>
        <v>0.94</v>
      </c>
      <c r="V393" s="17" t="str">
        <f t="shared" si="76"/>
        <v>boAt</v>
      </c>
    </row>
    <row r="394" spans="1:22" x14ac:dyDescent="0.3">
      <c r="A394" s="1" t="s">
        <v>10</v>
      </c>
      <c r="B394" s="1" t="s">
        <v>11</v>
      </c>
      <c r="C394" s="1" t="s">
        <v>2</v>
      </c>
      <c r="D394" s="1">
        <v>329</v>
      </c>
      <c r="E394" s="1">
        <v>699</v>
      </c>
      <c r="F394" s="4">
        <v>0.53</v>
      </c>
      <c r="G394" s="1">
        <v>4.2</v>
      </c>
      <c r="H394" s="2">
        <v>94364</v>
      </c>
      <c r="I394" s="1" t="s">
        <v>12</v>
      </c>
      <c r="J394" s="1">
        <f t="shared" si="66"/>
        <v>233</v>
      </c>
      <c r="K394" s="1">
        <v>7</v>
      </c>
      <c r="L394" s="1" t="str">
        <f t="shared" si="67"/>
        <v>Computers&amp;Accessories</v>
      </c>
      <c r="M394" s="1">
        <f t="shared" si="68"/>
        <v>4.2</v>
      </c>
      <c r="N394" s="1">
        <f t="shared" si="69"/>
        <v>508</v>
      </c>
      <c r="O394" s="1" t="str">
        <f t="shared" si="70"/>
        <v>4 - 5</v>
      </c>
      <c r="P394" s="14">
        <f t="shared" si="71"/>
        <v>4893</v>
      </c>
      <c r="Q394" s="1" t="str">
        <f t="shared" si="72"/>
        <v>0 - 5,000</v>
      </c>
      <c r="R394" s="1" t="str">
        <f t="shared" si="73"/>
        <v>51%-90%</v>
      </c>
      <c r="S394" s="1">
        <f t="shared" si="74"/>
        <v>0</v>
      </c>
      <c r="T394" s="17">
        <f>Table3[[#This Row],[Rating]]*Table3[[#This Row],[Review_Count]]</f>
        <v>29.400000000000002</v>
      </c>
      <c r="U394" s="19">
        <f t="shared" si="75"/>
        <v>0.94</v>
      </c>
      <c r="V394" s="17" t="str">
        <f t="shared" si="76"/>
        <v>boAt</v>
      </c>
    </row>
    <row r="395" spans="1:22" x14ac:dyDescent="0.3">
      <c r="A395" s="1" t="s">
        <v>13</v>
      </c>
      <c r="B395" s="1" t="s">
        <v>14</v>
      </c>
      <c r="C395" s="1" t="s">
        <v>2</v>
      </c>
      <c r="D395" s="1">
        <v>154</v>
      </c>
      <c r="E395" s="1">
        <v>399</v>
      </c>
      <c r="F395" s="4">
        <v>0.61</v>
      </c>
      <c r="G395" s="1">
        <v>4.2</v>
      </c>
      <c r="H395" s="2">
        <v>16905</v>
      </c>
      <c r="I395" s="1" t="s">
        <v>15</v>
      </c>
      <c r="J395" s="1">
        <f t="shared" si="66"/>
        <v>233</v>
      </c>
      <c r="K395" s="1">
        <v>3</v>
      </c>
      <c r="L395" s="1" t="str">
        <f t="shared" si="67"/>
        <v>Computers&amp;Accessories</v>
      </c>
      <c r="M395" s="1">
        <f t="shared" si="68"/>
        <v>4.2</v>
      </c>
      <c r="N395" s="1">
        <f t="shared" si="69"/>
        <v>507</v>
      </c>
      <c r="O395" s="1" t="str">
        <f t="shared" si="70"/>
        <v>4 - 5</v>
      </c>
      <c r="P395" s="14">
        <f t="shared" si="71"/>
        <v>1197</v>
      </c>
      <c r="Q395" s="1" t="str">
        <f t="shared" si="72"/>
        <v>0 - 5,000</v>
      </c>
      <c r="R395" s="1" t="str">
        <f t="shared" si="73"/>
        <v>51%-90%</v>
      </c>
      <c r="S395" s="1">
        <f t="shared" si="74"/>
        <v>0</v>
      </c>
      <c r="T395" s="17">
        <f>Table3[[#This Row],[Rating]]*Table3[[#This Row],[Review_Count]]</f>
        <v>12.600000000000001</v>
      </c>
      <c r="U395" s="19">
        <f t="shared" si="75"/>
        <v>0.94</v>
      </c>
      <c r="V395" s="17" t="str">
        <f t="shared" si="76"/>
        <v>Portronics</v>
      </c>
    </row>
    <row r="396" spans="1:22" x14ac:dyDescent="0.3">
      <c r="A396" s="1" t="s">
        <v>1092</v>
      </c>
      <c r="B396" s="1" t="s">
        <v>1093</v>
      </c>
      <c r="C396" s="1" t="s">
        <v>956</v>
      </c>
      <c r="D396" s="3">
        <v>28999</v>
      </c>
      <c r="E396" s="3">
        <v>34999</v>
      </c>
      <c r="F396" s="4">
        <v>0.17</v>
      </c>
      <c r="G396" s="1">
        <v>4.4000000000000004</v>
      </c>
      <c r="H396" s="2">
        <v>20311</v>
      </c>
      <c r="I396" s="1" t="s">
        <v>1094</v>
      </c>
      <c r="J396" s="1">
        <f t="shared" si="66"/>
        <v>68</v>
      </c>
      <c r="K396" s="1">
        <v>1</v>
      </c>
      <c r="L396" s="1" t="str">
        <f t="shared" si="67"/>
        <v>Electronics</v>
      </c>
      <c r="M396" s="1">
        <f t="shared" si="68"/>
        <v>4.4000000000000004</v>
      </c>
      <c r="N396" s="1">
        <f t="shared" si="69"/>
        <v>506</v>
      </c>
      <c r="O396" s="1" t="str">
        <f t="shared" si="70"/>
        <v>4 - 5</v>
      </c>
      <c r="P396" s="14">
        <f t="shared" si="71"/>
        <v>34999</v>
      </c>
      <c r="Q396" s="1" t="str">
        <f t="shared" si="72"/>
        <v>20,001 - 50,000</v>
      </c>
      <c r="R396" s="1" t="str">
        <f t="shared" si="73"/>
        <v>11% - 30%</v>
      </c>
      <c r="S396" s="1">
        <f t="shared" si="74"/>
        <v>0</v>
      </c>
      <c r="T396" s="17">
        <f>Table3[[#This Row],[Rating]]*Table3[[#This Row],[Review_Count]]</f>
        <v>4.4000000000000004</v>
      </c>
      <c r="U396" s="19">
        <f t="shared" si="75"/>
        <v>0.94</v>
      </c>
      <c r="V396" s="17" t="str">
        <f t="shared" si="76"/>
        <v>iQOO</v>
      </c>
    </row>
    <row r="397" spans="1:22" x14ac:dyDescent="0.3">
      <c r="A397" s="1" t="s">
        <v>1095</v>
      </c>
      <c r="B397" s="1" t="s">
        <v>1096</v>
      </c>
      <c r="C397" s="1" t="s">
        <v>942</v>
      </c>
      <c r="D397" s="3">
        <v>2299</v>
      </c>
      <c r="E397" s="3">
        <v>7990</v>
      </c>
      <c r="F397" s="4">
        <v>0.71</v>
      </c>
      <c r="G397" s="1">
        <v>4.2</v>
      </c>
      <c r="H397" s="2">
        <v>69622</v>
      </c>
      <c r="I397" s="1" t="s">
        <v>1097</v>
      </c>
      <c r="J397" s="1">
        <f t="shared" si="66"/>
        <v>76</v>
      </c>
      <c r="K397" s="1">
        <v>2</v>
      </c>
      <c r="L397" s="1" t="str">
        <f t="shared" si="67"/>
        <v>Electronics</v>
      </c>
      <c r="M397" s="1">
        <f t="shared" si="68"/>
        <v>4.2</v>
      </c>
      <c r="N397" s="1">
        <f t="shared" si="69"/>
        <v>506</v>
      </c>
      <c r="O397" s="1" t="str">
        <f t="shared" si="70"/>
        <v>4 - 5</v>
      </c>
      <c r="P397" s="14">
        <f t="shared" si="71"/>
        <v>15980</v>
      </c>
      <c r="Q397" s="1" t="str">
        <f t="shared" si="72"/>
        <v>5,001 - 10,000</v>
      </c>
      <c r="R397" s="1" t="str">
        <f t="shared" si="73"/>
        <v>51%-90%</v>
      </c>
      <c r="S397" s="1">
        <f t="shared" si="74"/>
        <v>0</v>
      </c>
      <c r="T397" s="17">
        <f>Table3[[#This Row],[Rating]]*Table3[[#This Row],[Review_Count]]</f>
        <v>8.4</v>
      </c>
      <c r="U397" s="19">
        <f t="shared" si="75"/>
        <v>0.94</v>
      </c>
      <c r="V397" s="17" t="str">
        <f t="shared" si="76"/>
        <v>boAt</v>
      </c>
    </row>
    <row r="398" spans="1:22" x14ac:dyDescent="0.3">
      <c r="A398" s="1" t="s">
        <v>1098</v>
      </c>
      <c r="B398" s="1" t="s">
        <v>1099</v>
      </c>
      <c r="C398" s="1" t="s">
        <v>1100</v>
      </c>
      <c r="D398" s="1">
        <v>399</v>
      </c>
      <c r="E398" s="3">
        <v>1999</v>
      </c>
      <c r="F398" s="4">
        <v>0.8</v>
      </c>
      <c r="G398" s="1">
        <v>4</v>
      </c>
      <c r="H398" s="2">
        <v>3382</v>
      </c>
      <c r="I398" s="1" t="s">
        <v>1101</v>
      </c>
      <c r="J398" s="1">
        <f t="shared" si="66"/>
        <v>5</v>
      </c>
      <c r="K398" s="1">
        <v>2</v>
      </c>
      <c r="L398" s="1" t="str">
        <f t="shared" si="67"/>
        <v>Electronics</v>
      </c>
      <c r="M398" s="1">
        <f t="shared" si="68"/>
        <v>4</v>
      </c>
      <c r="N398" s="1">
        <f t="shared" si="69"/>
        <v>505</v>
      </c>
      <c r="O398" s="1" t="str">
        <f t="shared" si="70"/>
        <v>3 - 4</v>
      </c>
      <c r="P398" s="14">
        <f t="shared" si="71"/>
        <v>3998</v>
      </c>
      <c r="Q398" s="1" t="str">
        <f t="shared" si="72"/>
        <v>0 - 5,000</v>
      </c>
      <c r="R398" s="1" t="str">
        <f t="shared" si="73"/>
        <v>51%-90%</v>
      </c>
      <c r="S398" s="1">
        <f t="shared" si="74"/>
        <v>0</v>
      </c>
      <c r="T398" s="17">
        <f>Table3[[#This Row],[Rating]]*Table3[[#This Row],[Review_Count]]</f>
        <v>8</v>
      </c>
      <c r="U398" s="19">
        <f t="shared" si="75"/>
        <v>0.94</v>
      </c>
      <c r="V398" s="17" t="str">
        <f t="shared" si="76"/>
        <v>Tygot</v>
      </c>
    </row>
    <row r="399" spans="1:22" x14ac:dyDescent="0.3">
      <c r="A399" s="1" t="s">
        <v>1102</v>
      </c>
      <c r="B399" s="1" t="s">
        <v>1103</v>
      </c>
      <c r="C399" s="1" t="s">
        <v>969</v>
      </c>
      <c r="D399" s="3">
        <v>1149</v>
      </c>
      <c r="E399" s="3">
        <v>3999</v>
      </c>
      <c r="F399" s="4">
        <v>0.71</v>
      </c>
      <c r="G399" s="1">
        <v>4.3</v>
      </c>
      <c r="H399" s="2">
        <v>140036</v>
      </c>
      <c r="I399" s="1" t="s">
        <v>1104</v>
      </c>
      <c r="J399" s="1">
        <f t="shared" si="66"/>
        <v>13</v>
      </c>
      <c r="K399" s="1">
        <v>2</v>
      </c>
      <c r="L399" s="1" t="str">
        <f t="shared" si="67"/>
        <v>Electronics</v>
      </c>
      <c r="M399" s="1">
        <f t="shared" si="68"/>
        <v>4.3</v>
      </c>
      <c r="N399" s="1">
        <f t="shared" si="69"/>
        <v>504</v>
      </c>
      <c r="O399" s="1" t="str">
        <f t="shared" si="70"/>
        <v>4 - 5</v>
      </c>
      <c r="P399" s="14">
        <f t="shared" si="71"/>
        <v>7998</v>
      </c>
      <c r="Q399" s="1" t="str">
        <f t="shared" si="72"/>
        <v>0 - 5,000</v>
      </c>
      <c r="R399" s="1" t="str">
        <f t="shared" si="73"/>
        <v>51%-90%</v>
      </c>
      <c r="S399" s="1">
        <f t="shared" si="74"/>
        <v>0</v>
      </c>
      <c r="T399" s="17">
        <f>Table3[[#This Row],[Rating]]*Table3[[#This Row],[Review_Count]]</f>
        <v>8.6</v>
      </c>
      <c r="U399" s="19">
        <f t="shared" si="75"/>
        <v>0.94</v>
      </c>
      <c r="V399" s="17" t="str">
        <f t="shared" si="76"/>
        <v>Samsung</v>
      </c>
    </row>
    <row r="400" spans="1:22" x14ac:dyDescent="0.3">
      <c r="A400" s="1" t="s">
        <v>1105</v>
      </c>
      <c r="B400" s="1" t="s">
        <v>1106</v>
      </c>
      <c r="C400" s="1" t="s">
        <v>1016</v>
      </c>
      <c r="D400" s="1">
        <v>529</v>
      </c>
      <c r="E400" s="3">
        <v>1499</v>
      </c>
      <c r="F400" s="4">
        <v>0.65</v>
      </c>
      <c r="G400" s="1">
        <v>4.0999999999999996</v>
      </c>
      <c r="H400" s="2">
        <v>8599</v>
      </c>
      <c r="I400" s="1" t="s">
        <v>1107</v>
      </c>
      <c r="J400" s="1">
        <f t="shared" si="66"/>
        <v>16</v>
      </c>
      <c r="K400" s="1">
        <v>1</v>
      </c>
      <c r="L400" s="1" t="str">
        <f t="shared" si="67"/>
        <v>Electronics</v>
      </c>
      <c r="M400" s="1">
        <f t="shared" si="68"/>
        <v>4.0999999999999996</v>
      </c>
      <c r="N400" s="1">
        <f t="shared" si="69"/>
        <v>503</v>
      </c>
      <c r="O400" s="1" t="str">
        <f t="shared" si="70"/>
        <v>4 - 5</v>
      </c>
      <c r="P400" s="14">
        <f t="shared" si="71"/>
        <v>1499</v>
      </c>
      <c r="Q400" s="1" t="str">
        <f t="shared" si="72"/>
        <v>0 - 5,000</v>
      </c>
      <c r="R400" s="1" t="str">
        <f t="shared" si="73"/>
        <v>51%-90%</v>
      </c>
      <c r="S400" s="1">
        <f t="shared" si="74"/>
        <v>0</v>
      </c>
      <c r="T400" s="17">
        <f>Table3[[#This Row],[Rating]]*Table3[[#This Row],[Review_Count]]</f>
        <v>4.0999999999999996</v>
      </c>
      <c r="U400" s="19">
        <f t="shared" si="75"/>
        <v>0.94</v>
      </c>
      <c r="V400" s="17" t="str">
        <f t="shared" si="76"/>
        <v>Portronics</v>
      </c>
    </row>
    <row r="401" spans="1:22" x14ac:dyDescent="0.3">
      <c r="A401" s="1" t="s">
        <v>1108</v>
      </c>
      <c r="B401" s="1" t="s">
        <v>1109</v>
      </c>
      <c r="C401" s="1" t="s">
        <v>956</v>
      </c>
      <c r="D401" s="3">
        <v>13999</v>
      </c>
      <c r="E401" s="3">
        <v>19499</v>
      </c>
      <c r="F401" s="4">
        <v>0.28000000000000003</v>
      </c>
      <c r="G401" s="1">
        <v>4.0999999999999996</v>
      </c>
      <c r="H401" s="2">
        <v>18998</v>
      </c>
      <c r="I401" s="1" t="s">
        <v>1031</v>
      </c>
      <c r="J401" s="1">
        <f t="shared" si="66"/>
        <v>68</v>
      </c>
      <c r="K401" s="1">
        <v>8</v>
      </c>
      <c r="L401" s="1" t="str">
        <f t="shared" si="67"/>
        <v>Electronics</v>
      </c>
      <c r="M401" s="1">
        <f t="shared" si="68"/>
        <v>4.0999999999999996</v>
      </c>
      <c r="N401" s="1">
        <f t="shared" si="69"/>
        <v>502</v>
      </c>
      <c r="O401" s="1" t="str">
        <f t="shared" si="70"/>
        <v>4 - 5</v>
      </c>
      <c r="P401" s="14">
        <f t="shared" si="71"/>
        <v>155992</v>
      </c>
      <c r="Q401" s="1" t="str">
        <f t="shared" si="72"/>
        <v>10,001 - 20,000</v>
      </c>
      <c r="R401" s="1" t="str">
        <f t="shared" si="73"/>
        <v>11% - 30%</v>
      </c>
      <c r="S401" s="1">
        <f t="shared" si="74"/>
        <v>0</v>
      </c>
      <c r="T401" s="17">
        <f>Table3[[#This Row],[Rating]]*Table3[[#This Row],[Review_Count]]</f>
        <v>32.799999999999997</v>
      </c>
      <c r="U401" s="19">
        <f t="shared" si="75"/>
        <v>0.94</v>
      </c>
      <c r="V401" s="17" t="str">
        <f t="shared" si="76"/>
        <v>Samsung</v>
      </c>
    </row>
    <row r="402" spans="1:22" x14ac:dyDescent="0.3">
      <c r="A402" s="1" t="s">
        <v>1110</v>
      </c>
      <c r="B402" s="1" t="s">
        <v>1111</v>
      </c>
      <c r="C402" s="1" t="s">
        <v>983</v>
      </c>
      <c r="D402" s="1">
        <v>379</v>
      </c>
      <c r="E402" s="1">
        <v>999</v>
      </c>
      <c r="F402" s="4">
        <v>0.62</v>
      </c>
      <c r="G402" s="1">
        <v>4.0999999999999996</v>
      </c>
      <c r="H402" s="2">
        <v>363713</v>
      </c>
      <c r="I402" s="1" t="s">
        <v>1000</v>
      </c>
      <c r="J402" s="1">
        <f t="shared" si="66"/>
        <v>52</v>
      </c>
      <c r="K402" s="1">
        <v>3</v>
      </c>
      <c r="L402" s="1" t="str">
        <f t="shared" si="67"/>
        <v>Electronics</v>
      </c>
      <c r="M402" s="1">
        <f t="shared" si="68"/>
        <v>4.0999999999999996</v>
      </c>
      <c r="N402" s="1">
        <f t="shared" si="69"/>
        <v>502</v>
      </c>
      <c r="O402" s="1" t="str">
        <f t="shared" si="70"/>
        <v>4 - 5</v>
      </c>
      <c r="P402" s="14">
        <f t="shared" si="71"/>
        <v>2997</v>
      </c>
      <c r="Q402" s="1" t="str">
        <f t="shared" si="72"/>
        <v>0 - 5,000</v>
      </c>
      <c r="R402" s="1" t="str">
        <f t="shared" si="73"/>
        <v>51%-90%</v>
      </c>
      <c r="S402" s="1">
        <f t="shared" si="74"/>
        <v>0</v>
      </c>
      <c r="T402" s="17">
        <f>Table3[[#This Row],[Rating]]*Table3[[#This Row],[Review_Count]]</f>
        <v>12.299999999999999</v>
      </c>
      <c r="U402" s="19">
        <f t="shared" si="75"/>
        <v>0.94</v>
      </c>
      <c r="V402" s="17" t="str">
        <f t="shared" si="76"/>
        <v>boAt</v>
      </c>
    </row>
    <row r="403" spans="1:22" x14ac:dyDescent="0.3">
      <c r="A403" s="1" t="s">
        <v>1112</v>
      </c>
      <c r="B403" s="1" t="s">
        <v>1113</v>
      </c>
      <c r="C403" s="1" t="s">
        <v>956</v>
      </c>
      <c r="D403" s="3">
        <v>13999</v>
      </c>
      <c r="E403" s="3">
        <v>19999</v>
      </c>
      <c r="F403" s="4">
        <v>0.3</v>
      </c>
      <c r="G403" s="1">
        <v>4.0999999999999996</v>
      </c>
      <c r="H403" s="2">
        <v>19252</v>
      </c>
      <c r="I403" s="1" t="s">
        <v>1061</v>
      </c>
      <c r="J403" s="1">
        <f t="shared" si="66"/>
        <v>68</v>
      </c>
      <c r="K403" s="1">
        <v>6</v>
      </c>
      <c r="L403" s="1" t="str">
        <f t="shared" si="67"/>
        <v>Electronics</v>
      </c>
      <c r="M403" s="1">
        <f t="shared" si="68"/>
        <v>4.0999999999999996</v>
      </c>
      <c r="N403" s="1">
        <f t="shared" si="69"/>
        <v>501</v>
      </c>
      <c r="O403" s="1" t="str">
        <f t="shared" si="70"/>
        <v>4 - 5</v>
      </c>
      <c r="P403" s="14">
        <f t="shared" si="71"/>
        <v>119994</v>
      </c>
      <c r="Q403" s="1" t="str">
        <f t="shared" si="72"/>
        <v>10,001 - 20,000</v>
      </c>
      <c r="R403" s="1" t="str">
        <f t="shared" si="73"/>
        <v>11% - 30%</v>
      </c>
      <c r="S403" s="1">
        <f t="shared" si="74"/>
        <v>0</v>
      </c>
      <c r="T403" s="17">
        <f>Table3[[#This Row],[Rating]]*Table3[[#This Row],[Review_Count]]</f>
        <v>24.599999999999998</v>
      </c>
      <c r="U403" s="19">
        <f t="shared" si="75"/>
        <v>0.94</v>
      </c>
      <c r="V403" s="17" t="str">
        <f t="shared" si="76"/>
        <v>iQOO</v>
      </c>
    </row>
    <row r="404" spans="1:22" x14ac:dyDescent="0.3">
      <c r="A404" s="1" t="s">
        <v>1114</v>
      </c>
      <c r="B404" s="1" t="s">
        <v>1115</v>
      </c>
      <c r="C404" s="1" t="s">
        <v>942</v>
      </c>
      <c r="D404" s="3">
        <v>3999</v>
      </c>
      <c r="E404" s="3">
        <v>9999</v>
      </c>
      <c r="F404" s="4">
        <v>0.6</v>
      </c>
      <c r="G404" s="1">
        <v>4.4000000000000004</v>
      </c>
      <c r="H404" s="2">
        <v>73</v>
      </c>
      <c r="I404" s="1" t="s">
        <v>1116</v>
      </c>
      <c r="J404" s="1">
        <f t="shared" si="66"/>
        <v>76</v>
      </c>
      <c r="K404" s="1">
        <v>1</v>
      </c>
      <c r="L404" s="1" t="str">
        <f t="shared" si="67"/>
        <v>Electronics</v>
      </c>
      <c r="M404" s="1">
        <f t="shared" si="68"/>
        <v>4.4000000000000004</v>
      </c>
      <c r="N404" s="1">
        <f t="shared" si="69"/>
        <v>501</v>
      </c>
      <c r="O404" s="1" t="str">
        <f t="shared" si="70"/>
        <v>4 - 5</v>
      </c>
      <c r="P404" s="14">
        <f t="shared" si="71"/>
        <v>9999</v>
      </c>
      <c r="Q404" s="1" t="str">
        <f t="shared" si="72"/>
        <v>5,001 - 10,000</v>
      </c>
      <c r="R404" s="1" t="str">
        <f t="shared" si="73"/>
        <v>51%-90%</v>
      </c>
      <c r="S404" s="1">
        <f t="shared" si="74"/>
        <v>1</v>
      </c>
      <c r="T404" s="17">
        <f>Table3[[#This Row],[Rating]]*Table3[[#This Row],[Review_Count]]</f>
        <v>4.4000000000000004</v>
      </c>
      <c r="U404" s="19">
        <f t="shared" si="75"/>
        <v>0.94</v>
      </c>
      <c r="V404" s="17" t="str">
        <f t="shared" si="76"/>
        <v>Fire-Boltt</v>
      </c>
    </row>
    <row r="405" spans="1:22" x14ac:dyDescent="0.3">
      <c r="A405" s="1" t="s">
        <v>16</v>
      </c>
      <c r="B405" s="1" t="s">
        <v>17</v>
      </c>
      <c r="C405" s="1" t="s">
        <v>2</v>
      </c>
      <c r="D405" s="1">
        <v>149</v>
      </c>
      <c r="E405" s="3">
        <v>1000</v>
      </c>
      <c r="F405" s="4">
        <v>0.85</v>
      </c>
      <c r="G405" s="1">
        <v>3.9</v>
      </c>
      <c r="H405" s="2">
        <v>24870</v>
      </c>
      <c r="I405" s="1" t="s">
        <v>1117</v>
      </c>
      <c r="J405" s="1">
        <f t="shared" si="66"/>
        <v>233</v>
      </c>
      <c r="K405" s="1">
        <v>2</v>
      </c>
      <c r="L405" s="1" t="str">
        <f t="shared" si="67"/>
        <v>Computers&amp;Accessories</v>
      </c>
      <c r="M405" s="1">
        <f t="shared" si="68"/>
        <v>3.9</v>
      </c>
      <c r="N405" s="1">
        <f t="shared" si="69"/>
        <v>500</v>
      </c>
      <c r="O405" s="1" t="str">
        <f t="shared" si="70"/>
        <v>3 - 4</v>
      </c>
      <c r="P405" s="14">
        <f t="shared" si="71"/>
        <v>2000</v>
      </c>
      <c r="Q405" s="1" t="str">
        <f t="shared" si="72"/>
        <v>0 - 5,000</v>
      </c>
      <c r="R405" s="1" t="str">
        <f t="shared" si="73"/>
        <v>51%-90%</v>
      </c>
      <c r="S405" s="1">
        <f t="shared" si="74"/>
        <v>0</v>
      </c>
      <c r="T405" s="17">
        <f>Table3[[#This Row],[Rating]]*Table3[[#This Row],[Review_Count]]</f>
        <v>7.8</v>
      </c>
      <c r="U405" s="19">
        <f t="shared" si="75"/>
        <v>0.94</v>
      </c>
      <c r="V405" s="17" t="str">
        <f t="shared" si="76"/>
        <v>pTron</v>
      </c>
    </row>
    <row r="406" spans="1:22" x14ac:dyDescent="0.3">
      <c r="A406" s="1" t="s">
        <v>1118</v>
      </c>
      <c r="B406" s="1" t="s">
        <v>1119</v>
      </c>
      <c r="C406" s="1" t="s">
        <v>1120</v>
      </c>
      <c r="D406" s="1">
        <v>99</v>
      </c>
      <c r="E406" s="1">
        <v>499</v>
      </c>
      <c r="F406" s="4">
        <v>0.8</v>
      </c>
      <c r="G406" s="1">
        <v>4.3</v>
      </c>
      <c r="H406" s="2">
        <v>42641</v>
      </c>
      <c r="I406" s="1" t="s">
        <v>1121</v>
      </c>
      <c r="J406" s="1">
        <f t="shared" si="66"/>
        <v>10</v>
      </c>
      <c r="K406" s="1">
        <v>1</v>
      </c>
      <c r="L406" s="1" t="str">
        <f t="shared" si="67"/>
        <v>Electronics</v>
      </c>
      <c r="M406" s="1">
        <f t="shared" si="68"/>
        <v>4.3</v>
      </c>
      <c r="N406" s="1">
        <f t="shared" si="69"/>
        <v>499</v>
      </c>
      <c r="O406" s="1" t="str">
        <f t="shared" si="70"/>
        <v>4 - 5</v>
      </c>
      <c r="P406" s="14">
        <f t="shared" si="71"/>
        <v>499</v>
      </c>
      <c r="Q406" s="1" t="str">
        <f t="shared" si="72"/>
        <v>0 - 5,000</v>
      </c>
      <c r="R406" s="1" t="str">
        <f t="shared" si="73"/>
        <v>51%-90%</v>
      </c>
      <c r="S406" s="1">
        <f t="shared" si="74"/>
        <v>0</v>
      </c>
      <c r="T406" s="17">
        <f>Table3[[#This Row],[Rating]]*Table3[[#This Row],[Review_Count]]</f>
        <v>4.3</v>
      </c>
      <c r="U406" s="19">
        <f t="shared" si="75"/>
        <v>0.94</v>
      </c>
      <c r="V406" s="17" t="str">
        <f t="shared" si="76"/>
        <v>STRIFF</v>
      </c>
    </row>
    <row r="407" spans="1:22" x14ac:dyDescent="0.3">
      <c r="A407" s="1" t="s">
        <v>1122</v>
      </c>
      <c r="B407" s="1" t="s">
        <v>1123</v>
      </c>
      <c r="C407" s="1" t="s">
        <v>983</v>
      </c>
      <c r="D407" s="3">
        <v>4790</v>
      </c>
      <c r="E407" s="3">
        <v>15990</v>
      </c>
      <c r="F407" s="4">
        <v>0.7</v>
      </c>
      <c r="G407" s="1">
        <v>4</v>
      </c>
      <c r="H407" s="2">
        <v>4390</v>
      </c>
      <c r="I407" s="1" t="s">
        <v>1124</v>
      </c>
      <c r="J407" s="1">
        <f t="shared" si="66"/>
        <v>52</v>
      </c>
      <c r="K407" s="1">
        <v>1</v>
      </c>
      <c r="L407" s="1" t="str">
        <f t="shared" si="67"/>
        <v>Electronics</v>
      </c>
      <c r="M407" s="1">
        <f t="shared" si="68"/>
        <v>4</v>
      </c>
      <c r="N407" s="1">
        <f t="shared" si="69"/>
        <v>498</v>
      </c>
      <c r="O407" s="1" t="str">
        <f t="shared" si="70"/>
        <v>3 - 4</v>
      </c>
      <c r="P407" s="14">
        <f t="shared" si="71"/>
        <v>15990</v>
      </c>
      <c r="Q407" s="1" t="str">
        <f t="shared" si="72"/>
        <v>10,001 - 20,000</v>
      </c>
      <c r="R407" s="1" t="str">
        <f t="shared" si="73"/>
        <v>51%-90%</v>
      </c>
      <c r="S407" s="1">
        <f t="shared" si="74"/>
        <v>0</v>
      </c>
      <c r="T407" s="17">
        <f>Table3[[#This Row],[Rating]]*Table3[[#This Row],[Review_Count]]</f>
        <v>4</v>
      </c>
      <c r="U407" s="19">
        <f t="shared" si="75"/>
        <v>0.94</v>
      </c>
      <c r="V407" s="17" t="str">
        <f t="shared" si="76"/>
        <v>Samsung</v>
      </c>
    </row>
    <row r="408" spans="1:22" x14ac:dyDescent="0.3">
      <c r="A408" s="1" t="s">
        <v>1125</v>
      </c>
      <c r="B408" s="1" t="s">
        <v>1126</v>
      </c>
      <c r="C408" s="1" t="s">
        <v>956</v>
      </c>
      <c r="D408" s="3">
        <v>33999</v>
      </c>
      <c r="E408" s="3">
        <v>33999</v>
      </c>
      <c r="F408" s="4">
        <v>0</v>
      </c>
      <c r="G408" s="1">
        <v>4.3</v>
      </c>
      <c r="H408" s="2">
        <v>17415</v>
      </c>
      <c r="I408" s="1" t="s">
        <v>960</v>
      </c>
      <c r="J408" s="1">
        <f t="shared" si="66"/>
        <v>68</v>
      </c>
      <c r="K408" s="1">
        <v>3</v>
      </c>
      <c r="L408" s="1" t="str">
        <f t="shared" si="67"/>
        <v>Electronics</v>
      </c>
      <c r="M408" s="1">
        <f t="shared" si="68"/>
        <v>4.3</v>
      </c>
      <c r="N408" s="1">
        <f t="shared" si="69"/>
        <v>497</v>
      </c>
      <c r="O408" s="1" t="str">
        <f t="shared" si="70"/>
        <v>4 - 5</v>
      </c>
      <c r="P408" s="14">
        <f t="shared" si="71"/>
        <v>101997</v>
      </c>
      <c r="Q408" s="1" t="str">
        <f t="shared" si="72"/>
        <v>20,001 - 50,000</v>
      </c>
      <c r="R408" s="1" t="str">
        <f t="shared" si="73"/>
        <v>0 %- 10%</v>
      </c>
      <c r="S408" s="1">
        <f t="shared" si="74"/>
        <v>0</v>
      </c>
      <c r="T408" s="17">
        <f>Table3[[#This Row],[Rating]]*Table3[[#This Row],[Review_Count]]</f>
        <v>12.899999999999999</v>
      </c>
      <c r="U408" s="19">
        <f t="shared" si="75"/>
        <v>0.94</v>
      </c>
      <c r="V408" s="17" t="str">
        <f t="shared" si="76"/>
        <v>OnePlus</v>
      </c>
    </row>
    <row r="409" spans="1:22" x14ac:dyDescent="0.3">
      <c r="A409" s="1" t="s">
        <v>1127</v>
      </c>
      <c r="B409" s="1" t="s">
        <v>1128</v>
      </c>
      <c r="C409" s="1" t="s">
        <v>1129</v>
      </c>
      <c r="D409" s="1">
        <v>99</v>
      </c>
      <c r="E409" s="1">
        <v>999</v>
      </c>
      <c r="F409" s="4">
        <v>0.9</v>
      </c>
      <c r="G409" s="1">
        <v>4</v>
      </c>
      <c r="H409" s="2">
        <v>1396</v>
      </c>
      <c r="I409" s="1" t="s">
        <v>1130</v>
      </c>
      <c r="J409" s="1">
        <f t="shared" si="66"/>
        <v>3</v>
      </c>
      <c r="K409" s="1">
        <v>2</v>
      </c>
      <c r="L409" s="1" t="str">
        <f t="shared" si="67"/>
        <v>Computers&amp;Accessories</v>
      </c>
      <c r="M409" s="1">
        <f t="shared" si="68"/>
        <v>4</v>
      </c>
      <c r="N409" s="1">
        <f t="shared" si="69"/>
        <v>497</v>
      </c>
      <c r="O409" s="1" t="str">
        <f t="shared" si="70"/>
        <v>3 - 4</v>
      </c>
      <c r="P409" s="14">
        <f t="shared" si="71"/>
        <v>1998</v>
      </c>
      <c r="Q409" s="1" t="str">
        <f t="shared" si="72"/>
        <v>0 - 5,000</v>
      </c>
      <c r="R409" s="1" t="str">
        <f t="shared" si="73"/>
        <v>51%-90%</v>
      </c>
      <c r="S409" s="1">
        <f t="shared" si="74"/>
        <v>0</v>
      </c>
      <c r="T409" s="17">
        <f>Table3[[#This Row],[Rating]]*Table3[[#This Row],[Review_Count]]</f>
        <v>8</v>
      </c>
      <c r="U409" s="19">
        <f t="shared" si="75"/>
        <v>0.94</v>
      </c>
      <c r="V409" s="17" t="str">
        <f t="shared" si="76"/>
        <v>Sounce</v>
      </c>
    </row>
    <row r="410" spans="1:22" x14ac:dyDescent="0.3">
      <c r="A410" s="1" t="s">
        <v>1131</v>
      </c>
      <c r="B410" s="1" t="s">
        <v>1132</v>
      </c>
      <c r="C410" s="1" t="s">
        <v>983</v>
      </c>
      <c r="D410" s="1">
        <v>299</v>
      </c>
      <c r="E410" s="3">
        <v>1900</v>
      </c>
      <c r="F410" s="4">
        <v>0.84</v>
      </c>
      <c r="G410" s="1">
        <v>3.6</v>
      </c>
      <c r="H410" s="2">
        <v>18202</v>
      </c>
      <c r="I410" s="1" t="s">
        <v>1133</v>
      </c>
      <c r="J410" s="1">
        <f t="shared" si="66"/>
        <v>52</v>
      </c>
      <c r="K410" s="1">
        <v>1</v>
      </c>
      <c r="L410" s="1" t="str">
        <f t="shared" si="67"/>
        <v>Electronics</v>
      </c>
      <c r="M410" s="1">
        <f t="shared" si="68"/>
        <v>3.6</v>
      </c>
      <c r="N410" s="1">
        <f t="shared" si="69"/>
        <v>496</v>
      </c>
      <c r="O410" s="1" t="str">
        <f t="shared" si="70"/>
        <v>3 - 4</v>
      </c>
      <c r="P410" s="14">
        <f t="shared" si="71"/>
        <v>1900</v>
      </c>
      <c r="Q410" s="1" t="str">
        <f t="shared" si="72"/>
        <v>0 - 5,000</v>
      </c>
      <c r="R410" s="1" t="str">
        <f t="shared" si="73"/>
        <v>51%-90%</v>
      </c>
      <c r="S410" s="1">
        <f t="shared" si="74"/>
        <v>0</v>
      </c>
      <c r="T410" s="17">
        <f>Table3[[#This Row],[Rating]]*Table3[[#This Row],[Review_Count]]</f>
        <v>3.6</v>
      </c>
      <c r="U410" s="19">
        <f t="shared" si="75"/>
        <v>0.94</v>
      </c>
      <c r="V410" s="17" t="str">
        <f t="shared" si="76"/>
        <v>PTron</v>
      </c>
    </row>
    <row r="411" spans="1:22" x14ac:dyDescent="0.3">
      <c r="A411" s="1" t="s">
        <v>1134</v>
      </c>
      <c r="B411" s="1" t="s">
        <v>1135</v>
      </c>
      <c r="C411" s="1" t="s">
        <v>956</v>
      </c>
      <c r="D411" s="3">
        <v>10999</v>
      </c>
      <c r="E411" s="3">
        <v>14999</v>
      </c>
      <c r="F411" s="4">
        <v>0.27</v>
      </c>
      <c r="G411" s="1">
        <v>4.0999999999999996</v>
      </c>
      <c r="H411" s="2">
        <v>18998</v>
      </c>
      <c r="I411" s="1" t="s">
        <v>1031</v>
      </c>
      <c r="J411" s="1">
        <f t="shared" si="66"/>
        <v>68</v>
      </c>
      <c r="K411" s="1">
        <v>8</v>
      </c>
      <c r="L411" s="1" t="str">
        <f t="shared" si="67"/>
        <v>Electronics</v>
      </c>
      <c r="M411" s="1">
        <f t="shared" si="68"/>
        <v>4.0999999999999996</v>
      </c>
      <c r="N411" s="1">
        <f t="shared" si="69"/>
        <v>495</v>
      </c>
      <c r="O411" s="1" t="str">
        <f t="shared" si="70"/>
        <v>4 - 5</v>
      </c>
      <c r="P411" s="14">
        <f t="shared" si="71"/>
        <v>119992</v>
      </c>
      <c r="Q411" s="1" t="str">
        <f t="shared" si="72"/>
        <v>10,001 - 20,000</v>
      </c>
      <c r="R411" s="1" t="str">
        <f t="shared" si="73"/>
        <v>11% - 30%</v>
      </c>
      <c r="S411" s="1">
        <f t="shared" si="74"/>
        <v>0</v>
      </c>
      <c r="T411" s="17">
        <f>Table3[[#This Row],[Rating]]*Table3[[#This Row],[Review_Count]]</f>
        <v>32.799999999999997</v>
      </c>
      <c r="U411" s="19">
        <f t="shared" si="75"/>
        <v>0.94</v>
      </c>
      <c r="V411" s="17" t="str">
        <f t="shared" si="76"/>
        <v>Samsung</v>
      </c>
    </row>
    <row r="412" spans="1:22" x14ac:dyDescent="0.3">
      <c r="A412" s="1" t="s">
        <v>1136</v>
      </c>
      <c r="B412" s="1" t="s">
        <v>1137</v>
      </c>
      <c r="C412" s="1" t="s">
        <v>956</v>
      </c>
      <c r="D412" s="3">
        <v>34999</v>
      </c>
      <c r="E412" s="3">
        <v>38999</v>
      </c>
      <c r="F412" s="4">
        <v>0.1</v>
      </c>
      <c r="G412" s="1">
        <v>4.2</v>
      </c>
      <c r="H412" s="2">
        <v>11029</v>
      </c>
      <c r="I412" s="1" t="s">
        <v>1138</v>
      </c>
      <c r="J412" s="1">
        <f t="shared" si="66"/>
        <v>68</v>
      </c>
      <c r="K412" s="1">
        <v>1</v>
      </c>
      <c r="L412" s="1" t="str">
        <f t="shared" si="67"/>
        <v>Electronics</v>
      </c>
      <c r="M412" s="1">
        <f t="shared" si="68"/>
        <v>4.2</v>
      </c>
      <c r="N412" s="1">
        <f t="shared" si="69"/>
        <v>495</v>
      </c>
      <c r="O412" s="1" t="str">
        <f t="shared" si="70"/>
        <v>4 - 5</v>
      </c>
      <c r="P412" s="14">
        <f t="shared" si="71"/>
        <v>38999</v>
      </c>
      <c r="Q412" s="1" t="str">
        <f t="shared" si="72"/>
        <v>20,001 - 50,000</v>
      </c>
      <c r="R412" s="1" t="str">
        <f t="shared" si="73"/>
        <v>0 %- 10%</v>
      </c>
      <c r="S412" s="1">
        <f t="shared" si="74"/>
        <v>0</v>
      </c>
      <c r="T412" s="17">
        <f>Table3[[#This Row],[Rating]]*Table3[[#This Row],[Review_Count]]</f>
        <v>4.2</v>
      </c>
      <c r="U412" s="19">
        <f t="shared" si="75"/>
        <v>0.94</v>
      </c>
      <c r="V412" s="17" t="str">
        <f t="shared" si="76"/>
        <v>OnePlus</v>
      </c>
    </row>
    <row r="413" spans="1:22" x14ac:dyDescent="0.3">
      <c r="A413" s="1" t="s">
        <v>1139</v>
      </c>
      <c r="B413" s="1" t="s">
        <v>1037</v>
      </c>
      <c r="C413" s="1" t="s">
        <v>956</v>
      </c>
      <c r="D413" s="3">
        <v>16999</v>
      </c>
      <c r="E413" s="3">
        <v>24999</v>
      </c>
      <c r="F413" s="4">
        <v>0.32</v>
      </c>
      <c r="G413" s="1">
        <v>4.0999999999999996</v>
      </c>
      <c r="H413" s="2">
        <v>22318</v>
      </c>
      <c r="I413" s="1" t="s">
        <v>1026</v>
      </c>
      <c r="J413" s="1">
        <f t="shared" si="66"/>
        <v>68</v>
      </c>
      <c r="K413" s="1">
        <v>3</v>
      </c>
      <c r="L413" s="1" t="str">
        <f t="shared" si="67"/>
        <v>Electronics</v>
      </c>
      <c r="M413" s="1">
        <f t="shared" si="68"/>
        <v>4.0999999999999996</v>
      </c>
      <c r="N413" s="1">
        <f t="shared" si="69"/>
        <v>495</v>
      </c>
      <c r="O413" s="1" t="str">
        <f t="shared" si="70"/>
        <v>4 - 5</v>
      </c>
      <c r="P413" s="14">
        <f t="shared" si="71"/>
        <v>74997</v>
      </c>
      <c r="Q413" s="1" t="str">
        <f t="shared" si="72"/>
        <v>20,001 - 50,000</v>
      </c>
      <c r="R413" s="1" t="str">
        <f t="shared" si="73"/>
        <v>31% - 50%</v>
      </c>
      <c r="S413" s="1">
        <f t="shared" si="74"/>
        <v>0</v>
      </c>
      <c r="T413" s="17">
        <f>Table3[[#This Row],[Rating]]*Table3[[#This Row],[Review_Count]]</f>
        <v>12.299999999999999</v>
      </c>
      <c r="U413" s="19">
        <f t="shared" si="75"/>
        <v>0.94</v>
      </c>
      <c r="V413" s="17" t="str">
        <f t="shared" si="76"/>
        <v>Samsung</v>
      </c>
    </row>
    <row r="414" spans="1:22" x14ac:dyDescent="0.3">
      <c r="A414" s="1" t="s">
        <v>1140</v>
      </c>
      <c r="B414" s="1" t="s">
        <v>1141</v>
      </c>
      <c r="C414" s="1" t="s">
        <v>1120</v>
      </c>
      <c r="D414" s="1">
        <v>199</v>
      </c>
      <c r="E414" s="1">
        <v>499</v>
      </c>
      <c r="F414" s="4">
        <v>0.6</v>
      </c>
      <c r="G414" s="1">
        <v>4.0999999999999996</v>
      </c>
      <c r="H414" s="2">
        <v>1786</v>
      </c>
      <c r="I414" s="1" t="s">
        <v>1142</v>
      </c>
      <c r="J414" s="1">
        <f t="shared" si="66"/>
        <v>10</v>
      </c>
      <c r="K414" s="1">
        <v>1</v>
      </c>
      <c r="L414" s="1" t="str">
        <f t="shared" si="67"/>
        <v>Electronics</v>
      </c>
      <c r="M414" s="1">
        <f t="shared" si="68"/>
        <v>4.0999999999999996</v>
      </c>
      <c r="N414" s="1">
        <f t="shared" si="69"/>
        <v>495</v>
      </c>
      <c r="O414" s="1" t="str">
        <f t="shared" si="70"/>
        <v>4 - 5</v>
      </c>
      <c r="P414" s="14">
        <f t="shared" si="71"/>
        <v>499</v>
      </c>
      <c r="Q414" s="1" t="str">
        <f t="shared" si="72"/>
        <v>0 - 5,000</v>
      </c>
      <c r="R414" s="1" t="str">
        <f t="shared" si="73"/>
        <v>51%-90%</v>
      </c>
      <c r="S414" s="1">
        <f t="shared" si="74"/>
        <v>0</v>
      </c>
      <c r="T414" s="17">
        <f>Table3[[#This Row],[Rating]]*Table3[[#This Row],[Review_Count]]</f>
        <v>4.0999999999999996</v>
      </c>
      <c r="U414" s="19">
        <f t="shared" si="75"/>
        <v>0.94</v>
      </c>
      <c r="V414" s="17" t="str">
        <f t="shared" si="76"/>
        <v>Ambrane</v>
      </c>
    </row>
    <row r="415" spans="1:22" x14ac:dyDescent="0.3">
      <c r="A415" s="1" t="s">
        <v>1143</v>
      </c>
      <c r="B415" s="1" t="s">
        <v>1144</v>
      </c>
      <c r="C415" s="1" t="s">
        <v>952</v>
      </c>
      <c r="D415" s="1">
        <v>999</v>
      </c>
      <c r="E415" s="3">
        <v>1599</v>
      </c>
      <c r="F415" s="4">
        <v>0.38</v>
      </c>
      <c r="G415" s="1">
        <v>4</v>
      </c>
      <c r="H415" s="2">
        <v>7222</v>
      </c>
      <c r="I415" s="1" t="s">
        <v>1145</v>
      </c>
      <c r="J415" s="1">
        <f t="shared" si="66"/>
        <v>12</v>
      </c>
      <c r="K415" s="1">
        <v>2</v>
      </c>
      <c r="L415" s="1" t="str">
        <f t="shared" si="67"/>
        <v>Electronics</v>
      </c>
      <c r="M415" s="1">
        <f t="shared" si="68"/>
        <v>4</v>
      </c>
      <c r="N415" s="1">
        <f t="shared" si="69"/>
        <v>494</v>
      </c>
      <c r="O415" s="1" t="str">
        <f t="shared" si="70"/>
        <v>3 - 4</v>
      </c>
      <c r="P415" s="14">
        <f t="shared" si="71"/>
        <v>3198</v>
      </c>
      <c r="Q415" s="1" t="str">
        <f t="shared" si="72"/>
        <v>0 - 5,000</v>
      </c>
      <c r="R415" s="1" t="str">
        <f t="shared" si="73"/>
        <v>31% - 50%</v>
      </c>
      <c r="S415" s="1">
        <f t="shared" si="74"/>
        <v>0</v>
      </c>
      <c r="T415" s="17">
        <f>Table3[[#This Row],[Rating]]*Table3[[#This Row],[Review_Count]]</f>
        <v>8</v>
      </c>
      <c r="U415" s="19">
        <f t="shared" si="75"/>
        <v>0.94</v>
      </c>
      <c r="V415" s="17" t="str">
        <f t="shared" si="76"/>
        <v>Ambrane</v>
      </c>
    </row>
    <row r="416" spans="1:22" x14ac:dyDescent="0.3">
      <c r="A416" s="1" t="s">
        <v>1146</v>
      </c>
      <c r="B416" s="1" t="s">
        <v>1147</v>
      </c>
      <c r="C416" s="1" t="s">
        <v>976</v>
      </c>
      <c r="D416" s="3">
        <v>1299</v>
      </c>
      <c r="E416" s="3">
        <v>1599</v>
      </c>
      <c r="F416" s="4">
        <v>0.19</v>
      </c>
      <c r="G416" s="1">
        <v>4</v>
      </c>
      <c r="H416" s="2">
        <v>128311</v>
      </c>
      <c r="I416" s="1" t="s">
        <v>977</v>
      </c>
      <c r="J416" s="1">
        <f t="shared" si="66"/>
        <v>9</v>
      </c>
      <c r="K416" s="1">
        <v>4</v>
      </c>
      <c r="L416" s="1" t="str">
        <f t="shared" si="67"/>
        <v>Electronics</v>
      </c>
      <c r="M416" s="1">
        <f t="shared" si="68"/>
        <v>4</v>
      </c>
      <c r="N416" s="1">
        <f t="shared" si="69"/>
        <v>494</v>
      </c>
      <c r="O416" s="1" t="str">
        <f t="shared" si="70"/>
        <v>3 - 4</v>
      </c>
      <c r="P416" s="14">
        <f t="shared" si="71"/>
        <v>6396</v>
      </c>
      <c r="Q416" s="1" t="str">
        <f t="shared" si="72"/>
        <v>0 - 5,000</v>
      </c>
      <c r="R416" s="1" t="str">
        <f t="shared" si="73"/>
        <v>11% - 30%</v>
      </c>
      <c r="S416" s="1">
        <f t="shared" si="74"/>
        <v>0</v>
      </c>
      <c r="T416" s="17">
        <f>Table3[[#This Row],[Rating]]*Table3[[#This Row],[Review_Count]]</f>
        <v>16</v>
      </c>
      <c r="U416" s="19">
        <f t="shared" si="75"/>
        <v>0.94</v>
      </c>
      <c r="V416" s="17" t="str">
        <f t="shared" si="76"/>
        <v>Nokia</v>
      </c>
    </row>
    <row r="417" spans="1:22" x14ac:dyDescent="0.3">
      <c r="A417" s="1" t="s">
        <v>1148</v>
      </c>
      <c r="B417" s="1" t="s">
        <v>1149</v>
      </c>
      <c r="C417" s="1" t="s">
        <v>983</v>
      </c>
      <c r="D417" s="1">
        <v>599</v>
      </c>
      <c r="E417" s="3">
        <v>1800</v>
      </c>
      <c r="F417" s="4">
        <v>0.67</v>
      </c>
      <c r="G417" s="1">
        <v>3.5</v>
      </c>
      <c r="H417" s="2">
        <v>83996</v>
      </c>
      <c r="I417" s="1" t="s">
        <v>1150</v>
      </c>
      <c r="J417" s="1">
        <f t="shared" si="66"/>
        <v>52</v>
      </c>
      <c r="K417" s="1">
        <v>1</v>
      </c>
      <c r="L417" s="1" t="str">
        <f t="shared" si="67"/>
        <v>Electronics</v>
      </c>
      <c r="M417" s="1">
        <f t="shared" si="68"/>
        <v>3.5</v>
      </c>
      <c r="N417" s="1">
        <f t="shared" si="69"/>
        <v>494</v>
      </c>
      <c r="O417" s="1" t="str">
        <f t="shared" si="70"/>
        <v>3 - 4</v>
      </c>
      <c r="P417" s="14">
        <f t="shared" si="71"/>
        <v>1800</v>
      </c>
      <c r="Q417" s="1" t="str">
        <f t="shared" si="72"/>
        <v>0 - 5,000</v>
      </c>
      <c r="R417" s="1" t="str">
        <f t="shared" si="73"/>
        <v>51%-90%</v>
      </c>
      <c r="S417" s="1">
        <f t="shared" si="74"/>
        <v>0</v>
      </c>
      <c r="T417" s="17">
        <f>Table3[[#This Row],[Rating]]*Table3[[#This Row],[Review_Count]]</f>
        <v>3.5</v>
      </c>
      <c r="U417" s="19">
        <f t="shared" si="75"/>
        <v>0.94</v>
      </c>
      <c r="V417" s="17" t="str">
        <f t="shared" si="76"/>
        <v>PTron</v>
      </c>
    </row>
    <row r="418" spans="1:22" x14ac:dyDescent="0.3">
      <c r="A418" s="1" t="s">
        <v>1151</v>
      </c>
      <c r="B418" s="1" t="s">
        <v>1152</v>
      </c>
      <c r="C418" s="1" t="s">
        <v>969</v>
      </c>
      <c r="D418" s="1">
        <v>599</v>
      </c>
      <c r="E418" s="3">
        <v>1899</v>
      </c>
      <c r="F418" s="4">
        <v>0.68</v>
      </c>
      <c r="G418" s="1">
        <v>4.3</v>
      </c>
      <c r="H418" s="2">
        <v>140036</v>
      </c>
      <c r="I418" s="1" t="s">
        <v>1104</v>
      </c>
      <c r="J418" s="1">
        <f t="shared" si="66"/>
        <v>13</v>
      </c>
      <c r="K418" s="1">
        <v>2</v>
      </c>
      <c r="L418" s="1" t="str">
        <f t="shared" si="67"/>
        <v>Electronics</v>
      </c>
      <c r="M418" s="1">
        <f t="shared" si="68"/>
        <v>4.3</v>
      </c>
      <c r="N418" s="1">
        <f t="shared" si="69"/>
        <v>493</v>
      </c>
      <c r="O418" s="1" t="str">
        <f t="shared" si="70"/>
        <v>4 - 5</v>
      </c>
      <c r="P418" s="14">
        <f t="shared" si="71"/>
        <v>3798</v>
      </c>
      <c r="Q418" s="1" t="str">
        <f t="shared" si="72"/>
        <v>0 - 5,000</v>
      </c>
      <c r="R418" s="1" t="str">
        <f t="shared" si="73"/>
        <v>51%-90%</v>
      </c>
      <c r="S418" s="1">
        <f t="shared" si="74"/>
        <v>0</v>
      </c>
      <c r="T418" s="17">
        <f>Table3[[#This Row],[Rating]]*Table3[[#This Row],[Review_Count]]</f>
        <v>8.6</v>
      </c>
      <c r="U418" s="19">
        <f t="shared" si="75"/>
        <v>0.94</v>
      </c>
      <c r="V418" s="17" t="str">
        <f t="shared" si="76"/>
        <v>Samsung</v>
      </c>
    </row>
    <row r="419" spans="1:22" x14ac:dyDescent="0.3">
      <c r="A419" s="1" t="s">
        <v>1153</v>
      </c>
      <c r="B419" s="1" t="s">
        <v>1154</v>
      </c>
      <c r="C419" s="1" t="s">
        <v>952</v>
      </c>
      <c r="D419" s="3">
        <v>1799</v>
      </c>
      <c r="E419" s="3">
        <v>2499</v>
      </c>
      <c r="F419" s="4">
        <v>0.28000000000000003</v>
      </c>
      <c r="G419" s="1">
        <v>4.0999999999999996</v>
      </c>
      <c r="H419" s="2">
        <v>18678</v>
      </c>
      <c r="I419" s="1" t="s">
        <v>1155</v>
      </c>
      <c r="J419" s="1">
        <f t="shared" si="66"/>
        <v>12</v>
      </c>
      <c r="K419" s="1">
        <v>2</v>
      </c>
      <c r="L419" s="1" t="str">
        <f t="shared" si="67"/>
        <v>Electronics</v>
      </c>
      <c r="M419" s="1">
        <f t="shared" si="68"/>
        <v>4.0999999999999996</v>
      </c>
      <c r="N419" s="1">
        <f t="shared" si="69"/>
        <v>492</v>
      </c>
      <c r="O419" s="1" t="str">
        <f t="shared" si="70"/>
        <v>4 - 5</v>
      </c>
      <c r="P419" s="14">
        <f t="shared" si="71"/>
        <v>4998</v>
      </c>
      <c r="Q419" s="1" t="str">
        <f t="shared" si="72"/>
        <v>0 - 5,000</v>
      </c>
      <c r="R419" s="1" t="str">
        <f t="shared" si="73"/>
        <v>11% - 30%</v>
      </c>
      <c r="S419" s="1">
        <f t="shared" si="74"/>
        <v>0</v>
      </c>
      <c r="T419" s="17">
        <f>Table3[[#This Row],[Rating]]*Table3[[#This Row],[Review_Count]]</f>
        <v>8.1999999999999993</v>
      </c>
      <c r="U419" s="19">
        <f t="shared" si="75"/>
        <v>0.94</v>
      </c>
      <c r="V419" s="17" t="str">
        <f t="shared" si="76"/>
        <v>Ambrane</v>
      </c>
    </row>
    <row r="420" spans="1:22" x14ac:dyDescent="0.3">
      <c r="A420" s="1" t="s">
        <v>19</v>
      </c>
      <c r="B420" s="1" t="s">
        <v>20</v>
      </c>
      <c r="C420" s="1" t="s">
        <v>2</v>
      </c>
      <c r="D420" s="1">
        <v>176.63</v>
      </c>
      <c r="E420" s="1">
        <v>499</v>
      </c>
      <c r="F420" s="4">
        <v>0.65</v>
      </c>
      <c r="G420" s="1">
        <v>4.0999999999999996</v>
      </c>
      <c r="H420" s="2">
        <v>15189</v>
      </c>
      <c r="I420" s="1" t="s">
        <v>21</v>
      </c>
      <c r="J420" s="1">
        <f t="shared" si="66"/>
        <v>233</v>
      </c>
      <c r="K420" s="1">
        <v>3</v>
      </c>
      <c r="L420" s="1" t="str">
        <f t="shared" si="67"/>
        <v>Computers&amp;Accessories</v>
      </c>
      <c r="M420" s="1">
        <f t="shared" si="68"/>
        <v>4.0999999999999996</v>
      </c>
      <c r="N420" s="1">
        <f t="shared" si="69"/>
        <v>492</v>
      </c>
      <c r="O420" s="1" t="str">
        <f t="shared" si="70"/>
        <v>4 - 5</v>
      </c>
      <c r="P420" s="14">
        <f t="shared" si="71"/>
        <v>1497</v>
      </c>
      <c r="Q420" s="1" t="str">
        <f t="shared" si="72"/>
        <v>0 - 5,000</v>
      </c>
      <c r="R420" s="1" t="str">
        <f t="shared" si="73"/>
        <v>51%-90%</v>
      </c>
      <c r="S420" s="1">
        <f t="shared" si="74"/>
        <v>0</v>
      </c>
      <c r="T420" s="17">
        <f>Table3[[#This Row],[Rating]]*Table3[[#This Row],[Review_Count]]</f>
        <v>12.299999999999999</v>
      </c>
      <c r="U420" s="19">
        <f t="shared" si="75"/>
        <v>0.94</v>
      </c>
      <c r="V420" s="17" t="str">
        <f t="shared" si="76"/>
        <v>boAt</v>
      </c>
    </row>
    <row r="421" spans="1:22" x14ac:dyDescent="0.3">
      <c r="A421" s="1" t="s">
        <v>1156</v>
      </c>
      <c r="B421" s="1" t="s">
        <v>1157</v>
      </c>
      <c r="C421" s="1" t="s">
        <v>956</v>
      </c>
      <c r="D421" s="3">
        <v>10999</v>
      </c>
      <c r="E421" s="3">
        <v>14999</v>
      </c>
      <c r="F421" s="4">
        <v>0.27</v>
      </c>
      <c r="G421" s="1">
        <v>4.0999999999999996</v>
      </c>
      <c r="H421" s="2">
        <v>18998</v>
      </c>
      <c r="I421" s="1" t="s">
        <v>1031</v>
      </c>
      <c r="J421" s="1">
        <f t="shared" si="66"/>
        <v>68</v>
      </c>
      <c r="K421" s="1">
        <v>8</v>
      </c>
      <c r="L421" s="1" t="str">
        <f t="shared" si="67"/>
        <v>Electronics</v>
      </c>
      <c r="M421" s="1">
        <f t="shared" si="68"/>
        <v>4.0999999999999996</v>
      </c>
      <c r="N421" s="1">
        <f t="shared" si="69"/>
        <v>491</v>
      </c>
      <c r="O421" s="1" t="str">
        <f t="shared" si="70"/>
        <v>4 - 5</v>
      </c>
      <c r="P421" s="14">
        <f t="shared" si="71"/>
        <v>119992</v>
      </c>
      <c r="Q421" s="1" t="str">
        <f t="shared" si="72"/>
        <v>10,001 - 20,000</v>
      </c>
      <c r="R421" s="1" t="str">
        <f t="shared" si="73"/>
        <v>11% - 30%</v>
      </c>
      <c r="S421" s="1">
        <f t="shared" si="74"/>
        <v>0</v>
      </c>
      <c r="T421" s="17">
        <f>Table3[[#This Row],[Rating]]*Table3[[#This Row],[Review_Count]]</f>
        <v>32.799999999999997</v>
      </c>
      <c r="U421" s="19">
        <f t="shared" si="75"/>
        <v>0.94</v>
      </c>
      <c r="V421" s="17" t="str">
        <f t="shared" si="76"/>
        <v>Samsung</v>
      </c>
    </row>
    <row r="422" spans="1:22" x14ac:dyDescent="0.3">
      <c r="A422" s="1" t="s">
        <v>1158</v>
      </c>
      <c r="B422" s="1" t="s">
        <v>1159</v>
      </c>
      <c r="C422" s="1" t="s">
        <v>942</v>
      </c>
      <c r="D422" s="3">
        <v>2999</v>
      </c>
      <c r="E422" s="3">
        <v>7990</v>
      </c>
      <c r="F422" s="4">
        <v>0.62</v>
      </c>
      <c r="G422" s="1">
        <v>4.0999999999999996</v>
      </c>
      <c r="H422" s="2">
        <v>48449</v>
      </c>
      <c r="I422" s="1" t="s">
        <v>1160</v>
      </c>
      <c r="J422" s="1">
        <f t="shared" si="66"/>
        <v>76</v>
      </c>
      <c r="K422" s="1">
        <v>2</v>
      </c>
      <c r="L422" s="1" t="str">
        <f t="shared" si="67"/>
        <v>Electronics</v>
      </c>
      <c r="M422" s="1">
        <f t="shared" si="68"/>
        <v>4.0999999999999996</v>
      </c>
      <c r="N422" s="1">
        <f t="shared" si="69"/>
        <v>491</v>
      </c>
      <c r="O422" s="1" t="str">
        <f t="shared" si="70"/>
        <v>4 - 5</v>
      </c>
      <c r="P422" s="14">
        <f t="shared" si="71"/>
        <v>15980</v>
      </c>
      <c r="Q422" s="1" t="str">
        <f t="shared" si="72"/>
        <v>5,001 - 10,000</v>
      </c>
      <c r="R422" s="1" t="str">
        <f t="shared" si="73"/>
        <v>51%-90%</v>
      </c>
      <c r="S422" s="1">
        <f t="shared" si="74"/>
        <v>0</v>
      </c>
      <c r="T422" s="17">
        <f>Table3[[#This Row],[Rating]]*Table3[[#This Row],[Review_Count]]</f>
        <v>8.1999999999999993</v>
      </c>
      <c r="U422" s="19">
        <f t="shared" si="75"/>
        <v>0.94</v>
      </c>
      <c r="V422" s="17" t="str">
        <f t="shared" si="76"/>
        <v>boAt</v>
      </c>
    </row>
    <row r="423" spans="1:22" x14ac:dyDescent="0.3">
      <c r="A423" s="1" t="s">
        <v>1161</v>
      </c>
      <c r="B423" s="1" t="s">
        <v>1162</v>
      </c>
      <c r="C423" s="1" t="s">
        <v>942</v>
      </c>
      <c r="D423" s="3">
        <v>1999</v>
      </c>
      <c r="E423" s="3">
        <v>7990</v>
      </c>
      <c r="F423" s="4">
        <v>0.75</v>
      </c>
      <c r="G423" s="1">
        <v>3.8</v>
      </c>
      <c r="H423" s="2">
        <v>17831</v>
      </c>
      <c r="I423" s="1" t="s">
        <v>949</v>
      </c>
      <c r="J423" s="1">
        <f t="shared" si="66"/>
        <v>76</v>
      </c>
      <c r="K423" s="1">
        <v>5</v>
      </c>
      <c r="L423" s="1" t="str">
        <f t="shared" si="67"/>
        <v>Electronics</v>
      </c>
      <c r="M423" s="1">
        <f t="shared" si="68"/>
        <v>3.8</v>
      </c>
      <c r="N423" s="1">
        <f t="shared" si="69"/>
        <v>490</v>
      </c>
      <c r="O423" s="1" t="str">
        <f t="shared" si="70"/>
        <v>3 - 4</v>
      </c>
      <c r="P423" s="14">
        <f t="shared" si="71"/>
        <v>39950</v>
      </c>
      <c r="Q423" s="1" t="str">
        <f t="shared" si="72"/>
        <v>5,001 - 10,000</v>
      </c>
      <c r="R423" s="1" t="str">
        <f t="shared" si="73"/>
        <v>51%-90%</v>
      </c>
      <c r="S423" s="1">
        <f t="shared" si="74"/>
        <v>0</v>
      </c>
      <c r="T423" s="17">
        <f>Table3[[#This Row],[Rating]]*Table3[[#This Row],[Review_Count]]</f>
        <v>19</v>
      </c>
      <c r="U423" s="19">
        <f t="shared" si="75"/>
        <v>0.94</v>
      </c>
      <c r="V423" s="17" t="str">
        <f t="shared" si="76"/>
        <v>boAt</v>
      </c>
    </row>
    <row r="424" spans="1:22" x14ac:dyDescent="0.3">
      <c r="A424" s="1" t="s">
        <v>22</v>
      </c>
      <c r="B424" s="1" t="s">
        <v>23</v>
      </c>
      <c r="C424" s="1" t="s">
        <v>2</v>
      </c>
      <c r="D424" s="1">
        <v>229</v>
      </c>
      <c r="E424" s="1">
        <v>299</v>
      </c>
      <c r="F424" s="4">
        <v>0.23</v>
      </c>
      <c r="G424" s="1">
        <v>4.3</v>
      </c>
      <c r="H424" s="2">
        <v>30411</v>
      </c>
      <c r="I424" s="1" t="s">
        <v>24</v>
      </c>
      <c r="J424" s="1">
        <f t="shared" si="66"/>
        <v>233</v>
      </c>
      <c r="K424" s="1">
        <v>4</v>
      </c>
      <c r="L424" s="1" t="str">
        <f t="shared" si="67"/>
        <v>Computers&amp;Accessories</v>
      </c>
      <c r="M424" s="1">
        <f t="shared" si="68"/>
        <v>4.3</v>
      </c>
      <c r="N424" s="1">
        <f t="shared" si="69"/>
        <v>489</v>
      </c>
      <c r="O424" s="1" t="str">
        <f t="shared" si="70"/>
        <v>4 - 5</v>
      </c>
      <c r="P424" s="14">
        <f t="shared" si="71"/>
        <v>1196</v>
      </c>
      <c r="Q424" s="1" t="str">
        <f t="shared" si="72"/>
        <v>0 - 5,000</v>
      </c>
      <c r="R424" s="1" t="str">
        <f t="shared" si="73"/>
        <v>11% - 30%</v>
      </c>
      <c r="S424" s="1">
        <f t="shared" si="74"/>
        <v>0</v>
      </c>
      <c r="T424" s="17">
        <f>Table3[[#This Row],[Rating]]*Table3[[#This Row],[Review_Count]]</f>
        <v>17.2</v>
      </c>
      <c r="U424" s="19">
        <f t="shared" si="75"/>
        <v>0.94</v>
      </c>
      <c r="V424" s="17" t="str">
        <f t="shared" si="76"/>
        <v>MI</v>
      </c>
    </row>
    <row r="425" spans="1:22" x14ac:dyDescent="0.3">
      <c r="A425" s="1" t="s">
        <v>29</v>
      </c>
      <c r="B425" s="1" t="s">
        <v>30</v>
      </c>
      <c r="C425" s="1" t="s">
        <v>2</v>
      </c>
      <c r="D425" s="1">
        <v>199</v>
      </c>
      <c r="E425" s="1">
        <v>299</v>
      </c>
      <c r="F425" s="4">
        <v>0.33</v>
      </c>
      <c r="G425" s="1">
        <v>4</v>
      </c>
      <c r="H425" s="2">
        <v>43994</v>
      </c>
      <c r="I425" s="1" t="s">
        <v>6</v>
      </c>
      <c r="J425" s="1">
        <f t="shared" si="66"/>
        <v>233</v>
      </c>
      <c r="K425" s="1">
        <v>7</v>
      </c>
      <c r="L425" s="1" t="str">
        <f t="shared" si="67"/>
        <v>Computers&amp;Accessories</v>
      </c>
      <c r="M425" s="1">
        <f t="shared" si="68"/>
        <v>4</v>
      </c>
      <c r="N425" s="1">
        <f t="shared" si="69"/>
        <v>489</v>
      </c>
      <c r="O425" s="1" t="str">
        <f t="shared" si="70"/>
        <v>3 - 4</v>
      </c>
      <c r="P425" s="14">
        <f t="shared" si="71"/>
        <v>2093</v>
      </c>
      <c r="Q425" s="1" t="str">
        <f t="shared" si="72"/>
        <v>0 - 5,000</v>
      </c>
      <c r="R425" s="1" t="str">
        <f t="shared" si="73"/>
        <v>31% - 50%</v>
      </c>
      <c r="S425" s="1">
        <f t="shared" si="74"/>
        <v>0</v>
      </c>
      <c r="T425" s="17">
        <f>Table3[[#This Row],[Rating]]*Table3[[#This Row],[Review_Count]]</f>
        <v>28</v>
      </c>
      <c r="U425" s="19">
        <f t="shared" si="75"/>
        <v>0.94</v>
      </c>
      <c r="V425" s="17" t="str">
        <f t="shared" si="76"/>
        <v>Ambrane</v>
      </c>
    </row>
    <row r="426" spans="1:22" x14ac:dyDescent="0.3">
      <c r="A426" s="1" t="s">
        <v>1163</v>
      </c>
      <c r="B426" s="1" t="s">
        <v>1164</v>
      </c>
      <c r="C426" s="1" t="s">
        <v>1016</v>
      </c>
      <c r="D426" s="1">
        <v>649</v>
      </c>
      <c r="E426" s="1">
        <v>999</v>
      </c>
      <c r="F426" s="4">
        <v>0.35</v>
      </c>
      <c r="G426" s="1">
        <v>4.2</v>
      </c>
      <c r="H426" s="2">
        <v>1315</v>
      </c>
      <c r="I426" s="1" t="s">
        <v>1165</v>
      </c>
      <c r="J426" s="1">
        <f t="shared" si="66"/>
        <v>16</v>
      </c>
      <c r="K426" s="1">
        <v>1</v>
      </c>
      <c r="L426" s="1" t="str">
        <f t="shared" si="67"/>
        <v>Electronics</v>
      </c>
      <c r="M426" s="1">
        <f t="shared" si="68"/>
        <v>4.2</v>
      </c>
      <c r="N426" s="1">
        <f t="shared" si="69"/>
        <v>489</v>
      </c>
      <c r="O426" s="1" t="str">
        <f t="shared" si="70"/>
        <v>4 - 5</v>
      </c>
      <c r="P426" s="14">
        <f t="shared" si="71"/>
        <v>999</v>
      </c>
      <c r="Q426" s="1" t="str">
        <f t="shared" si="72"/>
        <v>0 - 5,000</v>
      </c>
      <c r="R426" s="1" t="str">
        <f t="shared" si="73"/>
        <v>31% - 50%</v>
      </c>
      <c r="S426" s="1">
        <f t="shared" si="74"/>
        <v>0</v>
      </c>
      <c r="T426" s="17">
        <f>Table3[[#This Row],[Rating]]*Table3[[#This Row],[Review_Count]]</f>
        <v>4.2</v>
      </c>
      <c r="U426" s="19">
        <f t="shared" si="75"/>
        <v>0.94</v>
      </c>
      <c r="V426" s="17" t="str">
        <f t="shared" si="76"/>
        <v>MI</v>
      </c>
    </row>
    <row r="427" spans="1:22" x14ac:dyDescent="0.3">
      <c r="A427" s="1" t="s">
        <v>1166</v>
      </c>
      <c r="B427" s="1" t="s">
        <v>1109</v>
      </c>
      <c r="C427" s="1" t="s">
        <v>956</v>
      </c>
      <c r="D427" s="3">
        <v>13999</v>
      </c>
      <c r="E427" s="3">
        <v>19499</v>
      </c>
      <c r="F427" s="4">
        <v>0.28000000000000003</v>
      </c>
      <c r="G427" s="1">
        <v>4.0999999999999996</v>
      </c>
      <c r="H427" s="2">
        <v>18998</v>
      </c>
      <c r="I427" s="1" t="s">
        <v>1031</v>
      </c>
      <c r="J427" s="1">
        <f t="shared" si="66"/>
        <v>68</v>
      </c>
      <c r="K427" s="1">
        <v>8</v>
      </c>
      <c r="L427" s="1" t="str">
        <f t="shared" si="67"/>
        <v>Electronics</v>
      </c>
      <c r="M427" s="1">
        <f t="shared" si="68"/>
        <v>4.0999999999999996</v>
      </c>
      <c r="N427" s="1">
        <f t="shared" si="69"/>
        <v>489</v>
      </c>
      <c r="O427" s="1" t="str">
        <f t="shared" si="70"/>
        <v>4 - 5</v>
      </c>
      <c r="P427" s="14">
        <f t="shared" si="71"/>
        <v>155992</v>
      </c>
      <c r="Q427" s="1" t="str">
        <f t="shared" si="72"/>
        <v>10,001 - 20,000</v>
      </c>
      <c r="R427" s="1" t="str">
        <f t="shared" si="73"/>
        <v>11% - 30%</v>
      </c>
      <c r="S427" s="1">
        <f t="shared" si="74"/>
        <v>0</v>
      </c>
      <c r="T427" s="17">
        <f>Table3[[#This Row],[Rating]]*Table3[[#This Row],[Review_Count]]</f>
        <v>32.799999999999997</v>
      </c>
      <c r="U427" s="19">
        <f t="shared" si="75"/>
        <v>0.94</v>
      </c>
      <c r="V427" s="17" t="str">
        <f t="shared" si="76"/>
        <v>Samsung</v>
      </c>
    </row>
    <row r="428" spans="1:22" x14ac:dyDescent="0.3">
      <c r="A428" s="1" t="s">
        <v>1167</v>
      </c>
      <c r="B428" s="1" t="s">
        <v>1168</v>
      </c>
      <c r="C428" s="1" t="s">
        <v>1169</v>
      </c>
      <c r="D428" s="1">
        <v>119</v>
      </c>
      <c r="E428" s="1">
        <v>299</v>
      </c>
      <c r="F428" s="4">
        <v>0.6</v>
      </c>
      <c r="G428" s="1">
        <v>4.0999999999999996</v>
      </c>
      <c r="H428" s="2">
        <v>5999</v>
      </c>
      <c r="I428" s="1" t="s">
        <v>1170</v>
      </c>
      <c r="J428" s="1">
        <f t="shared" si="66"/>
        <v>5</v>
      </c>
      <c r="K428" s="1">
        <v>2</v>
      </c>
      <c r="L428" s="1" t="str">
        <f t="shared" si="67"/>
        <v>Electronics</v>
      </c>
      <c r="M428" s="1">
        <f t="shared" si="68"/>
        <v>4.0999999999999996</v>
      </c>
      <c r="N428" s="1">
        <f t="shared" si="69"/>
        <v>489</v>
      </c>
      <c r="O428" s="1" t="str">
        <f t="shared" si="70"/>
        <v>4 - 5</v>
      </c>
      <c r="P428" s="14">
        <f t="shared" si="71"/>
        <v>598</v>
      </c>
      <c r="Q428" s="1" t="str">
        <f t="shared" si="72"/>
        <v>0 - 5,000</v>
      </c>
      <c r="R428" s="1" t="str">
        <f t="shared" si="73"/>
        <v>51%-90%</v>
      </c>
      <c r="S428" s="1">
        <f t="shared" si="74"/>
        <v>0</v>
      </c>
      <c r="T428" s="17">
        <f>Table3[[#This Row],[Rating]]*Table3[[#This Row],[Review_Count]]</f>
        <v>8.1999999999999993</v>
      </c>
      <c r="U428" s="19">
        <f t="shared" si="75"/>
        <v>0.94</v>
      </c>
      <c r="V428" s="17" t="str">
        <f t="shared" si="76"/>
        <v>Gizga</v>
      </c>
    </row>
    <row r="429" spans="1:22" x14ac:dyDescent="0.3">
      <c r="A429" s="1" t="s">
        <v>1171</v>
      </c>
      <c r="B429" s="1" t="s">
        <v>1172</v>
      </c>
      <c r="C429" s="1" t="s">
        <v>956</v>
      </c>
      <c r="D429" s="3">
        <v>12999</v>
      </c>
      <c r="E429" s="3">
        <v>17999</v>
      </c>
      <c r="F429" s="4">
        <v>0.28000000000000003</v>
      </c>
      <c r="G429" s="1">
        <v>4.0999999999999996</v>
      </c>
      <c r="H429" s="2">
        <v>50772</v>
      </c>
      <c r="I429" s="1" t="s">
        <v>1173</v>
      </c>
      <c r="J429" s="1">
        <f t="shared" si="66"/>
        <v>68</v>
      </c>
      <c r="K429" s="1">
        <v>4</v>
      </c>
      <c r="L429" s="1" t="str">
        <f t="shared" si="67"/>
        <v>Electronics</v>
      </c>
      <c r="M429" s="1">
        <f t="shared" si="68"/>
        <v>4.0999999999999996</v>
      </c>
      <c r="N429" s="1">
        <f t="shared" si="69"/>
        <v>488</v>
      </c>
      <c r="O429" s="1" t="str">
        <f t="shared" si="70"/>
        <v>4 - 5</v>
      </c>
      <c r="P429" s="14">
        <f t="shared" si="71"/>
        <v>71996</v>
      </c>
      <c r="Q429" s="1" t="str">
        <f t="shared" si="72"/>
        <v>10,001 - 20,000</v>
      </c>
      <c r="R429" s="1" t="str">
        <f t="shared" si="73"/>
        <v>11% - 30%</v>
      </c>
      <c r="S429" s="1">
        <f t="shared" si="74"/>
        <v>0</v>
      </c>
      <c r="T429" s="17">
        <f>Table3[[#This Row],[Rating]]*Table3[[#This Row],[Review_Count]]</f>
        <v>16.399999999999999</v>
      </c>
      <c r="U429" s="19">
        <f t="shared" si="75"/>
        <v>0.94</v>
      </c>
      <c r="V429" s="17" t="str">
        <f t="shared" si="76"/>
        <v>Redmi</v>
      </c>
    </row>
    <row r="430" spans="1:22" x14ac:dyDescent="0.3">
      <c r="A430" s="1" t="s">
        <v>31</v>
      </c>
      <c r="B430" s="1" t="s">
        <v>32</v>
      </c>
      <c r="C430" s="1" t="s">
        <v>2</v>
      </c>
      <c r="D430" s="1">
        <v>154</v>
      </c>
      <c r="E430" s="1">
        <v>339</v>
      </c>
      <c r="F430" s="4">
        <v>0.55000000000000004</v>
      </c>
      <c r="G430" s="1">
        <v>4.3</v>
      </c>
      <c r="H430" s="2">
        <v>13391</v>
      </c>
      <c r="I430" s="1" t="s">
        <v>33</v>
      </c>
      <c r="J430" s="1">
        <f t="shared" si="66"/>
        <v>233</v>
      </c>
      <c r="K430" s="1">
        <v>3</v>
      </c>
      <c r="L430" s="1" t="str">
        <f t="shared" si="67"/>
        <v>Computers&amp;Accessories</v>
      </c>
      <c r="M430" s="1">
        <f t="shared" si="68"/>
        <v>4.3</v>
      </c>
      <c r="N430" s="1">
        <f t="shared" si="69"/>
        <v>488</v>
      </c>
      <c r="O430" s="1" t="str">
        <f t="shared" si="70"/>
        <v>4 - 5</v>
      </c>
      <c r="P430" s="14">
        <f t="shared" si="71"/>
        <v>1017</v>
      </c>
      <c r="Q430" s="1" t="str">
        <f t="shared" si="72"/>
        <v>0 - 5,000</v>
      </c>
      <c r="R430" s="1" t="str">
        <f t="shared" si="73"/>
        <v>51%-90%</v>
      </c>
      <c r="S430" s="1">
        <f t="shared" si="74"/>
        <v>0</v>
      </c>
      <c r="T430" s="17">
        <f>Table3[[#This Row],[Rating]]*Table3[[#This Row],[Review_Count]]</f>
        <v>12.899999999999999</v>
      </c>
      <c r="U430" s="19">
        <f t="shared" si="75"/>
        <v>0.94</v>
      </c>
      <c r="V430" s="17" t="str">
        <f t="shared" si="76"/>
        <v>Portronics</v>
      </c>
    </row>
    <row r="431" spans="1:22" x14ac:dyDescent="0.3">
      <c r="A431" s="1" t="s">
        <v>1174</v>
      </c>
      <c r="B431" s="1" t="s">
        <v>1175</v>
      </c>
      <c r="C431" s="1" t="s">
        <v>956</v>
      </c>
      <c r="D431" s="3">
        <v>20999</v>
      </c>
      <c r="E431" s="3">
        <v>26999</v>
      </c>
      <c r="F431" s="4">
        <v>0.22</v>
      </c>
      <c r="G431" s="1">
        <v>3.9</v>
      </c>
      <c r="H431" s="2">
        <v>25824</v>
      </c>
      <c r="I431" s="1" t="s">
        <v>1081</v>
      </c>
      <c r="J431" s="1">
        <f t="shared" si="66"/>
        <v>68</v>
      </c>
      <c r="K431" s="1">
        <v>3</v>
      </c>
      <c r="L431" s="1" t="str">
        <f t="shared" si="67"/>
        <v>Electronics</v>
      </c>
      <c r="M431" s="1">
        <f t="shared" si="68"/>
        <v>3.9</v>
      </c>
      <c r="N431" s="1">
        <f t="shared" si="69"/>
        <v>487</v>
      </c>
      <c r="O431" s="1" t="str">
        <f t="shared" si="70"/>
        <v>3 - 4</v>
      </c>
      <c r="P431" s="14">
        <f t="shared" si="71"/>
        <v>80997</v>
      </c>
      <c r="Q431" s="1" t="str">
        <f t="shared" si="72"/>
        <v>20,001 - 50,000</v>
      </c>
      <c r="R431" s="1" t="str">
        <f t="shared" si="73"/>
        <v>11% - 30%</v>
      </c>
      <c r="S431" s="1">
        <f t="shared" si="74"/>
        <v>0</v>
      </c>
      <c r="T431" s="17">
        <f>Table3[[#This Row],[Rating]]*Table3[[#This Row],[Review_Count]]</f>
        <v>11.7</v>
      </c>
      <c r="U431" s="19">
        <f t="shared" si="75"/>
        <v>0.94</v>
      </c>
      <c r="V431" s="17" t="str">
        <f t="shared" si="76"/>
        <v>Redmi</v>
      </c>
    </row>
    <row r="432" spans="1:22" x14ac:dyDescent="0.3">
      <c r="A432" s="1" t="s">
        <v>1176</v>
      </c>
      <c r="B432" s="1" t="s">
        <v>1177</v>
      </c>
      <c r="C432" s="1" t="s">
        <v>1016</v>
      </c>
      <c r="D432" s="1">
        <v>249</v>
      </c>
      <c r="E432" s="1">
        <v>649</v>
      </c>
      <c r="F432" s="4">
        <v>0.62</v>
      </c>
      <c r="G432" s="1">
        <v>4</v>
      </c>
      <c r="H432" s="2">
        <v>14404</v>
      </c>
      <c r="I432" s="1" t="s">
        <v>1178</v>
      </c>
      <c r="J432" s="1">
        <f t="shared" si="66"/>
        <v>16</v>
      </c>
      <c r="K432" s="1">
        <v>3</v>
      </c>
      <c r="L432" s="1" t="str">
        <f t="shared" si="67"/>
        <v>Electronics</v>
      </c>
      <c r="M432" s="1">
        <f t="shared" si="68"/>
        <v>4</v>
      </c>
      <c r="N432" s="1">
        <f t="shared" si="69"/>
        <v>487</v>
      </c>
      <c r="O432" s="1" t="str">
        <f t="shared" si="70"/>
        <v>3 - 4</v>
      </c>
      <c r="P432" s="14">
        <f t="shared" si="71"/>
        <v>1947</v>
      </c>
      <c r="Q432" s="1" t="str">
        <f t="shared" si="72"/>
        <v>0 - 5,000</v>
      </c>
      <c r="R432" s="1" t="str">
        <f t="shared" si="73"/>
        <v>51%-90%</v>
      </c>
      <c r="S432" s="1">
        <f t="shared" si="74"/>
        <v>0</v>
      </c>
      <c r="T432" s="17">
        <f>Table3[[#This Row],[Rating]]*Table3[[#This Row],[Review_Count]]</f>
        <v>12</v>
      </c>
      <c r="U432" s="19">
        <f t="shared" si="75"/>
        <v>0.94</v>
      </c>
      <c r="V432" s="17" t="str">
        <f t="shared" si="76"/>
        <v>USB</v>
      </c>
    </row>
    <row r="433" spans="1:22" x14ac:dyDescent="0.3">
      <c r="A433" s="1" t="s">
        <v>1179</v>
      </c>
      <c r="B433" s="1" t="s">
        <v>1180</v>
      </c>
      <c r="C433" s="1" t="s">
        <v>1016</v>
      </c>
      <c r="D433" s="1">
        <v>99</v>
      </c>
      <c r="E433" s="1">
        <v>171</v>
      </c>
      <c r="F433" s="4">
        <v>0.42</v>
      </c>
      <c r="G433" s="1">
        <v>4.5</v>
      </c>
      <c r="H433" s="2">
        <v>11339</v>
      </c>
      <c r="I433" s="1" t="s">
        <v>1181</v>
      </c>
      <c r="J433" s="1">
        <f t="shared" si="66"/>
        <v>16</v>
      </c>
      <c r="K433" s="1">
        <v>1</v>
      </c>
      <c r="L433" s="1" t="str">
        <f t="shared" si="67"/>
        <v>Electronics</v>
      </c>
      <c r="M433" s="1">
        <f t="shared" si="68"/>
        <v>4.5</v>
      </c>
      <c r="N433" s="1">
        <f t="shared" si="69"/>
        <v>486</v>
      </c>
      <c r="O433" s="1" t="str">
        <f t="shared" si="70"/>
        <v>4 - 5</v>
      </c>
      <c r="P433" s="14">
        <f t="shared" si="71"/>
        <v>171</v>
      </c>
      <c r="Q433" s="1" t="str">
        <f t="shared" si="72"/>
        <v>0 - 5,000</v>
      </c>
      <c r="R433" s="1" t="str">
        <f t="shared" si="73"/>
        <v>31% - 50%</v>
      </c>
      <c r="S433" s="1">
        <f t="shared" si="74"/>
        <v>0</v>
      </c>
      <c r="T433" s="17">
        <f>Table3[[#This Row],[Rating]]*Table3[[#This Row],[Review_Count]]</f>
        <v>4.5</v>
      </c>
      <c r="U433" s="19">
        <f t="shared" si="75"/>
        <v>0.94</v>
      </c>
      <c r="V433" s="17" t="str">
        <f t="shared" si="76"/>
        <v>Goldmedal</v>
      </c>
    </row>
    <row r="434" spans="1:22" x14ac:dyDescent="0.3">
      <c r="A434" s="1" t="s">
        <v>1182</v>
      </c>
      <c r="B434" s="1" t="s">
        <v>1183</v>
      </c>
      <c r="C434" s="1" t="s">
        <v>1012</v>
      </c>
      <c r="D434" s="1">
        <v>489</v>
      </c>
      <c r="E434" s="3">
        <v>1999</v>
      </c>
      <c r="F434" s="4">
        <v>0.76</v>
      </c>
      <c r="G434" s="1">
        <v>4</v>
      </c>
      <c r="H434" s="2">
        <v>3626</v>
      </c>
      <c r="I434" s="1" t="s">
        <v>1184</v>
      </c>
      <c r="J434" s="1">
        <f t="shared" si="66"/>
        <v>3</v>
      </c>
      <c r="K434" s="1">
        <v>1</v>
      </c>
      <c r="L434" s="1" t="str">
        <f t="shared" si="67"/>
        <v>Electronics</v>
      </c>
      <c r="M434" s="1">
        <f t="shared" si="68"/>
        <v>4</v>
      </c>
      <c r="N434" s="1">
        <f t="shared" si="69"/>
        <v>486</v>
      </c>
      <c r="O434" s="1" t="str">
        <f t="shared" si="70"/>
        <v>3 - 4</v>
      </c>
      <c r="P434" s="14">
        <f t="shared" si="71"/>
        <v>1999</v>
      </c>
      <c r="Q434" s="1" t="str">
        <f t="shared" si="72"/>
        <v>0 - 5,000</v>
      </c>
      <c r="R434" s="1" t="str">
        <f t="shared" si="73"/>
        <v>51%-90%</v>
      </c>
      <c r="S434" s="1">
        <f t="shared" si="74"/>
        <v>0</v>
      </c>
      <c r="T434" s="17">
        <f>Table3[[#This Row],[Rating]]*Table3[[#This Row],[Review_Count]]</f>
        <v>4</v>
      </c>
      <c r="U434" s="19">
        <f t="shared" si="75"/>
        <v>0.94</v>
      </c>
      <c r="V434" s="17" t="str">
        <f t="shared" si="76"/>
        <v>WeCool</v>
      </c>
    </row>
    <row r="435" spans="1:22" x14ac:dyDescent="0.3">
      <c r="A435" s="1" t="s">
        <v>1185</v>
      </c>
      <c r="B435" s="1" t="s">
        <v>1186</v>
      </c>
      <c r="C435" s="1" t="s">
        <v>969</v>
      </c>
      <c r="D435" s="1">
        <v>369</v>
      </c>
      <c r="E435" s="3">
        <v>1600</v>
      </c>
      <c r="F435" s="4">
        <v>0.77</v>
      </c>
      <c r="G435" s="1">
        <v>4</v>
      </c>
      <c r="H435" s="2">
        <v>32625</v>
      </c>
      <c r="I435" s="1" t="s">
        <v>1187</v>
      </c>
      <c r="J435" s="1">
        <f t="shared" si="66"/>
        <v>13</v>
      </c>
      <c r="K435" s="1">
        <v>2</v>
      </c>
      <c r="L435" s="1" t="str">
        <f t="shared" si="67"/>
        <v>Electronics</v>
      </c>
      <c r="M435" s="1">
        <f t="shared" si="68"/>
        <v>4</v>
      </c>
      <c r="N435" s="1">
        <f t="shared" si="69"/>
        <v>485</v>
      </c>
      <c r="O435" s="1" t="str">
        <f t="shared" si="70"/>
        <v>3 - 4</v>
      </c>
      <c r="P435" s="14">
        <f t="shared" si="71"/>
        <v>3200</v>
      </c>
      <c r="Q435" s="1" t="str">
        <f t="shared" si="72"/>
        <v>0 - 5,000</v>
      </c>
      <c r="R435" s="1" t="str">
        <f t="shared" si="73"/>
        <v>51%-90%</v>
      </c>
      <c r="S435" s="1">
        <f t="shared" si="74"/>
        <v>0</v>
      </c>
      <c r="T435" s="17">
        <f>Table3[[#This Row],[Rating]]*Table3[[#This Row],[Review_Count]]</f>
        <v>8</v>
      </c>
      <c r="U435" s="19">
        <f t="shared" si="75"/>
        <v>0.94</v>
      </c>
      <c r="V435" s="17" t="str">
        <f t="shared" si="76"/>
        <v>HP</v>
      </c>
    </row>
    <row r="436" spans="1:22" x14ac:dyDescent="0.3">
      <c r="A436" s="1" t="s">
        <v>1188</v>
      </c>
      <c r="B436" s="1" t="s">
        <v>1189</v>
      </c>
      <c r="C436" s="1" t="s">
        <v>956</v>
      </c>
      <c r="D436" s="3">
        <v>15499</v>
      </c>
      <c r="E436" s="3">
        <v>20999</v>
      </c>
      <c r="F436" s="4">
        <v>0.26</v>
      </c>
      <c r="G436" s="1">
        <v>4.0999999999999996</v>
      </c>
      <c r="H436" s="2">
        <v>19252</v>
      </c>
      <c r="I436" s="1" t="s">
        <v>1061</v>
      </c>
      <c r="J436" s="1">
        <f t="shared" si="66"/>
        <v>68</v>
      </c>
      <c r="K436" s="1">
        <v>6</v>
      </c>
      <c r="L436" s="1" t="str">
        <f t="shared" si="67"/>
        <v>Electronics</v>
      </c>
      <c r="M436" s="1">
        <f t="shared" si="68"/>
        <v>4.0999999999999996</v>
      </c>
      <c r="N436" s="1">
        <f t="shared" si="69"/>
        <v>484</v>
      </c>
      <c r="O436" s="1" t="str">
        <f t="shared" si="70"/>
        <v>4 - 5</v>
      </c>
      <c r="P436" s="14">
        <f t="shared" si="71"/>
        <v>125994</v>
      </c>
      <c r="Q436" s="1" t="str">
        <f t="shared" si="72"/>
        <v>20,001 - 50,000</v>
      </c>
      <c r="R436" s="1" t="str">
        <f t="shared" si="73"/>
        <v>11% - 30%</v>
      </c>
      <c r="S436" s="1">
        <f t="shared" si="74"/>
        <v>0</v>
      </c>
      <c r="T436" s="17">
        <f>Table3[[#This Row],[Rating]]*Table3[[#This Row],[Review_Count]]</f>
        <v>24.599999999999998</v>
      </c>
      <c r="U436" s="19">
        <f t="shared" si="75"/>
        <v>0.94</v>
      </c>
      <c r="V436" s="17" t="str">
        <f t="shared" si="76"/>
        <v>iQOO</v>
      </c>
    </row>
    <row r="437" spans="1:22" x14ac:dyDescent="0.3">
      <c r="A437" s="1" t="s">
        <v>1190</v>
      </c>
      <c r="B437" s="1" t="s">
        <v>1191</v>
      </c>
      <c r="C437" s="1" t="s">
        <v>956</v>
      </c>
      <c r="D437" s="3">
        <v>15499</v>
      </c>
      <c r="E437" s="3">
        <v>18999</v>
      </c>
      <c r="F437" s="4">
        <v>0.18</v>
      </c>
      <c r="G437" s="1">
        <v>4.0999999999999996</v>
      </c>
      <c r="H437" s="2">
        <v>19252</v>
      </c>
      <c r="I437" s="1" t="s">
        <v>1061</v>
      </c>
      <c r="J437" s="1">
        <f t="shared" si="66"/>
        <v>68</v>
      </c>
      <c r="K437" s="1">
        <v>6</v>
      </c>
      <c r="L437" s="1" t="str">
        <f t="shared" si="67"/>
        <v>Electronics</v>
      </c>
      <c r="M437" s="1">
        <f t="shared" si="68"/>
        <v>4.0999999999999996</v>
      </c>
      <c r="N437" s="1">
        <f t="shared" si="69"/>
        <v>484</v>
      </c>
      <c r="O437" s="1" t="str">
        <f t="shared" si="70"/>
        <v>4 - 5</v>
      </c>
      <c r="P437" s="14">
        <f t="shared" si="71"/>
        <v>113994</v>
      </c>
      <c r="Q437" s="1" t="str">
        <f t="shared" si="72"/>
        <v>10,001 - 20,000</v>
      </c>
      <c r="R437" s="1" t="str">
        <f t="shared" si="73"/>
        <v>11% - 30%</v>
      </c>
      <c r="S437" s="1">
        <f t="shared" si="74"/>
        <v>0</v>
      </c>
      <c r="T437" s="17">
        <f>Table3[[#This Row],[Rating]]*Table3[[#This Row],[Review_Count]]</f>
        <v>24.599999999999998</v>
      </c>
      <c r="U437" s="19">
        <f t="shared" si="75"/>
        <v>0.94</v>
      </c>
      <c r="V437" s="17" t="str">
        <f t="shared" si="76"/>
        <v>iQOO</v>
      </c>
    </row>
    <row r="438" spans="1:22" x14ac:dyDescent="0.3">
      <c r="A438" s="1" t="s">
        <v>1192</v>
      </c>
      <c r="B438" s="1" t="s">
        <v>1193</v>
      </c>
      <c r="C438" s="1" t="s">
        <v>956</v>
      </c>
      <c r="D438" s="3">
        <v>22999</v>
      </c>
      <c r="E438" s="3">
        <v>28999</v>
      </c>
      <c r="F438" s="4">
        <v>0.21</v>
      </c>
      <c r="G438" s="1">
        <v>3.9</v>
      </c>
      <c r="H438" s="2">
        <v>25824</v>
      </c>
      <c r="I438" s="1" t="s">
        <v>1081</v>
      </c>
      <c r="J438" s="1">
        <f t="shared" si="66"/>
        <v>68</v>
      </c>
      <c r="K438" s="1">
        <v>3</v>
      </c>
      <c r="L438" s="1" t="str">
        <f t="shared" si="67"/>
        <v>Electronics</v>
      </c>
      <c r="M438" s="1">
        <f t="shared" si="68"/>
        <v>3.9</v>
      </c>
      <c r="N438" s="1">
        <f t="shared" si="69"/>
        <v>484</v>
      </c>
      <c r="O438" s="1" t="str">
        <f t="shared" si="70"/>
        <v>3 - 4</v>
      </c>
      <c r="P438" s="14">
        <f t="shared" si="71"/>
        <v>86997</v>
      </c>
      <c r="Q438" s="1" t="str">
        <f t="shared" si="72"/>
        <v>20,001 - 50,000</v>
      </c>
      <c r="R438" s="1" t="str">
        <f t="shared" si="73"/>
        <v>11% - 30%</v>
      </c>
      <c r="S438" s="1">
        <f t="shared" si="74"/>
        <v>0</v>
      </c>
      <c r="T438" s="17">
        <f>Table3[[#This Row],[Rating]]*Table3[[#This Row],[Review_Count]]</f>
        <v>11.7</v>
      </c>
      <c r="U438" s="19">
        <f t="shared" si="75"/>
        <v>0.94</v>
      </c>
      <c r="V438" s="17" t="str">
        <f t="shared" si="76"/>
        <v>Redmi</v>
      </c>
    </row>
    <row r="439" spans="1:22" x14ac:dyDescent="0.3">
      <c r="A439" s="1" t="s">
        <v>1194</v>
      </c>
      <c r="B439" s="1" t="s">
        <v>1195</v>
      </c>
      <c r="C439" s="1" t="s">
        <v>983</v>
      </c>
      <c r="D439" s="1">
        <v>599</v>
      </c>
      <c r="E439" s="3">
        <v>1490</v>
      </c>
      <c r="F439" s="4">
        <v>0.6</v>
      </c>
      <c r="G439" s="1">
        <v>4.0999999999999996</v>
      </c>
      <c r="H439" s="2">
        <v>161679</v>
      </c>
      <c r="I439" s="1" t="s">
        <v>1196</v>
      </c>
      <c r="J439" s="1">
        <f t="shared" si="66"/>
        <v>52</v>
      </c>
      <c r="K439" s="1">
        <v>1</v>
      </c>
      <c r="L439" s="1" t="str">
        <f t="shared" si="67"/>
        <v>Electronics</v>
      </c>
      <c r="M439" s="1">
        <f t="shared" si="68"/>
        <v>4.0999999999999996</v>
      </c>
      <c r="N439" s="1">
        <f t="shared" si="69"/>
        <v>484</v>
      </c>
      <c r="O439" s="1" t="str">
        <f t="shared" si="70"/>
        <v>4 - 5</v>
      </c>
      <c r="P439" s="14">
        <f t="shared" si="71"/>
        <v>1490</v>
      </c>
      <c r="Q439" s="1" t="str">
        <f t="shared" si="72"/>
        <v>0 - 5,000</v>
      </c>
      <c r="R439" s="1" t="str">
        <f t="shared" si="73"/>
        <v>51%-90%</v>
      </c>
      <c r="S439" s="1">
        <f t="shared" si="74"/>
        <v>0</v>
      </c>
      <c r="T439" s="17">
        <f>Table3[[#This Row],[Rating]]*Table3[[#This Row],[Review_Count]]</f>
        <v>4.0999999999999996</v>
      </c>
      <c r="U439" s="19">
        <f t="shared" si="75"/>
        <v>0.94</v>
      </c>
      <c r="V439" s="17" t="str">
        <f t="shared" si="76"/>
        <v>boAt</v>
      </c>
    </row>
    <row r="440" spans="1:22" x14ac:dyDescent="0.3">
      <c r="A440" s="1" t="s">
        <v>1197</v>
      </c>
      <c r="B440" s="1" t="s">
        <v>1198</v>
      </c>
      <c r="C440" s="1" t="s">
        <v>1120</v>
      </c>
      <c r="D440" s="1">
        <v>134</v>
      </c>
      <c r="E440" s="1">
        <v>699</v>
      </c>
      <c r="F440" s="4">
        <v>0.81</v>
      </c>
      <c r="G440" s="1">
        <v>4.0999999999999996</v>
      </c>
      <c r="H440" s="2">
        <v>16685</v>
      </c>
      <c r="I440" s="1" t="s">
        <v>1199</v>
      </c>
      <c r="J440" s="1">
        <f t="shared" si="66"/>
        <v>10</v>
      </c>
      <c r="K440" s="1">
        <v>1</v>
      </c>
      <c r="L440" s="1" t="str">
        <f t="shared" si="67"/>
        <v>Electronics</v>
      </c>
      <c r="M440" s="1">
        <f t="shared" si="68"/>
        <v>4.0999999999999996</v>
      </c>
      <c r="N440" s="1">
        <f t="shared" si="69"/>
        <v>483</v>
      </c>
      <c r="O440" s="1" t="str">
        <f t="shared" si="70"/>
        <v>4 - 5</v>
      </c>
      <c r="P440" s="14">
        <f t="shared" si="71"/>
        <v>699</v>
      </c>
      <c r="Q440" s="1" t="str">
        <f t="shared" si="72"/>
        <v>0 - 5,000</v>
      </c>
      <c r="R440" s="1" t="str">
        <f t="shared" si="73"/>
        <v>51%-90%</v>
      </c>
      <c r="S440" s="1">
        <f t="shared" si="74"/>
        <v>0</v>
      </c>
      <c r="T440" s="17">
        <f>Table3[[#This Row],[Rating]]*Table3[[#This Row],[Review_Count]]</f>
        <v>4.0999999999999996</v>
      </c>
      <c r="U440" s="19">
        <f t="shared" si="75"/>
        <v>0.94</v>
      </c>
      <c r="V440" s="17" t="str">
        <f t="shared" si="76"/>
        <v>Portronics</v>
      </c>
    </row>
    <row r="441" spans="1:22" x14ac:dyDescent="0.3">
      <c r="A441" s="1" t="s">
        <v>1200</v>
      </c>
      <c r="B441" s="1" t="s">
        <v>1201</v>
      </c>
      <c r="C441" s="1" t="s">
        <v>956</v>
      </c>
      <c r="D441" s="3">
        <v>7499</v>
      </c>
      <c r="E441" s="3">
        <v>7999</v>
      </c>
      <c r="F441" s="4">
        <v>0.06</v>
      </c>
      <c r="G441" s="1">
        <v>4</v>
      </c>
      <c r="H441" s="2">
        <v>30907</v>
      </c>
      <c r="I441" s="1" t="s">
        <v>1202</v>
      </c>
      <c r="J441" s="1">
        <f t="shared" si="66"/>
        <v>68</v>
      </c>
      <c r="K441" s="1">
        <v>1</v>
      </c>
      <c r="L441" s="1" t="str">
        <f t="shared" si="67"/>
        <v>Electronics</v>
      </c>
      <c r="M441" s="1">
        <f t="shared" si="68"/>
        <v>4</v>
      </c>
      <c r="N441" s="1">
        <f t="shared" si="69"/>
        <v>482</v>
      </c>
      <c r="O441" s="1" t="str">
        <f t="shared" si="70"/>
        <v>3 - 4</v>
      </c>
      <c r="P441" s="14">
        <f t="shared" si="71"/>
        <v>7999</v>
      </c>
      <c r="Q441" s="1" t="str">
        <f t="shared" si="72"/>
        <v>5,001 - 10,000</v>
      </c>
      <c r="R441" s="1" t="str">
        <f t="shared" si="73"/>
        <v>0 %- 10%</v>
      </c>
      <c r="S441" s="1">
        <f t="shared" si="74"/>
        <v>0</v>
      </c>
      <c r="T441" s="17">
        <f>Table3[[#This Row],[Rating]]*Table3[[#This Row],[Review_Count]]</f>
        <v>4</v>
      </c>
      <c r="U441" s="19">
        <f t="shared" si="75"/>
        <v>0.94</v>
      </c>
      <c r="V441" s="17" t="str">
        <f t="shared" si="76"/>
        <v>realme</v>
      </c>
    </row>
    <row r="442" spans="1:22" x14ac:dyDescent="0.3">
      <c r="A442" s="1" t="s">
        <v>1203</v>
      </c>
      <c r="B442" s="1" t="s">
        <v>1204</v>
      </c>
      <c r="C442" s="1" t="s">
        <v>952</v>
      </c>
      <c r="D442" s="3">
        <v>1149</v>
      </c>
      <c r="E442" s="3">
        <v>2199</v>
      </c>
      <c r="F442" s="4">
        <v>0.48</v>
      </c>
      <c r="G442" s="1">
        <v>4.3</v>
      </c>
      <c r="H442" s="2">
        <v>178912</v>
      </c>
      <c r="I442" s="1" t="s">
        <v>953</v>
      </c>
      <c r="J442" s="1">
        <f t="shared" si="66"/>
        <v>12</v>
      </c>
      <c r="K442" s="1">
        <v>3</v>
      </c>
      <c r="L442" s="1" t="str">
        <f t="shared" si="67"/>
        <v>Electronics</v>
      </c>
      <c r="M442" s="1">
        <f t="shared" si="68"/>
        <v>4.3</v>
      </c>
      <c r="N442" s="1">
        <f t="shared" si="69"/>
        <v>482</v>
      </c>
      <c r="O442" s="1" t="str">
        <f t="shared" si="70"/>
        <v>4 - 5</v>
      </c>
      <c r="P442" s="14">
        <f t="shared" si="71"/>
        <v>6597</v>
      </c>
      <c r="Q442" s="1" t="str">
        <f t="shared" si="72"/>
        <v>0 - 5,000</v>
      </c>
      <c r="R442" s="1" t="str">
        <f t="shared" si="73"/>
        <v>31% - 50%</v>
      </c>
      <c r="S442" s="1">
        <f t="shared" si="74"/>
        <v>0</v>
      </c>
      <c r="T442" s="17">
        <f>Table3[[#This Row],[Rating]]*Table3[[#This Row],[Review_Count]]</f>
        <v>12.899999999999999</v>
      </c>
      <c r="U442" s="19">
        <f t="shared" si="75"/>
        <v>0.94</v>
      </c>
      <c r="V442" s="17" t="str">
        <f t="shared" si="76"/>
        <v>MI</v>
      </c>
    </row>
    <row r="443" spans="1:22" x14ac:dyDescent="0.3">
      <c r="A443" s="1" t="s">
        <v>1205</v>
      </c>
      <c r="B443" s="1" t="s">
        <v>1206</v>
      </c>
      <c r="C443" s="1" t="s">
        <v>976</v>
      </c>
      <c r="D443" s="3">
        <v>1324</v>
      </c>
      <c r="E443" s="3">
        <v>1699</v>
      </c>
      <c r="F443" s="4">
        <v>0.22</v>
      </c>
      <c r="G443" s="1">
        <v>4</v>
      </c>
      <c r="H443" s="2">
        <v>128311</v>
      </c>
      <c r="I443" s="1" t="s">
        <v>977</v>
      </c>
      <c r="J443" s="1">
        <f t="shared" si="66"/>
        <v>9</v>
      </c>
      <c r="K443" s="1">
        <v>4</v>
      </c>
      <c r="L443" s="1" t="str">
        <f t="shared" si="67"/>
        <v>Electronics</v>
      </c>
      <c r="M443" s="1">
        <f t="shared" si="68"/>
        <v>4</v>
      </c>
      <c r="N443" s="1">
        <f t="shared" si="69"/>
        <v>482</v>
      </c>
      <c r="O443" s="1" t="str">
        <f t="shared" si="70"/>
        <v>3 - 4</v>
      </c>
      <c r="P443" s="14">
        <f t="shared" si="71"/>
        <v>6796</v>
      </c>
      <c r="Q443" s="1" t="str">
        <f t="shared" si="72"/>
        <v>0 - 5,000</v>
      </c>
      <c r="R443" s="1" t="str">
        <f t="shared" si="73"/>
        <v>11% - 30%</v>
      </c>
      <c r="S443" s="1">
        <f t="shared" si="74"/>
        <v>0</v>
      </c>
      <c r="T443" s="17">
        <f>Table3[[#This Row],[Rating]]*Table3[[#This Row],[Review_Count]]</f>
        <v>16</v>
      </c>
      <c r="U443" s="19">
        <f t="shared" si="75"/>
        <v>0.94</v>
      </c>
      <c r="V443" s="17" t="str">
        <f t="shared" si="76"/>
        <v>Nokia</v>
      </c>
    </row>
    <row r="444" spans="1:22" x14ac:dyDescent="0.3">
      <c r="A444" s="1" t="s">
        <v>1207</v>
      </c>
      <c r="B444" s="1" t="s">
        <v>1208</v>
      </c>
      <c r="C444" s="1" t="s">
        <v>956</v>
      </c>
      <c r="D444" s="3">
        <v>13999</v>
      </c>
      <c r="E444" s="3">
        <v>19999</v>
      </c>
      <c r="F444" s="4">
        <v>0.3</v>
      </c>
      <c r="G444" s="1">
        <v>4.0999999999999996</v>
      </c>
      <c r="H444" s="2">
        <v>19252</v>
      </c>
      <c r="I444" s="1" t="s">
        <v>1061</v>
      </c>
      <c r="J444" s="1">
        <f t="shared" si="66"/>
        <v>68</v>
      </c>
      <c r="K444" s="1">
        <v>6</v>
      </c>
      <c r="L444" s="1" t="str">
        <f t="shared" si="67"/>
        <v>Electronics</v>
      </c>
      <c r="M444" s="1">
        <f t="shared" si="68"/>
        <v>4.0999999999999996</v>
      </c>
      <c r="N444" s="1">
        <f t="shared" si="69"/>
        <v>482</v>
      </c>
      <c r="O444" s="1" t="str">
        <f t="shared" si="70"/>
        <v>4 - 5</v>
      </c>
      <c r="P444" s="14">
        <f t="shared" si="71"/>
        <v>119994</v>
      </c>
      <c r="Q444" s="1" t="str">
        <f t="shared" si="72"/>
        <v>10,001 - 20,000</v>
      </c>
      <c r="R444" s="1" t="str">
        <f t="shared" si="73"/>
        <v>11% - 30%</v>
      </c>
      <c r="S444" s="1">
        <f t="shared" si="74"/>
        <v>0</v>
      </c>
      <c r="T444" s="17">
        <f>Table3[[#This Row],[Rating]]*Table3[[#This Row],[Review_Count]]</f>
        <v>24.599999999999998</v>
      </c>
      <c r="U444" s="19">
        <f t="shared" si="75"/>
        <v>0.94</v>
      </c>
      <c r="V444" s="17" t="str">
        <f t="shared" si="76"/>
        <v>iQOO</v>
      </c>
    </row>
    <row r="445" spans="1:22" x14ac:dyDescent="0.3">
      <c r="A445" s="1" t="s">
        <v>34</v>
      </c>
      <c r="B445" s="1" t="s">
        <v>35</v>
      </c>
      <c r="C445" s="1" t="s">
        <v>2</v>
      </c>
      <c r="D445" s="1">
        <v>299</v>
      </c>
      <c r="E445" s="1">
        <v>799</v>
      </c>
      <c r="F445" s="4">
        <v>0.63</v>
      </c>
      <c r="G445" s="1">
        <v>4.2</v>
      </c>
      <c r="H445" s="2">
        <v>94364</v>
      </c>
      <c r="I445" s="1" t="s">
        <v>12</v>
      </c>
      <c r="J445" s="1">
        <f t="shared" si="66"/>
        <v>233</v>
      </c>
      <c r="K445" s="1">
        <v>7</v>
      </c>
      <c r="L445" s="1" t="str">
        <f t="shared" si="67"/>
        <v>Computers&amp;Accessories</v>
      </c>
      <c r="M445" s="1">
        <f t="shared" si="68"/>
        <v>4.2</v>
      </c>
      <c r="N445" s="1">
        <f t="shared" si="69"/>
        <v>482</v>
      </c>
      <c r="O445" s="1" t="str">
        <f t="shared" si="70"/>
        <v>4 - 5</v>
      </c>
      <c r="P445" s="14">
        <f t="shared" si="71"/>
        <v>5593</v>
      </c>
      <c r="Q445" s="1" t="str">
        <f t="shared" si="72"/>
        <v>0 - 5,000</v>
      </c>
      <c r="R445" s="1" t="str">
        <f t="shared" si="73"/>
        <v>51%-90%</v>
      </c>
      <c r="S445" s="1">
        <f t="shared" si="74"/>
        <v>0</v>
      </c>
      <c r="T445" s="17">
        <f>Table3[[#This Row],[Rating]]*Table3[[#This Row],[Review_Count]]</f>
        <v>29.400000000000002</v>
      </c>
      <c r="U445" s="19">
        <f t="shared" si="75"/>
        <v>0.94</v>
      </c>
      <c r="V445" s="17" t="str">
        <f t="shared" si="76"/>
        <v>boAt</v>
      </c>
    </row>
    <row r="446" spans="1:22" x14ac:dyDescent="0.3">
      <c r="A446" s="1" t="s">
        <v>1209</v>
      </c>
      <c r="B446" s="1" t="s">
        <v>1210</v>
      </c>
      <c r="C446" s="1" t="s">
        <v>952</v>
      </c>
      <c r="D446" s="1">
        <v>999</v>
      </c>
      <c r="E446" s="3">
        <v>1599</v>
      </c>
      <c r="F446" s="4">
        <v>0.38</v>
      </c>
      <c r="G446" s="1">
        <v>4</v>
      </c>
      <c r="H446" s="2">
        <v>7222</v>
      </c>
      <c r="I446" s="1" t="s">
        <v>1145</v>
      </c>
      <c r="J446" s="1">
        <f t="shared" si="66"/>
        <v>12</v>
      </c>
      <c r="K446" s="1">
        <v>2</v>
      </c>
      <c r="L446" s="1" t="str">
        <f t="shared" si="67"/>
        <v>Electronics</v>
      </c>
      <c r="M446" s="1">
        <f t="shared" si="68"/>
        <v>4</v>
      </c>
      <c r="N446" s="1">
        <f t="shared" si="69"/>
        <v>481</v>
      </c>
      <c r="O446" s="1" t="str">
        <f t="shared" si="70"/>
        <v>3 - 4</v>
      </c>
      <c r="P446" s="14">
        <f t="shared" si="71"/>
        <v>3198</v>
      </c>
      <c r="Q446" s="1" t="str">
        <f t="shared" si="72"/>
        <v>0 - 5,000</v>
      </c>
      <c r="R446" s="1" t="str">
        <f t="shared" si="73"/>
        <v>31% - 50%</v>
      </c>
      <c r="S446" s="1">
        <f t="shared" si="74"/>
        <v>0</v>
      </c>
      <c r="T446" s="17">
        <f>Table3[[#This Row],[Rating]]*Table3[[#This Row],[Review_Count]]</f>
        <v>8</v>
      </c>
      <c r="U446" s="19">
        <f t="shared" si="75"/>
        <v>0.94</v>
      </c>
      <c r="V446" s="17" t="str">
        <f t="shared" si="76"/>
        <v>Ambrane</v>
      </c>
    </row>
    <row r="447" spans="1:22" x14ac:dyDescent="0.3">
      <c r="A447" s="1" t="s">
        <v>1211</v>
      </c>
      <c r="B447" s="1" t="s">
        <v>1212</v>
      </c>
      <c r="C447" s="1" t="s">
        <v>956</v>
      </c>
      <c r="D447" s="3">
        <v>12999</v>
      </c>
      <c r="E447" s="3">
        <v>17999</v>
      </c>
      <c r="F447" s="4">
        <v>0.28000000000000003</v>
      </c>
      <c r="G447" s="1">
        <v>4.0999999999999996</v>
      </c>
      <c r="H447" s="2">
        <v>18998</v>
      </c>
      <c r="I447" s="1" t="s">
        <v>1031</v>
      </c>
      <c r="J447" s="1">
        <f t="shared" si="66"/>
        <v>68</v>
      </c>
      <c r="K447" s="1">
        <v>8</v>
      </c>
      <c r="L447" s="1" t="str">
        <f t="shared" si="67"/>
        <v>Electronics</v>
      </c>
      <c r="M447" s="1">
        <f t="shared" si="68"/>
        <v>4.0999999999999996</v>
      </c>
      <c r="N447" s="1">
        <f t="shared" si="69"/>
        <v>481</v>
      </c>
      <c r="O447" s="1" t="str">
        <f t="shared" si="70"/>
        <v>4 - 5</v>
      </c>
      <c r="P447" s="14">
        <f t="shared" si="71"/>
        <v>143992</v>
      </c>
      <c r="Q447" s="1" t="str">
        <f t="shared" si="72"/>
        <v>10,001 - 20,000</v>
      </c>
      <c r="R447" s="1" t="str">
        <f t="shared" si="73"/>
        <v>11% - 30%</v>
      </c>
      <c r="S447" s="1">
        <f t="shared" si="74"/>
        <v>0</v>
      </c>
      <c r="T447" s="17">
        <f>Table3[[#This Row],[Rating]]*Table3[[#This Row],[Review_Count]]</f>
        <v>32.799999999999997</v>
      </c>
      <c r="U447" s="19">
        <f t="shared" si="75"/>
        <v>0.94</v>
      </c>
      <c r="V447" s="17" t="str">
        <f t="shared" si="76"/>
        <v>Samsung</v>
      </c>
    </row>
    <row r="448" spans="1:22" x14ac:dyDescent="0.3">
      <c r="A448" s="1" t="s">
        <v>1213</v>
      </c>
      <c r="B448" s="1" t="s">
        <v>1214</v>
      </c>
      <c r="C448" s="1" t="s">
        <v>956</v>
      </c>
      <c r="D448" s="3">
        <v>15490</v>
      </c>
      <c r="E448" s="3">
        <v>20990</v>
      </c>
      <c r="F448" s="4">
        <v>0.26</v>
      </c>
      <c r="G448" s="1">
        <v>4.2</v>
      </c>
      <c r="H448" s="2">
        <v>32916</v>
      </c>
      <c r="I448" s="1" t="s">
        <v>1078</v>
      </c>
      <c r="J448" s="1">
        <f t="shared" si="66"/>
        <v>68</v>
      </c>
      <c r="K448" s="1">
        <v>2</v>
      </c>
      <c r="L448" s="1" t="str">
        <f t="shared" si="67"/>
        <v>Electronics</v>
      </c>
      <c r="M448" s="1">
        <f t="shared" si="68"/>
        <v>4.2</v>
      </c>
      <c r="N448" s="1">
        <f t="shared" si="69"/>
        <v>481</v>
      </c>
      <c r="O448" s="1" t="str">
        <f t="shared" si="70"/>
        <v>4 - 5</v>
      </c>
      <c r="P448" s="14">
        <f t="shared" si="71"/>
        <v>41980</v>
      </c>
      <c r="Q448" s="1" t="str">
        <f t="shared" si="72"/>
        <v>20,001 - 50,000</v>
      </c>
      <c r="R448" s="1" t="str">
        <f t="shared" si="73"/>
        <v>11% - 30%</v>
      </c>
      <c r="S448" s="1">
        <f t="shared" si="74"/>
        <v>0</v>
      </c>
      <c r="T448" s="17">
        <f>Table3[[#This Row],[Rating]]*Table3[[#This Row],[Review_Count]]</f>
        <v>8.4</v>
      </c>
      <c r="U448" s="19">
        <f t="shared" si="75"/>
        <v>0.94</v>
      </c>
      <c r="V448" s="17" t="str">
        <f t="shared" si="76"/>
        <v>OPPO</v>
      </c>
    </row>
    <row r="449" spans="1:22" x14ac:dyDescent="0.3">
      <c r="A449" s="1" t="s">
        <v>1215</v>
      </c>
      <c r="B449" s="1" t="s">
        <v>1216</v>
      </c>
      <c r="C449" s="1" t="s">
        <v>1217</v>
      </c>
      <c r="D449" s="1">
        <v>999</v>
      </c>
      <c r="E449" s="3">
        <v>2899</v>
      </c>
      <c r="F449" s="4">
        <v>0.66</v>
      </c>
      <c r="G449" s="1">
        <v>4.5999999999999996</v>
      </c>
      <c r="H449" s="2">
        <v>26603</v>
      </c>
      <c r="I449" s="1" t="s">
        <v>1218</v>
      </c>
      <c r="J449" s="1">
        <f t="shared" si="66"/>
        <v>7</v>
      </c>
      <c r="K449" s="1">
        <v>1</v>
      </c>
      <c r="L449" s="1" t="str">
        <f t="shared" si="67"/>
        <v>Electronics</v>
      </c>
      <c r="M449" s="1">
        <f t="shared" si="68"/>
        <v>4.5999999999999996</v>
      </c>
      <c r="N449" s="1">
        <f t="shared" si="69"/>
        <v>481</v>
      </c>
      <c r="O449" s="1" t="str">
        <f t="shared" si="70"/>
        <v>4 - 5</v>
      </c>
      <c r="P449" s="14">
        <f t="shared" si="71"/>
        <v>2899</v>
      </c>
      <c r="Q449" s="1" t="str">
        <f t="shared" si="72"/>
        <v>0 - 5,000</v>
      </c>
      <c r="R449" s="1" t="str">
        <f t="shared" si="73"/>
        <v>51%-90%</v>
      </c>
      <c r="S449" s="1">
        <f t="shared" si="74"/>
        <v>0</v>
      </c>
      <c r="T449" s="17">
        <f>Table3[[#This Row],[Rating]]*Table3[[#This Row],[Review_Count]]</f>
        <v>4.5999999999999996</v>
      </c>
      <c r="U449" s="19">
        <f t="shared" si="75"/>
        <v>0.94</v>
      </c>
      <c r="V449" s="17" t="str">
        <f t="shared" si="76"/>
        <v>Spigen</v>
      </c>
    </row>
    <row r="450" spans="1:22" x14ac:dyDescent="0.3">
      <c r="A450" s="1" t="s">
        <v>1219</v>
      </c>
      <c r="B450" s="1" t="s">
        <v>1220</v>
      </c>
      <c r="C450" s="1" t="s">
        <v>942</v>
      </c>
      <c r="D450" s="3">
        <v>1599</v>
      </c>
      <c r="E450" s="3">
        <v>4999</v>
      </c>
      <c r="F450" s="4">
        <v>0.68</v>
      </c>
      <c r="G450" s="1">
        <v>4</v>
      </c>
      <c r="H450" s="2">
        <v>67950</v>
      </c>
      <c r="I450" s="1" t="s">
        <v>1221</v>
      </c>
      <c r="J450" s="1">
        <f t="shared" ref="J450:J513" si="77">COUNTIF(C:C, C450)</f>
        <v>76</v>
      </c>
      <c r="K450" s="1">
        <v>1</v>
      </c>
      <c r="L450" s="1" t="str">
        <f t="shared" ref="L450:L513" si="78">PROPER(TRIM(LEFT(C450, FIND("|", C450 &amp; "|") -1)))</f>
        <v>Electronics</v>
      </c>
      <c r="M450" s="1">
        <f t="shared" ref="M450:M513" si="79">AVERAGEIF(B:B,B450,G:G)</f>
        <v>4</v>
      </c>
      <c r="N450" s="1">
        <f t="shared" ref="N450:N513" si="80">COUNTIF(F450:F1913, "&gt;=0.5")</f>
        <v>480</v>
      </c>
      <c r="O450" s="1" t="str">
        <f t="shared" ref="O450:O513" si="81">IF(G450&lt;=1,"0 - 1",IF(G450&lt;=2,"1 - 2",IF(G450&lt;=3, "2 - 3",IF(G450&lt;=4,"3 - 4",IF(G450&lt;=5,"4 - 5")))))</f>
        <v>3 - 4</v>
      </c>
      <c r="P450" s="14">
        <f t="shared" ref="P450:P513" si="82">E450*K450</f>
        <v>4999</v>
      </c>
      <c r="Q450" s="1" t="str">
        <f t="shared" ref="Q450:Q513" si="83">LOOKUP(E450, $W$2:$W$7, $X$2:$X$7)</f>
        <v>0 - 5,000</v>
      </c>
      <c r="R450" s="1" t="str">
        <f t="shared" ref="R450:R513" si="84">IF(F450&lt;=0.1, "0 %- 10%", IF(F450&lt;=0.3, "11% - 30%", IF(F450&lt;=0.5, "31% - 50%", "51%-90%")))</f>
        <v>51%-90%</v>
      </c>
      <c r="S450" s="1">
        <f t="shared" ref="S450:S513" si="85">COUNTIF(H450, "&lt;1000")</f>
        <v>0</v>
      </c>
      <c r="T450" s="17">
        <f>Table3[[#This Row],[Rating]]*Table3[[#This Row],[Review_Count]]</f>
        <v>4</v>
      </c>
      <c r="U450" s="19">
        <f t="shared" ref="U450:U513" si="86">MAX(F450:F1914)</f>
        <v>0.94</v>
      </c>
      <c r="V450" s="17" t="str">
        <f t="shared" ref="V450:V513" si="87">LEFT(B450, FIND(" ", B450)-1)</f>
        <v>Noise</v>
      </c>
    </row>
    <row r="451" spans="1:22" x14ac:dyDescent="0.3">
      <c r="A451" s="1" t="s">
        <v>1222</v>
      </c>
      <c r="B451" s="1" t="s">
        <v>1223</v>
      </c>
      <c r="C451" s="1" t="s">
        <v>976</v>
      </c>
      <c r="D451" s="3">
        <v>1324</v>
      </c>
      <c r="E451" s="3">
        <v>1699</v>
      </c>
      <c r="F451" s="4">
        <v>0.22</v>
      </c>
      <c r="G451" s="1">
        <v>4</v>
      </c>
      <c r="H451" s="2">
        <v>128311</v>
      </c>
      <c r="I451" s="1" t="s">
        <v>977</v>
      </c>
      <c r="J451" s="1">
        <f t="shared" si="77"/>
        <v>9</v>
      </c>
      <c r="K451" s="1">
        <v>4</v>
      </c>
      <c r="L451" s="1" t="str">
        <f t="shared" si="78"/>
        <v>Electronics</v>
      </c>
      <c r="M451" s="1">
        <f t="shared" si="79"/>
        <v>4</v>
      </c>
      <c r="N451" s="1">
        <f t="shared" si="80"/>
        <v>479</v>
      </c>
      <c r="O451" s="1" t="str">
        <f t="shared" si="81"/>
        <v>3 - 4</v>
      </c>
      <c r="P451" s="14">
        <f t="shared" si="82"/>
        <v>6796</v>
      </c>
      <c r="Q451" s="1" t="str">
        <f t="shared" si="83"/>
        <v>0 - 5,000</v>
      </c>
      <c r="R451" s="1" t="str">
        <f t="shared" si="84"/>
        <v>11% - 30%</v>
      </c>
      <c r="S451" s="1">
        <f t="shared" si="85"/>
        <v>0</v>
      </c>
      <c r="T451" s="17">
        <f>Table3[[#This Row],[Rating]]*Table3[[#This Row],[Review_Count]]</f>
        <v>16</v>
      </c>
      <c r="U451" s="19">
        <f t="shared" si="86"/>
        <v>0.94</v>
      </c>
      <c r="V451" s="17" t="str">
        <f t="shared" si="87"/>
        <v>Nokia</v>
      </c>
    </row>
    <row r="452" spans="1:22" x14ac:dyDescent="0.3">
      <c r="A452" s="1" t="s">
        <v>1224</v>
      </c>
      <c r="B452" s="1" t="s">
        <v>1225</v>
      </c>
      <c r="C452" s="1" t="s">
        <v>956</v>
      </c>
      <c r="D452" s="3">
        <v>20999</v>
      </c>
      <c r="E452" s="3">
        <v>29990</v>
      </c>
      <c r="F452" s="4">
        <v>0.3</v>
      </c>
      <c r="G452" s="1">
        <v>4.3</v>
      </c>
      <c r="H452" s="2">
        <v>9499</v>
      </c>
      <c r="I452" s="1" t="s">
        <v>1226</v>
      </c>
      <c r="J452" s="1">
        <f t="shared" si="77"/>
        <v>68</v>
      </c>
      <c r="K452" s="1">
        <v>3</v>
      </c>
      <c r="L452" s="1" t="str">
        <f t="shared" si="78"/>
        <v>Electronics</v>
      </c>
      <c r="M452" s="1">
        <f t="shared" si="79"/>
        <v>4.3</v>
      </c>
      <c r="N452" s="1">
        <f t="shared" si="80"/>
        <v>479</v>
      </c>
      <c r="O452" s="1" t="str">
        <f t="shared" si="81"/>
        <v>4 - 5</v>
      </c>
      <c r="P452" s="14">
        <f t="shared" si="82"/>
        <v>89970</v>
      </c>
      <c r="Q452" s="1" t="str">
        <f t="shared" si="83"/>
        <v>20,001 - 50,000</v>
      </c>
      <c r="R452" s="1" t="str">
        <f t="shared" si="84"/>
        <v>11% - 30%</v>
      </c>
      <c r="S452" s="1">
        <f t="shared" si="85"/>
        <v>0</v>
      </c>
      <c r="T452" s="17">
        <f>Table3[[#This Row],[Rating]]*Table3[[#This Row],[Review_Count]]</f>
        <v>12.899999999999999</v>
      </c>
      <c r="U452" s="19">
        <f t="shared" si="86"/>
        <v>0.94</v>
      </c>
      <c r="V452" s="17" t="str">
        <f t="shared" si="87"/>
        <v>iQOO</v>
      </c>
    </row>
    <row r="453" spans="1:22" x14ac:dyDescent="0.3">
      <c r="A453" s="1" t="s">
        <v>1227</v>
      </c>
      <c r="B453" s="1" t="s">
        <v>1228</v>
      </c>
      <c r="C453" s="1" t="s">
        <v>1016</v>
      </c>
      <c r="D453" s="1">
        <v>999</v>
      </c>
      <c r="E453" s="3">
        <v>1999</v>
      </c>
      <c r="F453" s="4">
        <v>0.5</v>
      </c>
      <c r="G453" s="1">
        <v>4.3</v>
      </c>
      <c r="H453" s="2">
        <v>1777</v>
      </c>
      <c r="I453" s="1" t="s">
        <v>1229</v>
      </c>
      <c r="J453" s="1">
        <f t="shared" si="77"/>
        <v>16</v>
      </c>
      <c r="K453" s="1">
        <v>1</v>
      </c>
      <c r="L453" s="1" t="str">
        <f t="shared" si="78"/>
        <v>Electronics</v>
      </c>
      <c r="M453" s="1">
        <f t="shared" si="79"/>
        <v>4.3</v>
      </c>
      <c r="N453" s="1">
        <f t="shared" si="80"/>
        <v>479</v>
      </c>
      <c r="O453" s="1" t="str">
        <f t="shared" si="81"/>
        <v>4 - 5</v>
      </c>
      <c r="P453" s="14">
        <f t="shared" si="82"/>
        <v>1999</v>
      </c>
      <c r="Q453" s="1" t="str">
        <f t="shared" si="83"/>
        <v>0 - 5,000</v>
      </c>
      <c r="R453" s="1" t="str">
        <f t="shared" si="84"/>
        <v>31% - 50%</v>
      </c>
      <c r="S453" s="1">
        <f t="shared" si="85"/>
        <v>0</v>
      </c>
      <c r="T453" s="17">
        <f>Table3[[#This Row],[Rating]]*Table3[[#This Row],[Review_Count]]</f>
        <v>4.3</v>
      </c>
      <c r="U453" s="19">
        <f t="shared" si="86"/>
        <v>0.94</v>
      </c>
      <c r="V453" s="17" t="str">
        <f t="shared" si="87"/>
        <v>MI</v>
      </c>
    </row>
    <row r="454" spans="1:22" x14ac:dyDescent="0.3">
      <c r="A454" s="1" t="s">
        <v>1230</v>
      </c>
      <c r="B454" s="1" t="s">
        <v>1231</v>
      </c>
      <c r="C454" s="1" t="s">
        <v>956</v>
      </c>
      <c r="D454" s="3">
        <v>12490</v>
      </c>
      <c r="E454" s="3">
        <v>15990</v>
      </c>
      <c r="F454" s="4">
        <v>0.22</v>
      </c>
      <c r="G454" s="1">
        <v>4.2</v>
      </c>
      <c r="H454" s="2">
        <v>58506</v>
      </c>
      <c r="I454" s="1" t="s">
        <v>1232</v>
      </c>
      <c r="J454" s="1">
        <f t="shared" si="77"/>
        <v>68</v>
      </c>
      <c r="K454" s="1">
        <v>1</v>
      </c>
      <c r="L454" s="1" t="str">
        <f t="shared" si="78"/>
        <v>Electronics</v>
      </c>
      <c r="M454" s="1">
        <f t="shared" si="79"/>
        <v>4.2</v>
      </c>
      <c r="N454" s="1">
        <f t="shared" si="80"/>
        <v>478</v>
      </c>
      <c r="O454" s="1" t="str">
        <f t="shared" si="81"/>
        <v>4 - 5</v>
      </c>
      <c r="P454" s="14">
        <f t="shared" si="82"/>
        <v>15990</v>
      </c>
      <c r="Q454" s="1" t="str">
        <f t="shared" si="83"/>
        <v>10,001 - 20,000</v>
      </c>
      <c r="R454" s="1" t="str">
        <f t="shared" si="84"/>
        <v>11% - 30%</v>
      </c>
      <c r="S454" s="1">
        <f t="shared" si="85"/>
        <v>0</v>
      </c>
      <c r="T454" s="17">
        <f>Table3[[#This Row],[Rating]]*Table3[[#This Row],[Review_Count]]</f>
        <v>4.2</v>
      </c>
      <c r="U454" s="19">
        <f t="shared" si="86"/>
        <v>0.94</v>
      </c>
      <c r="V454" s="17" t="str">
        <f t="shared" si="87"/>
        <v>OPPO</v>
      </c>
    </row>
    <row r="455" spans="1:22" x14ac:dyDescent="0.3">
      <c r="A455" s="1" t="s">
        <v>1233</v>
      </c>
      <c r="B455" s="1" t="s">
        <v>1234</v>
      </c>
      <c r="C455" s="1" t="s">
        <v>956</v>
      </c>
      <c r="D455" s="3">
        <v>17999</v>
      </c>
      <c r="E455" s="3">
        <v>21990</v>
      </c>
      <c r="F455" s="4">
        <v>0.18</v>
      </c>
      <c r="G455" s="1">
        <v>4</v>
      </c>
      <c r="H455" s="2">
        <v>21350</v>
      </c>
      <c r="I455" s="1" t="s">
        <v>1040</v>
      </c>
      <c r="J455" s="1">
        <f t="shared" si="77"/>
        <v>68</v>
      </c>
      <c r="K455" s="1">
        <v>3</v>
      </c>
      <c r="L455" s="1" t="str">
        <f t="shared" si="78"/>
        <v>Electronics</v>
      </c>
      <c r="M455" s="1">
        <f t="shared" si="79"/>
        <v>4</v>
      </c>
      <c r="N455" s="1">
        <f t="shared" si="80"/>
        <v>478</v>
      </c>
      <c r="O455" s="1" t="str">
        <f t="shared" si="81"/>
        <v>3 - 4</v>
      </c>
      <c r="P455" s="14">
        <f t="shared" si="82"/>
        <v>65970</v>
      </c>
      <c r="Q455" s="1" t="str">
        <f t="shared" si="83"/>
        <v>20,001 - 50,000</v>
      </c>
      <c r="R455" s="1" t="str">
        <f t="shared" si="84"/>
        <v>11% - 30%</v>
      </c>
      <c r="S455" s="1">
        <f t="shared" si="85"/>
        <v>0</v>
      </c>
      <c r="T455" s="17">
        <f>Table3[[#This Row],[Rating]]*Table3[[#This Row],[Review_Count]]</f>
        <v>12</v>
      </c>
      <c r="U455" s="19">
        <f t="shared" si="86"/>
        <v>0.94</v>
      </c>
      <c r="V455" s="17" t="str">
        <f t="shared" si="87"/>
        <v>iQOO</v>
      </c>
    </row>
    <row r="456" spans="1:22" x14ac:dyDescent="0.3">
      <c r="A456" s="1" t="s">
        <v>40</v>
      </c>
      <c r="B456" s="1" t="s">
        <v>41</v>
      </c>
      <c r="C456" s="1" t="s">
        <v>2</v>
      </c>
      <c r="D456" s="1">
        <v>350</v>
      </c>
      <c r="E456" s="1">
        <v>899</v>
      </c>
      <c r="F456" s="4">
        <v>0.61</v>
      </c>
      <c r="G456" s="1">
        <v>4.2</v>
      </c>
      <c r="H456" s="2">
        <v>2263</v>
      </c>
      <c r="I456" s="1" t="s">
        <v>42</v>
      </c>
      <c r="J456" s="1">
        <f t="shared" si="77"/>
        <v>233</v>
      </c>
      <c r="K456" s="1">
        <v>3</v>
      </c>
      <c r="L456" s="1" t="str">
        <f t="shared" si="78"/>
        <v>Computers&amp;Accessories</v>
      </c>
      <c r="M456" s="1">
        <f t="shared" si="79"/>
        <v>4.2</v>
      </c>
      <c r="N456" s="1">
        <f t="shared" si="80"/>
        <v>478</v>
      </c>
      <c r="O456" s="1" t="str">
        <f t="shared" si="81"/>
        <v>4 - 5</v>
      </c>
      <c r="P456" s="14">
        <f t="shared" si="82"/>
        <v>2697</v>
      </c>
      <c r="Q456" s="1" t="str">
        <f t="shared" si="83"/>
        <v>0 - 5,000</v>
      </c>
      <c r="R456" s="1" t="str">
        <f t="shared" si="84"/>
        <v>51%-90%</v>
      </c>
      <c r="S456" s="1">
        <f t="shared" si="85"/>
        <v>0</v>
      </c>
      <c r="T456" s="17">
        <f>Table3[[#This Row],[Rating]]*Table3[[#This Row],[Review_Count]]</f>
        <v>12.600000000000001</v>
      </c>
      <c r="U456" s="19">
        <f t="shared" si="86"/>
        <v>0.94</v>
      </c>
      <c r="V456" s="17" t="str">
        <f t="shared" si="87"/>
        <v>Portronics</v>
      </c>
    </row>
    <row r="457" spans="1:22" x14ac:dyDescent="0.3">
      <c r="A457" s="1" t="s">
        <v>1235</v>
      </c>
      <c r="B457" s="1" t="s">
        <v>1236</v>
      </c>
      <c r="C457" s="1" t="s">
        <v>976</v>
      </c>
      <c r="D457" s="3">
        <v>1399</v>
      </c>
      <c r="E457" s="3">
        <v>1630</v>
      </c>
      <c r="F457" s="4">
        <v>0.14000000000000001</v>
      </c>
      <c r="G457" s="1">
        <v>4</v>
      </c>
      <c r="H457" s="2">
        <v>9378</v>
      </c>
      <c r="I457" s="1" t="s">
        <v>1237</v>
      </c>
      <c r="J457" s="1">
        <f t="shared" si="77"/>
        <v>9</v>
      </c>
      <c r="K457" s="1">
        <v>2</v>
      </c>
      <c r="L457" s="1" t="str">
        <f t="shared" si="78"/>
        <v>Electronics</v>
      </c>
      <c r="M457" s="1">
        <f t="shared" si="79"/>
        <v>4</v>
      </c>
      <c r="N457" s="1">
        <f t="shared" si="80"/>
        <v>477</v>
      </c>
      <c r="O457" s="1" t="str">
        <f t="shared" si="81"/>
        <v>3 - 4</v>
      </c>
      <c r="P457" s="14">
        <f t="shared" si="82"/>
        <v>3260</v>
      </c>
      <c r="Q457" s="1" t="str">
        <f t="shared" si="83"/>
        <v>0 - 5,000</v>
      </c>
      <c r="R457" s="1" t="str">
        <f t="shared" si="84"/>
        <v>11% - 30%</v>
      </c>
      <c r="S457" s="1">
        <f t="shared" si="85"/>
        <v>0</v>
      </c>
      <c r="T457" s="17">
        <f>Table3[[#This Row],[Rating]]*Table3[[#This Row],[Review_Count]]</f>
        <v>8</v>
      </c>
      <c r="U457" s="19">
        <f t="shared" si="86"/>
        <v>0.94</v>
      </c>
      <c r="V457" s="17" t="str">
        <f t="shared" si="87"/>
        <v>Motorola</v>
      </c>
    </row>
    <row r="458" spans="1:22" x14ac:dyDescent="0.3">
      <c r="A458" s="1" t="s">
        <v>43</v>
      </c>
      <c r="B458" s="1" t="s">
        <v>44</v>
      </c>
      <c r="C458" s="1" t="s">
        <v>2</v>
      </c>
      <c r="D458" s="1">
        <v>159</v>
      </c>
      <c r="E458" s="1">
        <v>399</v>
      </c>
      <c r="F458" s="4">
        <v>0.6</v>
      </c>
      <c r="G458" s="1">
        <v>4.0999999999999996</v>
      </c>
      <c r="H458" s="2">
        <v>4768</v>
      </c>
      <c r="I458" s="1" t="s">
        <v>45</v>
      </c>
      <c r="J458" s="1">
        <f t="shared" si="77"/>
        <v>233</v>
      </c>
      <c r="K458" s="1">
        <v>3</v>
      </c>
      <c r="L458" s="1" t="str">
        <f t="shared" si="78"/>
        <v>Computers&amp;Accessories</v>
      </c>
      <c r="M458" s="1">
        <f t="shared" si="79"/>
        <v>4.0999999999999996</v>
      </c>
      <c r="N458" s="1">
        <f t="shared" si="80"/>
        <v>477</v>
      </c>
      <c r="O458" s="1" t="str">
        <f t="shared" si="81"/>
        <v>4 - 5</v>
      </c>
      <c r="P458" s="14">
        <f t="shared" si="82"/>
        <v>1197</v>
      </c>
      <c r="Q458" s="1" t="str">
        <f t="shared" si="83"/>
        <v>0 - 5,000</v>
      </c>
      <c r="R458" s="1" t="str">
        <f t="shared" si="84"/>
        <v>51%-90%</v>
      </c>
      <c r="S458" s="1">
        <f t="shared" si="85"/>
        <v>0</v>
      </c>
      <c r="T458" s="17">
        <f>Table3[[#This Row],[Rating]]*Table3[[#This Row],[Review_Count]]</f>
        <v>12.299999999999999</v>
      </c>
      <c r="U458" s="19">
        <f t="shared" si="86"/>
        <v>0.94</v>
      </c>
      <c r="V458" s="17" t="str">
        <f t="shared" si="87"/>
        <v>Portronics</v>
      </c>
    </row>
    <row r="459" spans="1:22" x14ac:dyDescent="0.3">
      <c r="A459" s="1" t="s">
        <v>1238</v>
      </c>
      <c r="B459" s="1" t="s">
        <v>1239</v>
      </c>
      <c r="C459" s="1" t="s">
        <v>942</v>
      </c>
      <c r="D459" s="3">
        <v>1499</v>
      </c>
      <c r="E459" s="3">
        <v>6990</v>
      </c>
      <c r="F459" s="4">
        <v>0.79</v>
      </c>
      <c r="G459" s="1">
        <v>3.9</v>
      </c>
      <c r="H459" s="2">
        <v>21796</v>
      </c>
      <c r="I459" s="1" t="s">
        <v>980</v>
      </c>
      <c r="J459" s="1">
        <f t="shared" si="77"/>
        <v>76</v>
      </c>
      <c r="K459" s="1">
        <v>3</v>
      </c>
      <c r="L459" s="1" t="str">
        <f t="shared" si="78"/>
        <v>Electronics</v>
      </c>
      <c r="M459" s="1">
        <f t="shared" si="79"/>
        <v>3.9</v>
      </c>
      <c r="N459" s="1">
        <f t="shared" si="80"/>
        <v>476</v>
      </c>
      <c r="O459" s="1" t="str">
        <f t="shared" si="81"/>
        <v>3 - 4</v>
      </c>
      <c r="P459" s="14">
        <f t="shared" si="82"/>
        <v>20970</v>
      </c>
      <c r="Q459" s="1" t="str">
        <f t="shared" si="83"/>
        <v>5,001 - 10,000</v>
      </c>
      <c r="R459" s="1" t="str">
        <f t="shared" si="84"/>
        <v>51%-90%</v>
      </c>
      <c r="S459" s="1">
        <f t="shared" si="85"/>
        <v>0</v>
      </c>
      <c r="T459" s="17">
        <f>Table3[[#This Row],[Rating]]*Table3[[#This Row],[Review_Count]]</f>
        <v>11.7</v>
      </c>
      <c r="U459" s="19">
        <f t="shared" si="86"/>
        <v>0.94</v>
      </c>
      <c r="V459" s="17" t="str">
        <f t="shared" si="87"/>
        <v>boAt</v>
      </c>
    </row>
    <row r="460" spans="1:22" x14ac:dyDescent="0.3">
      <c r="A460" s="1" t="s">
        <v>1240</v>
      </c>
      <c r="B460" s="1" t="s">
        <v>1241</v>
      </c>
      <c r="C460" s="1" t="s">
        <v>942</v>
      </c>
      <c r="D460" s="3">
        <v>1999</v>
      </c>
      <c r="E460" s="3">
        <v>7990</v>
      </c>
      <c r="F460" s="4">
        <v>0.75</v>
      </c>
      <c r="G460" s="1">
        <v>3.8</v>
      </c>
      <c r="H460" s="2">
        <v>17833</v>
      </c>
      <c r="I460" s="1" t="s">
        <v>949</v>
      </c>
      <c r="J460" s="1">
        <f t="shared" si="77"/>
        <v>76</v>
      </c>
      <c r="K460" s="1">
        <v>5</v>
      </c>
      <c r="L460" s="1" t="str">
        <f t="shared" si="78"/>
        <v>Electronics</v>
      </c>
      <c r="M460" s="1">
        <f t="shared" si="79"/>
        <v>3.8</v>
      </c>
      <c r="N460" s="1">
        <f t="shared" si="80"/>
        <v>475</v>
      </c>
      <c r="O460" s="1" t="str">
        <f t="shared" si="81"/>
        <v>3 - 4</v>
      </c>
      <c r="P460" s="14">
        <f t="shared" si="82"/>
        <v>39950</v>
      </c>
      <c r="Q460" s="1" t="str">
        <f t="shared" si="83"/>
        <v>5,001 - 10,000</v>
      </c>
      <c r="R460" s="1" t="str">
        <f t="shared" si="84"/>
        <v>51%-90%</v>
      </c>
      <c r="S460" s="1">
        <f t="shared" si="85"/>
        <v>0</v>
      </c>
      <c r="T460" s="17">
        <f>Table3[[#This Row],[Rating]]*Table3[[#This Row],[Review_Count]]</f>
        <v>19</v>
      </c>
      <c r="U460" s="19">
        <f t="shared" si="86"/>
        <v>0.94</v>
      </c>
      <c r="V460" s="17" t="str">
        <f t="shared" si="87"/>
        <v>boAt</v>
      </c>
    </row>
    <row r="461" spans="1:22" x14ac:dyDescent="0.3">
      <c r="A461" s="1" t="s">
        <v>1242</v>
      </c>
      <c r="B461" s="1" t="s">
        <v>1243</v>
      </c>
      <c r="C461" s="1" t="s">
        <v>1217</v>
      </c>
      <c r="D461" s="1">
        <v>999</v>
      </c>
      <c r="E461" s="3">
        <v>2899</v>
      </c>
      <c r="F461" s="4">
        <v>0.66</v>
      </c>
      <c r="G461" s="1">
        <v>4.7</v>
      </c>
      <c r="H461" s="2">
        <v>7779</v>
      </c>
      <c r="I461" s="1" t="s">
        <v>1244</v>
      </c>
      <c r="J461" s="1">
        <f t="shared" si="77"/>
        <v>7</v>
      </c>
      <c r="K461" s="1">
        <v>1</v>
      </c>
      <c r="L461" s="1" t="str">
        <f t="shared" si="78"/>
        <v>Electronics</v>
      </c>
      <c r="M461" s="1">
        <f t="shared" si="79"/>
        <v>4.7</v>
      </c>
      <c r="N461" s="1">
        <f t="shared" si="80"/>
        <v>474</v>
      </c>
      <c r="O461" s="1" t="str">
        <f t="shared" si="81"/>
        <v>4 - 5</v>
      </c>
      <c r="P461" s="14">
        <f t="shared" si="82"/>
        <v>2899</v>
      </c>
      <c r="Q461" s="1" t="str">
        <f t="shared" si="83"/>
        <v>0 - 5,000</v>
      </c>
      <c r="R461" s="1" t="str">
        <f t="shared" si="84"/>
        <v>51%-90%</v>
      </c>
      <c r="S461" s="1">
        <f t="shared" si="85"/>
        <v>0</v>
      </c>
      <c r="T461" s="17">
        <f>Table3[[#This Row],[Rating]]*Table3[[#This Row],[Review_Count]]</f>
        <v>4.7</v>
      </c>
      <c r="U461" s="19">
        <f t="shared" si="86"/>
        <v>0.94</v>
      </c>
      <c r="V461" s="17" t="str">
        <f t="shared" si="87"/>
        <v>Spigen</v>
      </c>
    </row>
    <row r="462" spans="1:22" x14ac:dyDescent="0.3">
      <c r="A462" s="1" t="s">
        <v>1245</v>
      </c>
      <c r="B462" s="1" t="s">
        <v>1246</v>
      </c>
      <c r="C462" s="1" t="s">
        <v>1247</v>
      </c>
      <c r="D462" s="3">
        <v>2099</v>
      </c>
      <c r="E462" s="3">
        <v>5999</v>
      </c>
      <c r="F462" s="4">
        <v>0.65</v>
      </c>
      <c r="G462" s="1">
        <v>4.3</v>
      </c>
      <c r="H462" s="2">
        <v>17129</v>
      </c>
      <c r="I462" s="1" t="s">
        <v>1248</v>
      </c>
      <c r="J462" s="1">
        <f t="shared" si="77"/>
        <v>8</v>
      </c>
      <c r="K462" s="1">
        <v>2</v>
      </c>
      <c r="L462" s="1" t="str">
        <f t="shared" si="78"/>
        <v>Electronics</v>
      </c>
      <c r="M462" s="1">
        <f t="shared" si="79"/>
        <v>4.3</v>
      </c>
      <c r="N462" s="1">
        <f t="shared" si="80"/>
        <v>473</v>
      </c>
      <c r="O462" s="1" t="str">
        <f t="shared" si="81"/>
        <v>4 - 5</v>
      </c>
      <c r="P462" s="14">
        <f t="shared" si="82"/>
        <v>11998</v>
      </c>
      <c r="Q462" s="1" t="str">
        <f t="shared" si="83"/>
        <v>5,001 - 10,000</v>
      </c>
      <c r="R462" s="1" t="str">
        <f t="shared" si="84"/>
        <v>51%-90%</v>
      </c>
      <c r="S462" s="1">
        <f t="shared" si="85"/>
        <v>0</v>
      </c>
      <c r="T462" s="17">
        <f>Table3[[#This Row],[Rating]]*Table3[[#This Row],[Review_Count]]</f>
        <v>8.6</v>
      </c>
      <c r="U462" s="19">
        <f t="shared" si="86"/>
        <v>0.94</v>
      </c>
      <c r="V462" s="17" t="str">
        <f t="shared" si="87"/>
        <v>KINGONE</v>
      </c>
    </row>
    <row r="463" spans="1:22" x14ac:dyDescent="0.3">
      <c r="A463" s="1" t="s">
        <v>1249</v>
      </c>
      <c r="B463" s="1" t="s">
        <v>1250</v>
      </c>
      <c r="C463" s="1" t="s">
        <v>996</v>
      </c>
      <c r="D463" s="1">
        <v>337</v>
      </c>
      <c r="E463" s="1">
        <v>699</v>
      </c>
      <c r="F463" s="4">
        <v>0.52</v>
      </c>
      <c r="G463" s="1">
        <v>4.2</v>
      </c>
      <c r="H463" s="2">
        <v>4969</v>
      </c>
      <c r="I463" s="1" t="s">
        <v>1251</v>
      </c>
      <c r="J463" s="1">
        <f t="shared" si="77"/>
        <v>5</v>
      </c>
      <c r="K463" s="1">
        <v>1</v>
      </c>
      <c r="L463" s="1" t="str">
        <f t="shared" si="78"/>
        <v>Electronics</v>
      </c>
      <c r="M463" s="1">
        <f t="shared" si="79"/>
        <v>4.2</v>
      </c>
      <c r="N463" s="1">
        <f t="shared" si="80"/>
        <v>472</v>
      </c>
      <c r="O463" s="1" t="str">
        <f t="shared" si="81"/>
        <v>4 - 5</v>
      </c>
      <c r="P463" s="14">
        <f t="shared" si="82"/>
        <v>699</v>
      </c>
      <c r="Q463" s="1" t="str">
        <f t="shared" si="83"/>
        <v>0 - 5,000</v>
      </c>
      <c r="R463" s="1" t="str">
        <f t="shared" si="84"/>
        <v>51%-90%</v>
      </c>
      <c r="S463" s="1">
        <f t="shared" si="85"/>
        <v>0</v>
      </c>
      <c r="T463" s="17">
        <f>Table3[[#This Row],[Rating]]*Table3[[#This Row],[Review_Count]]</f>
        <v>4.2</v>
      </c>
      <c r="U463" s="19">
        <f t="shared" si="86"/>
        <v>0.94</v>
      </c>
      <c r="V463" s="17" t="str">
        <f t="shared" si="87"/>
        <v>Portronics</v>
      </c>
    </row>
    <row r="464" spans="1:22" x14ac:dyDescent="0.3">
      <c r="A464" s="1" t="s">
        <v>1252</v>
      </c>
      <c r="B464" s="1" t="s">
        <v>1253</v>
      </c>
      <c r="C464" s="1" t="s">
        <v>942</v>
      </c>
      <c r="D464" s="3">
        <v>2999</v>
      </c>
      <c r="E464" s="3">
        <v>7990</v>
      </c>
      <c r="F464" s="4">
        <v>0.62</v>
      </c>
      <c r="G464" s="1">
        <v>4.0999999999999996</v>
      </c>
      <c r="H464" s="2">
        <v>154</v>
      </c>
      <c r="I464" s="1" t="s">
        <v>1254</v>
      </c>
      <c r="J464" s="1">
        <f t="shared" si="77"/>
        <v>76</v>
      </c>
      <c r="K464" s="1">
        <v>2</v>
      </c>
      <c r="L464" s="1" t="str">
        <f t="shared" si="78"/>
        <v>Electronics</v>
      </c>
      <c r="M464" s="1">
        <f t="shared" si="79"/>
        <v>4.0999999999999996</v>
      </c>
      <c r="N464" s="1">
        <f t="shared" si="80"/>
        <v>471</v>
      </c>
      <c r="O464" s="1" t="str">
        <f t="shared" si="81"/>
        <v>4 - 5</v>
      </c>
      <c r="P464" s="14">
        <f t="shared" si="82"/>
        <v>15980</v>
      </c>
      <c r="Q464" s="1" t="str">
        <f t="shared" si="83"/>
        <v>5,001 - 10,000</v>
      </c>
      <c r="R464" s="1" t="str">
        <f t="shared" si="84"/>
        <v>51%-90%</v>
      </c>
      <c r="S464" s="1">
        <f t="shared" si="85"/>
        <v>1</v>
      </c>
      <c r="T464" s="17">
        <f>Table3[[#This Row],[Rating]]*Table3[[#This Row],[Review_Count]]</f>
        <v>8.1999999999999993</v>
      </c>
      <c r="U464" s="19">
        <f t="shared" si="86"/>
        <v>0.94</v>
      </c>
      <c r="V464" s="17" t="str">
        <f t="shared" si="87"/>
        <v>boAt</v>
      </c>
    </row>
    <row r="465" spans="1:22" x14ac:dyDescent="0.3">
      <c r="A465" s="1" t="s">
        <v>1255</v>
      </c>
      <c r="B465" s="1" t="s">
        <v>1256</v>
      </c>
      <c r="C465" s="1" t="s">
        <v>942</v>
      </c>
      <c r="D465" s="3">
        <v>1299</v>
      </c>
      <c r="E465" s="3">
        <v>5999</v>
      </c>
      <c r="F465" s="4">
        <v>0.78</v>
      </c>
      <c r="G465" s="1">
        <v>3.3</v>
      </c>
      <c r="H465" s="2">
        <v>4415</v>
      </c>
      <c r="I465" s="1" t="s">
        <v>1257</v>
      </c>
      <c r="J465" s="1">
        <f t="shared" si="77"/>
        <v>76</v>
      </c>
      <c r="K465" s="1">
        <v>3</v>
      </c>
      <c r="L465" s="1" t="str">
        <f t="shared" si="78"/>
        <v>Electronics</v>
      </c>
      <c r="M465" s="1">
        <f t="shared" si="79"/>
        <v>3.3</v>
      </c>
      <c r="N465" s="1">
        <f t="shared" si="80"/>
        <v>470</v>
      </c>
      <c r="O465" s="1" t="str">
        <f t="shared" si="81"/>
        <v>3 - 4</v>
      </c>
      <c r="P465" s="14">
        <f t="shared" si="82"/>
        <v>17997</v>
      </c>
      <c r="Q465" s="1" t="str">
        <f t="shared" si="83"/>
        <v>5,001 - 10,000</v>
      </c>
      <c r="R465" s="1" t="str">
        <f t="shared" si="84"/>
        <v>51%-90%</v>
      </c>
      <c r="S465" s="1">
        <f t="shared" si="85"/>
        <v>0</v>
      </c>
      <c r="T465" s="17">
        <f>Table3[[#This Row],[Rating]]*Table3[[#This Row],[Review_Count]]</f>
        <v>9.8999999999999986</v>
      </c>
      <c r="U465" s="19">
        <f t="shared" si="86"/>
        <v>0.94</v>
      </c>
      <c r="V465" s="17" t="str">
        <f t="shared" si="87"/>
        <v>PTron</v>
      </c>
    </row>
    <row r="466" spans="1:22" x14ac:dyDescent="0.3">
      <c r="A466" s="1" t="s">
        <v>46</v>
      </c>
      <c r="B466" s="1" t="s">
        <v>47</v>
      </c>
      <c r="C466" s="1" t="s">
        <v>2</v>
      </c>
      <c r="D466" s="1">
        <v>349</v>
      </c>
      <c r="E466" s="1">
        <v>399</v>
      </c>
      <c r="F466" s="4">
        <v>0.13</v>
      </c>
      <c r="G466" s="1">
        <v>4.4000000000000004</v>
      </c>
      <c r="H466" s="2">
        <v>18757</v>
      </c>
      <c r="I466" s="1" t="s">
        <v>48</v>
      </c>
      <c r="J466" s="1">
        <f t="shared" si="77"/>
        <v>233</v>
      </c>
      <c r="K466" s="1">
        <v>3</v>
      </c>
      <c r="L466" s="1" t="str">
        <f t="shared" si="78"/>
        <v>Computers&amp;Accessories</v>
      </c>
      <c r="M466" s="1">
        <f t="shared" si="79"/>
        <v>4.4000000000000004</v>
      </c>
      <c r="N466" s="1">
        <f t="shared" si="80"/>
        <v>469</v>
      </c>
      <c r="O466" s="1" t="str">
        <f t="shared" si="81"/>
        <v>4 - 5</v>
      </c>
      <c r="P466" s="14">
        <f t="shared" si="82"/>
        <v>1197</v>
      </c>
      <c r="Q466" s="1" t="str">
        <f t="shared" si="83"/>
        <v>0 - 5,000</v>
      </c>
      <c r="R466" s="1" t="str">
        <f t="shared" si="84"/>
        <v>11% - 30%</v>
      </c>
      <c r="S466" s="1">
        <f t="shared" si="85"/>
        <v>0</v>
      </c>
      <c r="T466" s="17">
        <f>Table3[[#This Row],[Rating]]*Table3[[#This Row],[Review_Count]]</f>
        <v>13.200000000000001</v>
      </c>
      <c r="U466" s="19">
        <f t="shared" si="86"/>
        <v>0.94</v>
      </c>
      <c r="V466" s="17" t="str">
        <f t="shared" si="87"/>
        <v>MI</v>
      </c>
    </row>
    <row r="467" spans="1:22" x14ac:dyDescent="0.3">
      <c r="A467" s="1" t="s">
        <v>1258</v>
      </c>
      <c r="B467" s="1" t="s">
        <v>1259</v>
      </c>
      <c r="C467" s="1" t="s">
        <v>956</v>
      </c>
      <c r="D467" s="3">
        <v>16499</v>
      </c>
      <c r="E467" s="3">
        <v>20990</v>
      </c>
      <c r="F467" s="4">
        <v>0.21</v>
      </c>
      <c r="G467" s="1">
        <v>4</v>
      </c>
      <c r="H467" s="2">
        <v>21350</v>
      </c>
      <c r="I467" s="1" t="s">
        <v>1040</v>
      </c>
      <c r="J467" s="1">
        <f t="shared" si="77"/>
        <v>68</v>
      </c>
      <c r="K467" s="1">
        <v>3</v>
      </c>
      <c r="L467" s="1" t="str">
        <f t="shared" si="78"/>
        <v>Electronics</v>
      </c>
      <c r="M467" s="1">
        <f t="shared" si="79"/>
        <v>4</v>
      </c>
      <c r="N467" s="1">
        <f t="shared" si="80"/>
        <v>469</v>
      </c>
      <c r="O467" s="1" t="str">
        <f t="shared" si="81"/>
        <v>3 - 4</v>
      </c>
      <c r="P467" s="14">
        <f t="shared" si="82"/>
        <v>62970</v>
      </c>
      <c r="Q467" s="1" t="str">
        <f t="shared" si="83"/>
        <v>20,001 - 50,000</v>
      </c>
      <c r="R467" s="1" t="str">
        <f t="shared" si="84"/>
        <v>11% - 30%</v>
      </c>
      <c r="S467" s="1">
        <f t="shared" si="85"/>
        <v>0</v>
      </c>
      <c r="T467" s="17">
        <f>Table3[[#This Row],[Rating]]*Table3[[#This Row],[Review_Count]]</f>
        <v>12</v>
      </c>
      <c r="U467" s="19">
        <f t="shared" si="86"/>
        <v>0.94</v>
      </c>
      <c r="V467" s="17" t="str">
        <f t="shared" si="87"/>
        <v>iQOO</v>
      </c>
    </row>
    <row r="468" spans="1:22" x14ac:dyDescent="0.3">
      <c r="A468" s="1" t="s">
        <v>1260</v>
      </c>
      <c r="B468" s="1" t="s">
        <v>1261</v>
      </c>
      <c r="C468" s="1" t="s">
        <v>983</v>
      </c>
      <c r="D468" s="1">
        <v>499</v>
      </c>
      <c r="E468" s="1">
        <v>499</v>
      </c>
      <c r="F468" s="4">
        <v>0</v>
      </c>
      <c r="G468" s="1">
        <v>4.2</v>
      </c>
      <c r="H468" s="2">
        <v>31539</v>
      </c>
      <c r="I468" s="1" t="s">
        <v>1262</v>
      </c>
      <c r="J468" s="1">
        <f t="shared" si="77"/>
        <v>52</v>
      </c>
      <c r="K468" s="1">
        <v>2</v>
      </c>
      <c r="L468" s="1" t="str">
        <f t="shared" si="78"/>
        <v>Electronics</v>
      </c>
      <c r="M468" s="1">
        <f t="shared" si="79"/>
        <v>4.2</v>
      </c>
      <c r="N468" s="1">
        <f t="shared" si="80"/>
        <v>469</v>
      </c>
      <c r="O468" s="1" t="str">
        <f t="shared" si="81"/>
        <v>4 - 5</v>
      </c>
      <c r="P468" s="14">
        <f t="shared" si="82"/>
        <v>998</v>
      </c>
      <c r="Q468" s="1" t="str">
        <f t="shared" si="83"/>
        <v>0 - 5,000</v>
      </c>
      <c r="R468" s="1" t="str">
        <f t="shared" si="84"/>
        <v>0 %- 10%</v>
      </c>
      <c r="S468" s="1">
        <f t="shared" si="85"/>
        <v>0</v>
      </c>
      <c r="T468" s="17">
        <f>Table3[[#This Row],[Rating]]*Table3[[#This Row],[Review_Count]]</f>
        <v>8.4</v>
      </c>
      <c r="U468" s="19">
        <f t="shared" si="86"/>
        <v>0.94</v>
      </c>
      <c r="V468" s="17" t="str">
        <f t="shared" si="87"/>
        <v>Samsung</v>
      </c>
    </row>
    <row r="469" spans="1:22" x14ac:dyDescent="0.3">
      <c r="A469" s="1" t="s">
        <v>61</v>
      </c>
      <c r="B469" s="1" t="s">
        <v>62</v>
      </c>
      <c r="C469" s="1" t="s">
        <v>2</v>
      </c>
      <c r="D469" s="1">
        <v>970</v>
      </c>
      <c r="E469" s="3">
        <v>1799</v>
      </c>
      <c r="F469" s="4">
        <v>0.46</v>
      </c>
      <c r="G469" s="1">
        <v>4.5</v>
      </c>
      <c r="H469" s="2">
        <v>815</v>
      </c>
      <c r="I469" s="1" t="s">
        <v>63</v>
      </c>
      <c r="J469" s="1">
        <f t="shared" si="77"/>
        <v>233</v>
      </c>
      <c r="K469" s="1">
        <v>3</v>
      </c>
      <c r="L469" s="1" t="str">
        <f t="shared" si="78"/>
        <v>Computers&amp;Accessories</v>
      </c>
      <c r="M469" s="1">
        <f t="shared" si="79"/>
        <v>4.5</v>
      </c>
      <c r="N469" s="1">
        <f t="shared" si="80"/>
        <v>469</v>
      </c>
      <c r="O469" s="1" t="str">
        <f t="shared" si="81"/>
        <v>4 - 5</v>
      </c>
      <c r="P469" s="14">
        <f t="shared" si="82"/>
        <v>5397</v>
      </c>
      <c r="Q469" s="1" t="str">
        <f t="shared" si="83"/>
        <v>0 - 5,000</v>
      </c>
      <c r="R469" s="1" t="str">
        <f t="shared" si="84"/>
        <v>31% - 50%</v>
      </c>
      <c r="S469" s="1">
        <f t="shared" si="85"/>
        <v>1</v>
      </c>
      <c r="T469" s="17">
        <f>Table3[[#This Row],[Rating]]*Table3[[#This Row],[Review_Count]]</f>
        <v>13.5</v>
      </c>
      <c r="U469" s="19">
        <f t="shared" si="86"/>
        <v>0.94</v>
      </c>
      <c r="V469" s="17" t="str">
        <f t="shared" si="87"/>
        <v>Duracell</v>
      </c>
    </row>
    <row r="470" spans="1:22" x14ac:dyDescent="0.3">
      <c r="A470" s="1" t="s">
        <v>1263</v>
      </c>
      <c r="B470" s="1" t="s">
        <v>1264</v>
      </c>
      <c r="C470" s="1" t="s">
        <v>1217</v>
      </c>
      <c r="D470" s="1">
        <v>999</v>
      </c>
      <c r="E470" s="3">
        <v>2899</v>
      </c>
      <c r="F470" s="4">
        <v>0.66</v>
      </c>
      <c r="G470" s="1">
        <v>4.5999999999999996</v>
      </c>
      <c r="H470" s="2">
        <v>6129</v>
      </c>
      <c r="I470" s="1" t="s">
        <v>1265</v>
      </c>
      <c r="J470" s="1">
        <f t="shared" si="77"/>
        <v>7</v>
      </c>
      <c r="K470" s="1">
        <v>1</v>
      </c>
      <c r="L470" s="1" t="str">
        <f t="shared" si="78"/>
        <v>Electronics</v>
      </c>
      <c r="M470" s="1">
        <f t="shared" si="79"/>
        <v>4.5999999999999996</v>
      </c>
      <c r="N470" s="1">
        <f t="shared" si="80"/>
        <v>469</v>
      </c>
      <c r="O470" s="1" t="str">
        <f t="shared" si="81"/>
        <v>4 - 5</v>
      </c>
      <c r="P470" s="14">
        <f t="shared" si="82"/>
        <v>2899</v>
      </c>
      <c r="Q470" s="1" t="str">
        <f t="shared" si="83"/>
        <v>0 - 5,000</v>
      </c>
      <c r="R470" s="1" t="str">
        <f t="shared" si="84"/>
        <v>51%-90%</v>
      </c>
      <c r="S470" s="1">
        <f t="shared" si="85"/>
        <v>0</v>
      </c>
      <c r="T470" s="17">
        <f>Table3[[#This Row],[Rating]]*Table3[[#This Row],[Review_Count]]</f>
        <v>4.5999999999999996</v>
      </c>
      <c r="U470" s="19">
        <f t="shared" si="86"/>
        <v>0.94</v>
      </c>
      <c r="V470" s="17" t="str">
        <f t="shared" si="87"/>
        <v>Spigen</v>
      </c>
    </row>
    <row r="471" spans="1:22" x14ac:dyDescent="0.3">
      <c r="A471" s="1" t="s">
        <v>1266</v>
      </c>
      <c r="B471" s="1" t="s">
        <v>1267</v>
      </c>
      <c r="C471" s="1" t="s">
        <v>956</v>
      </c>
      <c r="D471" s="3">
        <v>10499</v>
      </c>
      <c r="E471" s="3">
        <v>13499</v>
      </c>
      <c r="F471" s="4">
        <v>0.22</v>
      </c>
      <c r="G471" s="1">
        <v>4.2</v>
      </c>
      <c r="H471" s="2">
        <v>284</v>
      </c>
      <c r="I471" s="1" t="s">
        <v>987</v>
      </c>
      <c r="J471" s="1">
        <f t="shared" si="77"/>
        <v>68</v>
      </c>
      <c r="K471" s="1">
        <v>3</v>
      </c>
      <c r="L471" s="1" t="str">
        <f t="shared" si="78"/>
        <v>Electronics</v>
      </c>
      <c r="M471" s="1">
        <f t="shared" si="79"/>
        <v>4.2</v>
      </c>
      <c r="N471" s="1">
        <f t="shared" si="80"/>
        <v>468</v>
      </c>
      <c r="O471" s="1" t="str">
        <f t="shared" si="81"/>
        <v>4 - 5</v>
      </c>
      <c r="P471" s="14">
        <f t="shared" si="82"/>
        <v>40497</v>
      </c>
      <c r="Q471" s="1" t="str">
        <f t="shared" si="83"/>
        <v>10,001 - 20,000</v>
      </c>
      <c r="R471" s="1" t="str">
        <f t="shared" si="84"/>
        <v>11% - 30%</v>
      </c>
      <c r="S471" s="1">
        <f t="shared" si="85"/>
        <v>1</v>
      </c>
      <c r="T471" s="17">
        <f>Table3[[#This Row],[Rating]]*Table3[[#This Row],[Review_Count]]</f>
        <v>12.600000000000001</v>
      </c>
      <c r="U471" s="19">
        <f t="shared" si="86"/>
        <v>0.94</v>
      </c>
      <c r="V471" s="17" t="str">
        <f t="shared" si="87"/>
        <v>Samsung</v>
      </c>
    </row>
    <row r="472" spans="1:22" x14ac:dyDescent="0.3">
      <c r="A472" s="1" t="s">
        <v>53</v>
      </c>
      <c r="B472" s="1" t="s">
        <v>54</v>
      </c>
      <c r="C472" s="1" t="s">
        <v>2</v>
      </c>
      <c r="D472" s="1">
        <v>249</v>
      </c>
      <c r="E472" s="1">
        <v>399</v>
      </c>
      <c r="F472" s="4">
        <v>0.38</v>
      </c>
      <c r="G472" s="1">
        <v>4</v>
      </c>
      <c r="H472" s="2">
        <v>43994</v>
      </c>
      <c r="I472" s="1" t="s">
        <v>6</v>
      </c>
      <c r="J472" s="1">
        <f t="shared" si="77"/>
        <v>233</v>
      </c>
      <c r="K472" s="1">
        <v>7</v>
      </c>
      <c r="L472" s="1" t="str">
        <f t="shared" si="78"/>
        <v>Computers&amp;Accessories</v>
      </c>
      <c r="M472" s="1">
        <f t="shared" si="79"/>
        <v>4</v>
      </c>
      <c r="N472" s="1">
        <f t="shared" si="80"/>
        <v>468</v>
      </c>
      <c r="O472" s="1" t="str">
        <f t="shared" si="81"/>
        <v>3 - 4</v>
      </c>
      <c r="P472" s="14">
        <f t="shared" si="82"/>
        <v>2793</v>
      </c>
      <c r="Q472" s="1" t="str">
        <f t="shared" si="83"/>
        <v>0 - 5,000</v>
      </c>
      <c r="R472" s="1" t="str">
        <f t="shared" si="84"/>
        <v>31% - 50%</v>
      </c>
      <c r="S472" s="1">
        <f t="shared" si="85"/>
        <v>0</v>
      </c>
      <c r="T472" s="17">
        <f>Table3[[#This Row],[Rating]]*Table3[[#This Row],[Review_Count]]</f>
        <v>28</v>
      </c>
      <c r="U472" s="19">
        <f t="shared" si="86"/>
        <v>0.94</v>
      </c>
      <c r="V472" s="17" t="str">
        <f t="shared" si="87"/>
        <v>Ambrane</v>
      </c>
    </row>
    <row r="473" spans="1:22" x14ac:dyDescent="0.3">
      <c r="A473" s="1" t="s">
        <v>1268</v>
      </c>
      <c r="B473" s="1" t="s">
        <v>1269</v>
      </c>
      <c r="C473" s="1" t="s">
        <v>1270</v>
      </c>
      <c r="D473" s="1">
        <v>251</v>
      </c>
      <c r="E473" s="1">
        <v>999</v>
      </c>
      <c r="F473" s="4">
        <v>0.75</v>
      </c>
      <c r="G473" s="1">
        <v>3.7</v>
      </c>
      <c r="H473" s="2">
        <v>3234</v>
      </c>
      <c r="I473" s="1" t="s">
        <v>1271</v>
      </c>
      <c r="J473" s="1">
        <f t="shared" si="77"/>
        <v>2</v>
      </c>
      <c r="K473" s="1">
        <v>1</v>
      </c>
      <c r="L473" s="1" t="str">
        <f t="shared" si="78"/>
        <v>Electronics</v>
      </c>
      <c r="M473" s="1">
        <f t="shared" si="79"/>
        <v>3.7</v>
      </c>
      <c r="N473" s="1">
        <f t="shared" si="80"/>
        <v>468</v>
      </c>
      <c r="O473" s="1" t="str">
        <f t="shared" si="81"/>
        <v>3 - 4</v>
      </c>
      <c r="P473" s="14">
        <f t="shared" si="82"/>
        <v>999</v>
      </c>
      <c r="Q473" s="1" t="str">
        <f t="shared" si="83"/>
        <v>0 - 5,000</v>
      </c>
      <c r="R473" s="1" t="str">
        <f t="shared" si="84"/>
        <v>51%-90%</v>
      </c>
      <c r="S473" s="1">
        <f t="shared" si="85"/>
        <v>0</v>
      </c>
      <c r="T473" s="17">
        <f>Table3[[#This Row],[Rating]]*Table3[[#This Row],[Review_Count]]</f>
        <v>3.7</v>
      </c>
      <c r="U473" s="19">
        <f t="shared" si="86"/>
        <v>0.94</v>
      </c>
      <c r="V473" s="17" t="str">
        <f t="shared" si="87"/>
        <v>SWAPKART</v>
      </c>
    </row>
    <row r="474" spans="1:22" x14ac:dyDescent="0.3">
      <c r="A474" s="1" t="s">
        <v>55</v>
      </c>
      <c r="B474" s="1" t="s">
        <v>56</v>
      </c>
      <c r="C474" s="1" t="s">
        <v>2</v>
      </c>
      <c r="D474" s="1">
        <v>199</v>
      </c>
      <c r="E474" s="1">
        <v>499</v>
      </c>
      <c r="F474" s="4">
        <v>0.6</v>
      </c>
      <c r="G474" s="1">
        <v>4.0999999999999996</v>
      </c>
      <c r="H474" s="2">
        <v>13045</v>
      </c>
      <c r="I474" s="1" t="s">
        <v>1272</v>
      </c>
      <c r="J474" s="1">
        <f t="shared" si="77"/>
        <v>233</v>
      </c>
      <c r="K474" s="1">
        <v>1</v>
      </c>
      <c r="L474" s="1" t="str">
        <f t="shared" si="78"/>
        <v>Computers&amp;Accessories</v>
      </c>
      <c r="M474" s="1">
        <f t="shared" si="79"/>
        <v>4.0999999999999996</v>
      </c>
      <c r="N474" s="1">
        <f t="shared" si="80"/>
        <v>467</v>
      </c>
      <c r="O474" s="1" t="str">
        <f t="shared" si="81"/>
        <v>4 - 5</v>
      </c>
      <c r="P474" s="14">
        <f t="shared" si="82"/>
        <v>499</v>
      </c>
      <c r="Q474" s="1" t="str">
        <f t="shared" si="83"/>
        <v>0 - 5,000</v>
      </c>
      <c r="R474" s="1" t="str">
        <f t="shared" si="84"/>
        <v>51%-90%</v>
      </c>
      <c r="S474" s="1">
        <f t="shared" si="85"/>
        <v>0</v>
      </c>
      <c r="T474" s="17">
        <f>Table3[[#This Row],[Rating]]*Table3[[#This Row],[Review_Count]]</f>
        <v>4.0999999999999996</v>
      </c>
      <c r="U474" s="19">
        <f t="shared" si="86"/>
        <v>0.94</v>
      </c>
      <c r="V474" s="17" t="str">
        <f t="shared" si="87"/>
        <v>boAt</v>
      </c>
    </row>
    <row r="475" spans="1:22" x14ac:dyDescent="0.3">
      <c r="A475" s="1" t="s">
        <v>1273</v>
      </c>
      <c r="B475" s="1" t="s">
        <v>1274</v>
      </c>
      <c r="C475" s="1" t="s">
        <v>956</v>
      </c>
      <c r="D475" s="3">
        <v>6499</v>
      </c>
      <c r="E475" s="3">
        <v>7999</v>
      </c>
      <c r="F475" s="4">
        <v>0.19</v>
      </c>
      <c r="G475" s="1">
        <v>4.0999999999999996</v>
      </c>
      <c r="H475" s="2">
        <v>313832</v>
      </c>
      <c r="I475" s="1" t="s">
        <v>1044</v>
      </c>
      <c r="J475" s="1">
        <f t="shared" si="77"/>
        <v>68</v>
      </c>
      <c r="K475" s="1">
        <v>4</v>
      </c>
      <c r="L475" s="1" t="str">
        <f t="shared" si="78"/>
        <v>Electronics</v>
      </c>
      <c r="M475" s="1">
        <f t="shared" si="79"/>
        <v>4.0999999999999996</v>
      </c>
      <c r="N475" s="1">
        <f t="shared" si="80"/>
        <v>466</v>
      </c>
      <c r="O475" s="1" t="str">
        <f t="shared" si="81"/>
        <v>4 - 5</v>
      </c>
      <c r="P475" s="14">
        <f t="shared" si="82"/>
        <v>31996</v>
      </c>
      <c r="Q475" s="1" t="str">
        <f t="shared" si="83"/>
        <v>5,001 - 10,000</v>
      </c>
      <c r="R475" s="1" t="str">
        <f t="shared" si="84"/>
        <v>11% - 30%</v>
      </c>
      <c r="S475" s="1">
        <f t="shared" si="85"/>
        <v>0</v>
      </c>
      <c r="T475" s="17">
        <f>Table3[[#This Row],[Rating]]*Table3[[#This Row],[Review_Count]]</f>
        <v>16.399999999999999</v>
      </c>
      <c r="U475" s="19">
        <f t="shared" si="86"/>
        <v>0.94</v>
      </c>
      <c r="V475" s="17" t="str">
        <f t="shared" si="87"/>
        <v>Redmi</v>
      </c>
    </row>
    <row r="476" spans="1:22" x14ac:dyDescent="0.3">
      <c r="A476" s="1" t="s">
        <v>1275</v>
      </c>
      <c r="B476" s="1" t="s">
        <v>1276</v>
      </c>
      <c r="C476" s="1" t="s">
        <v>942</v>
      </c>
      <c r="D476" s="3">
        <v>2999</v>
      </c>
      <c r="E476" s="3">
        <v>9999</v>
      </c>
      <c r="F476" s="4">
        <v>0.7</v>
      </c>
      <c r="G476" s="1">
        <v>4.2</v>
      </c>
      <c r="H476" s="2">
        <v>20879</v>
      </c>
      <c r="I476" s="1" t="s">
        <v>1277</v>
      </c>
      <c r="J476" s="1">
        <f t="shared" si="77"/>
        <v>76</v>
      </c>
      <c r="K476" s="1">
        <v>2</v>
      </c>
      <c r="L476" s="1" t="str">
        <f t="shared" si="78"/>
        <v>Electronics</v>
      </c>
      <c r="M476" s="1">
        <f t="shared" si="79"/>
        <v>4.2</v>
      </c>
      <c r="N476" s="1">
        <f t="shared" si="80"/>
        <v>466</v>
      </c>
      <c r="O476" s="1" t="str">
        <f t="shared" si="81"/>
        <v>4 - 5</v>
      </c>
      <c r="P476" s="14">
        <f t="shared" si="82"/>
        <v>19998</v>
      </c>
      <c r="Q476" s="1" t="str">
        <f t="shared" si="83"/>
        <v>5,001 - 10,000</v>
      </c>
      <c r="R476" s="1" t="str">
        <f t="shared" si="84"/>
        <v>51%-90%</v>
      </c>
      <c r="S476" s="1">
        <f t="shared" si="85"/>
        <v>0</v>
      </c>
      <c r="T476" s="17">
        <f>Table3[[#This Row],[Rating]]*Table3[[#This Row],[Review_Count]]</f>
        <v>8.4</v>
      </c>
      <c r="U476" s="19">
        <f t="shared" si="86"/>
        <v>0.94</v>
      </c>
      <c r="V476" s="17" t="str">
        <f t="shared" si="87"/>
        <v>Fire-Boltt</v>
      </c>
    </row>
    <row r="477" spans="1:22" x14ac:dyDescent="0.3">
      <c r="A477" s="1" t="s">
        <v>1278</v>
      </c>
      <c r="B477" s="1" t="s">
        <v>1279</v>
      </c>
      <c r="C477" s="1" t="s">
        <v>1280</v>
      </c>
      <c r="D477" s="1">
        <v>279</v>
      </c>
      <c r="E477" s="3">
        <v>1499</v>
      </c>
      <c r="F477" s="4">
        <v>0.81</v>
      </c>
      <c r="G477" s="1">
        <v>4.2</v>
      </c>
      <c r="H477" s="2">
        <v>2646</v>
      </c>
      <c r="I477" s="1" t="s">
        <v>1281</v>
      </c>
      <c r="J477" s="1">
        <f t="shared" si="77"/>
        <v>4</v>
      </c>
      <c r="K477" s="1">
        <v>1</v>
      </c>
      <c r="L477" s="1" t="str">
        <f t="shared" si="78"/>
        <v>Electronics</v>
      </c>
      <c r="M477" s="1">
        <f t="shared" si="79"/>
        <v>4.2</v>
      </c>
      <c r="N477" s="1">
        <f t="shared" si="80"/>
        <v>465</v>
      </c>
      <c r="O477" s="1" t="str">
        <f t="shared" si="81"/>
        <v>4 - 5</v>
      </c>
      <c r="P477" s="14">
        <f t="shared" si="82"/>
        <v>1499</v>
      </c>
      <c r="Q477" s="1" t="str">
        <f t="shared" si="83"/>
        <v>0 - 5,000</v>
      </c>
      <c r="R477" s="1" t="str">
        <f t="shared" si="84"/>
        <v>51%-90%</v>
      </c>
      <c r="S477" s="1">
        <f t="shared" si="85"/>
        <v>0</v>
      </c>
      <c r="T477" s="17">
        <f>Table3[[#This Row],[Rating]]*Table3[[#This Row],[Review_Count]]</f>
        <v>4.2</v>
      </c>
      <c r="U477" s="19">
        <f t="shared" si="86"/>
        <v>0.94</v>
      </c>
      <c r="V477" s="17" t="str">
        <f t="shared" si="87"/>
        <v>Amozo</v>
      </c>
    </row>
    <row r="478" spans="1:22" x14ac:dyDescent="0.3">
      <c r="A478" s="1" t="s">
        <v>1282</v>
      </c>
      <c r="B478" s="1" t="s">
        <v>1283</v>
      </c>
      <c r="C478" s="1" t="s">
        <v>1120</v>
      </c>
      <c r="D478" s="1">
        <v>269</v>
      </c>
      <c r="E478" s="3">
        <v>1499</v>
      </c>
      <c r="F478" s="4">
        <v>0.82</v>
      </c>
      <c r="G478" s="1">
        <v>4.5</v>
      </c>
      <c r="H478" s="2">
        <v>28978</v>
      </c>
      <c r="I478" s="1" t="s">
        <v>1284</v>
      </c>
      <c r="J478" s="1">
        <f t="shared" si="77"/>
        <v>10</v>
      </c>
      <c r="K478" s="1">
        <v>2</v>
      </c>
      <c r="L478" s="1" t="str">
        <f t="shared" si="78"/>
        <v>Electronics</v>
      </c>
      <c r="M478" s="1">
        <f t="shared" si="79"/>
        <v>4.5</v>
      </c>
      <c r="N478" s="1">
        <f t="shared" si="80"/>
        <v>464</v>
      </c>
      <c r="O478" s="1" t="str">
        <f t="shared" si="81"/>
        <v>4 - 5</v>
      </c>
      <c r="P478" s="14">
        <f t="shared" si="82"/>
        <v>2998</v>
      </c>
      <c r="Q478" s="1" t="str">
        <f t="shared" si="83"/>
        <v>0 - 5,000</v>
      </c>
      <c r="R478" s="1" t="str">
        <f t="shared" si="84"/>
        <v>51%-90%</v>
      </c>
      <c r="S478" s="1">
        <f t="shared" si="85"/>
        <v>0</v>
      </c>
      <c r="T478" s="17">
        <f>Table3[[#This Row],[Rating]]*Table3[[#This Row],[Review_Count]]</f>
        <v>9</v>
      </c>
      <c r="U478" s="19">
        <f t="shared" si="86"/>
        <v>0.94</v>
      </c>
      <c r="V478" s="17" t="str">
        <f t="shared" si="87"/>
        <v>ELV</v>
      </c>
    </row>
    <row r="479" spans="1:22" x14ac:dyDescent="0.3">
      <c r="A479" s="1" t="s">
        <v>1285</v>
      </c>
      <c r="B479" s="1" t="s">
        <v>1286</v>
      </c>
      <c r="C479" s="1" t="s">
        <v>956</v>
      </c>
      <c r="D479" s="3">
        <v>8999</v>
      </c>
      <c r="E479" s="3">
        <v>13499</v>
      </c>
      <c r="F479" s="4">
        <v>0.33</v>
      </c>
      <c r="G479" s="1">
        <v>3.8</v>
      </c>
      <c r="H479" s="2">
        <v>3145</v>
      </c>
      <c r="I479" s="1" t="s">
        <v>1287</v>
      </c>
      <c r="J479" s="1">
        <f t="shared" si="77"/>
        <v>68</v>
      </c>
      <c r="K479" s="1">
        <v>1</v>
      </c>
      <c r="L479" s="1" t="str">
        <f t="shared" si="78"/>
        <v>Electronics</v>
      </c>
      <c r="M479" s="1">
        <f t="shared" si="79"/>
        <v>3.8</v>
      </c>
      <c r="N479" s="1">
        <f t="shared" si="80"/>
        <v>463</v>
      </c>
      <c r="O479" s="1" t="str">
        <f t="shared" si="81"/>
        <v>3 - 4</v>
      </c>
      <c r="P479" s="14">
        <f t="shared" si="82"/>
        <v>13499</v>
      </c>
      <c r="Q479" s="1" t="str">
        <f t="shared" si="83"/>
        <v>10,001 - 20,000</v>
      </c>
      <c r="R479" s="1" t="str">
        <f t="shared" si="84"/>
        <v>31% - 50%</v>
      </c>
      <c r="S479" s="1">
        <f t="shared" si="85"/>
        <v>0</v>
      </c>
      <c r="T479" s="17">
        <f>Table3[[#This Row],[Rating]]*Table3[[#This Row],[Review_Count]]</f>
        <v>3.8</v>
      </c>
      <c r="U479" s="19">
        <f t="shared" si="86"/>
        <v>0.94</v>
      </c>
      <c r="V479" s="17" t="str">
        <f t="shared" si="87"/>
        <v>Tecno</v>
      </c>
    </row>
    <row r="480" spans="1:22" x14ac:dyDescent="0.3">
      <c r="A480" s="1" t="s">
        <v>70</v>
      </c>
      <c r="B480" s="1" t="s">
        <v>71</v>
      </c>
      <c r="C480" s="1" t="s">
        <v>2</v>
      </c>
      <c r="D480" s="1">
        <v>59</v>
      </c>
      <c r="E480" s="1">
        <v>199</v>
      </c>
      <c r="F480" s="4">
        <v>0.7</v>
      </c>
      <c r="G480" s="1">
        <v>4</v>
      </c>
      <c r="H480" s="2">
        <v>9377</v>
      </c>
      <c r="I480" s="1" t="s">
        <v>72</v>
      </c>
      <c r="J480" s="1">
        <f t="shared" si="77"/>
        <v>233</v>
      </c>
      <c r="K480" s="1">
        <v>10</v>
      </c>
      <c r="L480" s="1" t="str">
        <f t="shared" si="78"/>
        <v>Computers&amp;Accessories</v>
      </c>
      <c r="M480" s="1">
        <f t="shared" si="79"/>
        <v>4</v>
      </c>
      <c r="N480" s="1">
        <f t="shared" si="80"/>
        <v>463</v>
      </c>
      <c r="O480" s="1" t="str">
        <f t="shared" si="81"/>
        <v>3 - 4</v>
      </c>
      <c r="P480" s="14">
        <f t="shared" si="82"/>
        <v>1990</v>
      </c>
      <c r="Q480" s="1" t="str">
        <f t="shared" si="83"/>
        <v>0 - 5,000</v>
      </c>
      <c r="R480" s="1" t="str">
        <f t="shared" si="84"/>
        <v>51%-90%</v>
      </c>
      <c r="S480" s="1">
        <f t="shared" si="85"/>
        <v>0</v>
      </c>
      <c r="T480" s="17">
        <f>Table3[[#This Row],[Rating]]*Table3[[#This Row],[Review_Count]]</f>
        <v>40</v>
      </c>
      <c r="U480" s="19">
        <f t="shared" si="86"/>
        <v>0.94</v>
      </c>
      <c r="V480" s="17" t="str">
        <f t="shared" si="87"/>
        <v>Flix</v>
      </c>
    </row>
    <row r="481" spans="1:22" x14ac:dyDescent="0.3">
      <c r="A481" s="1" t="s">
        <v>1288</v>
      </c>
      <c r="B481" s="1" t="s">
        <v>1289</v>
      </c>
      <c r="C481" s="1" t="s">
        <v>983</v>
      </c>
      <c r="D481" s="1">
        <v>599</v>
      </c>
      <c r="E481" s="3">
        <v>1299</v>
      </c>
      <c r="F481" s="4">
        <v>0.54</v>
      </c>
      <c r="G481" s="1">
        <v>4.0999999999999996</v>
      </c>
      <c r="H481" s="2">
        <v>192589</v>
      </c>
      <c r="I481" s="1" t="s">
        <v>984</v>
      </c>
      <c r="J481" s="1">
        <f t="shared" si="77"/>
        <v>52</v>
      </c>
      <c r="K481" s="1">
        <v>3</v>
      </c>
      <c r="L481" s="1" t="str">
        <f t="shared" si="78"/>
        <v>Electronics</v>
      </c>
      <c r="M481" s="1">
        <f t="shared" si="79"/>
        <v>4.0999999999999996</v>
      </c>
      <c r="N481" s="1">
        <f t="shared" si="80"/>
        <v>462</v>
      </c>
      <c r="O481" s="1" t="str">
        <f t="shared" si="81"/>
        <v>4 - 5</v>
      </c>
      <c r="P481" s="14">
        <f t="shared" si="82"/>
        <v>3897</v>
      </c>
      <c r="Q481" s="1" t="str">
        <f t="shared" si="83"/>
        <v>0 - 5,000</v>
      </c>
      <c r="R481" s="1" t="str">
        <f t="shared" si="84"/>
        <v>51%-90%</v>
      </c>
      <c r="S481" s="1">
        <f t="shared" si="85"/>
        <v>0</v>
      </c>
      <c r="T481" s="17">
        <f>Table3[[#This Row],[Rating]]*Table3[[#This Row],[Review_Count]]</f>
        <v>12.299999999999999</v>
      </c>
      <c r="U481" s="19">
        <f t="shared" si="86"/>
        <v>0.94</v>
      </c>
      <c r="V481" s="17" t="str">
        <f t="shared" si="87"/>
        <v>JBL</v>
      </c>
    </row>
    <row r="482" spans="1:22" x14ac:dyDescent="0.3">
      <c r="A482" s="1" t="s">
        <v>1290</v>
      </c>
      <c r="B482" s="1" t="s">
        <v>1291</v>
      </c>
      <c r="C482" s="1" t="s">
        <v>1247</v>
      </c>
      <c r="D482" s="1">
        <v>349</v>
      </c>
      <c r="E482" s="1">
        <v>999</v>
      </c>
      <c r="F482" s="4">
        <v>0.65</v>
      </c>
      <c r="G482" s="1">
        <v>3.8</v>
      </c>
      <c r="H482" s="2">
        <v>16557</v>
      </c>
      <c r="I482" s="1" t="s">
        <v>1292</v>
      </c>
      <c r="J482" s="1">
        <f t="shared" si="77"/>
        <v>8</v>
      </c>
      <c r="K482" s="1">
        <v>3</v>
      </c>
      <c r="L482" s="1" t="str">
        <f t="shared" si="78"/>
        <v>Electronics</v>
      </c>
      <c r="M482" s="1">
        <f t="shared" si="79"/>
        <v>3.8</v>
      </c>
      <c r="N482" s="1">
        <f t="shared" si="80"/>
        <v>461</v>
      </c>
      <c r="O482" s="1" t="str">
        <f t="shared" si="81"/>
        <v>3 - 4</v>
      </c>
      <c r="P482" s="14">
        <f t="shared" si="82"/>
        <v>2997</v>
      </c>
      <c r="Q482" s="1" t="str">
        <f t="shared" si="83"/>
        <v>0 - 5,000</v>
      </c>
      <c r="R482" s="1" t="str">
        <f t="shared" si="84"/>
        <v>51%-90%</v>
      </c>
      <c r="S482" s="1">
        <f t="shared" si="85"/>
        <v>0</v>
      </c>
      <c r="T482" s="17">
        <f>Table3[[#This Row],[Rating]]*Table3[[#This Row],[Review_Count]]</f>
        <v>11.399999999999999</v>
      </c>
      <c r="U482" s="19">
        <f t="shared" si="86"/>
        <v>0.94</v>
      </c>
      <c r="V482" s="17" t="str">
        <f t="shared" si="87"/>
        <v>Tukzer</v>
      </c>
    </row>
    <row r="483" spans="1:22" x14ac:dyDescent="0.3">
      <c r="A483" s="1" t="s">
        <v>1293</v>
      </c>
      <c r="B483" s="1" t="s">
        <v>1109</v>
      </c>
      <c r="C483" s="1" t="s">
        <v>956</v>
      </c>
      <c r="D483" s="3">
        <v>13999</v>
      </c>
      <c r="E483" s="3">
        <v>19499</v>
      </c>
      <c r="F483" s="4">
        <v>0.28000000000000003</v>
      </c>
      <c r="G483" s="1">
        <v>4.0999999999999996</v>
      </c>
      <c r="H483" s="2">
        <v>18998</v>
      </c>
      <c r="I483" s="1" t="s">
        <v>1031</v>
      </c>
      <c r="J483" s="1">
        <f t="shared" si="77"/>
        <v>68</v>
      </c>
      <c r="K483" s="1">
        <v>8</v>
      </c>
      <c r="L483" s="1" t="str">
        <f t="shared" si="78"/>
        <v>Electronics</v>
      </c>
      <c r="M483" s="1">
        <f t="shared" si="79"/>
        <v>4.0999999999999996</v>
      </c>
      <c r="N483" s="1">
        <f t="shared" si="80"/>
        <v>460</v>
      </c>
      <c r="O483" s="1" t="str">
        <f t="shared" si="81"/>
        <v>4 - 5</v>
      </c>
      <c r="P483" s="14">
        <f t="shared" si="82"/>
        <v>155992</v>
      </c>
      <c r="Q483" s="1" t="str">
        <f t="shared" si="83"/>
        <v>10,001 - 20,000</v>
      </c>
      <c r="R483" s="1" t="str">
        <f t="shared" si="84"/>
        <v>11% - 30%</v>
      </c>
      <c r="S483" s="1">
        <f t="shared" si="85"/>
        <v>0</v>
      </c>
      <c r="T483" s="17">
        <f>Table3[[#This Row],[Rating]]*Table3[[#This Row],[Review_Count]]</f>
        <v>32.799999999999997</v>
      </c>
      <c r="U483" s="19">
        <f t="shared" si="86"/>
        <v>0.94</v>
      </c>
      <c r="V483" s="17" t="str">
        <f t="shared" si="87"/>
        <v>Samsung</v>
      </c>
    </row>
    <row r="484" spans="1:22" x14ac:dyDescent="0.3">
      <c r="A484" s="1" t="s">
        <v>1294</v>
      </c>
      <c r="B484" s="1" t="s">
        <v>1295</v>
      </c>
      <c r="C484" s="1" t="s">
        <v>1247</v>
      </c>
      <c r="D484" s="1">
        <v>349</v>
      </c>
      <c r="E484" s="1">
        <v>999</v>
      </c>
      <c r="F484" s="4">
        <v>0.65</v>
      </c>
      <c r="G484" s="1">
        <v>3.8</v>
      </c>
      <c r="H484" s="2">
        <v>16557</v>
      </c>
      <c r="I484" s="1" t="s">
        <v>1292</v>
      </c>
      <c r="J484" s="1">
        <f t="shared" si="77"/>
        <v>8</v>
      </c>
      <c r="K484" s="1">
        <v>3</v>
      </c>
      <c r="L484" s="1" t="str">
        <f t="shared" si="78"/>
        <v>Electronics</v>
      </c>
      <c r="M484" s="1">
        <f t="shared" si="79"/>
        <v>3.8</v>
      </c>
      <c r="N484" s="1">
        <f t="shared" si="80"/>
        <v>460</v>
      </c>
      <c r="O484" s="1" t="str">
        <f t="shared" si="81"/>
        <v>3 - 4</v>
      </c>
      <c r="P484" s="14">
        <f t="shared" si="82"/>
        <v>2997</v>
      </c>
      <c r="Q484" s="1" t="str">
        <f t="shared" si="83"/>
        <v>0 - 5,000</v>
      </c>
      <c r="R484" s="1" t="str">
        <f t="shared" si="84"/>
        <v>51%-90%</v>
      </c>
      <c r="S484" s="1">
        <f t="shared" si="85"/>
        <v>0</v>
      </c>
      <c r="T484" s="17">
        <f>Table3[[#This Row],[Rating]]*Table3[[#This Row],[Review_Count]]</f>
        <v>11.399999999999999</v>
      </c>
      <c r="U484" s="19">
        <f t="shared" si="86"/>
        <v>0.94</v>
      </c>
      <c r="V484" s="17" t="str">
        <f t="shared" si="87"/>
        <v>Tukzer</v>
      </c>
    </row>
    <row r="485" spans="1:22" x14ac:dyDescent="0.3">
      <c r="A485" s="1" t="s">
        <v>1296</v>
      </c>
      <c r="B485" s="1" t="s">
        <v>1297</v>
      </c>
      <c r="C485" s="1" t="s">
        <v>1016</v>
      </c>
      <c r="D485" s="1">
        <v>499</v>
      </c>
      <c r="E485" s="1">
        <v>599</v>
      </c>
      <c r="F485" s="4">
        <v>0.17</v>
      </c>
      <c r="G485" s="1">
        <v>4.2</v>
      </c>
      <c r="H485" s="2">
        <v>21916</v>
      </c>
      <c r="I485" s="1" t="s">
        <v>1298</v>
      </c>
      <c r="J485" s="1">
        <f t="shared" si="77"/>
        <v>16</v>
      </c>
      <c r="K485" s="1">
        <v>1</v>
      </c>
      <c r="L485" s="1" t="str">
        <f t="shared" si="78"/>
        <v>Electronics</v>
      </c>
      <c r="M485" s="1">
        <f t="shared" si="79"/>
        <v>4.2</v>
      </c>
      <c r="N485" s="1">
        <f t="shared" si="80"/>
        <v>459</v>
      </c>
      <c r="O485" s="1" t="str">
        <f t="shared" si="81"/>
        <v>4 - 5</v>
      </c>
      <c r="P485" s="14">
        <f t="shared" si="82"/>
        <v>599</v>
      </c>
      <c r="Q485" s="1" t="str">
        <f t="shared" si="83"/>
        <v>0 - 5,000</v>
      </c>
      <c r="R485" s="1" t="str">
        <f t="shared" si="84"/>
        <v>11% - 30%</v>
      </c>
      <c r="S485" s="1">
        <f t="shared" si="85"/>
        <v>0</v>
      </c>
      <c r="T485" s="17">
        <f>Table3[[#This Row],[Rating]]*Table3[[#This Row],[Review_Count]]</f>
        <v>4.2</v>
      </c>
      <c r="U485" s="19">
        <f t="shared" si="86"/>
        <v>0.94</v>
      </c>
      <c r="V485" s="17" t="str">
        <f t="shared" si="87"/>
        <v>Mi</v>
      </c>
    </row>
    <row r="486" spans="1:22" x14ac:dyDescent="0.3">
      <c r="A486" s="1" t="s">
        <v>1299</v>
      </c>
      <c r="B486" s="1" t="s">
        <v>1034</v>
      </c>
      <c r="C486" s="1" t="s">
        <v>942</v>
      </c>
      <c r="D486" s="3">
        <v>2199</v>
      </c>
      <c r="E486" s="3">
        <v>9999</v>
      </c>
      <c r="F486" s="4">
        <v>0.78</v>
      </c>
      <c r="G486" s="1">
        <v>4.2</v>
      </c>
      <c r="H486" s="2">
        <v>29472</v>
      </c>
      <c r="I486" s="1" t="s">
        <v>1035</v>
      </c>
      <c r="J486" s="1">
        <f t="shared" si="77"/>
        <v>76</v>
      </c>
      <c r="K486" s="1">
        <v>2</v>
      </c>
      <c r="L486" s="1" t="str">
        <f t="shared" si="78"/>
        <v>Electronics</v>
      </c>
      <c r="M486" s="1">
        <f t="shared" si="79"/>
        <v>4.2</v>
      </c>
      <c r="N486" s="1">
        <f t="shared" si="80"/>
        <v>459</v>
      </c>
      <c r="O486" s="1" t="str">
        <f t="shared" si="81"/>
        <v>4 - 5</v>
      </c>
      <c r="P486" s="14">
        <f t="shared" si="82"/>
        <v>19998</v>
      </c>
      <c r="Q486" s="1" t="str">
        <f t="shared" si="83"/>
        <v>5,001 - 10,000</v>
      </c>
      <c r="R486" s="1" t="str">
        <f t="shared" si="84"/>
        <v>51%-90%</v>
      </c>
      <c r="S486" s="1">
        <f t="shared" si="85"/>
        <v>0</v>
      </c>
      <c r="T486" s="17">
        <f>Table3[[#This Row],[Rating]]*Table3[[#This Row],[Review_Count]]</f>
        <v>8.4</v>
      </c>
      <c r="U486" s="19">
        <f t="shared" si="86"/>
        <v>0.94</v>
      </c>
      <c r="V486" s="17" t="str">
        <f t="shared" si="87"/>
        <v>Fire-Boltt</v>
      </c>
    </row>
    <row r="487" spans="1:22" x14ac:dyDescent="0.3">
      <c r="A487" s="1" t="s">
        <v>1300</v>
      </c>
      <c r="B487" s="1" t="s">
        <v>1301</v>
      </c>
      <c r="C487" s="1" t="s">
        <v>1169</v>
      </c>
      <c r="D487" s="1">
        <v>95</v>
      </c>
      <c r="E487" s="1">
        <v>499</v>
      </c>
      <c r="F487" s="4">
        <v>0.81</v>
      </c>
      <c r="G487" s="1">
        <v>4.2</v>
      </c>
      <c r="H487" s="2">
        <v>1949</v>
      </c>
      <c r="I487" s="1" t="s">
        <v>1302</v>
      </c>
      <c r="J487" s="1">
        <f t="shared" si="77"/>
        <v>5</v>
      </c>
      <c r="K487" s="1">
        <v>3</v>
      </c>
      <c r="L487" s="1" t="str">
        <f t="shared" si="78"/>
        <v>Electronics</v>
      </c>
      <c r="M487" s="1">
        <f t="shared" si="79"/>
        <v>4.2</v>
      </c>
      <c r="N487" s="1">
        <f t="shared" si="80"/>
        <v>458</v>
      </c>
      <c r="O487" s="1" t="str">
        <f t="shared" si="81"/>
        <v>4 - 5</v>
      </c>
      <c r="P487" s="14">
        <f t="shared" si="82"/>
        <v>1497</v>
      </c>
      <c r="Q487" s="1" t="str">
        <f t="shared" si="83"/>
        <v>0 - 5,000</v>
      </c>
      <c r="R487" s="1" t="str">
        <f t="shared" si="84"/>
        <v>51%-90%</v>
      </c>
      <c r="S487" s="1">
        <f t="shared" si="85"/>
        <v>0</v>
      </c>
      <c r="T487" s="17">
        <f>Table3[[#This Row],[Rating]]*Table3[[#This Row],[Review_Count]]</f>
        <v>12.600000000000001</v>
      </c>
      <c r="U487" s="19">
        <f t="shared" si="86"/>
        <v>0.94</v>
      </c>
      <c r="V487" s="17" t="str">
        <f t="shared" si="87"/>
        <v>STRIFF</v>
      </c>
    </row>
    <row r="488" spans="1:22" x14ac:dyDescent="0.3">
      <c r="A488" s="1" t="s">
        <v>1303</v>
      </c>
      <c r="B488" s="1" t="s">
        <v>1304</v>
      </c>
      <c r="C488" s="1" t="s">
        <v>2</v>
      </c>
      <c r="D488" s="1">
        <v>139</v>
      </c>
      <c r="E488" s="1">
        <v>249</v>
      </c>
      <c r="F488" s="4">
        <v>0.44</v>
      </c>
      <c r="G488" s="1">
        <v>4</v>
      </c>
      <c r="H488" s="2">
        <v>9377</v>
      </c>
      <c r="I488" s="1" t="s">
        <v>72</v>
      </c>
      <c r="J488" s="1">
        <f t="shared" si="77"/>
        <v>233</v>
      </c>
      <c r="K488" s="1">
        <v>10</v>
      </c>
      <c r="L488" s="1" t="str">
        <f t="shared" si="78"/>
        <v>Computers&amp;Accessories</v>
      </c>
      <c r="M488" s="1">
        <f t="shared" si="79"/>
        <v>4</v>
      </c>
      <c r="N488" s="1">
        <f t="shared" si="80"/>
        <v>457</v>
      </c>
      <c r="O488" s="1" t="str">
        <f t="shared" si="81"/>
        <v>3 - 4</v>
      </c>
      <c r="P488" s="14">
        <f t="shared" si="82"/>
        <v>2490</v>
      </c>
      <c r="Q488" s="1" t="str">
        <f t="shared" si="83"/>
        <v>0 - 5,000</v>
      </c>
      <c r="R488" s="1" t="str">
        <f t="shared" si="84"/>
        <v>31% - 50%</v>
      </c>
      <c r="S488" s="1">
        <f t="shared" si="85"/>
        <v>0</v>
      </c>
      <c r="T488" s="17">
        <f>Table3[[#This Row],[Rating]]*Table3[[#This Row],[Review_Count]]</f>
        <v>40</v>
      </c>
      <c r="U488" s="19">
        <f t="shared" si="86"/>
        <v>0.94</v>
      </c>
      <c r="V488" s="17" t="str">
        <f t="shared" si="87"/>
        <v>FLiX</v>
      </c>
    </row>
    <row r="489" spans="1:22" x14ac:dyDescent="0.3">
      <c r="A489" s="1" t="s">
        <v>1305</v>
      </c>
      <c r="B489" s="1" t="s">
        <v>1306</v>
      </c>
      <c r="C489" s="1" t="s">
        <v>942</v>
      </c>
      <c r="D489" s="3">
        <v>4499</v>
      </c>
      <c r="E489" s="3">
        <v>7999</v>
      </c>
      <c r="F489" s="4">
        <v>0.44</v>
      </c>
      <c r="G489" s="1">
        <v>3.5</v>
      </c>
      <c r="H489" s="2">
        <v>37</v>
      </c>
      <c r="I489" s="1" t="s">
        <v>1307</v>
      </c>
      <c r="J489" s="1">
        <f t="shared" si="77"/>
        <v>76</v>
      </c>
      <c r="K489" s="1">
        <v>1</v>
      </c>
      <c r="L489" s="1" t="str">
        <f t="shared" si="78"/>
        <v>Electronics</v>
      </c>
      <c r="M489" s="1">
        <f t="shared" si="79"/>
        <v>3.5</v>
      </c>
      <c r="N489" s="1">
        <f t="shared" si="80"/>
        <v>457</v>
      </c>
      <c r="O489" s="1" t="str">
        <f t="shared" si="81"/>
        <v>3 - 4</v>
      </c>
      <c r="P489" s="14">
        <f t="shared" si="82"/>
        <v>7999</v>
      </c>
      <c r="Q489" s="1" t="str">
        <f t="shared" si="83"/>
        <v>5,001 - 10,000</v>
      </c>
      <c r="R489" s="1" t="str">
        <f t="shared" si="84"/>
        <v>31% - 50%</v>
      </c>
      <c r="S489" s="1">
        <f t="shared" si="85"/>
        <v>1</v>
      </c>
      <c r="T489" s="17">
        <f>Table3[[#This Row],[Rating]]*Table3[[#This Row],[Review_Count]]</f>
        <v>3.5</v>
      </c>
      <c r="U489" s="19">
        <f t="shared" si="86"/>
        <v>0.94</v>
      </c>
      <c r="V489" s="17" t="str">
        <f t="shared" si="87"/>
        <v>Noise</v>
      </c>
    </row>
    <row r="490" spans="1:22" x14ac:dyDescent="0.3">
      <c r="A490" s="1" t="s">
        <v>1308</v>
      </c>
      <c r="B490" s="1" t="s">
        <v>1309</v>
      </c>
      <c r="C490" s="1" t="s">
        <v>1120</v>
      </c>
      <c r="D490" s="1">
        <v>89</v>
      </c>
      <c r="E490" s="1">
        <v>599</v>
      </c>
      <c r="F490" s="4">
        <v>0.85</v>
      </c>
      <c r="G490" s="1">
        <v>4.3</v>
      </c>
      <c r="H490" s="2">
        <v>2351</v>
      </c>
      <c r="I490" s="1" t="s">
        <v>1310</v>
      </c>
      <c r="J490" s="1">
        <f t="shared" si="77"/>
        <v>10</v>
      </c>
      <c r="K490" s="1">
        <v>1</v>
      </c>
      <c r="L490" s="1" t="str">
        <f t="shared" si="78"/>
        <v>Electronics</v>
      </c>
      <c r="M490" s="1">
        <f t="shared" si="79"/>
        <v>4.3</v>
      </c>
      <c r="N490" s="1">
        <f t="shared" si="80"/>
        <v>457</v>
      </c>
      <c r="O490" s="1" t="str">
        <f t="shared" si="81"/>
        <v>4 - 5</v>
      </c>
      <c r="P490" s="14">
        <f t="shared" si="82"/>
        <v>599</v>
      </c>
      <c r="Q490" s="1" t="str">
        <f t="shared" si="83"/>
        <v>0 - 5,000</v>
      </c>
      <c r="R490" s="1" t="str">
        <f t="shared" si="84"/>
        <v>51%-90%</v>
      </c>
      <c r="S490" s="1">
        <f t="shared" si="85"/>
        <v>0</v>
      </c>
      <c r="T490" s="17">
        <f>Table3[[#This Row],[Rating]]*Table3[[#This Row],[Review_Count]]</f>
        <v>4.3</v>
      </c>
      <c r="U490" s="19">
        <f t="shared" si="86"/>
        <v>0.94</v>
      </c>
      <c r="V490" s="17" t="str">
        <f t="shared" si="87"/>
        <v>Elv</v>
      </c>
    </row>
    <row r="491" spans="1:22" x14ac:dyDescent="0.3">
      <c r="A491" s="1" t="s">
        <v>1311</v>
      </c>
      <c r="B491" s="1" t="s">
        <v>1312</v>
      </c>
      <c r="C491" s="1" t="s">
        <v>956</v>
      </c>
      <c r="D491" s="3">
        <v>15499</v>
      </c>
      <c r="E491" s="3">
        <v>20999</v>
      </c>
      <c r="F491" s="4">
        <v>0.26</v>
      </c>
      <c r="G491" s="1">
        <v>4.0999999999999996</v>
      </c>
      <c r="H491" s="2">
        <v>19253</v>
      </c>
      <c r="I491" s="1" t="s">
        <v>1061</v>
      </c>
      <c r="J491" s="1">
        <f t="shared" si="77"/>
        <v>68</v>
      </c>
      <c r="K491" s="1">
        <v>6</v>
      </c>
      <c r="L491" s="1" t="str">
        <f t="shared" si="78"/>
        <v>Electronics</v>
      </c>
      <c r="M491" s="1">
        <f t="shared" si="79"/>
        <v>4.0999999999999996</v>
      </c>
      <c r="N491" s="1">
        <f t="shared" si="80"/>
        <v>456</v>
      </c>
      <c r="O491" s="1" t="str">
        <f t="shared" si="81"/>
        <v>4 - 5</v>
      </c>
      <c r="P491" s="14">
        <f t="shared" si="82"/>
        <v>125994</v>
      </c>
      <c r="Q491" s="1" t="str">
        <f t="shared" si="83"/>
        <v>20,001 - 50,000</v>
      </c>
      <c r="R491" s="1" t="str">
        <f t="shared" si="84"/>
        <v>11% - 30%</v>
      </c>
      <c r="S491" s="1">
        <f t="shared" si="85"/>
        <v>0</v>
      </c>
      <c r="T491" s="17">
        <f>Table3[[#This Row],[Rating]]*Table3[[#This Row],[Review_Count]]</f>
        <v>24.599999999999998</v>
      </c>
      <c r="U491" s="19">
        <f t="shared" si="86"/>
        <v>0.94</v>
      </c>
      <c r="V491" s="17" t="str">
        <f t="shared" si="87"/>
        <v>iQOO</v>
      </c>
    </row>
    <row r="492" spans="1:22" x14ac:dyDescent="0.3">
      <c r="A492" s="1" t="s">
        <v>1313</v>
      </c>
      <c r="B492" s="1" t="s">
        <v>1314</v>
      </c>
      <c r="C492" s="1" t="s">
        <v>956</v>
      </c>
      <c r="D492" s="3">
        <v>13999</v>
      </c>
      <c r="E492" s="3">
        <v>15999</v>
      </c>
      <c r="F492" s="4">
        <v>0.13</v>
      </c>
      <c r="G492" s="1">
        <v>3.9</v>
      </c>
      <c r="H492" s="2">
        <v>2180</v>
      </c>
      <c r="I492" s="1" t="s">
        <v>1315</v>
      </c>
      <c r="J492" s="1">
        <f t="shared" si="77"/>
        <v>68</v>
      </c>
      <c r="K492" s="1">
        <v>1</v>
      </c>
      <c r="L492" s="1" t="str">
        <f t="shared" si="78"/>
        <v>Electronics</v>
      </c>
      <c r="M492" s="1">
        <f t="shared" si="79"/>
        <v>3.9</v>
      </c>
      <c r="N492" s="1">
        <f t="shared" si="80"/>
        <v>456</v>
      </c>
      <c r="O492" s="1" t="str">
        <f t="shared" si="81"/>
        <v>3 - 4</v>
      </c>
      <c r="P492" s="14">
        <f t="shared" si="82"/>
        <v>15999</v>
      </c>
      <c r="Q492" s="1" t="str">
        <f t="shared" si="83"/>
        <v>10,001 - 20,000</v>
      </c>
      <c r="R492" s="1" t="str">
        <f t="shared" si="84"/>
        <v>11% - 30%</v>
      </c>
      <c r="S492" s="1">
        <f t="shared" si="85"/>
        <v>0</v>
      </c>
      <c r="T492" s="17">
        <f>Table3[[#This Row],[Rating]]*Table3[[#This Row],[Review_Count]]</f>
        <v>3.9</v>
      </c>
      <c r="U492" s="19">
        <f t="shared" si="86"/>
        <v>0.94</v>
      </c>
      <c r="V492" s="17" t="str">
        <f t="shared" si="87"/>
        <v>Redmi</v>
      </c>
    </row>
    <row r="493" spans="1:22" x14ac:dyDescent="0.3">
      <c r="A493" s="1" t="s">
        <v>1316</v>
      </c>
      <c r="B493" s="1" t="s">
        <v>1317</v>
      </c>
      <c r="C493" s="1" t="s">
        <v>942</v>
      </c>
      <c r="D493" s="3">
        <v>1999</v>
      </c>
      <c r="E493" s="3">
        <v>4999</v>
      </c>
      <c r="F493" s="4">
        <v>0.6</v>
      </c>
      <c r="G493" s="1">
        <v>3.9</v>
      </c>
      <c r="H493" s="2">
        <v>7571</v>
      </c>
      <c r="I493" s="1" t="s">
        <v>1318</v>
      </c>
      <c r="J493" s="1">
        <f t="shared" si="77"/>
        <v>76</v>
      </c>
      <c r="K493" s="1">
        <v>2</v>
      </c>
      <c r="L493" s="1" t="str">
        <f t="shared" si="78"/>
        <v>Electronics</v>
      </c>
      <c r="M493" s="1">
        <f t="shared" si="79"/>
        <v>3.9</v>
      </c>
      <c r="N493" s="1">
        <f t="shared" si="80"/>
        <v>456</v>
      </c>
      <c r="O493" s="1" t="str">
        <f t="shared" si="81"/>
        <v>3 - 4</v>
      </c>
      <c r="P493" s="14">
        <f t="shared" si="82"/>
        <v>9998</v>
      </c>
      <c r="Q493" s="1" t="str">
        <f t="shared" si="83"/>
        <v>0 - 5,000</v>
      </c>
      <c r="R493" s="1" t="str">
        <f t="shared" si="84"/>
        <v>51%-90%</v>
      </c>
      <c r="S493" s="1">
        <f t="shared" si="85"/>
        <v>0</v>
      </c>
      <c r="T493" s="17">
        <f>Table3[[#This Row],[Rating]]*Table3[[#This Row],[Review_Count]]</f>
        <v>7.8</v>
      </c>
      <c r="U493" s="19">
        <f t="shared" si="86"/>
        <v>0.94</v>
      </c>
      <c r="V493" s="17" t="str">
        <f t="shared" si="87"/>
        <v>Noise</v>
      </c>
    </row>
    <row r="494" spans="1:22" x14ac:dyDescent="0.3">
      <c r="A494" s="1" t="s">
        <v>1319</v>
      </c>
      <c r="B494" s="1" t="s">
        <v>1320</v>
      </c>
      <c r="C494" s="1" t="s">
        <v>942</v>
      </c>
      <c r="D494" s="3">
        <v>1399</v>
      </c>
      <c r="E494" s="3">
        <v>5999</v>
      </c>
      <c r="F494" s="4">
        <v>0.77</v>
      </c>
      <c r="G494" s="1">
        <v>3.3</v>
      </c>
      <c r="H494" s="2">
        <v>4415</v>
      </c>
      <c r="I494" s="1" t="s">
        <v>1257</v>
      </c>
      <c r="J494" s="1">
        <f t="shared" si="77"/>
        <v>76</v>
      </c>
      <c r="K494" s="1">
        <v>3</v>
      </c>
      <c r="L494" s="1" t="str">
        <f t="shared" si="78"/>
        <v>Electronics</v>
      </c>
      <c r="M494" s="1">
        <f t="shared" si="79"/>
        <v>3.3</v>
      </c>
      <c r="N494" s="1">
        <f t="shared" si="80"/>
        <v>455</v>
      </c>
      <c r="O494" s="1" t="str">
        <f t="shared" si="81"/>
        <v>3 - 4</v>
      </c>
      <c r="P494" s="14">
        <f t="shared" si="82"/>
        <v>17997</v>
      </c>
      <c r="Q494" s="1" t="str">
        <f t="shared" si="83"/>
        <v>5,001 - 10,000</v>
      </c>
      <c r="R494" s="1" t="str">
        <f t="shared" si="84"/>
        <v>51%-90%</v>
      </c>
      <c r="S494" s="1">
        <f t="shared" si="85"/>
        <v>0</v>
      </c>
      <c r="T494" s="17">
        <f>Table3[[#This Row],[Rating]]*Table3[[#This Row],[Review_Count]]</f>
        <v>9.8999999999999986</v>
      </c>
      <c r="U494" s="19">
        <f t="shared" si="86"/>
        <v>0.94</v>
      </c>
      <c r="V494" s="17" t="str">
        <f t="shared" si="87"/>
        <v>PTron</v>
      </c>
    </row>
    <row r="495" spans="1:22" x14ac:dyDescent="0.3">
      <c r="A495" s="1" t="s">
        <v>1321</v>
      </c>
      <c r="B495" s="1" t="s">
        <v>1322</v>
      </c>
      <c r="C495" s="1" t="s">
        <v>1012</v>
      </c>
      <c r="D495" s="1">
        <v>599</v>
      </c>
      <c r="E495" s="1">
        <v>999</v>
      </c>
      <c r="F495" s="4">
        <v>0.4</v>
      </c>
      <c r="G495" s="1">
        <v>4</v>
      </c>
      <c r="H495" s="2">
        <v>18654</v>
      </c>
      <c r="I495" s="1" t="s">
        <v>1323</v>
      </c>
      <c r="J495" s="1">
        <f t="shared" si="77"/>
        <v>3</v>
      </c>
      <c r="K495" s="1">
        <v>1</v>
      </c>
      <c r="L495" s="1" t="str">
        <f t="shared" si="78"/>
        <v>Electronics</v>
      </c>
      <c r="M495" s="1">
        <f t="shared" si="79"/>
        <v>4</v>
      </c>
      <c r="N495" s="1">
        <f t="shared" si="80"/>
        <v>454</v>
      </c>
      <c r="O495" s="1" t="str">
        <f t="shared" si="81"/>
        <v>3 - 4</v>
      </c>
      <c r="P495" s="14">
        <f t="shared" si="82"/>
        <v>999</v>
      </c>
      <c r="Q495" s="1" t="str">
        <f t="shared" si="83"/>
        <v>0 - 5,000</v>
      </c>
      <c r="R495" s="1" t="str">
        <f t="shared" si="84"/>
        <v>31% - 50%</v>
      </c>
      <c r="S495" s="1">
        <f t="shared" si="85"/>
        <v>0</v>
      </c>
      <c r="T495" s="17">
        <f>Table3[[#This Row],[Rating]]*Table3[[#This Row],[Review_Count]]</f>
        <v>4</v>
      </c>
      <c r="U495" s="19">
        <f t="shared" si="86"/>
        <v>0.94</v>
      </c>
      <c r="V495" s="17" t="str">
        <f t="shared" si="87"/>
        <v>Portronics</v>
      </c>
    </row>
    <row r="496" spans="1:22" x14ac:dyDescent="0.3">
      <c r="A496" s="1" t="s">
        <v>1324</v>
      </c>
      <c r="B496" s="1" t="s">
        <v>1325</v>
      </c>
      <c r="C496" s="1" t="s">
        <v>1016</v>
      </c>
      <c r="D496" s="1">
        <v>199</v>
      </c>
      <c r="E496" s="3">
        <v>1099</v>
      </c>
      <c r="F496" s="4">
        <v>0.82</v>
      </c>
      <c r="G496" s="1">
        <v>4</v>
      </c>
      <c r="H496" s="2">
        <v>3197</v>
      </c>
      <c r="I496" s="1" t="s">
        <v>1326</v>
      </c>
      <c r="J496" s="1">
        <f t="shared" si="77"/>
        <v>16</v>
      </c>
      <c r="K496" s="1">
        <v>1</v>
      </c>
      <c r="L496" s="1" t="str">
        <f t="shared" si="78"/>
        <v>Electronics</v>
      </c>
      <c r="M496" s="1">
        <f t="shared" si="79"/>
        <v>4</v>
      </c>
      <c r="N496" s="1">
        <f t="shared" si="80"/>
        <v>454</v>
      </c>
      <c r="O496" s="1" t="str">
        <f t="shared" si="81"/>
        <v>3 - 4</v>
      </c>
      <c r="P496" s="14">
        <f t="shared" si="82"/>
        <v>1099</v>
      </c>
      <c r="Q496" s="1" t="str">
        <f t="shared" si="83"/>
        <v>0 - 5,000</v>
      </c>
      <c r="R496" s="1" t="str">
        <f t="shared" si="84"/>
        <v>51%-90%</v>
      </c>
      <c r="S496" s="1">
        <f t="shared" si="85"/>
        <v>0</v>
      </c>
      <c r="T496" s="17">
        <f>Table3[[#This Row],[Rating]]*Table3[[#This Row],[Review_Count]]</f>
        <v>4</v>
      </c>
      <c r="U496" s="19">
        <f t="shared" si="86"/>
        <v>0.94</v>
      </c>
      <c r="V496" s="17" t="str">
        <f t="shared" si="87"/>
        <v>pTron</v>
      </c>
    </row>
    <row r="497" spans="1:22" x14ac:dyDescent="0.3">
      <c r="A497" s="1" t="s">
        <v>1327</v>
      </c>
      <c r="B497" s="1" t="s">
        <v>1328</v>
      </c>
      <c r="C497" s="1" t="s">
        <v>942</v>
      </c>
      <c r="D497" s="3">
        <v>1799</v>
      </c>
      <c r="E497" s="3">
        <v>6990</v>
      </c>
      <c r="F497" s="4">
        <v>0.74</v>
      </c>
      <c r="G497" s="1">
        <v>4</v>
      </c>
      <c r="H497" s="2">
        <v>26880</v>
      </c>
      <c r="I497" s="1" t="s">
        <v>1329</v>
      </c>
      <c r="J497" s="1">
        <f t="shared" si="77"/>
        <v>76</v>
      </c>
      <c r="K497" s="1">
        <v>2</v>
      </c>
      <c r="L497" s="1" t="str">
        <f t="shared" si="78"/>
        <v>Electronics</v>
      </c>
      <c r="M497" s="1">
        <f t="shared" si="79"/>
        <v>4</v>
      </c>
      <c r="N497" s="1">
        <f t="shared" si="80"/>
        <v>453</v>
      </c>
      <c r="O497" s="1" t="str">
        <f t="shared" si="81"/>
        <v>3 - 4</v>
      </c>
      <c r="P497" s="14">
        <f t="shared" si="82"/>
        <v>13980</v>
      </c>
      <c r="Q497" s="1" t="str">
        <f t="shared" si="83"/>
        <v>5,001 - 10,000</v>
      </c>
      <c r="R497" s="1" t="str">
        <f t="shared" si="84"/>
        <v>51%-90%</v>
      </c>
      <c r="S497" s="1">
        <f t="shared" si="85"/>
        <v>0</v>
      </c>
      <c r="T497" s="17">
        <f>Table3[[#This Row],[Rating]]*Table3[[#This Row],[Review_Count]]</f>
        <v>8</v>
      </c>
      <c r="U497" s="19">
        <f t="shared" si="86"/>
        <v>0.94</v>
      </c>
      <c r="V497" s="17" t="str">
        <f t="shared" si="87"/>
        <v>boAt</v>
      </c>
    </row>
    <row r="498" spans="1:22" x14ac:dyDescent="0.3">
      <c r="A498" s="1" t="s">
        <v>1330</v>
      </c>
      <c r="B498" s="1" t="s">
        <v>1331</v>
      </c>
      <c r="C498" s="1" t="s">
        <v>942</v>
      </c>
      <c r="D498" s="3">
        <v>1499</v>
      </c>
      <c r="E498" s="3">
        <v>6990</v>
      </c>
      <c r="F498" s="4">
        <v>0.79</v>
      </c>
      <c r="G498" s="1">
        <v>3.9</v>
      </c>
      <c r="H498" s="2">
        <v>21796</v>
      </c>
      <c r="I498" s="1" t="s">
        <v>980</v>
      </c>
      <c r="J498" s="1">
        <f t="shared" si="77"/>
        <v>76</v>
      </c>
      <c r="K498" s="1">
        <v>3</v>
      </c>
      <c r="L498" s="1" t="str">
        <f t="shared" si="78"/>
        <v>Electronics</v>
      </c>
      <c r="M498" s="1">
        <f t="shared" si="79"/>
        <v>3.9</v>
      </c>
      <c r="N498" s="1">
        <f t="shared" si="80"/>
        <v>452</v>
      </c>
      <c r="O498" s="1" t="str">
        <f t="shared" si="81"/>
        <v>3 - 4</v>
      </c>
      <c r="P498" s="14">
        <f t="shared" si="82"/>
        <v>20970</v>
      </c>
      <c r="Q498" s="1" t="str">
        <f t="shared" si="83"/>
        <v>5,001 - 10,000</v>
      </c>
      <c r="R498" s="1" t="str">
        <f t="shared" si="84"/>
        <v>51%-90%</v>
      </c>
      <c r="S498" s="1">
        <f t="shared" si="85"/>
        <v>0</v>
      </c>
      <c r="T498" s="17">
        <f>Table3[[#This Row],[Rating]]*Table3[[#This Row],[Review_Count]]</f>
        <v>11.7</v>
      </c>
      <c r="U498" s="19">
        <f t="shared" si="86"/>
        <v>0.94</v>
      </c>
      <c r="V498" s="17" t="str">
        <f t="shared" si="87"/>
        <v>boAt</v>
      </c>
    </row>
    <row r="499" spans="1:22" x14ac:dyDescent="0.3">
      <c r="A499" s="1" t="s">
        <v>1332</v>
      </c>
      <c r="B499" s="1" t="s">
        <v>1333</v>
      </c>
      <c r="C499" s="1" t="s">
        <v>956</v>
      </c>
      <c r="D499" s="3">
        <v>20999</v>
      </c>
      <c r="E499" s="3">
        <v>29990</v>
      </c>
      <c r="F499" s="4">
        <v>0.3</v>
      </c>
      <c r="G499" s="1">
        <v>4.3</v>
      </c>
      <c r="H499" s="2">
        <v>9499</v>
      </c>
      <c r="I499" s="1" t="s">
        <v>1226</v>
      </c>
      <c r="J499" s="1">
        <f t="shared" si="77"/>
        <v>68</v>
      </c>
      <c r="K499" s="1">
        <v>3</v>
      </c>
      <c r="L499" s="1" t="str">
        <f t="shared" si="78"/>
        <v>Electronics</v>
      </c>
      <c r="M499" s="1">
        <f t="shared" si="79"/>
        <v>4.3</v>
      </c>
      <c r="N499" s="1">
        <f t="shared" si="80"/>
        <v>451</v>
      </c>
      <c r="O499" s="1" t="str">
        <f t="shared" si="81"/>
        <v>4 - 5</v>
      </c>
      <c r="P499" s="14">
        <f t="shared" si="82"/>
        <v>89970</v>
      </c>
      <c r="Q499" s="1" t="str">
        <f t="shared" si="83"/>
        <v>20,001 - 50,000</v>
      </c>
      <c r="R499" s="1" t="str">
        <f t="shared" si="84"/>
        <v>11% - 30%</v>
      </c>
      <c r="S499" s="1">
        <f t="shared" si="85"/>
        <v>0</v>
      </c>
      <c r="T499" s="17">
        <f>Table3[[#This Row],[Rating]]*Table3[[#This Row],[Review_Count]]</f>
        <v>12.899999999999999</v>
      </c>
      <c r="U499" s="19">
        <f t="shared" si="86"/>
        <v>0.94</v>
      </c>
      <c r="V499" s="17" t="str">
        <f t="shared" si="87"/>
        <v>iQOO</v>
      </c>
    </row>
    <row r="500" spans="1:22" x14ac:dyDescent="0.3">
      <c r="A500" s="1" t="s">
        <v>1334</v>
      </c>
      <c r="B500" s="1" t="s">
        <v>1335</v>
      </c>
      <c r="C500" s="1" t="s">
        <v>956</v>
      </c>
      <c r="D500" s="3">
        <v>12999</v>
      </c>
      <c r="E500" s="3">
        <v>13499</v>
      </c>
      <c r="F500" s="4">
        <v>0.04</v>
      </c>
      <c r="G500" s="1">
        <v>4.0999999999999996</v>
      </c>
      <c r="H500" s="2">
        <v>56098</v>
      </c>
      <c r="I500" s="1" t="s">
        <v>1336</v>
      </c>
      <c r="J500" s="1">
        <f t="shared" si="77"/>
        <v>68</v>
      </c>
      <c r="K500" s="1">
        <v>1</v>
      </c>
      <c r="L500" s="1" t="str">
        <f t="shared" si="78"/>
        <v>Electronics</v>
      </c>
      <c r="M500" s="1">
        <f t="shared" si="79"/>
        <v>4.0999999999999996</v>
      </c>
      <c r="N500" s="1">
        <f t="shared" si="80"/>
        <v>451</v>
      </c>
      <c r="O500" s="1" t="str">
        <f t="shared" si="81"/>
        <v>4 - 5</v>
      </c>
      <c r="P500" s="14">
        <f t="shared" si="82"/>
        <v>13499</v>
      </c>
      <c r="Q500" s="1" t="str">
        <f t="shared" si="83"/>
        <v>10,001 - 20,000</v>
      </c>
      <c r="R500" s="1" t="str">
        <f t="shared" si="84"/>
        <v>0 %- 10%</v>
      </c>
      <c r="S500" s="1">
        <f t="shared" si="85"/>
        <v>0</v>
      </c>
      <c r="T500" s="17">
        <f>Table3[[#This Row],[Rating]]*Table3[[#This Row],[Review_Count]]</f>
        <v>4.0999999999999996</v>
      </c>
      <c r="U500" s="19">
        <f t="shared" si="86"/>
        <v>0.94</v>
      </c>
      <c r="V500" s="17" t="str">
        <f t="shared" si="87"/>
        <v>Samsung</v>
      </c>
    </row>
    <row r="501" spans="1:22" x14ac:dyDescent="0.3">
      <c r="A501" s="1" t="s">
        <v>1337</v>
      </c>
      <c r="B501" s="1" t="s">
        <v>1338</v>
      </c>
      <c r="C501" s="1" t="s">
        <v>956</v>
      </c>
      <c r="D501" s="3">
        <v>16999</v>
      </c>
      <c r="E501" s="3">
        <v>20999</v>
      </c>
      <c r="F501" s="4">
        <v>0.19</v>
      </c>
      <c r="G501" s="1">
        <v>4.0999999999999996</v>
      </c>
      <c r="H501" s="2">
        <v>31822</v>
      </c>
      <c r="I501" s="1" t="s">
        <v>1339</v>
      </c>
      <c r="J501" s="1">
        <f t="shared" si="77"/>
        <v>68</v>
      </c>
      <c r="K501" s="1">
        <v>3</v>
      </c>
      <c r="L501" s="1" t="str">
        <f t="shared" si="78"/>
        <v>Electronics</v>
      </c>
      <c r="M501" s="1">
        <f t="shared" si="79"/>
        <v>4.0999999999999996</v>
      </c>
      <c r="N501" s="1">
        <f t="shared" si="80"/>
        <v>451</v>
      </c>
      <c r="O501" s="1" t="str">
        <f t="shared" si="81"/>
        <v>4 - 5</v>
      </c>
      <c r="P501" s="14">
        <f t="shared" si="82"/>
        <v>62997</v>
      </c>
      <c r="Q501" s="1" t="str">
        <f t="shared" si="83"/>
        <v>20,001 - 50,000</v>
      </c>
      <c r="R501" s="1" t="str">
        <f t="shared" si="84"/>
        <v>11% - 30%</v>
      </c>
      <c r="S501" s="1">
        <f t="shared" si="85"/>
        <v>0</v>
      </c>
      <c r="T501" s="17">
        <f>Table3[[#This Row],[Rating]]*Table3[[#This Row],[Review_Count]]</f>
        <v>12.299999999999999</v>
      </c>
      <c r="U501" s="19">
        <f t="shared" si="86"/>
        <v>0.94</v>
      </c>
      <c r="V501" s="17" t="str">
        <f t="shared" si="87"/>
        <v>Redmi</v>
      </c>
    </row>
    <row r="502" spans="1:22" x14ac:dyDescent="0.3">
      <c r="A502" s="1" t="s">
        <v>1340</v>
      </c>
      <c r="B502" s="1" t="s">
        <v>1341</v>
      </c>
      <c r="C502" s="1" t="s">
        <v>956</v>
      </c>
      <c r="D502" s="3">
        <v>19999</v>
      </c>
      <c r="E502" s="3">
        <v>27990</v>
      </c>
      <c r="F502" s="4">
        <v>0.28999999999999998</v>
      </c>
      <c r="G502" s="1">
        <v>4.3</v>
      </c>
      <c r="H502" s="2">
        <v>9499</v>
      </c>
      <c r="I502" s="1" t="s">
        <v>1226</v>
      </c>
      <c r="J502" s="1">
        <f t="shared" si="77"/>
        <v>68</v>
      </c>
      <c r="K502" s="1">
        <v>3</v>
      </c>
      <c r="L502" s="1" t="str">
        <f t="shared" si="78"/>
        <v>Electronics</v>
      </c>
      <c r="M502" s="1">
        <f t="shared" si="79"/>
        <v>4.3</v>
      </c>
      <c r="N502" s="1">
        <f t="shared" si="80"/>
        <v>451</v>
      </c>
      <c r="O502" s="1" t="str">
        <f t="shared" si="81"/>
        <v>4 - 5</v>
      </c>
      <c r="P502" s="14">
        <f t="shared" si="82"/>
        <v>83970</v>
      </c>
      <c r="Q502" s="1" t="str">
        <f t="shared" si="83"/>
        <v>20,001 - 50,000</v>
      </c>
      <c r="R502" s="1" t="str">
        <f t="shared" si="84"/>
        <v>11% - 30%</v>
      </c>
      <c r="S502" s="1">
        <f t="shared" si="85"/>
        <v>0</v>
      </c>
      <c r="T502" s="17">
        <f>Table3[[#This Row],[Rating]]*Table3[[#This Row],[Review_Count]]</f>
        <v>12.899999999999999</v>
      </c>
      <c r="U502" s="19">
        <f t="shared" si="86"/>
        <v>0.94</v>
      </c>
      <c r="V502" s="17" t="str">
        <f t="shared" si="87"/>
        <v>iQOO</v>
      </c>
    </row>
    <row r="503" spans="1:22" x14ac:dyDescent="0.3">
      <c r="A503" s="1" t="s">
        <v>1342</v>
      </c>
      <c r="B503" s="1" t="s">
        <v>1343</v>
      </c>
      <c r="C503" s="1" t="s">
        <v>956</v>
      </c>
      <c r="D503" s="3">
        <v>12999</v>
      </c>
      <c r="E503" s="3">
        <v>18999</v>
      </c>
      <c r="F503" s="4">
        <v>0.32</v>
      </c>
      <c r="G503" s="1">
        <v>4.0999999999999996</v>
      </c>
      <c r="H503" s="2">
        <v>50772</v>
      </c>
      <c r="I503" s="1" t="s">
        <v>1173</v>
      </c>
      <c r="J503" s="1">
        <f t="shared" si="77"/>
        <v>68</v>
      </c>
      <c r="K503" s="1">
        <v>4</v>
      </c>
      <c r="L503" s="1" t="str">
        <f t="shared" si="78"/>
        <v>Electronics</v>
      </c>
      <c r="M503" s="1">
        <f t="shared" si="79"/>
        <v>4.0999999999999996</v>
      </c>
      <c r="N503" s="1">
        <f t="shared" si="80"/>
        <v>451</v>
      </c>
      <c r="O503" s="1" t="str">
        <f t="shared" si="81"/>
        <v>4 - 5</v>
      </c>
      <c r="P503" s="14">
        <f t="shared" si="82"/>
        <v>75996</v>
      </c>
      <c r="Q503" s="1" t="str">
        <f t="shared" si="83"/>
        <v>10,001 - 20,000</v>
      </c>
      <c r="R503" s="1" t="str">
        <f t="shared" si="84"/>
        <v>31% - 50%</v>
      </c>
      <c r="S503" s="1">
        <f t="shared" si="85"/>
        <v>0</v>
      </c>
      <c r="T503" s="17">
        <f>Table3[[#This Row],[Rating]]*Table3[[#This Row],[Review_Count]]</f>
        <v>16.399999999999999</v>
      </c>
      <c r="U503" s="19">
        <f t="shared" si="86"/>
        <v>0.94</v>
      </c>
      <c r="V503" s="17" t="str">
        <f t="shared" si="87"/>
        <v>Redmi</v>
      </c>
    </row>
    <row r="504" spans="1:22" x14ac:dyDescent="0.3">
      <c r="A504" s="1" t="s">
        <v>1344</v>
      </c>
      <c r="B504" s="1" t="s">
        <v>1345</v>
      </c>
      <c r="C504" s="1" t="s">
        <v>942</v>
      </c>
      <c r="D504" s="3">
        <v>2999</v>
      </c>
      <c r="E504" s="3">
        <v>5999</v>
      </c>
      <c r="F504" s="4">
        <v>0.5</v>
      </c>
      <c r="G504" s="1">
        <v>4.0999999999999996</v>
      </c>
      <c r="H504" s="2">
        <v>7148</v>
      </c>
      <c r="I504" s="1" t="s">
        <v>1346</v>
      </c>
      <c r="J504" s="1">
        <f t="shared" si="77"/>
        <v>76</v>
      </c>
      <c r="K504" s="1">
        <v>1</v>
      </c>
      <c r="L504" s="1" t="str">
        <f t="shared" si="78"/>
        <v>Electronics</v>
      </c>
      <c r="M504" s="1">
        <f t="shared" si="79"/>
        <v>4.0999999999999996</v>
      </c>
      <c r="N504" s="1">
        <f t="shared" si="80"/>
        <v>451</v>
      </c>
      <c r="O504" s="1" t="str">
        <f t="shared" si="81"/>
        <v>4 - 5</v>
      </c>
      <c r="P504" s="14">
        <f t="shared" si="82"/>
        <v>5999</v>
      </c>
      <c r="Q504" s="1" t="str">
        <f t="shared" si="83"/>
        <v>5,001 - 10,000</v>
      </c>
      <c r="R504" s="1" t="str">
        <f t="shared" si="84"/>
        <v>31% - 50%</v>
      </c>
      <c r="S504" s="1">
        <f t="shared" si="85"/>
        <v>0</v>
      </c>
      <c r="T504" s="17">
        <f>Table3[[#This Row],[Rating]]*Table3[[#This Row],[Review_Count]]</f>
        <v>4.0999999999999996</v>
      </c>
      <c r="U504" s="19">
        <f t="shared" si="86"/>
        <v>0.94</v>
      </c>
      <c r="V504" s="17" t="str">
        <f t="shared" si="87"/>
        <v>Noise</v>
      </c>
    </row>
    <row r="505" spans="1:22" x14ac:dyDescent="0.3">
      <c r="A505" s="1" t="s">
        <v>88</v>
      </c>
      <c r="B505" s="1" t="s">
        <v>89</v>
      </c>
      <c r="C505" s="1" t="s">
        <v>2</v>
      </c>
      <c r="D505" s="1">
        <v>299</v>
      </c>
      <c r="E505" s="1">
        <v>999</v>
      </c>
      <c r="F505" s="4">
        <v>0.7</v>
      </c>
      <c r="G505" s="1">
        <v>4.3</v>
      </c>
      <c r="H505" s="2">
        <v>20850</v>
      </c>
      <c r="I505" s="1" t="s">
        <v>1347</v>
      </c>
      <c r="J505" s="1">
        <f t="shared" si="77"/>
        <v>233</v>
      </c>
      <c r="K505" s="1">
        <v>1</v>
      </c>
      <c r="L505" s="1" t="str">
        <f t="shared" si="78"/>
        <v>Computers&amp;Accessories</v>
      </c>
      <c r="M505" s="1">
        <f t="shared" si="79"/>
        <v>4.3</v>
      </c>
      <c r="N505" s="1">
        <f t="shared" si="80"/>
        <v>450</v>
      </c>
      <c r="O505" s="1" t="str">
        <f t="shared" si="81"/>
        <v>4 - 5</v>
      </c>
      <c r="P505" s="14">
        <f t="shared" si="82"/>
        <v>999</v>
      </c>
      <c r="Q505" s="1" t="str">
        <f t="shared" si="83"/>
        <v>0 - 5,000</v>
      </c>
      <c r="R505" s="1" t="str">
        <f t="shared" si="84"/>
        <v>51%-90%</v>
      </c>
      <c r="S505" s="1">
        <f t="shared" si="85"/>
        <v>0</v>
      </c>
      <c r="T505" s="17">
        <f>Table3[[#This Row],[Rating]]*Table3[[#This Row],[Review_Count]]</f>
        <v>4.3</v>
      </c>
      <c r="U505" s="19">
        <f t="shared" si="86"/>
        <v>0.94</v>
      </c>
      <c r="V505" s="17" t="str">
        <f t="shared" si="87"/>
        <v>boAt</v>
      </c>
    </row>
    <row r="506" spans="1:22" x14ac:dyDescent="0.3">
      <c r="A506" s="1" t="s">
        <v>85</v>
      </c>
      <c r="B506" s="1" t="s">
        <v>86</v>
      </c>
      <c r="C506" s="1" t="s">
        <v>2</v>
      </c>
      <c r="D506" s="1">
        <v>970</v>
      </c>
      <c r="E506" s="3">
        <v>1999</v>
      </c>
      <c r="F506" s="4">
        <v>0.51</v>
      </c>
      <c r="G506" s="1">
        <v>4.4000000000000004</v>
      </c>
      <c r="H506" s="2">
        <v>184</v>
      </c>
      <c r="I506" s="1" t="s">
        <v>87</v>
      </c>
      <c r="J506" s="1">
        <f t="shared" si="77"/>
        <v>233</v>
      </c>
      <c r="K506" s="1">
        <v>3</v>
      </c>
      <c r="L506" s="1" t="str">
        <f t="shared" si="78"/>
        <v>Computers&amp;Accessories</v>
      </c>
      <c r="M506" s="1">
        <f t="shared" si="79"/>
        <v>4.4000000000000004</v>
      </c>
      <c r="N506" s="1">
        <f t="shared" si="80"/>
        <v>449</v>
      </c>
      <c r="O506" s="1" t="str">
        <f t="shared" si="81"/>
        <v>4 - 5</v>
      </c>
      <c r="P506" s="14">
        <f t="shared" si="82"/>
        <v>5997</v>
      </c>
      <c r="Q506" s="1" t="str">
        <f t="shared" si="83"/>
        <v>0 - 5,000</v>
      </c>
      <c r="R506" s="1" t="str">
        <f t="shared" si="84"/>
        <v>51%-90%</v>
      </c>
      <c r="S506" s="1">
        <f t="shared" si="85"/>
        <v>1</v>
      </c>
      <c r="T506" s="17">
        <f>Table3[[#This Row],[Rating]]*Table3[[#This Row],[Review_Count]]</f>
        <v>13.200000000000001</v>
      </c>
      <c r="U506" s="19">
        <f t="shared" si="86"/>
        <v>0.94</v>
      </c>
      <c r="V506" s="17" t="str">
        <f t="shared" si="87"/>
        <v>Duracell</v>
      </c>
    </row>
    <row r="507" spans="1:22" x14ac:dyDescent="0.3">
      <c r="A507" s="1" t="s">
        <v>1348</v>
      </c>
      <c r="B507" s="1" t="s">
        <v>1349</v>
      </c>
      <c r="C507" s="1" t="s">
        <v>1016</v>
      </c>
      <c r="D507" s="1">
        <v>329</v>
      </c>
      <c r="E507" s="1">
        <v>999</v>
      </c>
      <c r="F507" s="4">
        <v>0.67</v>
      </c>
      <c r="G507" s="1">
        <v>4.2</v>
      </c>
      <c r="H507" s="2">
        <v>3492</v>
      </c>
      <c r="I507" s="1" t="s">
        <v>1350</v>
      </c>
      <c r="J507" s="1">
        <f t="shared" si="77"/>
        <v>16</v>
      </c>
      <c r="K507" s="1">
        <v>1</v>
      </c>
      <c r="L507" s="1" t="str">
        <f t="shared" si="78"/>
        <v>Electronics</v>
      </c>
      <c r="M507" s="1">
        <f t="shared" si="79"/>
        <v>4.2</v>
      </c>
      <c r="N507" s="1">
        <f t="shared" si="80"/>
        <v>448</v>
      </c>
      <c r="O507" s="1" t="str">
        <f t="shared" si="81"/>
        <v>4 - 5</v>
      </c>
      <c r="P507" s="14">
        <f t="shared" si="82"/>
        <v>999</v>
      </c>
      <c r="Q507" s="1" t="str">
        <f t="shared" si="83"/>
        <v>0 - 5,000</v>
      </c>
      <c r="R507" s="1" t="str">
        <f t="shared" si="84"/>
        <v>51%-90%</v>
      </c>
      <c r="S507" s="1">
        <f t="shared" si="85"/>
        <v>0</v>
      </c>
      <c r="T507" s="17">
        <f>Table3[[#This Row],[Rating]]*Table3[[#This Row],[Review_Count]]</f>
        <v>4.2</v>
      </c>
      <c r="U507" s="19">
        <f t="shared" si="86"/>
        <v>0.94</v>
      </c>
      <c r="V507" s="17" t="str">
        <f t="shared" si="87"/>
        <v>Myvn</v>
      </c>
    </row>
    <row r="508" spans="1:22" x14ac:dyDescent="0.3">
      <c r="A508" s="1" t="s">
        <v>1351</v>
      </c>
      <c r="B508" s="1" t="s">
        <v>1352</v>
      </c>
      <c r="C508" s="1" t="s">
        <v>942</v>
      </c>
      <c r="D508" s="3">
        <v>1299</v>
      </c>
      <c r="E508" s="3">
        <v>5999</v>
      </c>
      <c r="F508" s="4">
        <v>0.78</v>
      </c>
      <c r="G508" s="1">
        <v>3.3</v>
      </c>
      <c r="H508" s="2">
        <v>4415</v>
      </c>
      <c r="I508" s="1" t="s">
        <v>1257</v>
      </c>
      <c r="J508" s="1">
        <f t="shared" si="77"/>
        <v>76</v>
      </c>
      <c r="K508" s="1">
        <v>3</v>
      </c>
      <c r="L508" s="1" t="str">
        <f t="shared" si="78"/>
        <v>Electronics</v>
      </c>
      <c r="M508" s="1">
        <f t="shared" si="79"/>
        <v>3.3</v>
      </c>
      <c r="N508" s="1">
        <f t="shared" si="80"/>
        <v>447</v>
      </c>
      <c r="O508" s="1" t="str">
        <f t="shared" si="81"/>
        <v>3 - 4</v>
      </c>
      <c r="P508" s="14">
        <f t="shared" si="82"/>
        <v>17997</v>
      </c>
      <c r="Q508" s="1" t="str">
        <f t="shared" si="83"/>
        <v>5,001 - 10,000</v>
      </c>
      <c r="R508" s="1" t="str">
        <f t="shared" si="84"/>
        <v>51%-90%</v>
      </c>
      <c r="S508" s="1">
        <f t="shared" si="85"/>
        <v>0</v>
      </c>
      <c r="T508" s="17">
        <f>Table3[[#This Row],[Rating]]*Table3[[#This Row],[Review_Count]]</f>
        <v>9.8999999999999986</v>
      </c>
      <c r="U508" s="19">
        <f t="shared" si="86"/>
        <v>0.94</v>
      </c>
      <c r="V508" s="17" t="str">
        <f t="shared" si="87"/>
        <v>PTron</v>
      </c>
    </row>
    <row r="509" spans="1:22" x14ac:dyDescent="0.3">
      <c r="A509" s="1" t="s">
        <v>1353</v>
      </c>
      <c r="B509" s="1" t="s">
        <v>1354</v>
      </c>
      <c r="C509" s="1" t="s">
        <v>969</v>
      </c>
      <c r="D509" s="3">
        <v>1989</v>
      </c>
      <c r="E509" s="3">
        <v>3500</v>
      </c>
      <c r="F509" s="4">
        <v>0.43</v>
      </c>
      <c r="G509" s="1">
        <v>4.4000000000000004</v>
      </c>
      <c r="H509" s="2">
        <v>67260</v>
      </c>
      <c r="I509" s="1" t="s">
        <v>970</v>
      </c>
      <c r="J509" s="1">
        <f t="shared" si="77"/>
        <v>13</v>
      </c>
      <c r="K509" s="1">
        <v>6</v>
      </c>
      <c r="L509" s="1" t="str">
        <f t="shared" si="78"/>
        <v>Electronics</v>
      </c>
      <c r="M509" s="1">
        <f t="shared" si="79"/>
        <v>4.4000000000000004</v>
      </c>
      <c r="N509" s="1">
        <f t="shared" si="80"/>
        <v>446</v>
      </c>
      <c r="O509" s="1" t="str">
        <f t="shared" si="81"/>
        <v>4 - 5</v>
      </c>
      <c r="P509" s="14">
        <f t="shared" si="82"/>
        <v>21000</v>
      </c>
      <c r="Q509" s="1" t="str">
        <f t="shared" si="83"/>
        <v>0 - 5,000</v>
      </c>
      <c r="R509" s="1" t="str">
        <f t="shared" si="84"/>
        <v>31% - 50%</v>
      </c>
      <c r="S509" s="1">
        <f t="shared" si="85"/>
        <v>0</v>
      </c>
      <c r="T509" s="17">
        <f>Table3[[#This Row],[Rating]]*Table3[[#This Row],[Review_Count]]</f>
        <v>26.400000000000002</v>
      </c>
      <c r="U509" s="19">
        <f t="shared" si="86"/>
        <v>0.94</v>
      </c>
      <c r="V509" s="17" t="str">
        <f t="shared" si="87"/>
        <v>SanDisk</v>
      </c>
    </row>
    <row r="510" spans="1:22" x14ac:dyDescent="0.3">
      <c r="A510" s="1" t="s">
        <v>1355</v>
      </c>
      <c r="B510" s="1" t="s">
        <v>945</v>
      </c>
      <c r="C510" s="1" t="s">
        <v>942</v>
      </c>
      <c r="D510" s="3">
        <v>1999</v>
      </c>
      <c r="E510" s="3">
        <v>9999</v>
      </c>
      <c r="F510" s="4">
        <v>0.8</v>
      </c>
      <c r="G510" s="1">
        <v>4.3</v>
      </c>
      <c r="H510" s="2">
        <v>27704</v>
      </c>
      <c r="I510" s="1" t="s">
        <v>946</v>
      </c>
      <c r="J510" s="1">
        <f t="shared" si="77"/>
        <v>76</v>
      </c>
      <c r="K510" s="1">
        <v>4</v>
      </c>
      <c r="L510" s="1" t="str">
        <f t="shared" si="78"/>
        <v>Electronics</v>
      </c>
      <c r="M510" s="1">
        <f t="shared" si="79"/>
        <v>4.3</v>
      </c>
      <c r="N510" s="1">
        <f t="shared" si="80"/>
        <v>446</v>
      </c>
      <c r="O510" s="1" t="str">
        <f t="shared" si="81"/>
        <v>4 - 5</v>
      </c>
      <c r="P510" s="14">
        <f t="shared" si="82"/>
        <v>39996</v>
      </c>
      <c r="Q510" s="1" t="str">
        <f t="shared" si="83"/>
        <v>5,001 - 10,000</v>
      </c>
      <c r="R510" s="1" t="str">
        <f t="shared" si="84"/>
        <v>51%-90%</v>
      </c>
      <c r="S510" s="1">
        <f t="shared" si="85"/>
        <v>0</v>
      </c>
      <c r="T510" s="17">
        <f>Table3[[#This Row],[Rating]]*Table3[[#This Row],[Review_Count]]</f>
        <v>17.2</v>
      </c>
      <c r="U510" s="19">
        <f t="shared" si="86"/>
        <v>0.94</v>
      </c>
      <c r="V510" s="17" t="str">
        <f t="shared" si="87"/>
        <v>Fire-Boltt</v>
      </c>
    </row>
    <row r="511" spans="1:22" x14ac:dyDescent="0.3">
      <c r="A511" s="1" t="s">
        <v>1356</v>
      </c>
      <c r="B511" s="1" t="s">
        <v>1357</v>
      </c>
      <c r="C511" s="1" t="s">
        <v>956</v>
      </c>
      <c r="D511" s="3">
        <v>12999</v>
      </c>
      <c r="E511" s="3">
        <v>18999</v>
      </c>
      <c r="F511" s="4">
        <v>0.32</v>
      </c>
      <c r="G511" s="1">
        <v>4.0999999999999996</v>
      </c>
      <c r="H511" s="2">
        <v>50772</v>
      </c>
      <c r="I511" s="1" t="s">
        <v>1173</v>
      </c>
      <c r="J511" s="1">
        <f t="shared" si="77"/>
        <v>68</v>
      </c>
      <c r="K511" s="1">
        <v>4</v>
      </c>
      <c r="L511" s="1" t="str">
        <f t="shared" si="78"/>
        <v>Electronics</v>
      </c>
      <c r="M511" s="1">
        <f t="shared" si="79"/>
        <v>4.0999999999999996</v>
      </c>
      <c r="N511" s="1">
        <f t="shared" si="80"/>
        <v>445</v>
      </c>
      <c r="O511" s="1" t="str">
        <f t="shared" si="81"/>
        <v>4 - 5</v>
      </c>
      <c r="P511" s="14">
        <f t="shared" si="82"/>
        <v>75996</v>
      </c>
      <c r="Q511" s="1" t="str">
        <f t="shared" si="83"/>
        <v>10,001 - 20,000</v>
      </c>
      <c r="R511" s="1" t="str">
        <f t="shared" si="84"/>
        <v>31% - 50%</v>
      </c>
      <c r="S511" s="1">
        <f t="shared" si="85"/>
        <v>0</v>
      </c>
      <c r="T511" s="17">
        <f>Table3[[#This Row],[Rating]]*Table3[[#This Row],[Review_Count]]</f>
        <v>16.399999999999999</v>
      </c>
      <c r="U511" s="19">
        <f t="shared" si="86"/>
        <v>0.94</v>
      </c>
      <c r="V511" s="17" t="str">
        <f t="shared" si="87"/>
        <v>Redmi</v>
      </c>
    </row>
    <row r="512" spans="1:22" x14ac:dyDescent="0.3">
      <c r="A512" s="1" t="s">
        <v>1358</v>
      </c>
      <c r="B512" s="1" t="s">
        <v>1359</v>
      </c>
      <c r="C512" s="1" t="s">
        <v>942</v>
      </c>
      <c r="D512" s="3">
        <v>1499</v>
      </c>
      <c r="E512" s="3">
        <v>4999</v>
      </c>
      <c r="F512" s="4">
        <v>0.7</v>
      </c>
      <c r="G512" s="1">
        <v>4</v>
      </c>
      <c r="H512" s="2">
        <v>92588</v>
      </c>
      <c r="I512" s="1" t="s">
        <v>1360</v>
      </c>
      <c r="J512" s="1">
        <f t="shared" si="77"/>
        <v>76</v>
      </c>
      <c r="K512" s="1">
        <v>2</v>
      </c>
      <c r="L512" s="1" t="str">
        <f t="shared" si="78"/>
        <v>Electronics</v>
      </c>
      <c r="M512" s="1">
        <f t="shared" si="79"/>
        <v>4</v>
      </c>
      <c r="N512" s="1">
        <f t="shared" si="80"/>
        <v>445</v>
      </c>
      <c r="O512" s="1" t="str">
        <f t="shared" si="81"/>
        <v>3 - 4</v>
      </c>
      <c r="P512" s="14">
        <f t="shared" si="82"/>
        <v>9998</v>
      </c>
      <c r="Q512" s="1" t="str">
        <f t="shared" si="83"/>
        <v>0 - 5,000</v>
      </c>
      <c r="R512" s="1" t="str">
        <f t="shared" si="84"/>
        <v>51%-90%</v>
      </c>
      <c r="S512" s="1">
        <f t="shared" si="85"/>
        <v>0</v>
      </c>
      <c r="T512" s="17">
        <f>Table3[[#This Row],[Rating]]*Table3[[#This Row],[Review_Count]]</f>
        <v>8</v>
      </c>
      <c r="U512" s="19">
        <f t="shared" si="86"/>
        <v>0.94</v>
      </c>
      <c r="V512" s="17" t="str">
        <f t="shared" si="87"/>
        <v>Noise</v>
      </c>
    </row>
    <row r="513" spans="1:22" x14ac:dyDescent="0.3">
      <c r="A513" s="1" t="s">
        <v>1361</v>
      </c>
      <c r="B513" s="1" t="s">
        <v>1362</v>
      </c>
      <c r="C513" s="1" t="s">
        <v>956</v>
      </c>
      <c r="D513" s="3">
        <v>16999</v>
      </c>
      <c r="E513" s="3">
        <v>20999</v>
      </c>
      <c r="F513" s="4">
        <v>0.19</v>
      </c>
      <c r="G513" s="1">
        <v>4.0999999999999996</v>
      </c>
      <c r="H513" s="2">
        <v>31822</v>
      </c>
      <c r="I513" s="1" t="s">
        <v>1339</v>
      </c>
      <c r="J513" s="1">
        <f t="shared" si="77"/>
        <v>68</v>
      </c>
      <c r="K513" s="1">
        <v>3</v>
      </c>
      <c r="L513" s="1" t="str">
        <f t="shared" si="78"/>
        <v>Electronics</v>
      </c>
      <c r="M513" s="1">
        <f t="shared" si="79"/>
        <v>4.0999999999999996</v>
      </c>
      <c r="N513" s="1">
        <f t="shared" si="80"/>
        <v>444</v>
      </c>
      <c r="O513" s="1" t="str">
        <f t="shared" si="81"/>
        <v>4 - 5</v>
      </c>
      <c r="P513" s="14">
        <f t="shared" si="82"/>
        <v>62997</v>
      </c>
      <c r="Q513" s="1" t="str">
        <f t="shared" si="83"/>
        <v>20,001 - 50,000</v>
      </c>
      <c r="R513" s="1" t="str">
        <f t="shared" si="84"/>
        <v>11% - 30%</v>
      </c>
      <c r="S513" s="1">
        <f t="shared" si="85"/>
        <v>0</v>
      </c>
      <c r="T513" s="17">
        <f>Table3[[#This Row],[Rating]]*Table3[[#This Row],[Review_Count]]</f>
        <v>12.299999999999999</v>
      </c>
      <c r="U513" s="19">
        <f t="shared" si="86"/>
        <v>0.94</v>
      </c>
      <c r="V513" s="17" t="str">
        <f t="shared" si="87"/>
        <v>Redmi</v>
      </c>
    </row>
    <row r="514" spans="1:22" x14ac:dyDescent="0.3">
      <c r="A514" s="1" t="s">
        <v>1363</v>
      </c>
      <c r="B514" s="1" t="s">
        <v>1364</v>
      </c>
      <c r="C514" s="1" t="s">
        <v>942</v>
      </c>
      <c r="D514" s="3">
        <v>1999</v>
      </c>
      <c r="E514" s="3">
        <v>8499</v>
      </c>
      <c r="F514" s="4">
        <v>0.76</v>
      </c>
      <c r="G514" s="1">
        <v>4.3</v>
      </c>
      <c r="H514" s="2">
        <v>240</v>
      </c>
      <c r="I514" s="1" t="s">
        <v>1365</v>
      </c>
      <c r="J514" s="1">
        <f t="shared" ref="J514:J577" si="88">COUNTIF(C:C, C514)</f>
        <v>76</v>
      </c>
      <c r="K514" s="1">
        <v>1</v>
      </c>
      <c r="L514" s="1" t="str">
        <f t="shared" ref="L514:L577" si="89">PROPER(TRIM(LEFT(C514, FIND("|", C514 &amp; "|") -1)))</f>
        <v>Electronics</v>
      </c>
      <c r="M514" s="1">
        <f t="shared" ref="M514:M577" si="90">AVERAGEIF(B:B,B514,G:G)</f>
        <v>4.3</v>
      </c>
      <c r="N514" s="1">
        <f t="shared" ref="N514:N577" si="91">COUNTIF(F514:F1977, "&gt;=0.5")</f>
        <v>444</v>
      </c>
      <c r="O514" s="1" t="str">
        <f t="shared" ref="O514:O577" si="92">IF(G514&lt;=1,"0 - 1",IF(G514&lt;=2,"1 - 2",IF(G514&lt;=3, "2 - 3",IF(G514&lt;=4,"3 - 4",IF(G514&lt;=5,"4 - 5")))))</f>
        <v>4 - 5</v>
      </c>
      <c r="P514" s="14">
        <f t="shared" ref="P514:P577" si="93">E514*K514</f>
        <v>8499</v>
      </c>
      <c r="Q514" s="1" t="str">
        <f t="shared" ref="Q514:Q577" si="94">LOOKUP(E514, $W$2:$W$7, $X$2:$X$7)</f>
        <v>5,001 - 10,000</v>
      </c>
      <c r="R514" s="1" t="str">
        <f t="shared" ref="R514:R577" si="95">IF(F514&lt;=0.1, "0 %- 10%", IF(F514&lt;=0.3, "11% - 30%", IF(F514&lt;=0.5, "31% - 50%", "51%-90%")))</f>
        <v>51%-90%</v>
      </c>
      <c r="S514" s="1">
        <f t="shared" ref="S514:S577" si="96">COUNTIF(H514, "&lt;1000")</f>
        <v>1</v>
      </c>
      <c r="T514" s="17">
        <f>Table3[[#This Row],[Rating]]*Table3[[#This Row],[Review_Count]]</f>
        <v>4.3</v>
      </c>
      <c r="U514" s="19">
        <f t="shared" ref="U514:U577" si="97">MAX(F514:F1978)</f>
        <v>0.94</v>
      </c>
      <c r="V514" s="17" t="str">
        <f t="shared" ref="V514:V577" si="98">LEFT(B514, FIND(" ", B514)-1)</f>
        <v>Newly</v>
      </c>
    </row>
    <row r="515" spans="1:22" x14ac:dyDescent="0.3">
      <c r="A515" s="1" t="s">
        <v>1366</v>
      </c>
      <c r="B515" s="1" t="s">
        <v>1367</v>
      </c>
      <c r="C515" s="1" t="s">
        <v>942</v>
      </c>
      <c r="D515" s="3">
        <v>4999</v>
      </c>
      <c r="E515" s="3">
        <v>6999</v>
      </c>
      <c r="F515" s="4">
        <v>0.28999999999999998</v>
      </c>
      <c r="G515" s="1">
        <v>3.8</v>
      </c>
      <c r="H515" s="2">
        <v>758</v>
      </c>
      <c r="I515" s="1" t="s">
        <v>1368</v>
      </c>
      <c r="J515" s="1">
        <f t="shared" si="88"/>
        <v>76</v>
      </c>
      <c r="K515" s="1">
        <v>1</v>
      </c>
      <c r="L515" s="1" t="str">
        <f t="shared" si="89"/>
        <v>Electronics</v>
      </c>
      <c r="M515" s="1">
        <f t="shared" si="90"/>
        <v>3.8</v>
      </c>
      <c r="N515" s="1">
        <f t="shared" si="91"/>
        <v>443</v>
      </c>
      <c r="O515" s="1" t="str">
        <f t="shared" si="92"/>
        <v>3 - 4</v>
      </c>
      <c r="P515" s="14">
        <f t="shared" si="93"/>
        <v>6999</v>
      </c>
      <c r="Q515" s="1" t="str">
        <f t="shared" si="94"/>
        <v>5,001 - 10,000</v>
      </c>
      <c r="R515" s="1" t="str">
        <f t="shared" si="95"/>
        <v>11% - 30%</v>
      </c>
      <c r="S515" s="1">
        <f t="shared" si="96"/>
        <v>1</v>
      </c>
      <c r="T515" s="17">
        <f>Table3[[#This Row],[Rating]]*Table3[[#This Row],[Review_Count]]</f>
        <v>3.8</v>
      </c>
      <c r="U515" s="19">
        <f t="shared" si="97"/>
        <v>0.94</v>
      </c>
      <c r="V515" s="17" t="str">
        <f t="shared" si="98"/>
        <v>OnePlus</v>
      </c>
    </row>
    <row r="516" spans="1:22" x14ac:dyDescent="0.3">
      <c r="A516" s="1" t="s">
        <v>106</v>
      </c>
      <c r="B516" s="1" t="s">
        <v>107</v>
      </c>
      <c r="C516" s="1" t="s">
        <v>2</v>
      </c>
      <c r="D516" s="1">
        <v>99</v>
      </c>
      <c r="E516" s="1">
        <v>666.66</v>
      </c>
      <c r="F516" s="4">
        <v>0.85</v>
      </c>
      <c r="G516" s="1">
        <v>3.9</v>
      </c>
      <c r="H516" s="2">
        <v>24870</v>
      </c>
      <c r="I516" s="1" t="s">
        <v>1117</v>
      </c>
      <c r="J516" s="1">
        <f t="shared" si="88"/>
        <v>233</v>
      </c>
      <c r="K516" s="1">
        <v>2</v>
      </c>
      <c r="L516" s="1" t="str">
        <f t="shared" si="89"/>
        <v>Computers&amp;Accessories</v>
      </c>
      <c r="M516" s="1">
        <f t="shared" si="90"/>
        <v>3.9</v>
      </c>
      <c r="N516" s="1">
        <f t="shared" si="91"/>
        <v>443</v>
      </c>
      <c r="O516" s="1" t="str">
        <f t="shared" si="92"/>
        <v>3 - 4</v>
      </c>
      <c r="P516" s="14">
        <f t="shared" si="93"/>
        <v>1333.32</v>
      </c>
      <c r="Q516" s="1" t="str">
        <f t="shared" si="94"/>
        <v>0 - 5,000</v>
      </c>
      <c r="R516" s="1" t="str">
        <f t="shared" si="95"/>
        <v>51%-90%</v>
      </c>
      <c r="S516" s="1">
        <f t="shared" si="96"/>
        <v>0</v>
      </c>
      <c r="T516" s="17">
        <f>Table3[[#This Row],[Rating]]*Table3[[#This Row],[Review_Count]]</f>
        <v>7.8</v>
      </c>
      <c r="U516" s="19">
        <f t="shared" si="97"/>
        <v>0.94</v>
      </c>
      <c r="V516" s="17" t="str">
        <f t="shared" si="98"/>
        <v>pTron</v>
      </c>
    </row>
    <row r="517" spans="1:22" x14ac:dyDescent="0.3">
      <c r="A517" s="1" t="s">
        <v>1369</v>
      </c>
      <c r="B517" s="1" t="s">
        <v>1370</v>
      </c>
      <c r="C517" s="1" t="s">
        <v>942</v>
      </c>
      <c r="D517" s="3">
        <v>2499</v>
      </c>
      <c r="E517" s="3">
        <v>5999</v>
      </c>
      <c r="F517" s="4">
        <v>0.57999999999999996</v>
      </c>
      <c r="G517" s="1">
        <v>3.7</v>
      </c>
      <c r="H517" s="2">
        <v>828</v>
      </c>
      <c r="I517" s="1" t="s">
        <v>1371</v>
      </c>
      <c r="J517" s="1">
        <f t="shared" si="88"/>
        <v>76</v>
      </c>
      <c r="K517" s="1">
        <v>1</v>
      </c>
      <c r="L517" s="1" t="str">
        <f t="shared" si="89"/>
        <v>Electronics</v>
      </c>
      <c r="M517" s="1">
        <f t="shared" si="90"/>
        <v>3.7</v>
      </c>
      <c r="N517" s="1">
        <f t="shared" si="91"/>
        <v>442</v>
      </c>
      <c r="O517" s="1" t="str">
        <f t="shared" si="92"/>
        <v>3 - 4</v>
      </c>
      <c r="P517" s="14">
        <f t="shared" si="93"/>
        <v>5999</v>
      </c>
      <c r="Q517" s="1" t="str">
        <f t="shared" si="94"/>
        <v>5,001 - 10,000</v>
      </c>
      <c r="R517" s="1" t="str">
        <f t="shared" si="95"/>
        <v>51%-90%</v>
      </c>
      <c r="S517" s="1">
        <f t="shared" si="96"/>
        <v>1</v>
      </c>
      <c r="T517" s="17">
        <f>Table3[[#This Row],[Rating]]*Table3[[#This Row],[Review_Count]]</f>
        <v>3.7</v>
      </c>
      <c r="U517" s="19">
        <f t="shared" si="97"/>
        <v>0.94</v>
      </c>
      <c r="V517" s="17" t="str">
        <f t="shared" si="98"/>
        <v>Noise</v>
      </c>
    </row>
    <row r="518" spans="1:22" x14ac:dyDescent="0.3">
      <c r="A518" s="1" t="s">
        <v>1372</v>
      </c>
      <c r="B518" s="1" t="s">
        <v>1373</v>
      </c>
      <c r="C518" s="1" t="s">
        <v>976</v>
      </c>
      <c r="D518" s="3">
        <v>1399</v>
      </c>
      <c r="E518" s="3">
        <v>1630</v>
      </c>
      <c r="F518" s="4">
        <v>0.14000000000000001</v>
      </c>
      <c r="G518" s="1">
        <v>4</v>
      </c>
      <c r="H518" s="2">
        <v>9378</v>
      </c>
      <c r="I518" s="1" t="s">
        <v>1237</v>
      </c>
      <c r="J518" s="1">
        <f t="shared" si="88"/>
        <v>9</v>
      </c>
      <c r="K518" s="1">
        <v>2</v>
      </c>
      <c r="L518" s="1" t="str">
        <f t="shared" si="89"/>
        <v>Electronics</v>
      </c>
      <c r="M518" s="1">
        <f t="shared" si="90"/>
        <v>4</v>
      </c>
      <c r="N518" s="1">
        <f t="shared" si="91"/>
        <v>441</v>
      </c>
      <c r="O518" s="1" t="str">
        <f t="shared" si="92"/>
        <v>3 - 4</v>
      </c>
      <c r="P518" s="14">
        <f t="shared" si="93"/>
        <v>3260</v>
      </c>
      <c r="Q518" s="1" t="str">
        <f t="shared" si="94"/>
        <v>0 - 5,000</v>
      </c>
      <c r="R518" s="1" t="str">
        <f t="shared" si="95"/>
        <v>11% - 30%</v>
      </c>
      <c r="S518" s="1">
        <f t="shared" si="96"/>
        <v>0</v>
      </c>
      <c r="T518" s="17">
        <f>Table3[[#This Row],[Rating]]*Table3[[#This Row],[Review_Count]]</f>
        <v>8</v>
      </c>
      <c r="U518" s="19">
        <f t="shared" si="97"/>
        <v>0.94</v>
      </c>
      <c r="V518" s="17" t="str">
        <f t="shared" si="98"/>
        <v>Motorola</v>
      </c>
    </row>
    <row r="519" spans="1:22" x14ac:dyDescent="0.3">
      <c r="A519" s="1" t="s">
        <v>1374</v>
      </c>
      <c r="B519" s="1" t="s">
        <v>1375</v>
      </c>
      <c r="C519" s="1" t="s">
        <v>942</v>
      </c>
      <c r="D519" s="3">
        <v>1499</v>
      </c>
      <c r="E519" s="3">
        <v>9999</v>
      </c>
      <c r="F519" s="4">
        <v>0.85</v>
      </c>
      <c r="G519" s="1">
        <v>4.2</v>
      </c>
      <c r="H519" s="2">
        <v>22638</v>
      </c>
      <c r="I519" s="1" t="s">
        <v>1023</v>
      </c>
      <c r="J519" s="1">
        <f t="shared" si="88"/>
        <v>76</v>
      </c>
      <c r="K519" s="1">
        <v>4</v>
      </c>
      <c r="L519" s="1" t="str">
        <f t="shared" si="89"/>
        <v>Electronics</v>
      </c>
      <c r="M519" s="1">
        <f t="shared" si="90"/>
        <v>4.2</v>
      </c>
      <c r="N519" s="1">
        <f t="shared" si="91"/>
        <v>441</v>
      </c>
      <c r="O519" s="1" t="str">
        <f t="shared" si="92"/>
        <v>4 - 5</v>
      </c>
      <c r="P519" s="14">
        <f t="shared" si="93"/>
        <v>39996</v>
      </c>
      <c r="Q519" s="1" t="str">
        <f t="shared" si="94"/>
        <v>5,001 - 10,000</v>
      </c>
      <c r="R519" s="1" t="str">
        <f t="shared" si="95"/>
        <v>51%-90%</v>
      </c>
      <c r="S519" s="1">
        <f t="shared" si="96"/>
        <v>0</v>
      </c>
      <c r="T519" s="17">
        <f>Table3[[#This Row],[Rating]]*Table3[[#This Row],[Review_Count]]</f>
        <v>16.8</v>
      </c>
      <c r="U519" s="19">
        <f t="shared" si="97"/>
        <v>0.94</v>
      </c>
      <c r="V519" s="17" t="str">
        <f t="shared" si="98"/>
        <v>Fire-Boltt</v>
      </c>
    </row>
    <row r="520" spans="1:22" x14ac:dyDescent="0.3">
      <c r="A520" s="1" t="s">
        <v>108</v>
      </c>
      <c r="B520" s="1" t="s">
        <v>109</v>
      </c>
      <c r="C520" s="1" t="s">
        <v>2</v>
      </c>
      <c r="D520" s="1">
        <v>899</v>
      </c>
      <c r="E520" s="3">
        <v>1900</v>
      </c>
      <c r="F520" s="4">
        <v>0.53</v>
      </c>
      <c r="G520" s="1">
        <v>4.4000000000000004</v>
      </c>
      <c r="H520" s="2">
        <v>13552</v>
      </c>
      <c r="I520" s="1" t="s">
        <v>110</v>
      </c>
      <c r="J520" s="1">
        <f t="shared" si="88"/>
        <v>233</v>
      </c>
      <c r="K520" s="1">
        <v>5</v>
      </c>
      <c r="L520" s="1" t="str">
        <f t="shared" si="89"/>
        <v>Computers&amp;Accessories</v>
      </c>
      <c r="M520" s="1">
        <f t="shared" si="90"/>
        <v>4.4000000000000004</v>
      </c>
      <c r="N520" s="1">
        <f t="shared" si="91"/>
        <v>440</v>
      </c>
      <c r="O520" s="1" t="str">
        <f t="shared" si="92"/>
        <v>4 - 5</v>
      </c>
      <c r="P520" s="14">
        <f t="shared" si="93"/>
        <v>9500</v>
      </c>
      <c r="Q520" s="1" t="str">
        <f t="shared" si="94"/>
        <v>0 - 5,000</v>
      </c>
      <c r="R520" s="1" t="str">
        <f t="shared" si="95"/>
        <v>51%-90%</v>
      </c>
      <c r="S520" s="1">
        <f t="shared" si="96"/>
        <v>0</v>
      </c>
      <c r="T520" s="17">
        <f>Table3[[#This Row],[Rating]]*Table3[[#This Row],[Review_Count]]</f>
        <v>22</v>
      </c>
      <c r="U520" s="19">
        <f t="shared" si="97"/>
        <v>0.94</v>
      </c>
      <c r="V520" s="17" t="str">
        <f t="shared" si="98"/>
        <v>Amazonbasics</v>
      </c>
    </row>
    <row r="521" spans="1:22" x14ac:dyDescent="0.3">
      <c r="A521" s="1" t="s">
        <v>1376</v>
      </c>
      <c r="B521" s="1" t="s">
        <v>1377</v>
      </c>
      <c r="C521" s="1" t="s">
        <v>1016</v>
      </c>
      <c r="D521" s="1">
        <v>249</v>
      </c>
      <c r="E521" s="1">
        <v>599</v>
      </c>
      <c r="F521" s="4">
        <v>0.57999999999999996</v>
      </c>
      <c r="G521" s="1">
        <v>3.9</v>
      </c>
      <c r="H521" s="2">
        <v>2147</v>
      </c>
      <c r="I521" s="1" t="s">
        <v>1378</v>
      </c>
      <c r="J521" s="1">
        <f t="shared" si="88"/>
        <v>16</v>
      </c>
      <c r="K521" s="1">
        <v>2</v>
      </c>
      <c r="L521" s="1" t="str">
        <f t="shared" si="89"/>
        <v>Electronics</v>
      </c>
      <c r="M521" s="1">
        <f t="shared" si="90"/>
        <v>3.9</v>
      </c>
      <c r="N521" s="1">
        <f t="shared" si="91"/>
        <v>439</v>
      </c>
      <c r="O521" s="1" t="str">
        <f t="shared" si="92"/>
        <v>3 - 4</v>
      </c>
      <c r="P521" s="14">
        <f t="shared" si="93"/>
        <v>1198</v>
      </c>
      <c r="Q521" s="1" t="str">
        <f t="shared" si="94"/>
        <v>0 - 5,000</v>
      </c>
      <c r="R521" s="1" t="str">
        <f t="shared" si="95"/>
        <v>51%-90%</v>
      </c>
      <c r="S521" s="1">
        <f t="shared" si="96"/>
        <v>0</v>
      </c>
      <c r="T521" s="17">
        <f>Table3[[#This Row],[Rating]]*Table3[[#This Row],[Review_Count]]</f>
        <v>7.8</v>
      </c>
      <c r="U521" s="19">
        <f t="shared" si="97"/>
        <v>0.94</v>
      </c>
      <c r="V521" s="17" t="str">
        <f t="shared" si="98"/>
        <v>Flix</v>
      </c>
    </row>
    <row r="522" spans="1:22" x14ac:dyDescent="0.3">
      <c r="A522" s="1" t="s">
        <v>1379</v>
      </c>
      <c r="B522" s="1" t="s">
        <v>1380</v>
      </c>
      <c r="C522" s="1" t="s">
        <v>1217</v>
      </c>
      <c r="D522" s="1">
        <v>299</v>
      </c>
      <c r="E522" s="3">
        <v>1199</v>
      </c>
      <c r="F522" s="4">
        <v>0.75</v>
      </c>
      <c r="G522" s="1">
        <v>4.5</v>
      </c>
      <c r="H522" s="2">
        <v>596</v>
      </c>
      <c r="I522" s="1" t="s">
        <v>1381</v>
      </c>
      <c r="J522" s="1">
        <f t="shared" si="88"/>
        <v>7</v>
      </c>
      <c r="K522" s="1">
        <v>1</v>
      </c>
      <c r="L522" s="1" t="str">
        <f t="shared" si="89"/>
        <v>Electronics</v>
      </c>
      <c r="M522" s="1">
        <f t="shared" si="90"/>
        <v>4.5</v>
      </c>
      <c r="N522" s="1">
        <f t="shared" si="91"/>
        <v>438</v>
      </c>
      <c r="O522" s="1" t="str">
        <f t="shared" si="92"/>
        <v>4 - 5</v>
      </c>
      <c r="P522" s="14">
        <f t="shared" si="93"/>
        <v>1199</v>
      </c>
      <c r="Q522" s="1" t="str">
        <f t="shared" si="94"/>
        <v>0 - 5,000</v>
      </c>
      <c r="R522" s="1" t="str">
        <f t="shared" si="95"/>
        <v>51%-90%</v>
      </c>
      <c r="S522" s="1">
        <f t="shared" si="96"/>
        <v>1</v>
      </c>
      <c r="T522" s="17">
        <f>Table3[[#This Row],[Rating]]*Table3[[#This Row],[Review_Count]]</f>
        <v>4.5</v>
      </c>
      <c r="U522" s="19">
        <f t="shared" si="97"/>
        <v>0.94</v>
      </c>
      <c r="V522" s="17" t="str">
        <f t="shared" si="98"/>
        <v>Kyosei</v>
      </c>
    </row>
    <row r="523" spans="1:22" x14ac:dyDescent="0.3">
      <c r="A523" s="1" t="s">
        <v>1382</v>
      </c>
      <c r="B523" s="1" t="s">
        <v>1383</v>
      </c>
      <c r="C523" s="1" t="s">
        <v>1169</v>
      </c>
      <c r="D523" s="1">
        <v>79</v>
      </c>
      <c r="E523" s="1">
        <v>499</v>
      </c>
      <c r="F523" s="4">
        <v>0.84</v>
      </c>
      <c r="G523" s="1">
        <v>4.2</v>
      </c>
      <c r="H523" s="2">
        <v>1949</v>
      </c>
      <c r="I523" s="1" t="s">
        <v>1302</v>
      </c>
      <c r="J523" s="1">
        <f t="shared" si="88"/>
        <v>5</v>
      </c>
      <c r="K523" s="1">
        <v>3</v>
      </c>
      <c r="L523" s="1" t="str">
        <f t="shared" si="89"/>
        <v>Electronics</v>
      </c>
      <c r="M523" s="1">
        <f t="shared" si="90"/>
        <v>4.2</v>
      </c>
      <c r="N523" s="1">
        <f t="shared" si="91"/>
        <v>437</v>
      </c>
      <c r="O523" s="1" t="str">
        <f t="shared" si="92"/>
        <v>4 - 5</v>
      </c>
      <c r="P523" s="14">
        <f t="shared" si="93"/>
        <v>1497</v>
      </c>
      <c r="Q523" s="1" t="str">
        <f t="shared" si="94"/>
        <v>0 - 5,000</v>
      </c>
      <c r="R523" s="1" t="str">
        <f t="shared" si="95"/>
        <v>51%-90%</v>
      </c>
      <c r="S523" s="1">
        <f t="shared" si="96"/>
        <v>0</v>
      </c>
      <c r="T523" s="17">
        <f>Table3[[#This Row],[Rating]]*Table3[[#This Row],[Review_Count]]</f>
        <v>12.600000000000001</v>
      </c>
      <c r="U523" s="19">
        <f t="shared" si="97"/>
        <v>0.94</v>
      </c>
      <c r="V523" s="17" t="str">
        <f t="shared" si="98"/>
        <v>STRIFF</v>
      </c>
    </row>
    <row r="524" spans="1:22" x14ac:dyDescent="0.3">
      <c r="A524" s="1" t="s">
        <v>1384</v>
      </c>
      <c r="B524" s="1" t="s">
        <v>1385</v>
      </c>
      <c r="C524" s="1" t="s">
        <v>956</v>
      </c>
      <c r="D524" s="3">
        <v>13999</v>
      </c>
      <c r="E524" s="3">
        <v>15999</v>
      </c>
      <c r="F524" s="4">
        <v>0.13</v>
      </c>
      <c r="G524" s="1">
        <v>3.9</v>
      </c>
      <c r="H524" s="2">
        <v>2180</v>
      </c>
      <c r="I524" s="1" t="s">
        <v>1386</v>
      </c>
      <c r="J524" s="1">
        <f t="shared" si="88"/>
        <v>68</v>
      </c>
      <c r="K524" s="1">
        <v>1</v>
      </c>
      <c r="L524" s="1" t="str">
        <f t="shared" si="89"/>
        <v>Electronics</v>
      </c>
      <c r="M524" s="1">
        <f t="shared" si="90"/>
        <v>3.9</v>
      </c>
      <c r="N524" s="1">
        <f t="shared" si="91"/>
        <v>436</v>
      </c>
      <c r="O524" s="1" t="str">
        <f t="shared" si="92"/>
        <v>3 - 4</v>
      </c>
      <c r="P524" s="14">
        <f t="shared" si="93"/>
        <v>15999</v>
      </c>
      <c r="Q524" s="1" t="str">
        <f t="shared" si="94"/>
        <v>10,001 - 20,000</v>
      </c>
      <c r="R524" s="1" t="str">
        <f t="shared" si="95"/>
        <v>11% - 30%</v>
      </c>
      <c r="S524" s="1">
        <f t="shared" si="96"/>
        <v>0</v>
      </c>
      <c r="T524" s="17">
        <f>Table3[[#This Row],[Rating]]*Table3[[#This Row],[Review_Count]]</f>
        <v>3.9</v>
      </c>
      <c r="U524" s="19">
        <f t="shared" si="97"/>
        <v>0.94</v>
      </c>
      <c r="V524" s="17" t="str">
        <f t="shared" si="98"/>
        <v>Redmi</v>
      </c>
    </row>
    <row r="525" spans="1:22" x14ac:dyDescent="0.3">
      <c r="A525" s="1" t="s">
        <v>1387</v>
      </c>
      <c r="B525" s="1" t="s">
        <v>1388</v>
      </c>
      <c r="C525" s="1" t="s">
        <v>983</v>
      </c>
      <c r="D525" s="1">
        <v>949</v>
      </c>
      <c r="E525" s="1">
        <v>999</v>
      </c>
      <c r="F525" s="4">
        <v>0.05</v>
      </c>
      <c r="G525" s="1">
        <v>4.2</v>
      </c>
      <c r="H525" s="2">
        <v>31539</v>
      </c>
      <c r="I525" s="1" t="s">
        <v>1262</v>
      </c>
      <c r="J525" s="1">
        <f t="shared" si="88"/>
        <v>52</v>
      </c>
      <c r="K525" s="1">
        <v>2</v>
      </c>
      <c r="L525" s="1" t="str">
        <f t="shared" si="89"/>
        <v>Electronics</v>
      </c>
      <c r="M525" s="1">
        <f t="shared" si="90"/>
        <v>4.2</v>
      </c>
      <c r="N525" s="1">
        <f t="shared" si="91"/>
        <v>436</v>
      </c>
      <c r="O525" s="1" t="str">
        <f t="shared" si="92"/>
        <v>4 - 5</v>
      </c>
      <c r="P525" s="14">
        <f t="shared" si="93"/>
        <v>1998</v>
      </c>
      <c r="Q525" s="1" t="str">
        <f t="shared" si="94"/>
        <v>0 - 5,000</v>
      </c>
      <c r="R525" s="1" t="str">
        <f t="shared" si="95"/>
        <v>0 %- 10%</v>
      </c>
      <c r="S525" s="1">
        <f t="shared" si="96"/>
        <v>0</v>
      </c>
      <c r="T525" s="17">
        <f>Table3[[#This Row],[Rating]]*Table3[[#This Row],[Review_Count]]</f>
        <v>8.4</v>
      </c>
      <c r="U525" s="19">
        <f t="shared" si="97"/>
        <v>0.94</v>
      </c>
      <c r="V525" s="17" t="str">
        <f t="shared" si="98"/>
        <v>Samsung</v>
      </c>
    </row>
    <row r="526" spans="1:22" x14ac:dyDescent="0.3">
      <c r="A526" s="1" t="s">
        <v>1389</v>
      </c>
      <c r="B526" s="1" t="s">
        <v>1390</v>
      </c>
      <c r="C526" s="1" t="s">
        <v>1120</v>
      </c>
      <c r="D526" s="1">
        <v>99</v>
      </c>
      <c r="E526" s="1">
        <v>499</v>
      </c>
      <c r="F526" s="4">
        <v>0.8</v>
      </c>
      <c r="G526" s="1">
        <v>4.0999999999999996</v>
      </c>
      <c r="H526" s="2">
        <v>2451</v>
      </c>
      <c r="I526" s="1" t="s">
        <v>1391</v>
      </c>
      <c r="J526" s="1">
        <f t="shared" si="88"/>
        <v>10</v>
      </c>
      <c r="K526" s="1">
        <v>1</v>
      </c>
      <c r="L526" s="1" t="str">
        <f t="shared" si="89"/>
        <v>Electronics</v>
      </c>
      <c r="M526" s="1">
        <f t="shared" si="90"/>
        <v>4.0999999999999996</v>
      </c>
      <c r="N526" s="1">
        <f t="shared" si="91"/>
        <v>436</v>
      </c>
      <c r="O526" s="1" t="str">
        <f t="shared" si="92"/>
        <v>4 - 5</v>
      </c>
      <c r="P526" s="14">
        <f t="shared" si="93"/>
        <v>499</v>
      </c>
      <c r="Q526" s="1" t="str">
        <f t="shared" si="94"/>
        <v>0 - 5,000</v>
      </c>
      <c r="R526" s="1" t="str">
        <f t="shared" si="95"/>
        <v>51%-90%</v>
      </c>
      <c r="S526" s="1">
        <f t="shared" si="96"/>
        <v>0</v>
      </c>
      <c r="T526" s="17">
        <f>Table3[[#This Row],[Rating]]*Table3[[#This Row],[Review_Count]]</f>
        <v>4.0999999999999996</v>
      </c>
      <c r="U526" s="19">
        <f t="shared" si="97"/>
        <v>0.94</v>
      </c>
      <c r="V526" s="17" t="str">
        <f t="shared" si="98"/>
        <v>STRIFF</v>
      </c>
    </row>
    <row r="527" spans="1:22" x14ac:dyDescent="0.3">
      <c r="A527" s="1" t="s">
        <v>1392</v>
      </c>
      <c r="B527" s="1" t="s">
        <v>1393</v>
      </c>
      <c r="C527" s="1" t="s">
        <v>942</v>
      </c>
      <c r="D527" s="3">
        <v>2499</v>
      </c>
      <c r="E527" s="3">
        <v>7990</v>
      </c>
      <c r="F527" s="4">
        <v>0.69</v>
      </c>
      <c r="G527" s="1">
        <v>4.0999999999999996</v>
      </c>
      <c r="H527" s="2">
        <v>154</v>
      </c>
      <c r="I527" s="1" t="s">
        <v>1254</v>
      </c>
      <c r="J527" s="1">
        <f t="shared" si="88"/>
        <v>76</v>
      </c>
      <c r="K527" s="1">
        <v>2</v>
      </c>
      <c r="L527" s="1" t="str">
        <f t="shared" si="89"/>
        <v>Electronics</v>
      </c>
      <c r="M527" s="1">
        <f t="shared" si="90"/>
        <v>4.0999999999999996</v>
      </c>
      <c r="N527" s="1">
        <f t="shared" si="91"/>
        <v>435</v>
      </c>
      <c r="O527" s="1" t="str">
        <f t="shared" si="92"/>
        <v>4 - 5</v>
      </c>
      <c r="P527" s="14">
        <f t="shared" si="93"/>
        <v>15980</v>
      </c>
      <c r="Q527" s="1" t="str">
        <f t="shared" si="94"/>
        <v>5,001 - 10,000</v>
      </c>
      <c r="R527" s="1" t="str">
        <f t="shared" si="95"/>
        <v>51%-90%</v>
      </c>
      <c r="S527" s="1">
        <f t="shared" si="96"/>
        <v>1</v>
      </c>
      <c r="T527" s="17">
        <f>Table3[[#This Row],[Rating]]*Table3[[#This Row],[Review_Count]]</f>
        <v>8.1999999999999993</v>
      </c>
      <c r="U527" s="19">
        <f t="shared" si="97"/>
        <v>0.94</v>
      </c>
      <c r="V527" s="17" t="str">
        <f t="shared" si="98"/>
        <v>boAt</v>
      </c>
    </row>
    <row r="528" spans="1:22" x14ac:dyDescent="0.3">
      <c r="A528" s="1" t="s">
        <v>1394</v>
      </c>
      <c r="B528" s="1" t="s">
        <v>1395</v>
      </c>
      <c r="C528" s="1" t="s">
        <v>1396</v>
      </c>
      <c r="D528" s="1">
        <v>689</v>
      </c>
      <c r="E528" s="3">
        <v>1999</v>
      </c>
      <c r="F528" s="4">
        <v>0.66</v>
      </c>
      <c r="G528" s="1">
        <v>4.3</v>
      </c>
      <c r="H528" s="2">
        <v>1193</v>
      </c>
      <c r="I528" s="1" t="s">
        <v>1397</v>
      </c>
      <c r="J528" s="1">
        <f t="shared" si="88"/>
        <v>1</v>
      </c>
      <c r="K528" s="1">
        <v>1</v>
      </c>
      <c r="L528" s="1" t="str">
        <f t="shared" si="89"/>
        <v>Electronics</v>
      </c>
      <c r="M528" s="1">
        <f t="shared" si="90"/>
        <v>4.3</v>
      </c>
      <c r="N528" s="1">
        <f t="shared" si="91"/>
        <v>434</v>
      </c>
      <c r="O528" s="1" t="str">
        <f t="shared" si="92"/>
        <v>4 - 5</v>
      </c>
      <c r="P528" s="14">
        <f t="shared" si="93"/>
        <v>1999</v>
      </c>
      <c r="Q528" s="1" t="str">
        <f t="shared" si="94"/>
        <v>0 - 5,000</v>
      </c>
      <c r="R528" s="1" t="str">
        <f t="shared" si="95"/>
        <v>51%-90%</v>
      </c>
      <c r="S528" s="1">
        <f t="shared" si="96"/>
        <v>0</v>
      </c>
      <c r="T528" s="17">
        <f>Table3[[#This Row],[Rating]]*Table3[[#This Row],[Review_Count]]</f>
        <v>4.3</v>
      </c>
      <c r="U528" s="19">
        <f t="shared" si="97"/>
        <v>0.94</v>
      </c>
      <c r="V528" s="17" t="str">
        <f t="shared" si="98"/>
        <v>WeCool</v>
      </c>
    </row>
    <row r="529" spans="1:22" x14ac:dyDescent="0.3">
      <c r="A529" s="1" t="s">
        <v>1398</v>
      </c>
      <c r="B529" s="1" t="s">
        <v>1399</v>
      </c>
      <c r="C529" s="1" t="s">
        <v>1270</v>
      </c>
      <c r="D529" s="1">
        <v>499</v>
      </c>
      <c r="E529" s="3">
        <v>1899</v>
      </c>
      <c r="F529" s="4">
        <v>0.74</v>
      </c>
      <c r="G529" s="1">
        <v>4.0999999999999996</v>
      </c>
      <c r="H529" s="2">
        <v>1475</v>
      </c>
      <c r="I529" s="1" t="s">
        <v>1400</v>
      </c>
      <c r="J529" s="1">
        <f t="shared" si="88"/>
        <v>2</v>
      </c>
      <c r="K529" s="1">
        <v>1</v>
      </c>
      <c r="L529" s="1" t="str">
        <f t="shared" si="89"/>
        <v>Electronics</v>
      </c>
      <c r="M529" s="1">
        <f t="shared" si="90"/>
        <v>4.0999999999999996</v>
      </c>
      <c r="N529" s="1">
        <f t="shared" si="91"/>
        <v>433</v>
      </c>
      <c r="O529" s="1" t="str">
        <f t="shared" si="92"/>
        <v>4 - 5</v>
      </c>
      <c r="P529" s="14">
        <f t="shared" si="93"/>
        <v>1899</v>
      </c>
      <c r="Q529" s="1" t="str">
        <f t="shared" si="94"/>
        <v>0 - 5,000</v>
      </c>
      <c r="R529" s="1" t="str">
        <f t="shared" si="95"/>
        <v>51%-90%</v>
      </c>
      <c r="S529" s="1">
        <f t="shared" si="96"/>
        <v>0</v>
      </c>
      <c r="T529" s="17">
        <f>Table3[[#This Row],[Rating]]*Table3[[#This Row],[Review_Count]]</f>
        <v>4.0999999999999996</v>
      </c>
      <c r="U529" s="19">
        <f t="shared" si="97"/>
        <v>0.94</v>
      </c>
      <c r="V529" s="17" t="str">
        <f t="shared" si="98"/>
        <v>Sounce</v>
      </c>
    </row>
    <row r="530" spans="1:22" x14ac:dyDescent="0.3">
      <c r="A530" s="1" t="s">
        <v>1401</v>
      </c>
      <c r="B530" s="1" t="s">
        <v>1402</v>
      </c>
      <c r="C530" s="1" t="s">
        <v>1217</v>
      </c>
      <c r="D530" s="1">
        <v>299</v>
      </c>
      <c r="E530" s="1">
        <v>999</v>
      </c>
      <c r="F530" s="4">
        <v>0.7</v>
      </c>
      <c r="G530" s="1">
        <v>4.3</v>
      </c>
      <c r="H530" s="2">
        <v>8891</v>
      </c>
      <c r="I530" s="1" t="s">
        <v>1403</v>
      </c>
      <c r="J530" s="1">
        <f t="shared" si="88"/>
        <v>7</v>
      </c>
      <c r="K530" s="1">
        <v>1</v>
      </c>
      <c r="L530" s="1" t="str">
        <f t="shared" si="89"/>
        <v>Electronics</v>
      </c>
      <c r="M530" s="1">
        <f t="shared" si="90"/>
        <v>4.3</v>
      </c>
      <c r="N530" s="1">
        <f t="shared" si="91"/>
        <v>432</v>
      </c>
      <c r="O530" s="1" t="str">
        <f t="shared" si="92"/>
        <v>4 - 5</v>
      </c>
      <c r="P530" s="14">
        <f t="shared" si="93"/>
        <v>999</v>
      </c>
      <c r="Q530" s="1" t="str">
        <f t="shared" si="94"/>
        <v>0 - 5,000</v>
      </c>
      <c r="R530" s="1" t="str">
        <f t="shared" si="95"/>
        <v>51%-90%</v>
      </c>
      <c r="S530" s="1">
        <f t="shared" si="96"/>
        <v>0</v>
      </c>
      <c r="T530" s="17">
        <f>Table3[[#This Row],[Rating]]*Table3[[#This Row],[Review_Count]]</f>
        <v>4.3</v>
      </c>
      <c r="U530" s="19">
        <f t="shared" si="97"/>
        <v>0.94</v>
      </c>
      <c r="V530" s="17" t="str">
        <f t="shared" si="98"/>
        <v>OpenTech¬Æ</v>
      </c>
    </row>
    <row r="531" spans="1:22" x14ac:dyDescent="0.3">
      <c r="A531" s="1" t="s">
        <v>1404</v>
      </c>
      <c r="B531" s="1" t="s">
        <v>1405</v>
      </c>
      <c r="C531" s="1" t="s">
        <v>1120</v>
      </c>
      <c r="D531" s="1">
        <v>209</v>
      </c>
      <c r="E531" s="1">
        <v>499</v>
      </c>
      <c r="F531" s="4">
        <v>0.57999999999999996</v>
      </c>
      <c r="G531" s="1">
        <v>3.6</v>
      </c>
      <c r="H531" s="2">
        <v>104</v>
      </c>
      <c r="I531" s="1" t="s">
        <v>1406</v>
      </c>
      <c r="J531" s="1">
        <f t="shared" si="88"/>
        <v>10</v>
      </c>
      <c r="K531" s="1">
        <v>1</v>
      </c>
      <c r="L531" s="1" t="str">
        <f t="shared" si="89"/>
        <v>Electronics</v>
      </c>
      <c r="M531" s="1">
        <f t="shared" si="90"/>
        <v>3.6</v>
      </c>
      <c r="N531" s="1">
        <f t="shared" si="91"/>
        <v>431</v>
      </c>
      <c r="O531" s="1" t="str">
        <f t="shared" si="92"/>
        <v>3 - 4</v>
      </c>
      <c r="P531" s="14">
        <f t="shared" si="93"/>
        <v>499</v>
      </c>
      <c r="Q531" s="1" t="str">
        <f t="shared" si="94"/>
        <v>0 - 5,000</v>
      </c>
      <c r="R531" s="1" t="str">
        <f t="shared" si="95"/>
        <v>51%-90%</v>
      </c>
      <c r="S531" s="1">
        <f t="shared" si="96"/>
        <v>1</v>
      </c>
      <c r="T531" s="17">
        <f>Table3[[#This Row],[Rating]]*Table3[[#This Row],[Review_Count]]</f>
        <v>3.6</v>
      </c>
      <c r="U531" s="19">
        <f t="shared" si="97"/>
        <v>0.94</v>
      </c>
      <c r="V531" s="17" t="str">
        <f t="shared" si="98"/>
        <v>EN</v>
      </c>
    </row>
    <row r="532" spans="1:22" x14ac:dyDescent="0.3">
      <c r="A532" s="1" t="s">
        <v>1407</v>
      </c>
      <c r="B532" s="1" t="s">
        <v>1408</v>
      </c>
      <c r="C532" s="1" t="s">
        <v>956</v>
      </c>
      <c r="D532" s="3">
        <v>8499</v>
      </c>
      <c r="E532" s="3">
        <v>12999</v>
      </c>
      <c r="F532" s="4">
        <v>0.35</v>
      </c>
      <c r="G532" s="1">
        <v>4.0999999999999996</v>
      </c>
      <c r="H532" s="2">
        <v>6662</v>
      </c>
      <c r="I532" s="1" t="s">
        <v>1409</v>
      </c>
      <c r="J532" s="1">
        <f t="shared" si="88"/>
        <v>68</v>
      </c>
      <c r="K532" s="1">
        <v>1</v>
      </c>
      <c r="L532" s="1" t="str">
        <f t="shared" si="89"/>
        <v>Electronics</v>
      </c>
      <c r="M532" s="1">
        <f t="shared" si="90"/>
        <v>4.0999999999999996</v>
      </c>
      <c r="N532" s="1">
        <f t="shared" si="91"/>
        <v>430</v>
      </c>
      <c r="O532" s="1" t="str">
        <f t="shared" si="92"/>
        <v>4 - 5</v>
      </c>
      <c r="P532" s="14">
        <f t="shared" si="93"/>
        <v>12999</v>
      </c>
      <c r="Q532" s="1" t="str">
        <f t="shared" si="94"/>
        <v>10,001 - 20,000</v>
      </c>
      <c r="R532" s="1" t="str">
        <f t="shared" si="95"/>
        <v>31% - 50%</v>
      </c>
      <c r="S532" s="1">
        <f t="shared" si="96"/>
        <v>0</v>
      </c>
      <c r="T532" s="17">
        <f>Table3[[#This Row],[Rating]]*Table3[[#This Row],[Review_Count]]</f>
        <v>4.0999999999999996</v>
      </c>
      <c r="U532" s="19">
        <f t="shared" si="97"/>
        <v>0.94</v>
      </c>
      <c r="V532" s="17" t="str">
        <f t="shared" si="98"/>
        <v>Tecno</v>
      </c>
    </row>
    <row r="533" spans="1:22" x14ac:dyDescent="0.3">
      <c r="A533" s="1" t="s">
        <v>1410</v>
      </c>
      <c r="B533" s="1" t="s">
        <v>1411</v>
      </c>
      <c r="C533" s="1" t="s">
        <v>952</v>
      </c>
      <c r="D533" s="3">
        <v>2179</v>
      </c>
      <c r="E533" s="3">
        <v>3999</v>
      </c>
      <c r="F533" s="4">
        <v>0.46</v>
      </c>
      <c r="G533" s="1">
        <v>4</v>
      </c>
      <c r="H533" s="2">
        <v>8380</v>
      </c>
      <c r="I533" s="1" t="s">
        <v>1412</v>
      </c>
      <c r="J533" s="1">
        <f t="shared" si="88"/>
        <v>12</v>
      </c>
      <c r="K533" s="1">
        <v>1</v>
      </c>
      <c r="L533" s="1" t="str">
        <f t="shared" si="89"/>
        <v>Electronics</v>
      </c>
      <c r="M533" s="1">
        <f t="shared" si="90"/>
        <v>4</v>
      </c>
      <c r="N533" s="1">
        <f t="shared" si="91"/>
        <v>430</v>
      </c>
      <c r="O533" s="1" t="str">
        <f t="shared" si="92"/>
        <v>3 - 4</v>
      </c>
      <c r="P533" s="14">
        <f t="shared" si="93"/>
        <v>3999</v>
      </c>
      <c r="Q533" s="1" t="str">
        <f t="shared" si="94"/>
        <v>0 - 5,000</v>
      </c>
      <c r="R533" s="1" t="str">
        <f t="shared" si="95"/>
        <v>31% - 50%</v>
      </c>
      <c r="S533" s="1">
        <f t="shared" si="96"/>
        <v>0</v>
      </c>
      <c r="T533" s="17">
        <f>Table3[[#This Row],[Rating]]*Table3[[#This Row],[Review_Count]]</f>
        <v>4</v>
      </c>
      <c r="U533" s="19">
        <f t="shared" si="97"/>
        <v>0.94</v>
      </c>
      <c r="V533" s="17" t="str">
        <f t="shared" si="98"/>
        <v>URBN</v>
      </c>
    </row>
    <row r="534" spans="1:22" x14ac:dyDescent="0.3">
      <c r="A534" s="1" t="s">
        <v>1413</v>
      </c>
      <c r="B534" s="1" t="s">
        <v>1414</v>
      </c>
      <c r="C534" s="1" t="s">
        <v>956</v>
      </c>
      <c r="D534" s="3">
        <v>16999</v>
      </c>
      <c r="E534" s="3">
        <v>20999</v>
      </c>
      <c r="F534" s="4">
        <v>0.19</v>
      </c>
      <c r="G534" s="1">
        <v>4.0999999999999996</v>
      </c>
      <c r="H534" s="2">
        <v>31822</v>
      </c>
      <c r="I534" s="1" t="s">
        <v>1339</v>
      </c>
      <c r="J534" s="1">
        <f t="shared" si="88"/>
        <v>68</v>
      </c>
      <c r="K534" s="1">
        <v>3</v>
      </c>
      <c r="L534" s="1" t="str">
        <f t="shared" si="89"/>
        <v>Electronics</v>
      </c>
      <c r="M534" s="1">
        <f t="shared" si="90"/>
        <v>4.0999999999999996</v>
      </c>
      <c r="N534" s="1">
        <f t="shared" si="91"/>
        <v>430</v>
      </c>
      <c r="O534" s="1" t="str">
        <f t="shared" si="92"/>
        <v>4 - 5</v>
      </c>
      <c r="P534" s="14">
        <f t="shared" si="93"/>
        <v>62997</v>
      </c>
      <c r="Q534" s="1" t="str">
        <f t="shared" si="94"/>
        <v>20,001 - 50,000</v>
      </c>
      <c r="R534" s="1" t="str">
        <f t="shared" si="95"/>
        <v>11% - 30%</v>
      </c>
      <c r="S534" s="1">
        <f t="shared" si="96"/>
        <v>0</v>
      </c>
      <c r="T534" s="17">
        <f>Table3[[#This Row],[Rating]]*Table3[[#This Row],[Review_Count]]</f>
        <v>12.299999999999999</v>
      </c>
      <c r="U534" s="19">
        <f t="shared" si="97"/>
        <v>0.94</v>
      </c>
      <c r="V534" s="17" t="str">
        <f t="shared" si="98"/>
        <v>Redmi</v>
      </c>
    </row>
    <row r="535" spans="1:22" x14ac:dyDescent="0.3">
      <c r="A535" s="1" t="s">
        <v>1415</v>
      </c>
      <c r="B535" s="1" t="s">
        <v>1416</v>
      </c>
      <c r="C535" s="1" t="s">
        <v>956</v>
      </c>
      <c r="D535" s="3">
        <v>44999</v>
      </c>
      <c r="E535" s="3">
        <v>49999</v>
      </c>
      <c r="F535" s="4">
        <v>0.1</v>
      </c>
      <c r="G535" s="1">
        <v>4.3</v>
      </c>
      <c r="H535" s="2">
        <v>3075</v>
      </c>
      <c r="I535" s="1" t="s">
        <v>1417</v>
      </c>
      <c r="J535" s="1">
        <f t="shared" si="88"/>
        <v>68</v>
      </c>
      <c r="K535" s="1">
        <v>1</v>
      </c>
      <c r="L535" s="1" t="str">
        <f t="shared" si="89"/>
        <v>Electronics</v>
      </c>
      <c r="M535" s="1">
        <f t="shared" si="90"/>
        <v>4.3</v>
      </c>
      <c r="N535" s="1">
        <f t="shared" si="91"/>
        <v>430</v>
      </c>
      <c r="O535" s="1" t="str">
        <f t="shared" si="92"/>
        <v>4 - 5</v>
      </c>
      <c r="P535" s="14">
        <f t="shared" si="93"/>
        <v>49999</v>
      </c>
      <c r="Q535" s="1" t="str">
        <f t="shared" si="94"/>
        <v>20,001 - 50,000</v>
      </c>
      <c r="R535" s="1" t="str">
        <f t="shared" si="95"/>
        <v>0 %- 10%</v>
      </c>
      <c r="S535" s="1">
        <f t="shared" si="96"/>
        <v>0</v>
      </c>
      <c r="T535" s="17">
        <f>Table3[[#This Row],[Rating]]*Table3[[#This Row],[Review_Count]]</f>
        <v>4.3</v>
      </c>
      <c r="U535" s="19">
        <f t="shared" si="97"/>
        <v>0.94</v>
      </c>
      <c r="V535" s="17" t="str">
        <f t="shared" si="98"/>
        <v>OnePlus</v>
      </c>
    </row>
    <row r="536" spans="1:22" x14ac:dyDescent="0.3">
      <c r="A536" s="1" t="s">
        <v>1418</v>
      </c>
      <c r="B536" s="1" t="s">
        <v>1419</v>
      </c>
      <c r="C536" s="1" t="s">
        <v>976</v>
      </c>
      <c r="D536" s="3">
        <v>2599</v>
      </c>
      <c r="E536" s="3">
        <v>2999</v>
      </c>
      <c r="F536" s="4">
        <v>0.13</v>
      </c>
      <c r="G536" s="1">
        <v>3.9</v>
      </c>
      <c r="H536" s="2">
        <v>14266</v>
      </c>
      <c r="I536" s="1" t="s">
        <v>1420</v>
      </c>
      <c r="J536" s="1">
        <f t="shared" si="88"/>
        <v>9</v>
      </c>
      <c r="K536" s="1">
        <v>1</v>
      </c>
      <c r="L536" s="1" t="str">
        <f t="shared" si="89"/>
        <v>Electronics</v>
      </c>
      <c r="M536" s="1">
        <f t="shared" si="90"/>
        <v>3.9</v>
      </c>
      <c r="N536" s="1">
        <f t="shared" si="91"/>
        <v>430</v>
      </c>
      <c r="O536" s="1" t="str">
        <f t="shared" si="92"/>
        <v>3 - 4</v>
      </c>
      <c r="P536" s="14">
        <f t="shared" si="93"/>
        <v>2999</v>
      </c>
      <c r="Q536" s="1" t="str">
        <f t="shared" si="94"/>
        <v>0 - 5,000</v>
      </c>
      <c r="R536" s="1" t="str">
        <f t="shared" si="95"/>
        <v>11% - 30%</v>
      </c>
      <c r="S536" s="1">
        <f t="shared" si="96"/>
        <v>0</v>
      </c>
      <c r="T536" s="17">
        <f>Table3[[#This Row],[Rating]]*Table3[[#This Row],[Review_Count]]</f>
        <v>3.9</v>
      </c>
      <c r="U536" s="19">
        <f t="shared" si="97"/>
        <v>0.94</v>
      </c>
      <c r="V536" s="17" t="str">
        <f t="shared" si="98"/>
        <v>Nokia</v>
      </c>
    </row>
    <row r="537" spans="1:22" x14ac:dyDescent="0.3">
      <c r="A537" s="1" t="s">
        <v>1421</v>
      </c>
      <c r="B537" s="1" t="s">
        <v>1422</v>
      </c>
      <c r="C537" s="1" t="s">
        <v>942</v>
      </c>
      <c r="D537" s="3">
        <v>2799</v>
      </c>
      <c r="E537" s="3">
        <v>6499</v>
      </c>
      <c r="F537" s="4">
        <v>0.56999999999999995</v>
      </c>
      <c r="G537" s="1">
        <v>4.0999999999999996</v>
      </c>
      <c r="H537" s="2">
        <v>38879</v>
      </c>
      <c r="I537" s="1" t="s">
        <v>1423</v>
      </c>
      <c r="J537" s="1">
        <f t="shared" si="88"/>
        <v>76</v>
      </c>
      <c r="K537" s="1">
        <v>2</v>
      </c>
      <c r="L537" s="1" t="str">
        <f t="shared" si="89"/>
        <v>Electronics</v>
      </c>
      <c r="M537" s="1">
        <f t="shared" si="90"/>
        <v>4.0999999999999996</v>
      </c>
      <c r="N537" s="1">
        <f t="shared" si="91"/>
        <v>430</v>
      </c>
      <c r="O537" s="1" t="str">
        <f t="shared" si="92"/>
        <v>4 - 5</v>
      </c>
      <c r="P537" s="14">
        <f t="shared" si="93"/>
        <v>12998</v>
      </c>
      <c r="Q537" s="1" t="str">
        <f t="shared" si="94"/>
        <v>5,001 - 10,000</v>
      </c>
      <c r="R537" s="1" t="str">
        <f t="shared" si="95"/>
        <v>51%-90%</v>
      </c>
      <c r="S537" s="1">
        <f t="shared" si="96"/>
        <v>0</v>
      </c>
      <c r="T537" s="17">
        <f>Table3[[#This Row],[Rating]]*Table3[[#This Row],[Review_Count]]</f>
        <v>8.1999999999999993</v>
      </c>
      <c r="U537" s="19">
        <f t="shared" si="97"/>
        <v>0.94</v>
      </c>
      <c r="V537" s="17" t="str">
        <f t="shared" si="98"/>
        <v>Noise</v>
      </c>
    </row>
    <row r="538" spans="1:22" x14ac:dyDescent="0.3">
      <c r="A538" s="1" t="s">
        <v>1424</v>
      </c>
      <c r="B538" s="1" t="s">
        <v>1425</v>
      </c>
      <c r="C538" s="1" t="s">
        <v>1426</v>
      </c>
      <c r="D538" s="3">
        <v>1399</v>
      </c>
      <c r="E538" s="3">
        <v>2990</v>
      </c>
      <c r="F538" s="4">
        <v>0.53</v>
      </c>
      <c r="G538" s="1">
        <v>4.0999999999999996</v>
      </c>
      <c r="H538" s="2">
        <v>97175</v>
      </c>
      <c r="I538" s="1" t="s">
        <v>1427</v>
      </c>
      <c r="J538" s="1">
        <f t="shared" si="88"/>
        <v>8</v>
      </c>
      <c r="K538" s="1">
        <v>2</v>
      </c>
      <c r="L538" s="1" t="str">
        <f t="shared" si="89"/>
        <v>Electronics</v>
      </c>
      <c r="M538" s="1">
        <f t="shared" si="90"/>
        <v>4.0999999999999996</v>
      </c>
      <c r="N538" s="1">
        <f t="shared" si="91"/>
        <v>429</v>
      </c>
      <c r="O538" s="1" t="str">
        <f t="shared" si="92"/>
        <v>4 - 5</v>
      </c>
      <c r="P538" s="14">
        <f t="shared" si="93"/>
        <v>5980</v>
      </c>
      <c r="Q538" s="1" t="str">
        <f t="shared" si="94"/>
        <v>0 - 5,000</v>
      </c>
      <c r="R538" s="1" t="str">
        <f t="shared" si="95"/>
        <v>51%-90%</v>
      </c>
      <c r="S538" s="1">
        <f t="shared" si="96"/>
        <v>0</v>
      </c>
      <c r="T538" s="17">
        <f>Table3[[#This Row],[Rating]]*Table3[[#This Row],[Review_Count]]</f>
        <v>8.1999999999999993</v>
      </c>
      <c r="U538" s="19">
        <f t="shared" si="97"/>
        <v>0.94</v>
      </c>
      <c r="V538" s="17" t="str">
        <f t="shared" si="98"/>
        <v>boAt</v>
      </c>
    </row>
    <row r="539" spans="1:22" x14ac:dyDescent="0.3">
      <c r="A539" s="1" t="s">
        <v>1428</v>
      </c>
      <c r="B539" s="1" t="s">
        <v>1429</v>
      </c>
      <c r="C539" s="1" t="s">
        <v>969</v>
      </c>
      <c r="D539" s="1">
        <v>649</v>
      </c>
      <c r="E539" s="3">
        <v>2400</v>
      </c>
      <c r="F539" s="4">
        <v>0.73</v>
      </c>
      <c r="G539" s="1">
        <v>4.4000000000000004</v>
      </c>
      <c r="H539" s="2">
        <v>67260</v>
      </c>
      <c r="I539" s="1" t="s">
        <v>970</v>
      </c>
      <c r="J539" s="1">
        <f t="shared" si="88"/>
        <v>13</v>
      </c>
      <c r="K539" s="1">
        <v>6</v>
      </c>
      <c r="L539" s="1" t="str">
        <f t="shared" si="89"/>
        <v>Electronics</v>
      </c>
      <c r="M539" s="1">
        <f t="shared" si="90"/>
        <v>4.4000000000000004</v>
      </c>
      <c r="N539" s="1">
        <f t="shared" si="91"/>
        <v>428</v>
      </c>
      <c r="O539" s="1" t="str">
        <f t="shared" si="92"/>
        <v>4 - 5</v>
      </c>
      <c r="P539" s="14">
        <f t="shared" si="93"/>
        <v>14400</v>
      </c>
      <c r="Q539" s="1" t="str">
        <f t="shared" si="94"/>
        <v>0 - 5,000</v>
      </c>
      <c r="R539" s="1" t="str">
        <f t="shared" si="95"/>
        <v>51%-90%</v>
      </c>
      <c r="S539" s="1">
        <f t="shared" si="96"/>
        <v>0</v>
      </c>
      <c r="T539" s="17">
        <f>Table3[[#This Row],[Rating]]*Table3[[#This Row],[Review_Count]]</f>
        <v>26.400000000000002</v>
      </c>
      <c r="U539" s="19">
        <f t="shared" si="97"/>
        <v>0.94</v>
      </c>
      <c r="V539" s="17" t="str">
        <f t="shared" si="98"/>
        <v>SanDisk</v>
      </c>
    </row>
    <row r="540" spans="1:22" x14ac:dyDescent="0.3">
      <c r="A540" s="1" t="s">
        <v>1430</v>
      </c>
      <c r="B540" s="1" t="s">
        <v>1431</v>
      </c>
      <c r="C540" s="1" t="s">
        <v>1016</v>
      </c>
      <c r="D540" s="1">
        <v>799</v>
      </c>
      <c r="E540" s="3">
        <v>3990</v>
      </c>
      <c r="F540" s="4">
        <v>0.8</v>
      </c>
      <c r="G540" s="1">
        <v>3.8</v>
      </c>
      <c r="H540" s="2">
        <v>119</v>
      </c>
      <c r="I540" s="1" t="s">
        <v>1432</v>
      </c>
      <c r="J540" s="1">
        <f t="shared" si="88"/>
        <v>16</v>
      </c>
      <c r="K540" s="1">
        <v>1</v>
      </c>
      <c r="L540" s="1" t="str">
        <f t="shared" si="89"/>
        <v>Electronics</v>
      </c>
      <c r="M540" s="1">
        <f t="shared" si="90"/>
        <v>3.8</v>
      </c>
      <c r="N540" s="1">
        <f t="shared" si="91"/>
        <v>427</v>
      </c>
      <c r="O540" s="1" t="str">
        <f t="shared" si="92"/>
        <v>3 - 4</v>
      </c>
      <c r="P540" s="14">
        <f t="shared" si="93"/>
        <v>3990</v>
      </c>
      <c r="Q540" s="1" t="str">
        <f t="shared" si="94"/>
        <v>0 - 5,000</v>
      </c>
      <c r="R540" s="1" t="str">
        <f t="shared" si="95"/>
        <v>51%-90%</v>
      </c>
      <c r="S540" s="1">
        <f t="shared" si="96"/>
        <v>1</v>
      </c>
      <c r="T540" s="17">
        <f>Table3[[#This Row],[Rating]]*Table3[[#This Row],[Review_Count]]</f>
        <v>3.8</v>
      </c>
      <c r="U540" s="19">
        <f t="shared" si="97"/>
        <v>0.94</v>
      </c>
      <c r="V540" s="17" t="str">
        <f t="shared" si="98"/>
        <v>iPhone</v>
      </c>
    </row>
    <row r="541" spans="1:22" x14ac:dyDescent="0.3">
      <c r="A541" s="1" t="s">
        <v>1433</v>
      </c>
      <c r="B541" s="1" t="s">
        <v>1434</v>
      </c>
      <c r="C541" s="1" t="s">
        <v>1435</v>
      </c>
      <c r="D541" s="1">
        <v>149</v>
      </c>
      <c r="E541" s="1">
        <v>149</v>
      </c>
      <c r="F541" s="4">
        <v>0</v>
      </c>
      <c r="G541" s="1">
        <v>4.3</v>
      </c>
      <c r="H541" s="2">
        <v>10833</v>
      </c>
      <c r="I541" s="1" t="s">
        <v>1436</v>
      </c>
      <c r="J541" s="1">
        <f t="shared" si="88"/>
        <v>3</v>
      </c>
      <c r="K541" s="1">
        <v>2</v>
      </c>
      <c r="L541" s="1" t="str">
        <f t="shared" si="89"/>
        <v>Computers&amp;Accessories</v>
      </c>
      <c r="M541" s="1">
        <f t="shared" si="90"/>
        <v>4.3</v>
      </c>
      <c r="N541" s="1">
        <f t="shared" si="91"/>
        <v>426</v>
      </c>
      <c r="O541" s="1" t="str">
        <f t="shared" si="92"/>
        <v>4 - 5</v>
      </c>
      <c r="P541" s="14">
        <f t="shared" si="93"/>
        <v>298</v>
      </c>
      <c r="Q541" s="1" t="str">
        <f t="shared" si="94"/>
        <v>0 - 5,000</v>
      </c>
      <c r="R541" s="1" t="str">
        <f t="shared" si="95"/>
        <v>0 %- 10%</v>
      </c>
      <c r="S541" s="1">
        <f t="shared" si="96"/>
        <v>0</v>
      </c>
      <c r="T541" s="17">
        <f>Table3[[#This Row],[Rating]]*Table3[[#This Row],[Review_Count]]</f>
        <v>8.6</v>
      </c>
      <c r="U541" s="19">
        <f t="shared" si="97"/>
        <v>0.94</v>
      </c>
      <c r="V541" s="17" t="str">
        <f t="shared" si="98"/>
        <v>LIRAMARK</v>
      </c>
    </row>
    <row r="542" spans="1:22" x14ac:dyDescent="0.3">
      <c r="A542" s="1" t="s">
        <v>153</v>
      </c>
      <c r="B542" s="1" t="s">
        <v>154</v>
      </c>
      <c r="C542" s="1" t="s">
        <v>2</v>
      </c>
      <c r="D542" s="1">
        <v>799</v>
      </c>
      <c r="E542" s="3">
        <v>2100</v>
      </c>
      <c r="F542" s="4">
        <v>0.62</v>
      </c>
      <c r="G542" s="1">
        <v>4.3</v>
      </c>
      <c r="H542" s="2">
        <v>8188</v>
      </c>
      <c r="I542" s="1" t="s">
        <v>155</v>
      </c>
      <c r="J542" s="1">
        <f t="shared" si="88"/>
        <v>233</v>
      </c>
      <c r="K542" s="1">
        <v>3</v>
      </c>
      <c r="L542" s="1" t="str">
        <f t="shared" si="89"/>
        <v>Computers&amp;Accessories</v>
      </c>
      <c r="M542" s="1">
        <f t="shared" si="90"/>
        <v>4.3</v>
      </c>
      <c r="N542" s="1">
        <f t="shared" si="91"/>
        <v>426</v>
      </c>
      <c r="O542" s="1" t="str">
        <f t="shared" si="92"/>
        <v>4 - 5</v>
      </c>
      <c r="P542" s="14">
        <f t="shared" si="93"/>
        <v>6300</v>
      </c>
      <c r="Q542" s="1" t="str">
        <f t="shared" si="94"/>
        <v>0 - 5,000</v>
      </c>
      <c r="R542" s="1" t="str">
        <f t="shared" si="95"/>
        <v>51%-90%</v>
      </c>
      <c r="S542" s="1">
        <f t="shared" si="96"/>
        <v>0</v>
      </c>
      <c r="T542" s="17">
        <f>Table3[[#This Row],[Rating]]*Table3[[#This Row],[Review_Count]]</f>
        <v>12.899999999999999</v>
      </c>
      <c r="U542" s="19">
        <f t="shared" si="97"/>
        <v>0.94</v>
      </c>
      <c r="V542" s="17" t="str">
        <f t="shared" si="98"/>
        <v>AmazonBasics</v>
      </c>
    </row>
    <row r="543" spans="1:22" x14ac:dyDescent="0.3">
      <c r="A543" s="1" t="s">
        <v>1437</v>
      </c>
      <c r="B543" s="1" t="s">
        <v>1438</v>
      </c>
      <c r="C543" s="1" t="s">
        <v>976</v>
      </c>
      <c r="D543" s="3">
        <v>3799</v>
      </c>
      <c r="E543" s="3">
        <v>5299</v>
      </c>
      <c r="F543" s="4">
        <v>0.28000000000000003</v>
      </c>
      <c r="G543" s="1">
        <v>3.5</v>
      </c>
      <c r="H543" s="2">
        <v>1641</v>
      </c>
      <c r="I543" s="1" t="s">
        <v>1439</v>
      </c>
      <c r="J543" s="1">
        <f t="shared" si="88"/>
        <v>9</v>
      </c>
      <c r="K543" s="1">
        <v>1</v>
      </c>
      <c r="L543" s="1" t="str">
        <f t="shared" si="89"/>
        <v>Electronics</v>
      </c>
      <c r="M543" s="1">
        <f t="shared" si="90"/>
        <v>3.5</v>
      </c>
      <c r="N543" s="1">
        <f t="shared" si="91"/>
        <v>425</v>
      </c>
      <c r="O543" s="1" t="str">
        <f t="shared" si="92"/>
        <v>3 - 4</v>
      </c>
      <c r="P543" s="14">
        <f t="shared" si="93"/>
        <v>5299</v>
      </c>
      <c r="Q543" s="1" t="str">
        <f t="shared" si="94"/>
        <v>5,001 - 10,000</v>
      </c>
      <c r="R543" s="1" t="str">
        <f t="shared" si="95"/>
        <v>11% - 30%</v>
      </c>
      <c r="S543" s="1">
        <f t="shared" si="96"/>
        <v>0</v>
      </c>
      <c r="T543" s="17">
        <f>Table3[[#This Row],[Rating]]*Table3[[#This Row],[Review_Count]]</f>
        <v>3.5</v>
      </c>
      <c r="U543" s="19">
        <f t="shared" si="97"/>
        <v>0.94</v>
      </c>
      <c r="V543" s="17" t="str">
        <f t="shared" si="98"/>
        <v>Nokia</v>
      </c>
    </row>
    <row r="544" spans="1:22" x14ac:dyDescent="0.3">
      <c r="A544" s="1" t="s">
        <v>1440</v>
      </c>
      <c r="B544" s="1" t="s">
        <v>1441</v>
      </c>
      <c r="C544" s="1" t="s">
        <v>1280</v>
      </c>
      <c r="D544" s="1">
        <v>199</v>
      </c>
      <c r="E544" s="3">
        <v>1899</v>
      </c>
      <c r="F544" s="4">
        <v>0.9</v>
      </c>
      <c r="G544" s="1">
        <v>4</v>
      </c>
      <c r="H544" s="2">
        <v>4740</v>
      </c>
      <c r="I544" s="1" t="s">
        <v>1442</v>
      </c>
      <c r="J544" s="1">
        <f t="shared" si="88"/>
        <v>4</v>
      </c>
      <c r="K544" s="1">
        <v>1</v>
      </c>
      <c r="L544" s="1" t="str">
        <f t="shared" si="89"/>
        <v>Electronics</v>
      </c>
      <c r="M544" s="1">
        <f t="shared" si="90"/>
        <v>4</v>
      </c>
      <c r="N544" s="1">
        <f t="shared" si="91"/>
        <v>425</v>
      </c>
      <c r="O544" s="1" t="str">
        <f t="shared" si="92"/>
        <v>3 - 4</v>
      </c>
      <c r="P544" s="14">
        <f t="shared" si="93"/>
        <v>1899</v>
      </c>
      <c r="Q544" s="1" t="str">
        <f t="shared" si="94"/>
        <v>0 - 5,000</v>
      </c>
      <c r="R544" s="1" t="str">
        <f t="shared" si="95"/>
        <v>51%-90%</v>
      </c>
      <c r="S544" s="1">
        <f t="shared" si="96"/>
        <v>0</v>
      </c>
      <c r="T544" s="17">
        <f>Table3[[#This Row],[Rating]]*Table3[[#This Row],[Review_Count]]</f>
        <v>4</v>
      </c>
      <c r="U544" s="19">
        <f t="shared" si="97"/>
        <v>0.94</v>
      </c>
      <c r="V544" s="17" t="str">
        <f t="shared" si="98"/>
        <v>Sounce</v>
      </c>
    </row>
    <row r="545" spans="1:22" x14ac:dyDescent="0.3">
      <c r="A545" s="1" t="s">
        <v>1443</v>
      </c>
      <c r="B545" s="1" t="s">
        <v>1444</v>
      </c>
      <c r="C545" s="1" t="s">
        <v>956</v>
      </c>
      <c r="D545" s="3">
        <v>23999</v>
      </c>
      <c r="E545" s="3">
        <v>32999</v>
      </c>
      <c r="F545" s="4">
        <v>0.27</v>
      </c>
      <c r="G545" s="1">
        <v>3.9</v>
      </c>
      <c r="H545" s="2">
        <v>8866</v>
      </c>
      <c r="I545" s="1" t="s">
        <v>1445</v>
      </c>
      <c r="J545" s="1">
        <f t="shared" si="88"/>
        <v>68</v>
      </c>
      <c r="K545" s="1">
        <v>1</v>
      </c>
      <c r="L545" s="1" t="str">
        <f t="shared" si="89"/>
        <v>Electronics</v>
      </c>
      <c r="M545" s="1">
        <f t="shared" si="90"/>
        <v>3.9</v>
      </c>
      <c r="N545" s="1">
        <f t="shared" si="91"/>
        <v>424</v>
      </c>
      <c r="O545" s="1" t="str">
        <f t="shared" si="92"/>
        <v>3 - 4</v>
      </c>
      <c r="P545" s="14">
        <f t="shared" si="93"/>
        <v>32999</v>
      </c>
      <c r="Q545" s="1" t="str">
        <f t="shared" si="94"/>
        <v>20,001 - 50,000</v>
      </c>
      <c r="R545" s="1" t="str">
        <f t="shared" si="95"/>
        <v>11% - 30%</v>
      </c>
      <c r="S545" s="1">
        <f t="shared" si="96"/>
        <v>0</v>
      </c>
      <c r="T545" s="17">
        <f>Table3[[#This Row],[Rating]]*Table3[[#This Row],[Review_Count]]</f>
        <v>3.9</v>
      </c>
      <c r="U545" s="19">
        <f t="shared" si="97"/>
        <v>0.94</v>
      </c>
      <c r="V545" s="17" t="str">
        <f t="shared" si="98"/>
        <v>Samsung</v>
      </c>
    </row>
    <row r="546" spans="1:22" x14ac:dyDescent="0.3">
      <c r="A546" s="1" t="s">
        <v>1446</v>
      </c>
      <c r="B546" s="1" t="s">
        <v>1447</v>
      </c>
      <c r="C546" s="1" t="s">
        <v>956</v>
      </c>
      <c r="D546" s="3">
        <v>29990</v>
      </c>
      <c r="E546" s="3">
        <v>39990</v>
      </c>
      <c r="F546" s="4">
        <v>0.25</v>
      </c>
      <c r="G546" s="1">
        <v>4.3</v>
      </c>
      <c r="H546" s="2">
        <v>8399</v>
      </c>
      <c r="I546" s="1" t="s">
        <v>1448</v>
      </c>
      <c r="J546" s="1">
        <f t="shared" si="88"/>
        <v>68</v>
      </c>
      <c r="K546" s="1">
        <v>1</v>
      </c>
      <c r="L546" s="1" t="str">
        <f t="shared" si="89"/>
        <v>Electronics</v>
      </c>
      <c r="M546" s="1">
        <f t="shared" si="90"/>
        <v>4.3</v>
      </c>
      <c r="N546" s="1">
        <f t="shared" si="91"/>
        <v>424</v>
      </c>
      <c r="O546" s="1" t="str">
        <f t="shared" si="92"/>
        <v>4 - 5</v>
      </c>
      <c r="P546" s="14">
        <f t="shared" si="93"/>
        <v>39990</v>
      </c>
      <c r="Q546" s="1" t="str">
        <f t="shared" si="94"/>
        <v>20,001 - 50,000</v>
      </c>
      <c r="R546" s="1" t="str">
        <f t="shared" si="95"/>
        <v>11% - 30%</v>
      </c>
      <c r="S546" s="1">
        <f t="shared" si="96"/>
        <v>0</v>
      </c>
      <c r="T546" s="17">
        <f>Table3[[#This Row],[Rating]]*Table3[[#This Row],[Review_Count]]</f>
        <v>4.3</v>
      </c>
      <c r="U546" s="19">
        <f t="shared" si="97"/>
        <v>0.94</v>
      </c>
      <c r="V546" s="17" t="str">
        <f t="shared" si="98"/>
        <v>iQOO</v>
      </c>
    </row>
    <row r="547" spans="1:22" x14ac:dyDescent="0.3">
      <c r="A547" s="1" t="s">
        <v>1449</v>
      </c>
      <c r="B547" s="1" t="s">
        <v>1450</v>
      </c>
      <c r="C547" s="1" t="s">
        <v>942</v>
      </c>
      <c r="D547" s="1">
        <v>281</v>
      </c>
      <c r="E547" s="3">
        <v>1999</v>
      </c>
      <c r="F547" s="4">
        <v>0.86</v>
      </c>
      <c r="G547" s="1">
        <v>2.8</v>
      </c>
      <c r="H547" s="2">
        <v>87</v>
      </c>
      <c r="I547" s="1" t="s">
        <v>1451</v>
      </c>
      <c r="J547" s="1">
        <f t="shared" si="88"/>
        <v>76</v>
      </c>
      <c r="K547" s="1">
        <v>1</v>
      </c>
      <c r="L547" s="1" t="str">
        <f t="shared" si="89"/>
        <v>Electronics</v>
      </c>
      <c r="M547" s="1">
        <f t="shared" si="90"/>
        <v>2.8</v>
      </c>
      <c r="N547" s="1">
        <f t="shared" si="91"/>
        <v>424</v>
      </c>
      <c r="O547" s="1" t="str">
        <f t="shared" si="92"/>
        <v>2 - 3</v>
      </c>
      <c r="P547" s="14">
        <f t="shared" si="93"/>
        <v>1999</v>
      </c>
      <c r="Q547" s="1" t="str">
        <f t="shared" si="94"/>
        <v>0 - 5,000</v>
      </c>
      <c r="R547" s="1" t="str">
        <f t="shared" si="95"/>
        <v>51%-90%</v>
      </c>
      <c r="S547" s="1">
        <f t="shared" si="96"/>
        <v>1</v>
      </c>
      <c r="T547" s="17">
        <f>Table3[[#This Row],[Rating]]*Table3[[#This Row],[Review_Count]]</f>
        <v>2.8</v>
      </c>
      <c r="U547" s="19">
        <f t="shared" si="97"/>
        <v>0.94</v>
      </c>
      <c r="V547" s="17" t="str">
        <f t="shared" si="98"/>
        <v>SHREENOVA</v>
      </c>
    </row>
    <row r="548" spans="1:22" x14ac:dyDescent="0.3">
      <c r="A548" s="1" t="s">
        <v>1452</v>
      </c>
      <c r="B548" s="1" t="s">
        <v>1453</v>
      </c>
      <c r="C548" s="1" t="s">
        <v>956</v>
      </c>
      <c r="D548" s="3">
        <v>7998</v>
      </c>
      <c r="E548" s="3">
        <v>11999</v>
      </c>
      <c r="F548" s="4">
        <v>0.33</v>
      </c>
      <c r="G548" s="1">
        <v>3.8</v>
      </c>
      <c r="H548" s="2">
        <v>125</v>
      </c>
      <c r="I548" s="1" t="s">
        <v>1454</v>
      </c>
      <c r="J548" s="1">
        <f t="shared" si="88"/>
        <v>68</v>
      </c>
      <c r="K548" s="1">
        <v>1</v>
      </c>
      <c r="L548" s="1" t="str">
        <f t="shared" si="89"/>
        <v>Electronics</v>
      </c>
      <c r="M548" s="1">
        <f t="shared" si="90"/>
        <v>3.8</v>
      </c>
      <c r="N548" s="1">
        <f t="shared" si="91"/>
        <v>423</v>
      </c>
      <c r="O548" s="1" t="str">
        <f t="shared" si="92"/>
        <v>3 - 4</v>
      </c>
      <c r="P548" s="14">
        <f t="shared" si="93"/>
        <v>11999</v>
      </c>
      <c r="Q548" s="1" t="str">
        <f t="shared" si="94"/>
        <v>10,001 - 20,000</v>
      </c>
      <c r="R548" s="1" t="str">
        <f t="shared" si="95"/>
        <v>31% - 50%</v>
      </c>
      <c r="S548" s="1">
        <f t="shared" si="96"/>
        <v>1</v>
      </c>
      <c r="T548" s="17">
        <f>Table3[[#This Row],[Rating]]*Table3[[#This Row],[Review_Count]]</f>
        <v>3.8</v>
      </c>
      <c r="U548" s="19">
        <f t="shared" si="97"/>
        <v>0.94</v>
      </c>
      <c r="V548" s="17" t="str">
        <f t="shared" si="98"/>
        <v>POCO</v>
      </c>
    </row>
    <row r="549" spans="1:22" x14ac:dyDescent="0.3">
      <c r="A549" s="1" t="s">
        <v>1455</v>
      </c>
      <c r="B549" s="1" t="s">
        <v>1456</v>
      </c>
      <c r="C549" s="1" t="s">
        <v>942</v>
      </c>
      <c r="D549" s="1">
        <v>249</v>
      </c>
      <c r="E549" s="1">
        <v>999</v>
      </c>
      <c r="F549" s="4">
        <v>0.75</v>
      </c>
      <c r="G549" s="1">
        <v>4.5</v>
      </c>
      <c r="H549" s="2">
        <v>38</v>
      </c>
      <c r="I549" s="1" t="s">
        <v>1457</v>
      </c>
      <c r="J549" s="1">
        <f t="shared" si="88"/>
        <v>76</v>
      </c>
      <c r="K549" s="1">
        <v>1</v>
      </c>
      <c r="L549" s="1" t="str">
        <f t="shared" si="89"/>
        <v>Electronics</v>
      </c>
      <c r="M549" s="1">
        <f t="shared" si="90"/>
        <v>4.5</v>
      </c>
      <c r="N549" s="1">
        <f t="shared" si="91"/>
        <v>423</v>
      </c>
      <c r="O549" s="1" t="str">
        <f t="shared" si="92"/>
        <v>4 - 5</v>
      </c>
      <c r="P549" s="14">
        <f t="shared" si="93"/>
        <v>999</v>
      </c>
      <c r="Q549" s="1" t="str">
        <f t="shared" si="94"/>
        <v>0 - 5,000</v>
      </c>
      <c r="R549" s="1" t="str">
        <f t="shared" si="95"/>
        <v>51%-90%</v>
      </c>
      <c r="S549" s="1">
        <f t="shared" si="96"/>
        <v>1</v>
      </c>
      <c r="T549" s="17">
        <f>Table3[[#This Row],[Rating]]*Table3[[#This Row],[Review_Count]]</f>
        <v>4.5</v>
      </c>
      <c r="U549" s="19">
        <f t="shared" si="97"/>
        <v>0.94</v>
      </c>
      <c r="V549" s="17" t="str">
        <f t="shared" si="98"/>
        <v>Noise_Colorfit</v>
      </c>
    </row>
    <row r="550" spans="1:22" x14ac:dyDescent="0.3">
      <c r="A550" s="1" t="s">
        <v>1458</v>
      </c>
      <c r="B550" s="1" t="s">
        <v>1459</v>
      </c>
      <c r="C550" s="1" t="s">
        <v>1217</v>
      </c>
      <c r="D550" s="1">
        <v>299</v>
      </c>
      <c r="E550" s="1">
        <v>599</v>
      </c>
      <c r="F550" s="4">
        <v>0.5</v>
      </c>
      <c r="G550" s="1">
        <v>4.3</v>
      </c>
      <c r="H550" s="2">
        <v>4674</v>
      </c>
      <c r="I550" s="1" t="s">
        <v>1460</v>
      </c>
      <c r="J550" s="1">
        <f t="shared" si="88"/>
        <v>7</v>
      </c>
      <c r="K550" s="1">
        <v>1</v>
      </c>
      <c r="L550" s="1" t="str">
        <f t="shared" si="89"/>
        <v>Electronics</v>
      </c>
      <c r="M550" s="1">
        <f t="shared" si="90"/>
        <v>4.3</v>
      </c>
      <c r="N550" s="1">
        <f t="shared" si="91"/>
        <v>422</v>
      </c>
      <c r="O550" s="1" t="str">
        <f t="shared" si="92"/>
        <v>4 - 5</v>
      </c>
      <c r="P550" s="14">
        <f t="shared" si="93"/>
        <v>599</v>
      </c>
      <c r="Q550" s="1" t="str">
        <f t="shared" si="94"/>
        <v>0 - 5,000</v>
      </c>
      <c r="R550" s="1" t="str">
        <f t="shared" si="95"/>
        <v>31% - 50%</v>
      </c>
      <c r="S550" s="1">
        <f t="shared" si="96"/>
        <v>0</v>
      </c>
      <c r="T550" s="17">
        <f>Table3[[#This Row],[Rating]]*Table3[[#This Row],[Review_Count]]</f>
        <v>4.3</v>
      </c>
      <c r="U550" s="19">
        <f t="shared" si="97"/>
        <v>0.94</v>
      </c>
      <c r="V550" s="17" t="str">
        <f t="shared" si="98"/>
        <v>POPIO</v>
      </c>
    </row>
    <row r="551" spans="1:22" x14ac:dyDescent="0.3">
      <c r="A551" s="1" t="s">
        <v>1461</v>
      </c>
      <c r="B551" s="1" t="s">
        <v>1462</v>
      </c>
      <c r="C551" s="1" t="s">
        <v>942</v>
      </c>
      <c r="D551" s="1">
        <v>499</v>
      </c>
      <c r="E551" s="3">
        <v>1899</v>
      </c>
      <c r="F551" s="4">
        <v>0.74</v>
      </c>
      <c r="G551" s="1">
        <v>4.0999999999999996</v>
      </c>
      <c r="H551" s="2">
        <v>412</v>
      </c>
      <c r="I551" s="1" t="s">
        <v>1463</v>
      </c>
      <c r="J551" s="1">
        <f t="shared" si="88"/>
        <v>76</v>
      </c>
      <c r="K551" s="1">
        <v>1</v>
      </c>
      <c r="L551" s="1" t="str">
        <f t="shared" si="89"/>
        <v>Electronics</v>
      </c>
      <c r="M551" s="1">
        <f t="shared" si="90"/>
        <v>4.0999999999999996</v>
      </c>
      <c r="N551" s="1">
        <f t="shared" si="91"/>
        <v>421</v>
      </c>
      <c r="O551" s="1" t="str">
        <f t="shared" si="92"/>
        <v>4 - 5</v>
      </c>
      <c r="P551" s="14">
        <f t="shared" si="93"/>
        <v>1899</v>
      </c>
      <c r="Q551" s="1" t="str">
        <f t="shared" si="94"/>
        <v>0 - 5,000</v>
      </c>
      <c r="R551" s="1" t="str">
        <f t="shared" si="95"/>
        <v>51%-90%</v>
      </c>
      <c r="S551" s="1">
        <f t="shared" si="96"/>
        <v>1</v>
      </c>
      <c r="T551" s="17">
        <f>Table3[[#This Row],[Rating]]*Table3[[#This Row],[Review_Count]]</f>
        <v>4.0999999999999996</v>
      </c>
      <c r="U551" s="19">
        <f t="shared" si="97"/>
        <v>0.94</v>
      </c>
      <c r="V551" s="17" t="str">
        <f t="shared" si="98"/>
        <v>10WeRun</v>
      </c>
    </row>
    <row r="552" spans="1:22" x14ac:dyDescent="0.3">
      <c r="A552" s="1" t="s">
        <v>1464</v>
      </c>
      <c r="B552" s="1" t="s">
        <v>1465</v>
      </c>
      <c r="C552" s="1" t="s">
        <v>942</v>
      </c>
      <c r="D552" s="1">
        <v>899</v>
      </c>
      <c r="E552" s="3">
        <v>3499</v>
      </c>
      <c r="F552" s="4">
        <v>0.74</v>
      </c>
      <c r="G552" s="1">
        <v>3</v>
      </c>
      <c r="H552" s="2">
        <v>681</v>
      </c>
      <c r="I552" s="1" t="s">
        <v>1466</v>
      </c>
      <c r="J552" s="1">
        <f t="shared" si="88"/>
        <v>76</v>
      </c>
      <c r="K552" s="1">
        <v>1</v>
      </c>
      <c r="L552" s="1" t="str">
        <f t="shared" si="89"/>
        <v>Electronics</v>
      </c>
      <c r="M552" s="1">
        <f t="shared" si="90"/>
        <v>3</v>
      </c>
      <c r="N552" s="1">
        <f t="shared" si="91"/>
        <v>420</v>
      </c>
      <c r="O552" s="1" t="str">
        <f t="shared" si="92"/>
        <v>2 - 3</v>
      </c>
      <c r="P552" s="14">
        <f t="shared" si="93"/>
        <v>3499</v>
      </c>
      <c r="Q552" s="1" t="str">
        <f t="shared" si="94"/>
        <v>0 - 5,000</v>
      </c>
      <c r="R552" s="1" t="str">
        <f t="shared" si="95"/>
        <v>51%-90%</v>
      </c>
      <c r="S552" s="1">
        <f t="shared" si="96"/>
        <v>1</v>
      </c>
      <c r="T552" s="17">
        <f>Table3[[#This Row],[Rating]]*Table3[[#This Row],[Review_Count]]</f>
        <v>3</v>
      </c>
      <c r="U552" s="19">
        <f t="shared" si="97"/>
        <v>0.94</v>
      </c>
      <c r="V552" s="17" t="str">
        <f t="shared" si="98"/>
        <v>Tokdis</v>
      </c>
    </row>
    <row r="553" spans="1:22" x14ac:dyDescent="0.3">
      <c r="A553" s="1" t="s">
        <v>1467</v>
      </c>
      <c r="B553" s="1" t="s">
        <v>1468</v>
      </c>
      <c r="C553" s="1" t="s">
        <v>952</v>
      </c>
      <c r="D553" s="3">
        <v>1599</v>
      </c>
      <c r="E553" s="3">
        <v>3499</v>
      </c>
      <c r="F553" s="4">
        <v>0.54</v>
      </c>
      <c r="G553" s="1">
        <v>4</v>
      </c>
      <c r="H553" s="2">
        <v>36384</v>
      </c>
      <c r="I553" s="1" t="s">
        <v>1469</v>
      </c>
      <c r="J553" s="1">
        <f t="shared" si="88"/>
        <v>12</v>
      </c>
      <c r="K553" s="1">
        <v>2</v>
      </c>
      <c r="L553" s="1" t="str">
        <f t="shared" si="89"/>
        <v>Electronics</v>
      </c>
      <c r="M553" s="1">
        <f t="shared" si="90"/>
        <v>4</v>
      </c>
      <c r="N553" s="1">
        <f t="shared" si="91"/>
        <v>419</v>
      </c>
      <c r="O553" s="1" t="str">
        <f t="shared" si="92"/>
        <v>3 - 4</v>
      </c>
      <c r="P553" s="14">
        <f t="shared" si="93"/>
        <v>6998</v>
      </c>
      <c r="Q553" s="1" t="str">
        <f t="shared" si="94"/>
        <v>0 - 5,000</v>
      </c>
      <c r="R553" s="1" t="str">
        <f t="shared" si="95"/>
        <v>51%-90%</v>
      </c>
      <c r="S553" s="1">
        <f t="shared" si="96"/>
        <v>0</v>
      </c>
      <c r="T553" s="17">
        <f>Table3[[#This Row],[Rating]]*Table3[[#This Row],[Review_Count]]</f>
        <v>8</v>
      </c>
      <c r="U553" s="19">
        <f t="shared" si="97"/>
        <v>0.94</v>
      </c>
      <c r="V553" s="17" t="str">
        <f t="shared" si="98"/>
        <v>URBN</v>
      </c>
    </row>
    <row r="554" spans="1:22" x14ac:dyDescent="0.3">
      <c r="A554" s="1" t="s">
        <v>1470</v>
      </c>
      <c r="B554" s="1" t="s">
        <v>1471</v>
      </c>
      <c r="C554" s="1" t="s">
        <v>1472</v>
      </c>
      <c r="D554" s="1">
        <v>120</v>
      </c>
      <c r="E554" s="1">
        <v>999</v>
      </c>
      <c r="F554" s="4">
        <v>0.88</v>
      </c>
      <c r="G554" s="1">
        <v>3.9</v>
      </c>
      <c r="H554" s="2">
        <v>6491</v>
      </c>
      <c r="I554" s="1" t="s">
        <v>1473</v>
      </c>
      <c r="J554" s="1">
        <f t="shared" si="88"/>
        <v>2</v>
      </c>
      <c r="K554" s="1">
        <v>2</v>
      </c>
      <c r="L554" s="1" t="str">
        <f t="shared" si="89"/>
        <v>Electronics</v>
      </c>
      <c r="M554" s="1">
        <f t="shared" si="90"/>
        <v>3.9</v>
      </c>
      <c r="N554" s="1">
        <f t="shared" si="91"/>
        <v>418</v>
      </c>
      <c r="O554" s="1" t="str">
        <f t="shared" si="92"/>
        <v>3 - 4</v>
      </c>
      <c r="P554" s="14">
        <f t="shared" si="93"/>
        <v>1998</v>
      </c>
      <c r="Q554" s="1" t="str">
        <f t="shared" si="94"/>
        <v>0 - 5,000</v>
      </c>
      <c r="R554" s="1" t="str">
        <f t="shared" si="95"/>
        <v>51%-90%</v>
      </c>
      <c r="S554" s="1">
        <f t="shared" si="96"/>
        <v>0</v>
      </c>
      <c r="T554" s="17">
        <f>Table3[[#This Row],[Rating]]*Table3[[#This Row],[Review_Count]]</f>
        <v>7.8</v>
      </c>
      <c r="U554" s="19">
        <f t="shared" si="97"/>
        <v>0.94</v>
      </c>
      <c r="V554" s="17" t="str">
        <f t="shared" si="98"/>
        <v>Sounce</v>
      </c>
    </row>
    <row r="555" spans="1:22" x14ac:dyDescent="0.3">
      <c r="A555" s="1" t="s">
        <v>1474</v>
      </c>
      <c r="B555" s="1" t="s">
        <v>1475</v>
      </c>
      <c r="C555" s="1" t="s">
        <v>942</v>
      </c>
      <c r="D555" s="3">
        <v>3999</v>
      </c>
      <c r="E555" s="3">
        <v>6999</v>
      </c>
      <c r="F555" s="4">
        <v>0.43</v>
      </c>
      <c r="G555" s="1">
        <v>4.0999999999999996</v>
      </c>
      <c r="H555" s="2">
        <v>10229</v>
      </c>
      <c r="I555" s="1" t="s">
        <v>1476</v>
      </c>
      <c r="J555" s="1">
        <f t="shared" si="88"/>
        <v>76</v>
      </c>
      <c r="K555" s="1">
        <v>1</v>
      </c>
      <c r="L555" s="1" t="str">
        <f t="shared" si="89"/>
        <v>Electronics</v>
      </c>
      <c r="M555" s="1">
        <f t="shared" si="90"/>
        <v>4.0999999999999996</v>
      </c>
      <c r="N555" s="1">
        <f t="shared" si="91"/>
        <v>417</v>
      </c>
      <c r="O555" s="1" t="str">
        <f t="shared" si="92"/>
        <v>4 - 5</v>
      </c>
      <c r="P555" s="14">
        <f t="shared" si="93"/>
        <v>6999</v>
      </c>
      <c r="Q555" s="1" t="str">
        <f t="shared" si="94"/>
        <v>5,001 - 10,000</v>
      </c>
      <c r="R555" s="1" t="str">
        <f t="shared" si="95"/>
        <v>31% - 50%</v>
      </c>
      <c r="S555" s="1">
        <f t="shared" si="96"/>
        <v>0</v>
      </c>
      <c r="T555" s="17">
        <f>Table3[[#This Row],[Rating]]*Table3[[#This Row],[Review_Count]]</f>
        <v>4.0999999999999996</v>
      </c>
      <c r="U555" s="19">
        <f t="shared" si="97"/>
        <v>0.94</v>
      </c>
      <c r="V555" s="17" t="str">
        <f t="shared" si="98"/>
        <v>Noise</v>
      </c>
    </row>
    <row r="556" spans="1:22" x14ac:dyDescent="0.3">
      <c r="A556" s="1" t="s">
        <v>1477</v>
      </c>
      <c r="B556" s="1" t="s">
        <v>1343</v>
      </c>
      <c r="C556" s="1" t="s">
        <v>956</v>
      </c>
      <c r="D556" s="3">
        <v>12999</v>
      </c>
      <c r="E556" s="3">
        <v>18999</v>
      </c>
      <c r="F556" s="4">
        <v>0.32</v>
      </c>
      <c r="G556" s="1">
        <v>4.0999999999999996</v>
      </c>
      <c r="H556" s="2">
        <v>50772</v>
      </c>
      <c r="I556" s="1" t="s">
        <v>1173</v>
      </c>
      <c r="J556" s="1">
        <f t="shared" si="88"/>
        <v>68</v>
      </c>
      <c r="K556" s="1">
        <v>4</v>
      </c>
      <c r="L556" s="1" t="str">
        <f t="shared" si="89"/>
        <v>Electronics</v>
      </c>
      <c r="M556" s="1">
        <f t="shared" si="90"/>
        <v>4.0999999999999996</v>
      </c>
      <c r="N556" s="1">
        <f t="shared" si="91"/>
        <v>417</v>
      </c>
      <c r="O556" s="1" t="str">
        <f t="shared" si="92"/>
        <v>4 - 5</v>
      </c>
      <c r="P556" s="14">
        <f t="shared" si="93"/>
        <v>75996</v>
      </c>
      <c r="Q556" s="1" t="str">
        <f t="shared" si="94"/>
        <v>10,001 - 20,000</v>
      </c>
      <c r="R556" s="1" t="str">
        <f t="shared" si="95"/>
        <v>31% - 50%</v>
      </c>
      <c r="S556" s="1">
        <f t="shared" si="96"/>
        <v>0</v>
      </c>
      <c r="T556" s="17">
        <f>Table3[[#This Row],[Rating]]*Table3[[#This Row],[Review_Count]]</f>
        <v>16.399999999999999</v>
      </c>
      <c r="U556" s="19">
        <f t="shared" si="97"/>
        <v>0.94</v>
      </c>
      <c r="V556" s="17" t="str">
        <f t="shared" si="98"/>
        <v>Redmi</v>
      </c>
    </row>
    <row r="557" spans="1:22" x14ac:dyDescent="0.3">
      <c r="A557" s="1" t="s">
        <v>1478</v>
      </c>
      <c r="B557" s="1" t="s">
        <v>1479</v>
      </c>
      <c r="C557" s="1" t="s">
        <v>1280</v>
      </c>
      <c r="D557" s="3">
        <v>1599</v>
      </c>
      <c r="E557" s="3">
        <v>2599</v>
      </c>
      <c r="F557" s="4">
        <v>0.38</v>
      </c>
      <c r="G557" s="1">
        <v>4.3</v>
      </c>
      <c r="H557" s="2">
        <v>1801</v>
      </c>
      <c r="I557" s="1" t="s">
        <v>1480</v>
      </c>
      <c r="J557" s="1">
        <f t="shared" si="88"/>
        <v>4</v>
      </c>
      <c r="K557" s="1">
        <v>1</v>
      </c>
      <c r="L557" s="1" t="str">
        <f t="shared" si="89"/>
        <v>Electronics</v>
      </c>
      <c r="M557" s="1">
        <f t="shared" si="90"/>
        <v>4.3</v>
      </c>
      <c r="N557" s="1">
        <f t="shared" si="91"/>
        <v>417</v>
      </c>
      <c r="O557" s="1" t="str">
        <f t="shared" si="92"/>
        <v>4 - 5</v>
      </c>
      <c r="P557" s="14">
        <f t="shared" si="93"/>
        <v>2599</v>
      </c>
      <c r="Q557" s="1" t="str">
        <f t="shared" si="94"/>
        <v>0 - 5,000</v>
      </c>
      <c r="R557" s="1" t="str">
        <f t="shared" si="95"/>
        <v>31% - 50%</v>
      </c>
      <c r="S557" s="1">
        <f t="shared" si="96"/>
        <v>0</v>
      </c>
      <c r="T557" s="17">
        <f>Table3[[#This Row],[Rating]]*Table3[[#This Row],[Review_Count]]</f>
        <v>4.3</v>
      </c>
      <c r="U557" s="19">
        <f t="shared" si="97"/>
        <v>0.94</v>
      </c>
      <c r="V557" s="17" t="str">
        <f t="shared" si="98"/>
        <v>Spigen</v>
      </c>
    </row>
    <row r="558" spans="1:22" x14ac:dyDescent="0.3">
      <c r="A558" s="1" t="s">
        <v>1481</v>
      </c>
      <c r="B558" s="1" t="s">
        <v>1482</v>
      </c>
      <c r="C558" s="1" t="s">
        <v>1016</v>
      </c>
      <c r="D558" s="1">
        <v>699</v>
      </c>
      <c r="E558" s="3">
        <v>1199</v>
      </c>
      <c r="F558" s="4">
        <v>0.42</v>
      </c>
      <c r="G558" s="1">
        <v>4</v>
      </c>
      <c r="H558" s="2">
        <v>14404</v>
      </c>
      <c r="I558" s="1" t="s">
        <v>1178</v>
      </c>
      <c r="J558" s="1">
        <f t="shared" si="88"/>
        <v>16</v>
      </c>
      <c r="K558" s="1">
        <v>3</v>
      </c>
      <c r="L558" s="1" t="str">
        <f t="shared" si="89"/>
        <v>Electronics</v>
      </c>
      <c r="M558" s="1">
        <f t="shared" si="90"/>
        <v>4</v>
      </c>
      <c r="N558" s="1">
        <f t="shared" si="91"/>
        <v>417</v>
      </c>
      <c r="O558" s="1" t="str">
        <f t="shared" si="92"/>
        <v>3 - 4</v>
      </c>
      <c r="P558" s="14">
        <f t="shared" si="93"/>
        <v>3597</v>
      </c>
      <c r="Q558" s="1" t="str">
        <f t="shared" si="94"/>
        <v>0 - 5,000</v>
      </c>
      <c r="R558" s="1" t="str">
        <f t="shared" si="95"/>
        <v>31% - 50%</v>
      </c>
      <c r="S558" s="1">
        <f t="shared" si="96"/>
        <v>0</v>
      </c>
      <c r="T558" s="17">
        <f>Table3[[#This Row],[Rating]]*Table3[[#This Row],[Review_Count]]</f>
        <v>12</v>
      </c>
      <c r="U558" s="19">
        <f t="shared" si="97"/>
        <v>0.94</v>
      </c>
      <c r="V558" s="17" t="str">
        <f t="shared" si="98"/>
        <v>Oraimo</v>
      </c>
    </row>
    <row r="559" spans="1:22" x14ac:dyDescent="0.3">
      <c r="A559" s="1" t="s">
        <v>1483</v>
      </c>
      <c r="B559" s="1" t="s">
        <v>1484</v>
      </c>
      <c r="C559" s="1" t="s">
        <v>1485</v>
      </c>
      <c r="D559" s="1">
        <v>99</v>
      </c>
      <c r="E559" s="1">
        <v>999</v>
      </c>
      <c r="F559" s="4">
        <v>0.9</v>
      </c>
      <c r="G559" s="1">
        <v>4.4000000000000004</v>
      </c>
      <c r="H559" s="2">
        <v>305</v>
      </c>
      <c r="I559" s="1" t="s">
        <v>1486</v>
      </c>
      <c r="J559" s="1">
        <f t="shared" si="88"/>
        <v>1</v>
      </c>
      <c r="K559" s="1">
        <v>1</v>
      </c>
      <c r="L559" s="1" t="str">
        <f t="shared" si="89"/>
        <v>Electronics</v>
      </c>
      <c r="M559" s="1">
        <f t="shared" si="90"/>
        <v>4.4000000000000004</v>
      </c>
      <c r="N559" s="1">
        <f t="shared" si="91"/>
        <v>417</v>
      </c>
      <c r="O559" s="1" t="str">
        <f t="shared" si="92"/>
        <v>4 - 5</v>
      </c>
      <c r="P559" s="14">
        <f t="shared" si="93"/>
        <v>999</v>
      </c>
      <c r="Q559" s="1" t="str">
        <f t="shared" si="94"/>
        <v>0 - 5,000</v>
      </c>
      <c r="R559" s="1" t="str">
        <f t="shared" si="95"/>
        <v>51%-90%</v>
      </c>
      <c r="S559" s="1">
        <f t="shared" si="96"/>
        <v>1</v>
      </c>
      <c r="T559" s="17">
        <f>Table3[[#This Row],[Rating]]*Table3[[#This Row],[Review_Count]]</f>
        <v>4.4000000000000004</v>
      </c>
      <c r="U559" s="19">
        <f t="shared" si="97"/>
        <v>0.94</v>
      </c>
      <c r="V559" s="17" t="str">
        <f t="shared" si="98"/>
        <v>LAPSTER</v>
      </c>
    </row>
    <row r="560" spans="1:22" x14ac:dyDescent="0.3">
      <c r="A560" s="1" t="s">
        <v>1487</v>
      </c>
      <c r="B560" s="1" t="s">
        <v>1488</v>
      </c>
      <c r="C560" s="1" t="s">
        <v>956</v>
      </c>
      <c r="D560" s="3">
        <v>7915</v>
      </c>
      <c r="E560" s="3">
        <v>9999</v>
      </c>
      <c r="F560" s="4">
        <v>0.21</v>
      </c>
      <c r="G560" s="1">
        <v>4.3</v>
      </c>
      <c r="H560" s="2">
        <v>1376</v>
      </c>
      <c r="I560" s="1" t="s">
        <v>1489</v>
      </c>
      <c r="J560" s="1">
        <f t="shared" si="88"/>
        <v>68</v>
      </c>
      <c r="K560" s="1">
        <v>1</v>
      </c>
      <c r="L560" s="1" t="str">
        <f t="shared" si="89"/>
        <v>Electronics</v>
      </c>
      <c r="M560" s="1">
        <f t="shared" si="90"/>
        <v>4.3</v>
      </c>
      <c r="N560" s="1">
        <f t="shared" si="91"/>
        <v>416</v>
      </c>
      <c r="O560" s="1" t="str">
        <f t="shared" si="92"/>
        <v>4 - 5</v>
      </c>
      <c r="P560" s="14">
        <f t="shared" si="93"/>
        <v>9999</v>
      </c>
      <c r="Q560" s="1" t="str">
        <f t="shared" si="94"/>
        <v>5,001 - 10,000</v>
      </c>
      <c r="R560" s="1" t="str">
        <f t="shared" si="95"/>
        <v>11% - 30%</v>
      </c>
      <c r="S560" s="1">
        <f t="shared" si="96"/>
        <v>0</v>
      </c>
      <c r="T560" s="17">
        <f>Table3[[#This Row],[Rating]]*Table3[[#This Row],[Review_Count]]</f>
        <v>4.3</v>
      </c>
      <c r="U560" s="19">
        <f t="shared" si="97"/>
        <v>0.94</v>
      </c>
      <c r="V560" s="17" t="str">
        <f t="shared" si="98"/>
        <v>MI</v>
      </c>
    </row>
    <row r="561" spans="1:22" x14ac:dyDescent="0.3">
      <c r="A561" s="1" t="s">
        <v>1490</v>
      </c>
      <c r="B561" s="1" t="s">
        <v>1491</v>
      </c>
      <c r="C561" s="1" t="s">
        <v>942</v>
      </c>
      <c r="D561" s="3">
        <v>1499</v>
      </c>
      <c r="E561" s="3">
        <v>7999</v>
      </c>
      <c r="F561" s="4">
        <v>0.81</v>
      </c>
      <c r="G561" s="1">
        <v>4.2</v>
      </c>
      <c r="H561" s="2">
        <v>22638</v>
      </c>
      <c r="I561" s="1" t="s">
        <v>1023</v>
      </c>
      <c r="J561" s="1">
        <f t="shared" si="88"/>
        <v>76</v>
      </c>
      <c r="K561" s="1">
        <v>4</v>
      </c>
      <c r="L561" s="1" t="str">
        <f t="shared" si="89"/>
        <v>Electronics</v>
      </c>
      <c r="M561" s="1">
        <f t="shared" si="90"/>
        <v>4.2</v>
      </c>
      <c r="N561" s="1">
        <f t="shared" si="91"/>
        <v>416</v>
      </c>
      <c r="O561" s="1" t="str">
        <f t="shared" si="92"/>
        <v>4 - 5</v>
      </c>
      <c r="P561" s="14">
        <f t="shared" si="93"/>
        <v>31996</v>
      </c>
      <c r="Q561" s="1" t="str">
        <f t="shared" si="94"/>
        <v>5,001 - 10,000</v>
      </c>
      <c r="R561" s="1" t="str">
        <f t="shared" si="95"/>
        <v>51%-90%</v>
      </c>
      <c r="S561" s="1">
        <f t="shared" si="96"/>
        <v>0</v>
      </c>
      <c r="T561" s="17">
        <f>Table3[[#This Row],[Rating]]*Table3[[#This Row],[Review_Count]]</f>
        <v>16.8</v>
      </c>
      <c r="U561" s="19">
        <f t="shared" si="97"/>
        <v>0.94</v>
      </c>
      <c r="V561" s="17" t="str">
        <f t="shared" si="98"/>
        <v>Fire-Boltt</v>
      </c>
    </row>
    <row r="562" spans="1:22" x14ac:dyDescent="0.3">
      <c r="A562" s="1" t="s">
        <v>1492</v>
      </c>
      <c r="B562" s="1" t="s">
        <v>1493</v>
      </c>
      <c r="C562" s="1" t="s">
        <v>976</v>
      </c>
      <c r="D562" s="3">
        <v>1055</v>
      </c>
      <c r="E562" s="3">
        <v>1249</v>
      </c>
      <c r="F562" s="4">
        <v>0.16</v>
      </c>
      <c r="G562" s="1">
        <v>3.8</v>
      </c>
      <c r="H562" s="2">
        <v>2352</v>
      </c>
      <c r="I562" s="1" t="s">
        <v>1494</v>
      </c>
      <c r="J562" s="1">
        <f t="shared" si="88"/>
        <v>9</v>
      </c>
      <c r="K562" s="1">
        <v>1</v>
      </c>
      <c r="L562" s="1" t="str">
        <f t="shared" si="89"/>
        <v>Electronics</v>
      </c>
      <c r="M562" s="1">
        <f t="shared" si="90"/>
        <v>3.8</v>
      </c>
      <c r="N562" s="1">
        <f t="shared" si="91"/>
        <v>415</v>
      </c>
      <c r="O562" s="1" t="str">
        <f t="shared" si="92"/>
        <v>3 - 4</v>
      </c>
      <c r="P562" s="14">
        <f t="shared" si="93"/>
        <v>1249</v>
      </c>
      <c r="Q562" s="1" t="str">
        <f t="shared" si="94"/>
        <v>0 - 5,000</v>
      </c>
      <c r="R562" s="1" t="str">
        <f t="shared" si="95"/>
        <v>11% - 30%</v>
      </c>
      <c r="S562" s="1">
        <f t="shared" si="96"/>
        <v>0</v>
      </c>
      <c r="T562" s="17">
        <f>Table3[[#This Row],[Rating]]*Table3[[#This Row],[Review_Count]]</f>
        <v>3.8</v>
      </c>
      <c r="U562" s="19">
        <f t="shared" si="97"/>
        <v>0.94</v>
      </c>
      <c r="V562" s="17" t="str">
        <f t="shared" si="98"/>
        <v>Lava</v>
      </c>
    </row>
    <row r="563" spans="1:22" x14ac:dyDescent="0.3">
      <c r="A563" s="1" t="s">
        <v>1495</v>
      </c>
      <c r="B563" s="1" t="s">
        <v>1496</v>
      </c>
      <c r="C563" s="1" t="s">
        <v>1217</v>
      </c>
      <c r="D563" s="1">
        <v>150</v>
      </c>
      <c r="E563" s="1">
        <v>599</v>
      </c>
      <c r="F563" s="4">
        <v>0.75</v>
      </c>
      <c r="G563" s="1">
        <v>4.3</v>
      </c>
      <c r="H563" s="2">
        <v>714</v>
      </c>
      <c r="I563" s="1" t="s">
        <v>1497</v>
      </c>
      <c r="J563" s="1">
        <f t="shared" si="88"/>
        <v>7</v>
      </c>
      <c r="K563" s="1">
        <v>1</v>
      </c>
      <c r="L563" s="1" t="str">
        <f t="shared" si="89"/>
        <v>Electronics</v>
      </c>
      <c r="M563" s="1">
        <f t="shared" si="90"/>
        <v>4.3</v>
      </c>
      <c r="N563" s="1">
        <f t="shared" si="91"/>
        <v>415</v>
      </c>
      <c r="O563" s="1" t="str">
        <f t="shared" si="92"/>
        <v>4 - 5</v>
      </c>
      <c r="P563" s="14">
        <f t="shared" si="93"/>
        <v>599</v>
      </c>
      <c r="Q563" s="1" t="str">
        <f t="shared" si="94"/>
        <v>0 - 5,000</v>
      </c>
      <c r="R563" s="1" t="str">
        <f t="shared" si="95"/>
        <v>51%-90%</v>
      </c>
      <c r="S563" s="1">
        <f t="shared" si="96"/>
        <v>1</v>
      </c>
      <c r="T563" s="17">
        <f>Table3[[#This Row],[Rating]]*Table3[[#This Row],[Review_Count]]</f>
        <v>4.3</v>
      </c>
      <c r="U563" s="19">
        <f t="shared" si="97"/>
        <v>0.94</v>
      </c>
      <c r="V563" s="17" t="str">
        <f t="shared" si="98"/>
        <v>POPIO</v>
      </c>
    </row>
    <row r="564" spans="1:22" x14ac:dyDescent="0.3">
      <c r="A564" s="1" t="s">
        <v>203</v>
      </c>
      <c r="B564" s="1" t="s">
        <v>204</v>
      </c>
      <c r="C564" s="1" t="s">
        <v>2</v>
      </c>
      <c r="D564" s="1">
        <v>219</v>
      </c>
      <c r="E564" s="1">
        <v>700</v>
      </c>
      <c r="F564" s="4">
        <v>0.69</v>
      </c>
      <c r="G564" s="1">
        <v>4.3</v>
      </c>
      <c r="H564" s="2">
        <v>20052</v>
      </c>
      <c r="I564" s="1" t="s">
        <v>205</v>
      </c>
      <c r="J564" s="1">
        <f t="shared" si="88"/>
        <v>233</v>
      </c>
      <c r="K564" s="1">
        <v>3</v>
      </c>
      <c r="L564" s="1" t="str">
        <f t="shared" si="89"/>
        <v>Computers&amp;Accessories</v>
      </c>
      <c r="M564" s="1">
        <f t="shared" si="90"/>
        <v>4.3</v>
      </c>
      <c r="N564" s="1">
        <f t="shared" si="91"/>
        <v>414</v>
      </c>
      <c r="O564" s="1" t="str">
        <f t="shared" si="92"/>
        <v>4 - 5</v>
      </c>
      <c r="P564" s="14">
        <f t="shared" si="93"/>
        <v>2100</v>
      </c>
      <c r="Q564" s="1" t="str">
        <f t="shared" si="94"/>
        <v>0 - 5,000</v>
      </c>
      <c r="R564" s="1" t="str">
        <f t="shared" si="95"/>
        <v>51%-90%</v>
      </c>
      <c r="S564" s="1">
        <f t="shared" si="96"/>
        <v>0</v>
      </c>
      <c r="T564" s="17">
        <f>Table3[[#This Row],[Rating]]*Table3[[#This Row],[Review_Count]]</f>
        <v>12.899999999999999</v>
      </c>
      <c r="U564" s="19">
        <f t="shared" si="97"/>
        <v>0.94</v>
      </c>
      <c r="V564" s="17" t="str">
        <f t="shared" si="98"/>
        <v>Amazon</v>
      </c>
    </row>
    <row r="565" spans="1:22" x14ac:dyDescent="0.3">
      <c r="A565" s="1" t="s">
        <v>1498</v>
      </c>
      <c r="B565" s="1" t="s">
        <v>1499</v>
      </c>
      <c r="C565" s="1" t="s">
        <v>1280</v>
      </c>
      <c r="D565" s="1">
        <v>474</v>
      </c>
      <c r="E565" s="3">
        <v>1799</v>
      </c>
      <c r="F565" s="4">
        <v>0.74</v>
      </c>
      <c r="G565" s="1">
        <v>4.3</v>
      </c>
      <c r="H565" s="2">
        <v>1454</v>
      </c>
      <c r="I565" s="1" t="s">
        <v>1500</v>
      </c>
      <c r="J565" s="1">
        <f t="shared" si="88"/>
        <v>4</v>
      </c>
      <c r="K565" s="1">
        <v>1</v>
      </c>
      <c r="L565" s="1" t="str">
        <f t="shared" si="89"/>
        <v>Electronics</v>
      </c>
      <c r="M565" s="1">
        <f t="shared" si="90"/>
        <v>4.3</v>
      </c>
      <c r="N565" s="1">
        <f t="shared" si="91"/>
        <v>413</v>
      </c>
      <c r="O565" s="1" t="str">
        <f t="shared" si="92"/>
        <v>4 - 5</v>
      </c>
      <c r="P565" s="14">
        <f t="shared" si="93"/>
        <v>1799</v>
      </c>
      <c r="Q565" s="1" t="str">
        <f t="shared" si="94"/>
        <v>0 - 5,000</v>
      </c>
      <c r="R565" s="1" t="str">
        <f t="shared" si="95"/>
        <v>51%-90%</v>
      </c>
      <c r="S565" s="1">
        <f t="shared" si="96"/>
        <v>0</v>
      </c>
      <c r="T565" s="17">
        <f>Table3[[#This Row],[Rating]]*Table3[[#This Row],[Review_Count]]</f>
        <v>4.3</v>
      </c>
      <c r="U565" s="19">
        <f t="shared" si="97"/>
        <v>0.94</v>
      </c>
      <c r="V565" s="17" t="str">
        <f t="shared" si="98"/>
        <v>Amozo</v>
      </c>
    </row>
    <row r="566" spans="1:22" x14ac:dyDescent="0.3">
      <c r="A566" s="1" t="s">
        <v>214</v>
      </c>
      <c r="B566" s="1" t="s">
        <v>215</v>
      </c>
      <c r="C566" s="1" t="s">
        <v>2</v>
      </c>
      <c r="D566" s="1">
        <v>115</v>
      </c>
      <c r="E566" s="1">
        <v>499</v>
      </c>
      <c r="F566" s="4">
        <v>0.77</v>
      </c>
      <c r="G566" s="1">
        <v>4</v>
      </c>
      <c r="H566" s="2">
        <v>7732</v>
      </c>
      <c r="I566" s="1" t="s">
        <v>216</v>
      </c>
      <c r="J566" s="1">
        <f t="shared" si="88"/>
        <v>233</v>
      </c>
      <c r="K566" s="1">
        <v>4</v>
      </c>
      <c r="L566" s="1" t="str">
        <f t="shared" si="89"/>
        <v>Computers&amp;Accessories</v>
      </c>
      <c r="M566" s="1">
        <f t="shared" si="90"/>
        <v>4</v>
      </c>
      <c r="N566" s="1">
        <f t="shared" si="91"/>
        <v>412</v>
      </c>
      <c r="O566" s="1" t="str">
        <f t="shared" si="92"/>
        <v>3 - 4</v>
      </c>
      <c r="P566" s="14">
        <f t="shared" si="93"/>
        <v>1996</v>
      </c>
      <c r="Q566" s="1" t="str">
        <f t="shared" si="94"/>
        <v>0 - 5,000</v>
      </c>
      <c r="R566" s="1" t="str">
        <f t="shared" si="95"/>
        <v>51%-90%</v>
      </c>
      <c r="S566" s="1">
        <f t="shared" si="96"/>
        <v>0</v>
      </c>
      <c r="T566" s="17">
        <f>Table3[[#This Row],[Rating]]*Table3[[#This Row],[Review_Count]]</f>
        <v>16</v>
      </c>
      <c r="U566" s="19">
        <f t="shared" si="97"/>
        <v>0.94</v>
      </c>
      <c r="V566" s="17" t="str">
        <f t="shared" si="98"/>
        <v>Pinnaclz</v>
      </c>
    </row>
    <row r="567" spans="1:22" x14ac:dyDescent="0.3">
      <c r="A567" s="1" t="s">
        <v>1501</v>
      </c>
      <c r="B567" s="1" t="s">
        <v>1502</v>
      </c>
      <c r="C567" s="1" t="s">
        <v>1016</v>
      </c>
      <c r="D567" s="1">
        <v>239</v>
      </c>
      <c r="E567" s="1">
        <v>599</v>
      </c>
      <c r="F567" s="4">
        <v>0.6</v>
      </c>
      <c r="G567" s="1">
        <v>3.9</v>
      </c>
      <c r="H567" s="2">
        <v>2147</v>
      </c>
      <c r="I567" s="1" t="s">
        <v>1378</v>
      </c>
      <c r="J567" s="1">
        <f t="shared" si="88"/>
        <v>16</v>
      </c>
      <c r="K567" s="1">
        <v>2</v>
      </c>
      <c r="L567" s="1" t="str">
        <f t="shared" si="89"/>
        <v>Electronics</v>
      </c>
      <c r="M567" s="1">
        <f t="shared" si="90"/>
        <v>3.9</v>
      </c>
      <c r="N567" s="1">
        <f t="shared" si="91"/>
        <v>411</v>
      </c>
      <c r="O567" s="1" t="str">
        <f t="shared" si="92"/>
        <v>3 - 4</v>
      </c>
      <c r="P567" s="14">
        <f t="shared" si="93"/>
        <v>1198</v>
      </c>
      <c r="Q567" s="1" t="str">
        <f t="shared" si="94"/>
        <v>0 - 5,000</v>
      </c>
      <c r="R567" s="1" t="str">
        <f t="shared" si="95"/>
        <v>51%-90%</v>
      </c>
      <c r="S567" s="1">
        <f t="shared" si="96"/>
        <v>0</v>
      </c>
      <c r="T567" s="17">
        <f>Table3[[#This Row],[Rating]]*Table3[[#This Row],[Review_Count]]</f>
        <v>7.8</v>
      </c>
      <c r="U567" s="19">
        <f t="shared" si="97"/>
        <v>0.94</v>
      </c>
      <c r="V567" s="17" t="str">
        <f t="shared" si="98"/>
        <v>FLiX</v>
      </c>
    </row>
    <row r="568" spans="1:22" x14ac:dyDescent="0.3">
      <c r="A568" s="1" t="s">
        <v>1503</v>
      </c>
      <c r="B568" s="1" t="s">
        <v>1504</v>
      </c>
      <c r="C568" s="1" t="s">
        <v>956</v>
      </c>
      <c r="D568" s="3">
        <v>7499</v>
      </c>
      <c r="E568" s="3">
        <v>9499</v>
      </c>
      <c r="F568" s="4">
        <v>0.21</v>
      </c>
      <c r="G568" s="1">
        <v>4.0999999999999996</v>
      </c>
      <c r="H568" s="2">
        <v>313832</v>
      </c>
      <c r="I568" s="1" t="s">
        <v>1044</v>
      </c>
      <c r="J568" s="1">
        <f t="shared" si="88"/>
        <v>68</v>
      </c>
      <c r="K568" s="1">
        <v>4</v>
      </c>
      <c r="L568" s="1" t="str">
        <f t="shared" si="89"/>
        <v>Electronics</v>
      </c>
      <c r="M568" s="1">
        <f t="shared" si="90"/>
        <v>4.0999999999999996</v>
      </c>
      <c r="N568" s="1">
        <f t="shared" si="91"/>
        <v>410</v>
      </c>
      <c r="O568" s="1" t="str">
        <f t="shared" si="92"/>
        <v>4 - 5</v>
      </c>
      <c r="P568" s="14">
        <f t="shared" si="93"/>
        <v>37996</v>
      </c>
      <c r="Q568" s="1" t="str">
        <f t="shared" si="94"/>
        <v>5,001 - 10,000</v>
      </c>
      <c r="R568" s="1" t="str">
        <f t="shared" si="95"/>
        <v>11% - 30%</v>
      </c>
      <c r="S568" s="1">
        <f t="shared" si="96"/>
        <v>0</v>
      </c>
      <c r="T568" s="17">
        <f>Table3[[#This Row],[Rating]]*Table3[[#This Row],[Review_Count]]</f>
        <v>16.399999999999999</v>
      </c>
      <c r="U568" s="19">
        <f t="shared" si="97"/>
        <v>0.94</v>
      </c>
      <c r="V568" s="17" t="str">
        <f t="shared" si="98"/>
        <v>Redmi</v>
      </c>
    </row>
    <row r="569" spans="1:22" x14ac:dyDescent="0.3">
      <c r="A569" s="1" t="s">
        <v>1505</v>
      </c>
      <c r="B569" s="1" t="s">
        <v>1506</v>
      </c>
      <c r="C569" s="1" t="s">
        <v>942</v>
      </c>
      <c r="D569" s="1">
        <v>265</v>
      </c>
      <c r="E569" s="1">
        <v>999</v>
      </c>
      <c r="F569" s="4">
        <v>0.73</v>
      </c>
      <c r="G569" s="1">
        <v>3.7</v>
      </c>
      <c r="H569" s="2">
        <v>465</v>
      </c>
      <c r="I569" s="1" t="s">
        <v>1507</v>
      </c>
      <c r="J569" s="1">
        <f t="shared" si="88"/>
        <v>76</v>
      </c>
      <c r="K569" s="1">
        <v>1</v>
      </c>
      <c r="L569" s="1" t="str">
        <f t="shared" si="89"/>
        <v>Electronics</v>
      </c>
      <c r="M569" s="1">
        <f t="shared" si="90"/>
        <v>3.7</v>
      </c>
      <c r="N569" s="1">
        <f t="shared" si="91"/>
        <v>410</v>
      </c>
      <c r="O569" s="1" t="str">
        <f t="shared" si="92"/>
        <v>3 - 4</v>
      </c>
      <c r="P569" s="14">
        <f t="shared" si="93"/>
        <v>999</v>
      </c>
      <c r="Q569" s="1" t="str">
        <f t="shared" si="94"/>
        <v>0 - 5,000</v>
      </c>
      <c r="R569" s="1" t="str">
        <f t="shared" si="95"/>
        <v>51%-90%</v>
      </c>
      <c r="S569" s="1">
        <f t="shared" si="96"/>
        <v>1</v>
      </c>
      <c r="T569" s="17">
        <f>Table3[[#This Row],[Rating]]*Table3[[#This Row],[Review_Count]]</f>
        <v>3.7</v>
      </c>
      <c r="U569" s="19">
        <f t="shared" si="97"/>
        <v>0.94</v>
      </c>
      <c r="V569" s="17" t="str">
        <f t="shared" si="98"/>
        <v>Prolet</v>
      </c>
    </row>
    <row r="570" spans="1:22" x14ac:dyDescent="0.3">
      <c r="A570" s="1" t="s">
        <v>1508</v>
      </c>
      <c r="B570" s="1" t="s">
        <v>1509</v>
      </c>
      <c r="C570" s="1" t="s">
        <v>956</v>
      </c>
      <c r="D570" s="3">
        <v>37990</v>
      </c>
      <c r="E570" s="3">
        <v>74999</v>
      </c>
      <c r="F570" s="4">
        <v>0.49</v>
      </c>
      <c r="G570" s="1">
        <v>4.2</v>
      </c>
      <c r="H570" s="2">
        <v>27790</v>
      </c>
      <c r="I570" s="1" t="s">
        <v>1510</v>
      </c>
      <c r="J570" s="1">
        <f t="shared" si="88"/>
        <v>68</v>
      </c>
      <c r="K570" s="1">
        <v>1</v>
      </c>
      <c r="L570" s="1" t="str">
        <f t="shared" si="89"/>
        <v>Electronics</v>
      </c>
      <c r="M570" s="1">
        <f t="shared" si="90"/>
        <v>4.2</v>
      </c>
      <c r="N570" s="1">
        <f t="shared" si="91"/>
        <v>409</v>
      </c>
      <c r="O570" s="1" t="str">
        <f t="shared" si="92"/>
        <v>4 - 5</v>
      </c>
      <c r="P570" s="14">
        <f t="shared" si="93"/>
        <v>74999</v>
      </c>
      <c r="Q570" s="1" t="str">
        <f t="shared" si="94"/>
        <v>50,001 - 100,000</v>
      </c>
      <c r="R570" s="1" t="str">
        <f t="shared" si="95"/>
        <v>31% - 50%</v>
      </c>
      <c r="S570" s="1">
        <f t="shared" si="96"/>
        <v>0</v>
      </c>
      <c r="T570" s="17">
        <f>Table3[[#This Row],[Rating]]*Table3[[#This Row],[Review_Count]]</f>
        <v>4.2</v>
      </c>
      <c r="U570" s="19">
        <f t="shared" si="97"/>
        <v>0.94</v>
      </c>
      <c r="V570" s="17" t="str">
        <f t="shared" si="98"/>
        <v>Samsung</v>
      </c>
    </row>
    <row r="571" spans="1:22" x14ac:dyDescent="0.3">
      <c r="A571" s="1" t="s">
        <v>220</v>
      </c>
      <c r="B571" s="1" t="s">
        <v>221</v>
      </c>
      <c r="C571" s="1" t="s">
        <v>2</v>
      </c>
      <c r="D571" s="1">
        <v>199</v>
      </c>
      <c r="E571" s="1">
        <v>499</v>
      </c>
      <c r="F571" s="4">
        <v>0.6</v>
      </c>
      <c r="G571" s="1">
        <v>4.0999999999999996</v>
      </c>
      <c r="H571" s="2">
        <v>602</v>
      </c>
      <c r="I571" s="1" t="s">
        <v>222</v>
      </c>
      <c r="J571" s="1">
        <f t="shared" si="88"/>
        <v>233</v>
      </c>
      <c r="K571" s="1">
        <v>3</v>
      </c>
      <c r="L571" s="1" t="str">
        <f t="shared" si="89"/>
        <v>Computers&amp;Accessories</v>
      </c>
      <c r="M571" s="1">
        <f t="shared" si="90"/>
        <v>4.0999999999999996</v>
      </c>
      <c r="N571" s="1">
        <f t="shared" si="91"/>
        <v>409</v>
      </c>
      <c r="O571" s="1" t="str">
        <f t="shared" si="92"/>
        <v>4 - 5</v>
      </c>
      <c r="P571" s="14">
        <f t="shared" si="93"/>
        <v>1497</v>
      </c>
      <c r="Q571" s="1" t="str">
        <f t="shared" si="94"/>
        <v>0 - 5,000</v>
      </c>
      <c r="R571" s="1" t="str">
        <f t="shared" si="95"/>
        <v>51%-90%</v>
      </c>
      <c r="S571" s="1">
        <f t="shared" si="96"/>
        <v>1</v>
      </c>
      <c r="T571" s="17">
        <f>Table3[[#This Row],[Rating]]*Table3[[#This Row],[Review_Count]]</f>
        <v>12.299999999999999</v>
      </c>
      <c r="U571" s="19">
        <f t="shared" si="97"/>
        <v>0.94</v>
      </c>
      <c r="V571" s="17" t="str">
        <f t="shared" si="98"/>
        <v>Ambrane</v>
      </c>
    </row>
    <row r="572" spans="1:22" x14ac:dyDescent="0.3">
      <c r="A572" s="1" t="s">
        <v>223</v>
      </c>
      <c r="B572" s="1" t="s">
        <v>224</v>
      </c>
      <c r="C572" s="1" t="s">
        <v>2</v>
      </c>
      <c r="D572" s="1">
        <v>179</v>
      </c>
      <c r="E572" s="1">
        <v>399</v>
      </c>
      <c r="F572" s="4">
        <v>0.55000000000000004</v>
      </c>
      <c r="G572" s="1">
        <v>4</v>
      </c>
      <c r="H572" s="2">
        <v>1423</v>
      </c>
      <c r="I572" s="1" t="s">
        <v>225</v>
      </c>
      <c r="J572" s="1">
        <f t="shared" si="88"/>
        <v>233</v>
      </c>
      <c r="K572" s="1">
        <v>5</v>
      </c>
      <c r="L572" s="1" t="str">
        <f t="shared" si="89"/>
        <v>Computers&amp;Accessories</v>
      </c>
      <c r="M572" s="1">
        <f t="shared" si="90"/>
        <v>4</v>
      </c>
      <c r="N572" s="1">
        <f t="shared" si="91"/>
        <v>408</v>
      </c>
      <c r="O572" s="1" t="str">
        <f t="shared" si="92"/>
        <v>3 - 4</v>
      </c>
      <c r="P572" s="14">
        <f t="shared" si="93"/>
        <v>1995</v>
      </c>
      <c r="Q572" s="1" t="str">
        <f t="shared" si="94"/>
        <v>0 - 5,000</v>
      </c>
      <c r="R572" s="1" t="str">
        <f t="shared" si="95"/>
        <v>51%-90%</v>
      </c>
      <c r="S572" s="1">
        <f t="shared" si="96"/>
        <v>0</v>
      </c>
      <c r="T572" s="17">
        <f>Table3[[#This Row],[Rating]]*Table3[[#This Row],[Review_Count]]</f>
        <v>20</v>
      </c>
      <c r="U572" s="19">
        <f t="shared" si="97"/>
        <v>0.94</v>
      </c>
      <c r="V572" s="17" t="str">
        <f t="shared" si="98"/>
        <v>Ambrane</v>
      </c>
    </row>
    <row r="573" spans="1:22" x14ac:dyDescent="0.3">
      <c r="A573" s="1" t="s">
        <v>1511</v>
      </c>
      <c r="B573" s="1" t="s">
        <v>1512</v>
      </c>
      <c r="C573" s="1" t="s">
        <v>1100</v>
      </c>
      <c r="D573" s="3">
        <v>1799</v>
      </c>
      <c r="E573" s="3">
        <v>3999</v>
      </c>
      <c r="F573" s="4">
        <v>0.55000000000000004</v>
      </c>
      <c r="G573" s="1">
        <v>4.5999999999999996</v>
      </c>
      <c r="H573" s="2">
        <v>245</v>
      </c>
      <c r="I573" s="1" t="s">
        <v>1513</v>
      </c>
      <c r="J573" s="1">
        <f t="shared" si="88"/>
        <v>5</v>
      </c>
      <c r="K573" s="1">
        <v>2</v>
      </c>
      <c r="L573" s="1" t="str">
        <f t="shared" si="89"/>
        <v>Electronics</v>
      </c>
      <c r="M573" s="1">
        <f t="shared" si="90"/>
        <v>4.5999999999999996</v>
      </c>
      <c r="N573" s="1">
        <f t="shared" si="91"/>
        <v>407</v>
      </c>
      <c r="O573" s="1" t="str">
        <f t="shared" si="92"/>
        <v>4 - 5</v>
      </c>
      <c r="P573" s="14">
        <f t="shared" si="93"/>
        <v>7998</v>
      </c>
      <c r="Q573" s="1" t="str">
        <f t="shared" si="94"/>
        <v>0 - 5,000</v>
      </c>
      <c r="R573" s="1" t="str">
        <f t="shared" si="95"/>
        <v>51%-90%</v>
      </c>
      <c r="S573" s="1">
        <f t="shared" si="96"/>
        <v>1</v>
      </c>
      <c r="T573" s="17">
        <f>Table3[[#This Row],[Rating]]*Table3[[#This Row],[Review_Count]]</f>
        <v>9.1999999999999993</v>
      </c>
      <c r="U573" s="19">
        <f t="shared" si="97"/>
        <v>0.94</v>
      </c>
      <c r="V573" s="17" t="str">
        <f t="shared" si="98"/>
        <v>WeCool</v>
      </c>
    </row>
    <row r="574" spans="1:22" x14ac:dyDescent="0.3">
      <c r="A574" s="1" t="s">
        <v>1514</v>
      </c>
      <c r="B574" s="1" t="s">
        <v>1515</v>
      </c>
      <c r="C574" s="1" t="s">
        <v>956</v>
      </c>
      <c r="D574" s="3">
        <v>8499</v>
      </c>
      <c r="E574" s="3">
        <v>11999</v>
      </c>
      <c r="F574" s="4">
        <v>0.28999999999999998</v>
      </c>
      <c r="G574" s="1">
        <v>3.9</v>
      </c>
      <c r="H574" s="2">
        <v>276</v>
      </c>
      <c r="I574" s="1" t="s">
        <v>1516</v>
      </c>
      <c r="J574" s="1">
        <f t="shared" si="88"/>
        <v>68</v>
      </c>
      <c r="K574" s="1">
        <v>1</v>
      </c>
      <c r="L574" s="1" t="str">
        <f t="shared" si="89"/>
        <v>Electronics</v>
      </c>
      <c r="M574" s="1">
        <f t="shared" si="90"/>
        <v>3.9</v>
      </c>
      <c r="N574" s="1">
        <f t="shared" si="91"/>
        <v>406</v>
      </c>
      <c r="O574" s="1" t="str">
        <f t="shared" si="92"/>
        <v>3 - 4</v>
      </c>
      <c r="P574" s="14">
        <f t="shared" si="93"/>
        <v>11999</v>
      </c>
      <c r="Q574" s="1" t="str">
        <f t="shared" si="94"/>
        <v>10,001 - 20,000</v>
      </c>
      <c r="R574" s="1" t="str">
        <f t="shared" si="95"/>
        <v>11% - 30%</v>
      </c>
      <c r="S574" s="1">
        <f t="shared" si="96"/>
        <v>1</v>
      </c>
      <c r="T574" s="17">
        <f>Table3[[#This Row],[Rating]]*Table3[[#This Row],[Review_Count]]</f>
        <v>3.9</v>
      </c>
      <c r="U574" s="19">
        <f t="shared" si="97"/>
        <v>0.94</v>
      </c>
      <c r="V574" s="17" t="str">
        <f t="shared" si="98"/>
        <v>POCO</v>
      </c>
    </row>
    <row r="575" spans="1:22" x14ac:dyDescent="0.3">
      <c r="A575" s="1" t="s">
        <v>1517</v>
      </c>
      <c r="B575" s="1" t="s">
        <v>1518</v>
      </c>
      <c r="C575" s="1" t="s">
        <v>942</v>
      </c>
      <c r="D575" s="3">
        <v>1999</v>
      </c>
      <c r="E575" s="3">
        <v>3999</v>
      </c>
      <c r="F575" s="4">
        <v>0.5</v>
      </c>
      <c r="G575" s="1">
        <v>4</v>
      </c>
      <c r="H575" s="2">
        <v>30254</v>
      </c>
      <c r="I575" s="1" t="s">
        <v>1519</v>
      </c>
      <c r="J575" s="1">
        <f t="shared" si="88"/>
        <v>76</v>
      </c>
      <c r="K575" s="1">
        <v>2</v>
      </c>
      <c r="L575" s="1" t="str">
        <f t="shared" si="89"/>
        <v>Electronics</v>
      </c>
      <c r="M575" s="1">
        <f t="shared" si="90"/>
        <v>4</v>
      </c>
      <c r="N575" s="1">
        <f t="shared" si="91"/>
        <v>406</v>
      </c>
      <c r="O575" s="1" t="str">
        <f t="shared" si="92"/>
        <v>3 - 4</v>
      </c>
      <c r="P575" s="14">
        <f t="shared" si="93"/>
        <v>7998</v>
      </c>
      <c r="Q575" s="1" t="str">
        <f t="shared" si="94"/>
        <v>0 - 5,000</v>
      </c>
      <c r="R575" s="1" t="str">
        <f t="shared" si="95"/>
        <v>31% - 50%</v>
      </c>
      <c r="S575" s="1">
        <f t="shared" si="96"/>
        <v>0</v>
      </c>
      <c r="T575" s="17">
        <f>Table3[[#This Row],[Rating]]*Table3[[#This Row],[Review_Count]]</f>
        <v>8</v>
      </c>
      <c r="U575" s="19">
        <f t="shared" si="97"/>
        <v>0.94</v>
      </c>
      <c r="V575" s="17" t="str">
        <f t="shared" si="98"/>
        <v>Noise</v>
      </c>
    </row>
    <row r="576" spans="1:22" x14ac:dyDescent="0.3">
      <c r="A576" s="1" t="s">
        <v>1520</v>
      </c>
      <c r="B576" s="1" t="s">
        <v>1054</v>
      </c>
      <c r="C576" s="1" t="s">
        <v>942</v>
      </c>
      <c r="D576" s="3">
        <v>3999</v>
      </c>
      <c r="E576" s="3">
        <v>17999</v>
      </c>
      <c r="F576" s="4">
        <v>0.78</v>
      </c>
      <c r="G576" s="1">
        <v>4.3</v>
      </c>
      <c r="H576" s="2">
        <v>17161</v>
      </c>
      <c r="I576" s="1" t="s">
        <v>1055</v>
      </c>
      <c r="J576" s="1">
        <f t="shared" si="88"/>
        <v>76</v>
      </c>
      <c r="K576" s="1">
        <v>3</v>
      </c>
      <c r="L576" s="1" t="str">
        <f t="shared" si="89"/>
        <v>Electronics</v>
      </c>
      <c r="M576" s="1">
        <f t="shared" si="90"/>
        <v>4.3</v>
      </c>
      <c r="N576" s="1">
        <f t="shared" si="91"/>
        <v>405</v>
      </c>
      <c r="O576" s="1" t="str">
        <f t="shared" si="92"/>
        <v>4 - 5</v>
      </c>
      <c r="P576" s="14">
        <f t="shared" si="93"/>
        <v>53997</v>
      </c>
      <c r="Q576" s="1" t="str">
        <f t="shared" si="94"/>
        <v>10,001 - 20,000</v>
      </c>
      <c r="R576" s="1" t="str">
        <f t="shared" si="95"/>
        <v>51%-90%</v>
      </c>
      <c r="S576" s="1">
        <f t="shared" si="96"/>
        <v>0</v>
      </c>
      <c r="T576" s="17">
        <f>Table3[[#This Row],[Rating]]*Table3[[#This Row],[Review_Count]]</f>
        <v>12.899999999999999</v>
      </c>
      <c r="U576" s="19">
        <f t="shared" si="97"/>
        <v>0.94</v>
      </c>
      <c r="V576" s="17" t="str">
        <f t="shared" si="98"/>
        <v>Fire-Boltt</v>
      </c>
    </row>
    <row r="577" spans="1:22" x14ac:dyDescent="0.3">
      <c r="A577" s="1" t="s">
        <v>1521</v>
      </c>
      <c r="B577" s="1" t="s">
        <v>1522</v>
      </c>
      <c r="C577" s="1" t="s">
        <v>1016</v>
      </c>
      <c r="D577" s="1">
        <v>219</v>
      </c>
      <c r="E577" s="1">
        <v>499</v>
      </c>
      <c r="F577" s="4">
        <v>0.56000000000000005</v>
      </c>
      <c r="G577" s="1">
        <v>4.4000000000000004</v>
      </c>
      <c r="H577" s="2">
        <v>14</v>
      </c>
      <c r="I577" s="1" t="s">
        <v>1523</v>
      </c>
      <c r="J577" s="1">
        <f t="shared" si="88"/>
        <v>16</v>
      </c>
      <c r="K577" s="1">
        <v>1</v>
      </c>
      <c r="L577" s="1" t="str">
        <f t="shared" si="89"/>
        <v>Electronics</v>
      </c>
      <c r="M577" s="1">
        <f t="shared" si="90"/>
        <v>4.4000000000000004</v>
      </c>
      <c r="N577" s="1">
        <f t="shared" si="91"/>
        <v>404</v>
      </c>
      <c r="O577" s="1" t="str">
        <f t="shared" si="92"/>
        <v>4 - 5</v>
      </c>
      <c r="P577" s="14">
        <f t="shared" si="93"/>
        <v>499</v>
      </c>
      <c r="Q577" s="1" t="str">
        <f t="shared" si="94"/>
        <v>0 - 5,000</v>
      </c>
      <c r="R577" s="1" t="str">
        <f t="shared" si="95"/>
        <v>51%-90%</v>
      </c>
      <c r="S577" s="1">
        <f t="shared" si="96"/>
        <v>1</v>
      </c>
      <c r="T577" s="17">
        <f>Table3[[#This Row],[Rating]]*Table3[[#This Row],[Review_Count]]</f>
        <v>4.4000000000000004</v>
      </c>
      <c r="U577" s="19">
        <f t="shared" si="97"/>
        <v>0.94</v>
      </c>
      <c r="V577" s="17" t="str">
        <f t="shared" si="98"/>
        <v>Amazon</v>
      </c>
    </row>
    <row r="578" spans="1:22" x14ac:dyDescent="0.3">
      <c r="A578" s="1" t="s">
        <v>1524</v>
      </c>
      <c r="B578" s="1" t="s">
        <v>1525</v>
      </c>
      <c r="C578" s="1" t="s">
        <v>1100</v>
      </c>
      <c r="D578" s="1">
        <v>599</v>
      </c>
      <c r="E578" s="3">
        <v>1399</v>
      </c>
      <c r="F578" s="4">
        <v>0.56999999999999995</v>
      </c>
      <c r="G578" s="1">
        <v>4.0999999999999996</v>
      </c>
      <c r="H578" s="2">
        <v>14560</v>
      </c>
      <c r="I578" s="1" t="s">
        <v>1526</v>
      </c>
      <c r="J578" s="1">
        <f t="shared" ref="J578:J641" si="99">COUNTIF(C:C, C578)</f>
        <v>5</v>
      </c>
      <c r="K578" s="1">
        <v>1</v>
      </c>
      <c r="L578" s="1" t="str">
        <f t="shared" ref="L578:L641" si="100">PROPER(TRIM(LEFT(C578, FIND("|", C578 &amp; "|") -1)))</f>
        <v>Electronics</v>
      </c>
      <c r="M578" s="1">
        <f t="shared" ref="M578:M641" si="101">AVERAGEIF(B:B,B578,G:G)</f>
        <v>4.0999999999999996</v>
      </c>
      <c r="N578" s="1">
        <f t="shared" ref="N578:N641" si="102">COUNTIF(F578:F2041, "&gt;=0.5")</f>
        <v>403</v>
      </c>
      <c r="O578" s="1" t="str">
        <f t="shared" ref="O578:O641" si="103">IF(G578&lt;=1,"0 - 1",IF(G578&lt;=2,"1 - 2",IF(G578&lt;=3, "2 - 3",IF(G578&lt;=4,"3 - 4",IF(G578&lt;=5,"4 - 5")))))</f>
        <v>4 - 5</v>
      </c>
      <c r="P578" s="14">
        <f t="shared" ref="P578:P641" si="104">E578*K578</f>
        <v>1399</v>
      </c>
      <c r="Q578" s="1" t="str">
        <f t="shared" ref="Q578:Q641" si="105">LOOKUP(E578, $W$2:$W$7, $X$2:$X$7)</f>
        <v>0 - 5,000</v>
      </c>
      <c r="R578" s="1" t="str">
        <f t="shared" ref="R578:R641" si="106">IF(F578&lt;=0.1, "0 %- 10%", IF(F578&lt;=0.3, "11% - 30%", IF(F578&lt;=0.5, "31% - 50%", "51%-90%")))</f>
        <v>51%-90%</v>
      </c>
      <c r="S578" s="1">
        <f t="shared" ref="S578:S641" si="107">COUNTIF(H578, "&lt;1000")</f>
        <v>0</v>
      </c>
      <c r="T578" s="17">
        <f>Table3[[#This Row],[Rating]]*Table3[[#This Row],[Review_Count]]</f>
        <v>4.0999999999999996</v>
      </c>
      <c r="U578" s="19">
        <f t="shared" ref="U578:U641" si="108">MAX(F578:F2042)</f>
        <v>0.94</v>
      </c>
      <c r="V578" s="17" t="str">
        <f t="shared" ref="V578:V641" si="109">LEFT(B578, FIND(" ", B578)-1)</f>
        <v>Mobilife</v>
      </c>
    </row>
    <row r="579" spans="1:22" x14ac:dyDescent="0.3">
      <c r="A579" s="1" t="s">
        <v>1527</v>
      </c>
      <c r="B579" s="1" t="s">
        <v>1528</v>
      </c>
      <c r="C579" s="1" t="s">
        <v>952</v>
      </c>
      <c r="D579" s="3">
        <v>2499</v>
      </c>
      <c r="E579" s="3">
        <v>2999</v>
      </c>
      <c r="F579" s="4">
        <v>0.17</v>
      </c>
      <c r="G579" s="1">
        <v>4.0999999999999996</v>
      </c>
      <c r="H579" s="2">
        <v>3156</v>
      </c>
      <c r="I579" s="1" t="s">
        <v>1529</v>
      </c>
      <c r="J579" s="1">
        <f t="shared" si="99"/>
        <v>12</v>
      </c>
      <c r="K579" s="1">
        <v>1</v>
      </c>
      <c r="L579" s="1" t="str">
        <f t="shared" si="100"/>
        <v>Electronics</v>
      </c>
      <c r="M579" s="1">
        <f t="shared" si="101"/>
        <v>4.0999999999999996</v>
      </c>
      <c r="N579" s="1">
        <f t="shared" si="102"/>
        <v>402</v>
      </c>
      <c r="O579" s="1" t="str">
        <f t="shared" si="103"/>
        <v>4 - 5</v>
      </c>
      <c r="P579" s="14">
        <f t="shared" si="104"/>
        <v>2999</v>
      </c>
      <c r="Q579" s="1" t="str">
        <f t="shared" si="105"/>
        <v>0 - 5,000</v>
      </c>
      <c r="R579" s="1" t="str">
        <f t="shared" si="106"/>
        <v>11% - 30%</v>
      </c>
      <c r="S579" s="1">
        <f t="shared" si="107"/>
        <v>0</v>
      </c>
      <c r="T579" s="17">
        <f>Table3[[#This Row],[Rating]]*Table3[[#This Row],[Review_Count]]</f>
        <v>4.0999999999999996</v>
      </c>
      <c r="U579" s="19">
        <f t="shared" si="108"/>
        <v>0.94</v>
      </c>
      <c r="V579" s="17" t="str">
        <f t="shared" si="109"/>
        <v>Ambrane</v>
      </c>
    </row>
    <row r="580" spans="1:22" x14ac:dyDescent="0.3">
      <c r="A580" s="1" t="s">
        <v>1530</v>
      </c>
      <c r="B580" s="1" t="s">
        <v>1531</v>
      </c>
      <c r="C580" s="1" t="s">
        <v>1532</v>
      </c>
      <c r="D580" s="1">
        <v>89</v>
      </c>
      <c r="E580" s="1">
        <v>499</v>
      </c>
      <c r="F580" s="4">
        <v>0.82</v>
      </c>
      <c r="G580" s="1">
        <v>4.0999999999999996</v>
      </c>
      <c r="H580" s="2">
        <v>9340</v>
      </c>
      <c r="I580" s="1" t="s">
        <v>1533</v>
      </c>
      <c r="J580" s="1">
        <f t="shared" si="99"/>
        <v>1</v>
      </c>
      <c r="K580" s="1">
        <v>1</v>
      </c>
      <c r="L580" s="1" t="str">
        <f t="shared" si="100"/>
        <v>Electronics</v>
      </c>
      <c r="M580" s="1">
        <f t="shared" si="101"/>
        <v>4.0999999999999996</v>
      </c>
      <c r="N580" s="1">
        <f t="shared" si="102"/>
        <v>402</v>
      </c>
      <c r="O580" s="1" t="str">
        <f t="shared" si="103"/>
        <v>4 - 5</v>
      </c>
      <c r="P580" s="14">
        <f t="shared" si="104"/>
        <v>499</v>
      </c>
      <c r="Q580" s="1" t="str">
        <f t="shared" si="105"/>
        <v>0 - 5,000</v>
      </c>
      <c r="R580" s="1" t="str">
        <f t="shared" si="106"/>
        <v>51%-90%</v>
      </c>
      <c r="S580" s="1">
        <f t="shared" si="107"/>
        <v>0</v>
      </c>
      <c r="T580" s="17">
        <f>Table3[[#This Row],[Rating]]*Table3[[#This Row],[Review_Count]]</f>
        <v>4.0999999999999996</v>
      </c>
      <c r="U580" s="19">
        <f t="shared" si="108"/>
        <v>0.94</v>
      </c>
      <c r="V580" s="17" t="str">
        <f t="shared" si="109"/>
        <v>STRIFF</v>
      </c>
    </row>
    <row r="581" spans="1:22" x14ac:dyDescent="0.3">
      <c r="A581" s="1" t="s">
        <v>1534</v>
      </c>
      <c r="B581" s="1" t="s">
        <v>1535</v>
      </c>
      <c r="C581" s="1" t="s">
        <v>942</v>
      </c>
      <c r="D581" s="3">
        <v>2999</v>
      </c>
      <c r="E581" s="3">
        <v>11999</v>
      </c>
      <c r="F581" s="4">
        <v>0.75</v>
      </c>
      <c r="G581" s="1">
        <v>4.4000000000000004</v>
      </c>
      <c r="H581" s="2">
        <v>768</v>
      </c>
      <c r="I581" s="1" t="s">
        <v>1536</v>
      </c>
      <c r="J581" s="1">
        <f t="shared" si="99"/>
        <v>76</v>
      </c>
      <c r="K581" s="1">
        <v>1</v>
      </c>
      <c r="L581" s="1" t="str">
        <f t="shared" si="100"/>
        <v>Electronics</v>
      </c>
      <c r="M581" s="1">
        <f t="shared" si="101"/>
        <v>4.4000000000000004</v>
      </c>
      <c r="N581" s="1">
        <f t="shared" si="102"/>
        <v>401</v>
      </c>
      <c r="O581" s="1" t="str">
        <f t="shared" si="103"/>
        <v>4 - 5</v>
      </c>
      <c r="P581" s="14">
        <f t="shared" si="104"/>
        <v>11999</v>
      </c>
      <c r="Q581" s="1" t="str">
        <f t="shared" si="105"/>
        <v>10,001 - 20,000</v>
      </c>
      <c r="R581" s="1" t="str">
        <f t="shared" si="106"/>
        <v>51%-90%</v>
      </c>
      <c r="S581" s="1">
        <f t="shared" si="107"/>
        <v>1</v>
      </c>
      <c r="T581" s="17">
        <f>Table3[[#This Row],[Rating]]*Table3[[#This Row],[Review_Count]]</f>
        <v>4.4000000000000004</v>
      </c>
      <c r="U581" s="19">
        <f t="shared" si="108"/>
        <v>0.94</v>
      </c>
      <c r="V581" s="17" t="str">
        <f t="shared" si="109"/>
        <v>Fire-Boltt</v>
      </c>
    </row>
    <row r="582" spans="1:22" x14ac:dyDescent="0.3">
      <c r="A582" s="1" t="s">
        <v>1537</v>
      </c>
      <c r="B582" s="1" t="s">
        <v>1538</v>
      </c>
      <c r="C582" s="1" t="s">
        <v>1120</v>
      </c>
      <c r="D582" s="1">
        <v>314</v>
      </c>
      <c r="E582" s="3">
        <v>1499</v>
      </c>
      <c r="F582" s="4">
        <v>0.79</v>
      </c>
      <c r="G582" s="1">
        <v>4.5</v>
      </c>
      <c r="H582" s="2">
        <v>28978</v>
      </c>
      <c r="I582" s="1" t="s">
        <v>1284</v>
      </c>
      <c r="J582" s="1">
        <f t="shared" si="99"/>
        <v>10</v>
      </c>
      <c r="K582" s="1">
        <v>2</v>
      </c>
      <c r="L582" s="1" t="str">
        <f t="shared" si="100"/>
        <v>Electronics</v>
      </c>
      <c r="M582" s="1">
        <f t="shared" si="101"/>
        <v>4.5</v>
      </c>
      <c r="N582" s="1">
        <f t="shared" si="102"/>
        <v>400</v>
      </c>
      <c r="O582" s="1" t="str">
        <f t="shared" si="103"/>
        <v>4 - 5</v>
      </c>
      <c r="P582" s="14">
        <f t="shared" si="104"/>
        <v>2998</v>
      </c>
      <c r="Q582" s="1" t="str">
        <f t="shared" si="105"/>
        <v>0 - 5,000</v>
      </c>
      <c r="R582" s="1" t="str">
        <f t="shared" si="106"/>
        <v>51%-90%</v>
      </c>
      <c r="S582" s="1">
        <f t="shared" si="107"/>
        <v>0</v>
      </c>
      <c r="T582" s="17">
        <f>Table3[[#This Row],[Rating]]*Table3[[#This Row],[Review_Count]]</f>
        <v>9</v>
      </c>
      <c r="U582" s="19">
        <f t="shared" si="108"/>
        <v>0.94</v>
      </c>
      <c r="V582" s="17" t="str">
        <f t="shared" si="109"/>
        <v>Elv</v>
      </c>
    </row>
    <row r="583" spans="1:22" x14ac:dyDescent="0.3">
      <c r="A583" s="1" t="s">
        <v>1539</v>
      </c>
      <c r="B583" s="1" t="s">
        <v>1540</v>
      </c>
      <c r="C583" s="1" t="s">
        <v>956</v>
      </c>
      <c r="D583" s="3">
        <v>13999</v>
      </c>
      <c r="E583" s="3">
        <v>19499</v>
      </c>
      <c r="F583" s="4">
        <v>0.28000000000000003</v>
      </c>
      <c r="G583" s="1">
        <v>4.0999999999999996</v>
      </c>
      <c r="H583" s="2">
        <v>18998</v>
      </c>
      <c r="I583" s="1" t="s">
        <v>1031</v>
      </c>
      <c r="J583" s="1">
        <f t="shared" si="99"/>
        <v>68</v>
      </c>
      <c r="K583" s="1">
        <v>8</v>
      </c>
      <c r="L583" s="1" t="str">
        <f t="shared" si="100"/>
        <v>Electronics</v>
      </c>
      <c r="M583" s="1">
        <f t="shared" si="101"/>
        <v>4.0999999999999996</v>
      </c>
      <c r="N583" s="1">
        <f t="shared" si="102"/>
        <v>399</v>
      </c>
      <c r="O583" s="1" t="str">
        <f t="shared" si="103"/>
        <v>4 - 5</v>
      </c>
      <c r="P583" s="14">
        <f t="shared" si="104"/>
        <v>155992</v>
      </c>
      <c r="Q583" s="1" t="str">
        <f t="shared" si="105"/>
        <v>10,001 - 20,000</v>
      </c>
      <c r="R583" s="1" t="str">
        <f t="shared" si="106"/>
        <v>11% - 30%</v>
      </c>
      <c r="S583" s="1">
        <f t="shared" si="107"/>
        <v>0</v>
      </c>
      <c r="T583" s="17">
        <f>Table3[[#This Row],[Rating]]*Table3[[#This Row],[Review_Count]]</f>
        <v>32.799999999999997</v>
      </c>
      <c r="U583" s="19">
        <f t="shared" si="108"/>
        <v>0.94</v>
      </c>
      <c r="V583" s="17" t="str">
        <f t="shared" si="109"/>
        <v>Samsung</v>
      </c>
    </row>
    <row r="584" spans="1:22" x14ac:dyDescent="0.3">
      <c r="A584" s="1" t="s">
        <v>1541</v>
      </c>
      <c r="B584" s="1" t="s">
        <v>1542</v>
      </c>
      <c r="C584" s="1" t="s">
        <v>1052</v>
      </c>
      <c r="D584" s="1">
        <v>139</v>
      </c>
      <c r="E584" s="1">
        <v>499</v>
      </c>
      <c r="F584" s="4">
        <v>0.72</v>
      </c>
      <c r="G584" s="1">
        <v>4.2</v>
      </c>
      <c r="H584" s="2">
        <v>4971</v>
      </c>
      <c r="I584" s="1" t="s">
        <v>1543</v>
      </c>
      <c r="J584" s="1">
        <f t="shared" si="99"/>
        <v>2</v>
      </c>
      <c r="K584" s="1">
        <v>1</v>
      </c>
      <c r="L584" s="1" t="str">
        <f t="shared" si="100"/>
        <v>Electronics</v>
      </c>
      <c r="M584" s="1">
        <f t="shared" si="101"/>
        <v>4.2</v>
      </c>
      <c r="N584" s="1">
        <f t="shared" si="102"/>
        <v>399</v>
      </c>
      <c r="O584" s="1" t="str">
        <f t="shared" si="103"/>
        <v>4 - 5</v>
      </c>
      <c r="P584" s="14">
        <f t="shared" si="104"/>
        <v>499</v>
      </c>
      <c r="Q584" s="1" t="str">
        <f t="shared" si="105"/>
        <v>0 - 5,000</v>
      </c>
      <c r="R584" s="1" t="str">
        <f t="shared" si="106"/>
        <v>51%-90%</v>
      </c>
      <c r="S584" s="1">
        <f t="shared" si="107"/>
        <v>0</v>
      </c>
      <c r="T584" s="17">
        <f>Table3[[#This Row],[Rating]]*Table3[[#This Row],[Review_Count]]</f>
        <v>4.2</v>
      </c>
      <c r="U584" s="19">
        <f t="shared" si="108"/>
        <v>0.94</v>
      </c>
      <c r="V584" s="17" t="str">
        <f t="shared" si="109"/>
        <v>DYAZO</v>
      </c>
    </row>
    <row r="585" spans="1:22" x14ac:dyDescent="0.3">
      <c r="A585" s="1" t="s">
        <v>1544</v>
      </c>
      <c r="B585" s="1" t="s">
        <v>1545</v>
      </c>
      <c r="C585" s="1" t="s">
        <v>1247</v>
      </c>
      <c r="D585" s="3">
        <v>2599</v>
      </c>
      <c r="E585" s="3">
        <v>6999</v>
      </c>
      <c r="F585" s="4">
        <v>0.63</v>
      </c>
      <c r="G585" s="1">
        <v>4.5</v>
      </c>
      <c r="H585" s="2">
        <v>1526</v>
      </c>
      <c r="I585" s="1" t="s">
        <v>1546</v>
      </c>
      <c r="J585" s="1">
        <f t="shared" si="99"/>
        <v>8</v>
      </c>
      <c r="K585" s="1">
        <v>2</v>
      </c>
      <c r="L585" s="1" t="str">
        <f t="shared" si="100"/>
        <v>Electronics</v>
      </c>
      <c r="M585" s="1">
        <f t="shared" si="101"/>
        <v>4.5</v>
      </c>
      <c r="N585" s="1">
        <f t="shared" si="102"/>
        <v>398</v>
      </c>
      <c r="O585" s="1" t="str">
        <f t="shared" si="103"/>
        <v>4 - 5</v>
      </c>
      <c r="P585" s="14">
        <f t="shared" si="104"/>
        <v>13998</v>
      </c>
      <c r="Q585" s="1" t="str">
        <f t="shared" si="105"/>
        <v>5,001 - 10,000</v>
      </c>
      <c r="R585" s="1" t="str">
        <f t="shared" si="106"/>
        <v>51%-90%</v>
      </c>
      <c r="S585" s="1">
        <f t="shared" si="107"/>
        <v>0</v>
      </c>
      <c r="T585" s="17">
        <f>Table3[[#This Row],[Rating]]*Table3[[#This Row],[Review_Count]]</f>
        <v>9</v>
      </c>
      <c r="U585" s="19">
        <f t="shared" si="108"/>
        <v>0.94</v>
      </c>
      <c r="V585" s="17" t="str">
        <f t="shared" si="109"/>
        <v>KINGONE</v>
      </c>
    </row>
    <row r="586" spans="1:22" x14ac:dyDescent="0.3">
      <c r="A586" s="1" t="s">
        <v>1547</v>
      </c>
      <c r="B586" s="1" t="s">
        <v>1548</v>
      </c>
      <c r="C586" s="1" t="s">
        <v>983</v>
      </c>
      <c r="D586" s="1">
        <v>365</v>
      </c>
      <c r="E586" s="1">
        <v>999</v>
      </c>
      <c r="F586" s="4">
        <v>0.63</v>
      </c>
      <c r="G586" s="1">
        <v>4.0999999999999996</v>
      </c>
      <c r="H586" s="2">
        <v>363711</v>
      </c>
      <c r="I586" s="1" t="s">
        <v>1000</v>
      </c>
      <c r="J586" s="1">
        <f t="shared" si="99"/>
        <v>52</v>
      </c>
      <c r="K586" s="1">
        <v>3</v>
      </c>
      <c r="L586" s="1" t="str">
        <f t="shared" si="100"/>
        <v>Electronics</v>
      </c>
      <c r="M586" s="1">
        <f t="shared" si="101"/>
        <v>4.0999999999999996</v>
      </c>
      <c r="N586" s="1">
        <f t="shared" si="102"/>
        <v>397</v>
      </c>
      <c r="O586" s="1" t="str">
        <f t="shared" si="103"/>
        <v>4 - 5</v>
      </c>
      <c r="P586" s="14">
        <f t="shared" si="104"/>
        <v>2997</v>
      </c>
      <c r="Q586" s="1" t="str">
        <f t="shared" si="105"/>
        <v>0 - 5,000</v>
      </c>
      <c r="R586" s="1" t="str">
        <f t="shared" si="106"/>
        <v>51%-90%</v>
      </c>
      <c r="S586" s="1">
        <f t="shared" si="107"/>
        <v>0</v>
      </c>
      <c r="T586" s="17">
        <f>Table3[[#This Row],[Rating]]*Table3[[#This Row],[Review_Count]]</f>
        <v>12.299999999999999</v>
      </c>
      <c r="U586" s="19">
        <f t="shared" si="108"/>
        <v>0.94</v>
      </c>
      <c r="V586" s="17" t="str">
        <f t="shared" si="109"/>
        <v>boAt</v>
      </c>
    </row>
    <row r="587" spans="1:22" x14ac:dyDescent="0.3">
      <c r="A587" s="1" t="s">
        <v>1549</v>
      </c>
      <c r="B587" s="1" t="s">
        <v>1550</v>
      </c>
      <c r="C587" s="1" t="s">
        <v>983</v>
      </c>
      <c r="D587" s="3">
        <v>1499</v>
      </c>
      <c r="E587" s="3">
        <v>4490</v>
      </c>
      <c r="F587" s="4">
        <v>0.67</v>
      </c>
      <c r="G587" s="1">
        <v>3.9</v>
      </c>
      <c r="H587" s="2">
        <v>136954</v>
      </c>
      <c r="I587" s="1" t="s">
        <v>1551</v>
      </c>
      <c r="J587" s="1">
        <f t="shared" si="99"/>
        <v>52</v>
      </c>
      <c r="K587" s="1">
        <v>1</v>
      </c>
      <c r="L587" s="1" t="str">
        <f t="shared" si="100"/>
        <v>Electronics</v>
      </c>
      <c r="M587" s="1">
        <f t="shared" si="101"/>
        <v>3.9</v>
      </c>
      <c r="N587" s="1">
        <f t="shared" si="102"/>
        <v>396</v>
      </c>
      <c r="O587" s="1" t="str">
        <f t="shared" si="103"/>
        <v>3 - 4</v>
      </c>
      <c r="P587" s="14">
        <f t="shared" si="104"/>
        <v>4490</v>
      </c>
      <c r="Q587" s="1" t="str">
        <f t="shared" si="105"/>
        <v>0 - 5,000</v>
      </c>
      <c r="R587" s="1" t="str">
        <f t="shared" si="106"/>
        <v>51%-90%</v>
      </c>
      <c r="S587" s="1">
        <f t="shared" si="107"/>
        <v>0</v>
      </c>
      <c r="T587" s="17">
        <f>Table3[[#This Row],[Rating]]*Table3[[#This Row],[Review_Count]]</f>
        <v>3.9</v>
      </c>
      <c r="U587" s="19">
        <f t="shared" si="108"/>
        <v>0.94</v>
      </c>
      <c r="V587" s="17" t="str">
        <f t="shared" si="109"/>
        <v>boAt</v>
      </c>
    </row>
    <row r="588" spans="1:22" x14ac:dyDescent="0.3">
      <c r="A588" s="1" t="s">
        <v>944</v>
      </c>
      <c r="B588" s="1" t="s">
        <v>945</v>
      </c>
      <c r="C588" s="1" t="s">
        <v>942</v>
      </c>
      <c r="D588" s="3">
        <v>1998</v>
      </c>
      <c r="E588" s="3">
        <v>9999</v>
      </c>
      <c r="F588" s="4">
        <v>0.8</v>
      </c>
      <c r="G588" s="1">
        <v>4.3</v>
      </c>
      <c r="H588" s="2">
        <v>27709</v>
      </c>
      <c r="I588" s="1" t="s">
        <v>946</v>
      </c>
      <c r="J588" s="1">
        <f t="shared" si="99"/>
        <v>76</v>
      </c>
      <c r="K588" s="1">
        <v>4</v>
      </c>
      <c r="L588" s="1" t="str">
        <f t="shared" si="100"/>
        <v>Electronics</v>
      </c>
      <c r="M588" s="1">
        <f t="shared" si="101"/>
        <v>4.3</v>
      </c>
      <c r="N588" s="1">
        <f t="shared" si="102"/>
        <v>395</v>
      </c>
      <c r="O588" s="1" t="str">
        <f t="shared" si="103"/>
        <v>4 - 5</v>
      </c>
      <c r="P588" s="14">
        <f t="shared" si="104"/>
        <v>39996</v>
      </c>
      <c r="Q588" s="1" t="str">
        <f t="shared" si="105"/>
        <v>5,001 - 10,000</v>
      </c>
      <c r="R588" s="1" t="str">
        <f t="shared" si="106"/>
        <v>51%-90%</v>
      </c>
      <c r="S588" s="1">
        <f t="shared" si="107"/>
        <v>0</v>
      </c>
      <c r="T588" s="17">
        <f>Table3[[#This Row],[Rating]]*Table3[[#This Row],[Review_Count]]</f>
        <v>17.2</v>
      </c>
      <c r="U588" s="19">
        <f t="shared" si="108"/>
        <v>0.94</v>
      </c>
      <c r="V588" s="17" t="str">
        <f t="shared" si="109"/>
        <v>Fire-Boltt</v>
      </c>
    </row>
    <row r="589" spans="1:22" x14ac:dyDescent="0.3">
      <c r="A589" s="1" t="s">
        <v>947</v>
      </c>
      <c r="B589" s="1" t="s">
        <v>948</v>
      </c>
      <c r="C589" s="1" t="s">
        <v>942</v>
      </c>
      <c r="D589" s="3">
        <v>1799</v>
      </c>
      <c r="E589" s="3">
        <v>7990</v>
      </c>
      <c r="F589" s="4">
        <v>0.77</v>
      </c>
      <c r="G589" s="1">
        <v>3.8</v>
      </c>
      <c r="H589" s="2">
        <v>17833</v>
      </c>
      <c r="I589" s="1" t="s">
        <v>949</v>
      </c>
      <c r="J589" s="1">
        <f t="shared" si="99"/>
        <v>76</v>
      </c>
      <c r="K589" s="1">
        <v>5</v>
      </c>
      <c r="L589" s="1" t="str">
        <f t="shared" si="100"/>
        <v>Electronics</v>
      </c>
      <c r="M589" s="1">
        <f t="shared" si="101"/>
        <v>3.8</v>
      </c>
      <c r="N589" s="1">
        <f t="shared" si="102"/>
        <v>394</v>
      </c>
      <c r="O589" s="1" t="str">
        <f t="shared" si="103"/>
        <v>3 - 4</v>
      </c>
      <c r="P589" s="14">
        <f t="shared" si="104"/>
        <v>39950</v>
      </c>
      <c r="Q589" s="1" t="str">
        <f t="shared" si="105"/>
        <v>5,001 - 10,000</v>
      </c>
      <c r="R589" s="1" t="str">
        <f t="shared" si="106"/>
        <v>51%-90%</v>
      </c>
      <c r="S589" s="1">
        <f t="shared" si="107"/>
        <v>0</v>
      </c>
      <c r="T589" s="17">
        <f>Table3[[#This Row],[Rating]]*Table3[[#This Row],[Review_Count]]</f>
        <v>19</v>
      </c>
      <c r="U589" s="19">
        <f t="shared" si="108"/>
        <v>0.94</v>
      </c>
      <c r="V589" s="17" t="str">
        <f t="shared" si="109"/>
        <v>boAt</v>
      </c>
    </row>
    <row r="590" spans="1:22" x14ac:dyDescent="0.3">
      <c r="A590" s="1" t="s">
        <v>1552</v>
      </c>
      <c r="B590" s="1" t="s">
        <v>1553</v>
      </c>
      <c r="C590" s="1" t="s">
        <v>1554</v>
      </c>
      <c r="D590" s="1">
        <v>289</v>
      </c>
      <c r="E590" s="1">
        <v>650</v>
      </c>
      <c r="F590" s="4">
        <v>0.56000000000000005</v>
      </c>
      <c r="G590" s="1">
        <v>4.3</v>
      </c>
      <c r="H590" s="2">
        <v>253105</v>
      </c>
      <c r="I590" s="1" t="s">
        <v>1555</v>
      </c>
      <c r="J590" s="1">
        <f t="shared" si="99"/>
        <v>10</v>
      </c>
      <c r="K590" s="1">
        <v>1</v>
      </c>
      <c r="L590" s="1" t="str">
        <f t="shared" si="100"/>
        <v>Computers&amp;Accessories</v>
      </c>
      <c r="M590" s="1">
        <f t="shared" si="101"/>
        <v>4.3</v>
      </c>
      <c r="N590" s="1">
        <f t="shared" si="102"/>
        <v>393</v>
      </c>
      <c r="O590" s="1" t="str">
        <f t="shared" si="103"/>
        <v>4 - 5</v>
      </c>
      <c r="P590" s="14">
        <f t="shared" si="104"/>
        <v>650</v>
      </c>
      <c r="Q590" s="1" t="str">
        <f t="shared" si="105"/>
        <v>0 - 5,000</v>
      </c>
      <c r="R590" s="1" t="str">
        <f t="shared" si="106"/>
        <v>51%-90%</v>
      </c>
      <c r="S590" s="1">
        <f t="shared" si="107"/>
        <v>0</v>
      </c>
      <c r="T590" s="17">
        <f>Table3[[#This Row],[Rating]]*Table3[[#This Row],[Review_Count]]</f>
        <v>4.3</v>
      </c>
      <c r="U590" s="19">
        <f t="shared" si="108"/>
        <v>0.94</v>
      </c>
      <c r="V590" s="17" t="str">
        <f t="shared" si="109"/>
        <v>SanDisk</v>
      </c>
    </row>
    <row r="591" spans="1:22" x14ac:dyDescent="0.3">
      <c r="A591" s="1" t="s">
        <v>1556</v>
      </c>
      <c r="B591" s="1" t="s">
        <v>1557</v>
      </c>
      <c r="C591" s="1" t="s">
        <v>1558</v>
      </c>
      <c r="D591" s="1">
        <v>599</v>
      </c>
      <c r="E591" s="1">
        <v>895</v>
      </c>
      <c r="F591" s="4">
        <v>0.33</v>
      </c>
      <c r="G591" s="1">
        <v>4.4000000000000004</v>
      </c>
      <c r="H591" s="2">
        <v>61314</v>
      </c>
      <c r="I591" s="1" t="s">
        <v>1559</v>
      </c>
      <c r="J591" s="1">
        <f t="shared" si="99"/>
        <v>24</v>
      </c>
      <c r="K591" s="1">
        <v>1</v>
      </c>
      <c r="L591" s="1" t="str">
        <f t="shared" si="100"/>
        <v>Computers&amp;Accessories</v>
      </c>
      <c r="M591" s="1">
        <f t="shared" si="101"/>
        <v>4.4000000000000004</v>
      </c>
      <c r="N591" s="1">
        <f t="shared" si="102"/>
        <v>392</v>
      </c>
      <c r="O591" s="1" t="str">
        <f t="shared" si="103"/>
        <v>4 - 5</v>
      </c>
      <c r="P591" s="14">
        <f t="shared" si="104"/>
        <v>895</v>
      </c>
      <c r="Q591" s="1" t="str">
        <f t="shared" si="105"/>
        <v>0 - 5,000</v>
      </c>
      <c r="R591" s="1" t="str">
        <f t="shared" si="106"/>
        <v>31% - 50%</v>
      </c>
      <c r="S591" s="1">
        <f t="shared" si="107"/>
        <v>0</v>
      </c>
      <c r="T591" s="17">
        <f>Table3[[#This Row],[Rating]]*Table3[[#This Row],[Review_Count]]</f>
        <v>4.4000000000000004</v>
      </c>
      <c r="U591" s="19">
        <f t="shared" si="108"/>
        <v>0.94</v>
      </c>
      <c r="V591" s="17" t="str">
        <f t="shared" si="109"/>
        <v>Logitech</v>
      </c>
    </row>
    <row r="592" spans="1:22" x14ac:dyDescent="0.3">
      <c r="A592" s="1" t="s">
        <v>1560</v>
      </c>
      <c r="B592" s="1" t="s">
        <v>1561</v>
      </c>
      <c r="C592" s="1" t="s">
        <v>1562</v>
      </c>
      <c r="D592" s="1">
        <v>217</v>
      </c>
      <c r="E592" s="1">
        <v>237</v>
      </c>
      <c r="F592" s="4">
        <v>0.08</v>
      </c>
      <c r="G592" s="1">
        <v>3.8</v>
      </c>
      <c r="H592" s="2">
        <v>7354</v>
      </c>
      <c r="I592" s="1" t="s">
        <v>1563</v>
      </c>
      <c r="J592" s="1">
        <f t="shared" si="99"/>
        <v>11</v>
      </c>
      <c r="K592" s="1">
        <v>1</v>
      </c>
      <c r="L592" s="1" t="str">
        <f t="shared" si="100"/>
        <v>Computers&amp;Accessories</v>
      </c>
      <c r="M592" s="1">
        <f t="shared" si="101"/>
        <v>3.8</v>
      </c>
      <c r="N592" s="1">
        <f t="shared" si="102"/>
        <v>392</v>
      </c>
      <c r="O592" s="1" t="str">
        <f t="shared" si="103"/>
        <v>3 - 4</v>
      </c>
      <c r="P592" s="14">
        <f t="shared" si="104"/>
        <v>237</v>
      </c>
      <c r="Q592" s="1" t="str">
        <f t="shared" si="105"/>
        <v>0 - 5,000</v>
      </c>
      <c r="R592" s="1" t="str">
        <f t="shared" si="106"/>
        <v>0 %- 10%</v>
      </c>
      <c r="S592" s="1">
        <f t="shared" si="107"/>
        <v>0</v>
      </c>
      <c r="T592" s="17">
        <f>Table3[[#This Row],[Rating]]*Table3[[#This Row],[Review_Count]]</f>
        <v>3.8</v>
      </c>
      <c r="U592" s="19">
        <f t="shared" si="108"/>
        <v>0.94</v>
      </c>
      <c r="V592" s="17" t="str">
        <f t="shared" si="109"/>
        <v>Storio</v>
      </c>
    </row>
    <row r="593" spans="1:22" x14ac:dyDescent="0.3">
      <c r="A593" s="1" t="s">
        <v>1564</v>
      </c>
      <c r="B593" s="1" t="s">
        <v>1565</v>
      </c>
      <c r="C593" s="1" t="s">
        <v>983</v>
      </c>
      <c r="D593" s="3">
        <v>1299</v>
      </c>
      <c r="E593" s="3">
        <v>2990</v>
      </c>
      <c r="F593" s="4">
        <v>0.56999999999999995</v>
      </c>
      <c r="G593" s="1">
        <v>3.8</v>
      </c>
      <c r="H593" s="2">
        <v>180998</v>
      </c>
      <c r="I593" s="1" t="s">
        <v>1566</v>
      </c>
      <c r="J593" s="1">
        <f t="shared" si="99"/>
        <v>52</v>
      </c>
      <c r="K593" s="1">
        <v>1</v>
      </c>
      <c r="L593" s="1" t="str">
        <f t="shared" si="100"/>
        <v>Electronics</v>
      </c>
      <c r="M593" s="1">
        <f t="shared" si="101"/>
        <v>3.8</v>
      </c>
      <c r="N593" s="1">
        <f t="shared" si="102"/>
        <v>392</v>
      </c>
      <c r="O593" s="1" t="str">
        <f t="shared" si="103"/>
        <v>3 - 4</v>
      </c>
      <c r="P593" s="14">
        <f t="shared" si="104"/>
        <v>2990</v>
      </c>
      <c r="Q593" s="1" t="str">
        <f t="shared" si="105"/>
        <v>0 - 5,000</v>
      </c>
      <c r="R593" s="1" t="str">
        <f t="shared" si="106"/>
        <v>51%-90%</v>
      </c>
      <c r="S593" s="1">
        <f t="shared" si="107"/>
        <v>0</v>
      </c>
      <c r="T593" s="17">
        <f>Table3[[#This Row],[Rating]]*Table3[[#This Row],[Review_Count]]</f>
        <v>3.8</v>
      </c>
      <c r="U593" s="19">
        <f t="shared" si="108"/>
        <v>0.94</v>
      </c>
      <c r="V593" s="17" t="str">
        <f t="shared" si="109"/>
        <v>boAt</v>
      </c>
    </row>
    <row r="594" spans="1:22" x14ac:dyDescent="0.3">
      <c r="A594" s="1" t="s">
        <v>1567</v>
      </c>
      <c r="B594" s="1" t="s">
        <v>1568</v>
      </c>
      <c r="C594" s="1" t="s">
        <v>1569</v>
      </c>
      <c r="D594" s="1">
        <v>263</v>
      </c>
      <c r="E594" s="1">
        <v>699</v>
      </c>
      <c r="F594" s="4">
        <v>0.62</v>
      </c>
      <c r="G594" s="1">
        <v>3.5</v>
      </c>
      <c r="H594" s="2">
        <v>690</v>
      </c>
      <c r="I594" s="1" t="s">
        <v>1570</v>
      </c>
      <c r="J594" s="1">
        <f t="shared" si="99"/>
        <v>14</v>
      </c>
      <c r="K594" s="1">
        <v>1</v>
      </c>
      <c r="L594" s="1" t="str">
        <f t="shared" si="100"/>
        <v>Computers&amp;Accessories</v>
      </c>
      <c r="M594" s="1">
        <f t="shared" si="101"/>
        <v>3.5</v>
      </c>
      <c r="N594" s="1">
        <f t="shared" si="102"/>
        <v>391</v>
      </c>
      <c r="O594" s="1" t="str">
        <f t="shared" si="103"/>
        <v>3 - 4</v>
      </c>
      <c r="P594" s="14">
        <f t="shared" si="104"/>
        <v>699</v>
      </c>
      <c r="Q594" s="1" t="str">
        <f t="shared" si="105"/>
        <v>0 - 5,000</v>
      </c>
      <c r="R594" s="1" t="str">
        <f t="shared" si="106"/>
        <v>51%-90%</v>
      </c>
      <c r="S594" s="1">
        <f t="shared" si="107"/>
        <v>1</v>
      </c>
      <c r="T594" s="17">
        <f>Table3[[#This Row],[Rating]]*Table3[[#This Row],[Review_Count]]</f>
        <v>3.5</v>
      </c>
      <c r="U594" s="19">
        <f t="shared" si="108"/>
        <v>0.94</v>
      </c>
      <c r="V594" s="17" t="str">
        <f t="shared" si="109"/>
        <v>SKE</v>
      </c>
    </row>
    <row r="595" spans="1:22" x14ac:dyDescent="0.3">
      <c r="A595" s="1" t="s">
        <v>967</v>
      </c>
      <c r="B595" s="1" t="s">
        <v>968</v>
      </c>
      <c r="C595" s="1" t="s">
        <v>969</v>
      </c>
      <c r="D595" s="1">
        <v>569</v>
      </c>
      <c r="E595" s="3">
        <v>1000</v>
      </c>
      <c r="F595" s="4">
        <v>0.43</v>
      </c>
      <c r="G595" s="1">
        <v>4.4000000000000004</v>
      </c>
      <c r="H595" s="2">
        <v>67262</v>
      </c>
      <c r="I595" s="1" t="s">
        <v>970</v>
      </c>
      <c r="J595" s="1">
        <f t="shared" si="99"/>
        <v>13</v>
      </c>
      <c r="K595" s="1">
        <v>6</v>
      </c>
      <c r="L595" s="1" t="str">
        <f t="shared" si="100"/>
        <v>Electronics</v>
      </c>
      <c r="M595" s="1">
        <f t="shared" si="101"/>
        <v>4.4000000000000004</v>
      </c>
      <c r="N595" s="1">
        <f t="shared" si="102"/>
        <v>390</v>
      </c>
      <c r="O595" s="1" t="str">
        <f t="shared" si="103"/>
        <v>4 - 5</v>
      </c>
      <c r="P595" s="14">
        <f t="shared" si="104"/>
        <v>6000</v>
      </c>
      <c r="Q595" s="1" t="str">
        <f t="shared" si="105"/>
        <v>0 - 5,000</v>
      </c>
      <c r="R595" s="1" t="str">
        <f t="shared" si="106"/>
        <v>31% - 50%</v>
      </c>
      <c r="S595" s="1">
        <f t="shared" si="107"/>
        <v>0</v>
      </c>
      <c r="T595" s="17">
        <f>Table3[[#This Row],[Rating]]*Table3[[#This Row],[Review_Count]]</f>
        <v>26.400000000000002</v>
      </c>
      <c r="U595" s="19">
        <f t="shared" si="108"/>
        <v>0.94</v>
      </c>
      <c r="V595" s="17" t="str">
        <f t="shared" si="109"/>
        <v>SanDisk</v>
      </c>
    </row>
    <row r="596" spans="1:22" x14ac:dyDescent="0.3">
      <c r="A596" s="1" t="s">
        <v>971</v>
      </c>
      <c r="B596" s="1" t="s">
        <v>972</v>
      </c>
      <c r="C596" s="1" t="s">
        <v>942</v>
      </c>
      <c r="D596" s="3">
        <v>1999</v>
      </c>
      <c r="E596" s="3">
        <v>4999</v>
      </c>
      <c r="F596" s="4">
        <v>0.6</v>
      </c>
      <c r="G596" s="1">
        <v>4.0999999999999996</v>
      </c>
      <c r="H596" s="2">
        <v>10689</v>
      </c>
      <c r="I596" s="1" t="s">
        <v>973</v>
      </c>
      <c r="J596" s="1">
        <f t="shared" si="99"/>
        <v>76</v>
      </c>
      <c r="K596" s="1">
        <v>2</v>
      </c>
      <c r="L596" s="1" t="str">
        <f t="shared" si="100"/>
        <v>Electronics</v>
      </c>
      <c r="M596" s="1">
        <f t="shared" si="101"/>
        <v>4.0999999999999996</v>
      </c>
      <c r="N596" s="1">
        <f t="shared" si="102"/>
        <v>390</v>
      </c>
      <c r="O596" s="1" t="str">
        <f t="shared" si="103"/>
        <v>4 - 5</v>
      </c>
      <c r="P596" s="14">
        <f t="shared" si="104"/>
        <v>9998</v>
      </c>
      <c r="Q596" s="1" t="str">
        <f t="shared" si="105"/>
        <v>0 - 5,000</v>
      </c>
      <c r="R596" s="1" t="str">
        <f t="shared" si="106"/>
        <v>51%-90%</v>
      </c>
      <c r="S596" s="1">
        <f t="shared" si="107"/>
        <v>0</v>
      </c>
      <c r="T596" s="17">
        <f>Table3[[#This Row],[Rating]]*Table3[[#This Row],[Review_Count]]</f>
        <v>8.1999999999999993</v>
      </c>
      <c r="U596" s="19">
        <f t="shared" si="108"/>
        <v>0.94</v>
      </c>
      <c r="V596" s="17" t="str">
        <f t="shared" si="109"/>
        <v>Noise</v>
      </c>
    </row>
    <row r="597" spans="1:22" x14ac:dyDescent="0.3">
      <c r="A597" s="1" t="s">
        <v>1571</v>
      </c>
      <c r="B597" s="1" t="s">
        <v>1572</v>
      </c>
      <c r="C597" s="1" t="s">
        <v>983</v>
      </c>
      <c r="D597" s="3">
        <v>1399</v>
      </c>
      <c r="E597" s="3">
        <v>3990</v>
      </c>
      <c r="F597" s="4">
        <v>0.65</v>
      </c>
      <c r="G597" s="1">
        <v>4.0999999999999996</v>
      </c>
      <c r="H597" s="2">
        <v>141841</v>
      </c>
      <c r="I597" s="1" t="s">
        <v>1573</v>
      </c>
      <c r="J597" s="1">
        <f t="shared" si="99"/>
        <v>52</v>
      </c>
      <c r="K597" s="1">
        <v>1</v>
      </c>
      <c r="L597" s="1" t="str">
        <f t="shared" si="100"/>
        <v>Electronics</v>
      </c>
      <c r="M597" s="1">
        <f t="shared" si="101"/>
        <v>4.0999999999999996</v>
      </c>
      <c r="N597" s="1">
        <f t="shared" si="102"/>
        <v>389</v>
      </c>
      <c r="O597" s="1" t="str">
        <f t="shared" si="103"/>
        <v>4 - 5</v>
      </c>
      <c r="P597" s="14">
        <f t="shared" si="104"/>
        <v>3990</v>
      </c>
      <c r="Q597" s="1" t="str">
        <f t="shared" si="105"/>
        <v>0 - 5,000</v>
      </c>
      <c r="R597" s="1" t="str">
        <f t="shared" si="106"/>
        <v>51%-90%</v>
      </c>
      <c r="S597" s="1">
        <f t="shared" si="107"/>
        <v>0</v>
      </c>
      <c r="T597" s="17">
        <f>Table3[[#This Row],[Rating]]*Table3[[#This Row],[Review_Count]]</f>
        <v>4.0999999999999996</v>
      </c>
      <c r="U597" s="19">
        <f t="shared" si="108"/>
        <v>0.94</v>
      </c>
      <c r="V597" s="17" t="str">
        <f t="shared" si="109"/>
        <v>boAt</v>
      </c>
    </row>
    <row r="598" spans="1:22" x14ac:dyDescent="0.3">
      <c r="A598" s="1" t="s">
        <v>1574</v>
      </c>
      <c r="B598" s="1" t="s">
        <v>1575</v>
      </c>
      <c r="C598" s="1" t="s">
        <v>1576</v>
      </c>
      <c r="D598" s="1">
        <v>349</v>
      </c>
      <c r="E598" s="3">
        <v>1499</v>
      </c>
      <c r="F598" s="4">
        <v>0.77</v>
      </c>
      <c r="G598" s="1">
        <v>4.3</v>
      </c>
      <c r="H598" s="2">
        <v>24791</v>
      </c>
      <c r="I598" s="1" t="s">
        <v>1577</v>
      </c>
      <c r="J598" s="1">
        <f t="shared" si="99"/>
        <v>3</v>
      </c>
      <c r="K598" s="1">
        <v>1</v>
      </c>
      <c r="L598" s="1" t="str">
        <f t="shared" si="100"/>
        <v>Computers&amp;Accessories</v>
      </c>
      <c r="M598" s="1">
        <f t="shared" si="101"/>
        <v>4.3</v>
      </c>
      <c r="N598" s="1">
        <f t="shared" si="102"/>
        <v>388</v>
      </c>
      <c r="O598" s="1" t="str">
        <f t="shared" si="103"/>
        <v>4 - 5</v>
      </c>
      <c r="P598" s="14">
        <f t="shared" si="104"/>
        <v>1499</v>
      </c>
      <c r="Q598" s="1" t="str">
        <f t="shared" si="105"/>
        <v>0 - 5,000</v>
      </c>
      <c r="R598" s="1" t="str">
        <f t="shared" si="106"/>
        <v>51%-90%</v>
      </c>
      <c r="S598" s="1">
        <f t="shared" si="107"/>
        <v>0</v>
      </c>
      <c r="T598" s="17">
        <f>Table3[[#This Row],[Rating]]*Table3[[#This Row],[Review_Count]]</f>
        <v>4.3</v>
      </c>
      <c r="U598" s="19">
        <f t="shared" si="108"/>
        <v>0.94</v>
      </c>
      <c r="V598" s="17" t="str">
        <f t="shared" si="109"/>
        <v>STRIFF</v>
      </c>
    </row>
    <row r="599" spans="1:22" x14ac:dyDescent="0.3">
      <c r="A599" s="1" t="s">
        <v>1578</v>
      </c>
      <c r="B599" s="1" t="s">
        <v>1579</v>
      </c>
      <c r="C599" s="1" t="s">
        <v>983</v>
      </c>
      <c r="D599" s="1">
        <v>149</v>
      </c>
      <c r="E599" s="1">
        <v>399</v>
      </c>
      <c r="F599" s="4">
        <v>0.63</v>
      </c>
      <c r="G599" s="1">
        <v>3.5</v>
      </c>
      <c r="H599" s="2">
        <v>21764</v>
      </c>
      <c r="I599" s="1" t="s">
        <v>1580</v>
      </c>
      <c r="J599" s="1">
        <f t="shared" si="99"/>
        <v>52</v>
      </c>
      <c r="K599" s="1">
        <v>1</v>
      </c>
      <c r="L599" s="1" t="str">
        <f t="shared" si="100"/>
        <v>Electronics</v>
      </c>
      <c r="M599" s="1">
        <f t="shared" si="101"/>
        <v>3.5</v>
      </c>
      <c r="N599" s="1">
        <f t="shared" si="102"/>
        <v>387</v>
      </c>
      <c r="O599" s="1" t="str">
        <f t="shared" si="103"/>
        <v>3 - 4</v>
      </c>
      <c r="P599" s="14">
        <f t="shared" si="104"/>
        <v>399</v>
      </c>
      <c r="Q599" s="1" t="str">
        <f t="shared" si="105"/>
        <v>0 - 5,000</v>
      </c>
      <c r="R599" s="1" t="str">
        <f t="shared" si="106"/>
        <v>51%-90%</v>
      </c>
      <c r="S599" s="1">
        <f t="shared" si="107"/>
        <v>0</v>
      </c>
      <c r="T599" s="17">
        <f>Table3[[#This Row],[Rating]]*Table3[[#This Row],[Review_Count]]</f>
        <v>3.5</v>
      </c>
      <c r="U599" s="19">
        <f t="shared" si="108"/>
        <v>0.94</v>
      </c>
      <c r="V599" s="17" t="str">
        <f t="shared" si="109"/>
        <v>ZEBRONICS</v>
      </c>
    </row>
    <row r="600" spans="1:22" x14ac:dyDescent="0.3">
      <c r="A600" s="1" t="s">
        <v>981</v>
      </c>
      <c r="B600" s="1" t="s">
        <v>982</v>
      </c>
      <c r="C600" s="1" t="s">
        <v>983</v>
      </c>
      <c r="D600" s="1">
        <v>599</v>
      </c>
      <c r="E600" s="1">
        <v>999</v>
      </c>
      <c r="F600" s="4">
        <v>0.4</v>
      </c>
      <c r="G600" s="1">
        <v>4.0999999999999996</v>
      </c>
      <c r="H600" s="2">
        <v>192587</v>
      </c>
      <c r="I600" s="1" t="s">
        <v>984</v>
      </c>
      <c r="J600" s="1">
        <f t="shared" si="99"/>
        <v>52</v>
      </c>
      <c r="K600" s="1">
        <v>3</v>
      </c>
      <c r="L600" s="1" t="str">
        <f t="shared" si="100"/>
        <v>Electronics</v>
      </c>
      <c r="M600" s="1">
        <f t="shared" si="101"/>
        <v>4.0999999999999996</v>
      </c>
      <c r="N600" s="1">
        <f t="shared" si="102"/>
        <v>386</v>
      </c>
      <c r="O600" s="1" t="str">
        <f t="shared" si="103"/>
        <v>4 - 5</v>
      </c>
      <c r="P600" s="14">
        <f t="shared" si="104"/>
        <v>2997</v>
      </c>
      <c r="Q600" s="1" t="str">
        <f t="shared" si="105"/>
        <v>0 - 5,000</v>
      </c>
      <c r="R600" s="1" t="str">
        <f t="shared" si="106"/>
        <v>31% - 50%</v>
      </c>
      <c r="S600" s="1">
        <f t="shared" si="107"/>
        <v>0</v>
      </c>
      <c r="T600" s="17">
        <f>Table3[[#This Row],[Rating]]*Table3[[#This Row],[Review_Count]]</f>
        <v>12.299999999999999</v>
      </c>
      <c r="U600" s="19">
        <f t="shared" si="108"/>
        <v>0.94</v>
      </c>
      <c r="V600" s="17" t="str">
        <f t="shared" si="109"/>
        <v>JBL</v>
      </c>
    </row>
    <row r="601" spans="1:22" x14ac:dyDescent="0.3">
      <c r="A601" s="1" t="s">
        <v>1581</v>
      </c>
      <c r="B601" s="1" t="s">
        <v>1582</v>
      </c>
      <c r="C601" s="1" t="s">
        <v>1426</v>
      </c>
      <c r="D601" s="3">
        <v>1220</v>
      </c>
      <c r="E601" s="3">
        <v>3990</v>
      </c>
      <c r="F601" s="4">
        <v>0.69</v>
      </c>
      <c r="G601" s="1">
        <v>4.0999999999999996</v>
      </c>
      <c r="H601" s="2">
        <v>107151</v>
      </c>
      <c r="I601" s="1" t="s">
        <v>1583</v>
      </c>
      <c r="J601" s="1">
        <f t="shared" si="99"/>
        <v>8</v>
      </c>
      <c r="K601" s="1">
        <v>1</v>
      </c>
      <c r="L601" s="1" t="str">
        <f t="shared" si="100"/>
        <v>Electronics</v>
      </c>
      <c r="M601" s="1">
        <f t="shared" si="101"/>
        <v>4.0999999999999996</v>
      </c>
      <c r="N601" s="1">
        <f t="shared" si="102"/>
        <v>386</v>
      </c>
      <c r="O601" s="1" t="str">
        <f t="shared" si="103"/>
        <v>4 - 5</v>
      </c>
      <c r="P601" s="14">
        <f t="shared" si="104"/>
        <v>3990</v>
      </c>
      <c r="Q601" s="1" t="str">
        <f t="shared" si="105"/>
        <v>0 - 5,000</v>
      </c>
      <c r="R601" s="1" t="str">
        <f t="shared" si="106"/>
        <v>51%-90%</v>
      </c>
      <c r="S601" s="1">
        <f t="shared" si="107"/>
        <v>0</v>
      </c>
      <c r="T601" s="17">
        <f>Table3[[#This Row],[Rating]]*Table3[[#This Row],[Review_Count]]</f>
        <v>4.0999999999999996</v>
      </c>
      <c r="U601" s="19">
        <f t="shared" si="108"/>
        <v>0.94</v>
      </c>
      <c r="V601" s="17" t="str">
        <f t="shared" si="109"/>
        <v>boAt</v>
      </c>
    </row>
    <row r="602" spans="1:22" x14ac:dyDescent="0.3">
      <c r="A602" s="1" t="s">
        <v>978</v>
      </c>
      <c r="B602" s="1" t="s">
        <v>979</v>
      </c>
      <c r="C602" s="1" t="s">
        <v>942</v>
      </c>
      <c r="D602" s="3">
        <v>1499</v>
      </c>
      <c r="E602" s="3">
        <v>6990</v>
      </c>
      <c r="F602" s="4">
        <v>0.79</v>
      </c>
      <c r="G602" s="1">
        <v>3.9</v>
      </c>
      <c r="H602" s="2">
        <v>21797</v>
      </c>
      <c r="I602" s="1" t="s">
        <v>1584</v>
      </c>
      <c r="J602" s="1">
        <f t="shared" si="99"/>
        <v>76</v>
      </c>
      <c r="K602" s="1">
        <v>1</v>
      </c>
      <c r="L602" s="1" t="str">
        <f t="shared" si="100"/>
        <v>Electronics</v>
      </c>
      <c r="M602" s="1">
        <f t="shared" si="101"/>
        <v>3.9</v>
      </c>
      <c r="N602" s="1">
        <f t="shared" si="102"/>
        <v>385</v>
      </c>
      <c r="O602" s="1" t="str">
        <f t="shared" si="103"/>
        <v>3 - 4</v>
      </c>
      <c r="P602" s="14">
        <f t="shared" si="104"/>
        <v>6990</v>
      </c>
      <c r="Q602" s="1" t="str">
        <f t="shared" si="105"/>
        <v>5,001 - 10,000</v>
      </c>
      <c r="R602" s="1" t="str">
        <f t="shared" si="106"/>
        <v>51%-90%</v>
      </c>
      <c r="S602" s="1">
        <f t="shared" si="107"/>
        <v>0</v>
      </c>
      <c r="T602" s="17">
        <f>Table3[[#This Row],[Rating]]*Table3[[#This Row],[Review_Count]]</f>
        <v>3.9</v>
      </c>
      <c r="U602" s="19">
        <f t="shared" si="108"/>
        <v>0.94</v>
      </c>
      <c r="V602" s="17" t="str">
        <f t="shared" si="109"/>
        <v>boAt</v>
      </c>
    </row>
    <row r="603" spans="1:22" x14ac:dyDescent="0.3">
      <c r="A603" s="1" t="s">
        <v>1585</v>
      </c>
      <c r="B603" s="1" t="s">
        <v>1586</v>
      </c>
      <c r="C603" s="1" t="s">
        <v>983</v>
      </c>
      <c r="D603" s="1">
        <v>499</v>
      </c>
      <c r="E603" s="1">
        <v>999</v>
      </c>
      <c r="F603" s="4">
        <v>0.5</v>
      </c>
      <c r="G603" s="1">
        <v>3.9</v>
      </c>
      <c r="H603" s="2">
        <v>92995</v>
      </c>
      <c r="I603" s="1" t="s">
        <v>1587</v>
      </c>
      <c r="J603" s="1">
        <f t="shared" si="99"/>
        <v>52</v>
      </c>
      <c r="K603" s="1">
        <v>1</v>
      </c>
      <c r="L603" s="1" t="str">
        <f t="shared" si="100"/>
        <v>Electronics</v>
      </c>
      <c r="M603" s="1">
        <f t="shared" si="101"/>
        <v>3.9</v>
      </c>
      <c r="N603" s="1">
        <f t="shared" si="102"/>
        <v>384</v>
      </c>
      <c r="O603" s="1" t="str">
        <f t="shared" si="103"/>
        <v>3 - 4</v>
      </c>
      <c r="P603" s="14">
        <f t="shared" si="104"/>
        <v>999</v>
      </c>
      <c r="Q603" s="1" t="str">
        <f t="shared" si="105"/>
        <v>0 - 5,000</v>
      </c>
      <c r="R603" s="1" t="str">
        <f t="shared" si="106"/>
        <v>31% - 50%</v>
      </c>
      <c r="S603" s="1">
        <f t="shared" si="107"/>
        <v>0</v>
      </c>
      <c r="T603" s="17">
        <f>Table3[[#This Row],[Rating]]*Table3[[#This Row],[Review_Count]]</f>
        <v>3.9</v>
      </c>
      <c r="U603" s="19">
        <f t="shared" si="108"/>
        <v>0.94</v>
      </c>
      <c r="V603" s="17" t="str">
        <f t="shared" si="109"/>
        <v>JBL</v>
      </c>
    </row>
    <row r="604" spans="1:22" x14ac:dyDescent="0.3">
      <c r="A604" s="1" t="s">
        <v>1588</v>
      </c>
      <c r="B604" s="1" t="s">
        <v>1589</v>
      </c>
      <c r="C604" s="1" t="s">
        <v>1129</v>
      </c>
      <c r="D604" s="1">
        <v>99</v>
      </c>
      <c r="E604" s="1">
        <v>999</v>
      </c>
      <c r="F604" s="4">
        <v>0.9</v>
      </c>
      <c r="G604" s="1">
        <v>4.0999999999999996</v>
      </c>
      <c r="H604" s="2">
        <v>8751</v>
      </c>
      <c r="I604" s="1" t="s">
        <v>1590</v>
      </c>
      <c r="J604" s="1">
        <f t="shared" si="99"/>
        <v>3</v>
      </c>
      <c r="K604" s="1">
        <v>1</v>
      </c>
      <c r="L604" s="1" t="str">
        <f t="shared" si="100"/>
        <v>Computers&amp;Accessories</v>
      </c>
      <c r="M604" s="1">
        <f t="shared" si="101"/>
        <v>4.0999999999999996</v>
      </c>
      <c r="N604" s="1">
        <f t="shared" si="102"/>
        <v>383</v>
      </c>
      <c r="O604" s="1" t="str">
        <f t="shared" si="103"/>
        <v>4 - 5</v>
      </c>
      <c r="P604" s="14">
        <f t="shared" si="104"/>
        <v>999</v>
      </c>
      <c r="Q604" s="1" t="str">
        <f t="shared" si="105"/>
        <v>0 - 5,000</v>
      </c>
      <c r="R604" s="1" t="str">
        <f t="shared" si="106"/>
        <v>51%-90%</v>
      </c>
      <c r="S604" s="1">
        <f t="shared" si="107"/>
        <v>0</v>
      </c>
      <c r="T604" s="17">
        <f>Table3[[#This Row],[Rating]]*Table3[[#This Row],[Review_Count]]</f>
        <v>4.0999999999999996</v>
      </c>
      <c r="U604" s="19">
        <f t="shared" si="108"/>
        <v>0.94</v>
      </c>
      <c r="V604" s="17" t="str">
        <f t="shared" si="109"/>
        <v>LAPSTER</v>
      </c>
    </row>
    <row r="605" spans="1:22" x14ac:dyDescent="0.3">
      <c r="A605" s="1" t="s">
        <v>994</v>
      </c>
      <c r="B605" s="1" t="s">
        <v>995</v>
      </c>
      <c r="C605" s="1" t="s">
        <v>996</v>
      </c>
      <c r="D605" s="1">
        <v>349</v>
      </c>
      <c r="E605" s="3">
        <v>1299</v>
      </c>
      <c r="F605" s="4">
        <v>0.73</v>
      </c>
      <c r="G605" s="1">
        <v>4</v>
      </c>
      <c r="H605" s="2">
        <v>14283</v>
      </c>
      <c r="I605" s="1" t="s">
        <v>997</v>
      </c>
      <c r="J605" s="1">
        <f t="shared" si="99"/>
        <v>5</v>
      </c>
      <c r="K605" s="1">
        <v>2</v>
      </c>
      <c r="L605" s="1" t="str">
        <f t="shared" si="100"/>
        <v>Electronics</v>
      </c>
      <c r="M605" s="1">
        <f t="shared" si="101"/>
        <v>4</v>
      </c>
      <c r="N605" s="1">
        <f t="shared" si="102"/>
        <v>382</v>
      </c>
      <c r="O605" s="1" t="str">
        <f t="shared" si="103"/>
        <v>3 - 4</v>
      </c>
      <c r="P605" s="14">
        <f t="shared" si="104"/>
        <v>2598</v>
      </c>
      <c r="Q605" s="1" t="str">
        <f t="shared" si="105"/>
        <v>0 - 5,000</v>
      </c>
      <c r="R605" s="1" t="str">
        <f t="shared" si="106"/>
        <v>51%-90%</v>
      </c>
      <c r="S605" s="1">
        <f t="shared" si="107"/>
        <v>0</v>
      </c>
      <c r="T605" s="17">
        <f>Table3[[#This Row],[Rating]]*Table3[[#This Row],[Review_Count]]</f>
        <v>8</v>
      </c>
      <c r="U605" s="19">
        <f t="shared" si="108"/>
        <v>0.94</v>
      </c>
      <c r="V605" s="17" t="str">
        <f t="shared" si="109"/>
        <v>pTron</v>
      </c>
    </row>
    <row r="606" spans="1:22" x14ac:dyDescent="0.3">
      <c r="A606" s="1" t="s">
        <v>1591</v>
      </c>
      <c r="B606" s="1" t="s">
        <v>1592</v>
      </c>
      <c r="C606" s="1" t="s">
        <v>1554</v>
      </c>
      <c r="D606" s="1">
        <v>475</v>
      </c>
      <c r="E606" s="3">
        <v>1500</v>
      </c>
      <c r="F606" s="4">
        <v>0.68</v>
      </c>
      <c r="G606" s="1">
        <v>4.2</v>
      </c>
      <c r="H606" s="2">
        <v>64273</v>
      </c>
      <c r="I606" s="1" t="s">
        <v>1593</v>
      </c>
      <c r="J606" s="1">
        <f t="shared" si="99"/>
        <v>10</v>
      </c>
      <c r="K606" s="1">
        <v>1</v>
      </c>
      <c r="L606" s="1" t="str">
        <f t="shared" si="100"/>
        <v>Computers&amp;Accessories</v>
      </c>
      <c r="M606" s="1">
        <f t="shared" si="101"/>
        <v>4.2</v>
      </c>
      <c r="N606" s="1">
        <f t="shared" si="102"/>
        <v>381</v>
      </c>
      <c r="O606" s="1" t="str">
        <f t="shared" si="103"/>
        <v>4 - 5</v>
      </c>
      <c r="P606" s="14">
        <f t="shared" si="104"/>
        <v>1500</v>
      </c>
      <c r="Q606" s="1" t="str">
        <f t="shared" si="105"/>
        <v>0 - 5,000</v>
      </c>
      <c r="R606" s="1" t="str">
        <f t="shared" si="106"/>
        <v>51%-90%</v>
      </c>
      <c r="S606" s="1">
        <f t="shared" si="107"/>
        <v>0</v>
      </c>
      <c r="T606" s="17">
        <f>Table3[[#This Row],[Rating]]*Table3[[#This Row],[Review_Count]]</f>
        <v>4.2</v>
      </c>
      <c r="U606" s="19">
        <f t="shared" si="108"/>
        <v>0.94</v>
      </c>
      <c r="V606" s="17" t="str">
        <f t="shared" si="109"/>
        <v>HP</v>
      </c>
    </row>
    <row r="607" spans="1:22" x14ac:dyDescent="0.3">
      <c r="A607" s="1" t="s">
        <v>1594</v>
      </c>
      <c r="B607" s="1" t="s">
        <v>1595</v>
      </c>
      <c r="C607" s="1" t="s">
        <v>1558</v>
      </c>
      <c r="D607" s="1">
        <v>269</v>
      </c>
      <c r="E607" s="1">
        <v>649</v>
      </c>
      <c r="F607" s="4">
        <v>0.59</v>
      </c>
      <c r="G607" s="1">
        <v>4.3</v>
      </c>
      <c r="H607" s="2">
        <v>54315</v>
      </c>
      <c r="I607" s="1" t="s">
        <v>1596</v>
      </c>
      <c r="J607" s="1">
        <f t="shared" si="99"/>
        <v>24</v>
      </c>
      <c r="K607" s="1">
        <v>1</v>
      </c>
      <c r="L607" s="1" t="str">
        <f t="shared" si="100"/>
        <v>Computers&amp;Accessories</v>
      </c>
      <c r="M607" s="1">
        <f t="shared" si="101"/>
        <v>4.3</v>
      </c>
      <c r="N607" s="1">
        <f t="shared" si="102"/>
        <v>380</v>
      </c>
      <c r="O607" s="1" t="str">
        <f t="shared" si="103"/>
        <v>4 - 5</v>
      </c>
      <c r="P607" s="14">
        <f t="shared" si="104"/>
        <v>649</v>
      </c>
      <c r="Q607" s="1" t="str">
        <f t="shared" si="105"/>
        <v>0 - 5,000</v>
      </c>
      <c r="R607" s="1" t="str">
        <f t="shared" si="106"/>
        <v>51%-90%</v>
      </c>
      <c r="S607" s="1">
        <f t="shared" si="107"/>
        <v>0</v>
      </c>
      <c r="T607" s="17">
        <f>Table3[[#This Row],[Rating]]*Table3[[#This Row],[Review_Count]]</f>
        <v>4.3</v>
      </c>
      <c r="U607" s="19">
        <f t="shared" si="108"/>
        <v>0.94</v>
      </c>
      <c r="V607" s="17" t="str">
        <f t="shared" si="109"/>
        <v>HP</v>
      </c>
    </row>
    <row r="608" spans="1:22" x14ac:dyDescent="0.3">
      <c r="A608" s="1" t="s">
        <v>1597</v>
      </c>
      <c r="B608" s="1" t="s">
        <v>1598</v>
      </c>
      <c r="C608" s="1" t="s">
        <v>1558</v>
      </c>
      <c r="D608" s="1">
        <v>299</v>
      </c>
      <c r="E608" s="1">
        <v>599</v>
      </c>
      <c r="F608" s="4">
        <v>0.5</v>
      </c>
      <c r="G608" s="1">
        <v>4.0999999999999996</v>
      </c>
      <c r="H608" s="2">
        <v>1597</v>
      </c>
      <c r="I608" s="1" t="s">
        <v>1599</v>
      </c>
      <c r="J608" s="1">
        <f t="shared" si="99"/>
        <v>24</v>
      </c>
      <c r="K608" s="1">
        <v>1</v>
      </c>
      <c r="L608" s="1" t="str">
        <f t="shared" si="100"/>
        <v>Computers&amp;Accessories</v>
      </c>
      <c r="M608" s="1">
        <f t="shared" si="101"/>
        <v>4.0999999999999996</v>
      </c>
      <c r="N608" s="1">
        <f t="shared" si="102"/>
        <v>379</v>
      </c>
      <c r="O608" s="1" t="str">
        <f t="shared" si="103"/>
        <v>4 - 5</v>
      </c>
      <c r="P608" s="14">
        <f t="shared" si="104"/>
        <v>599</v>
      </c>
      <c r="Q608" s="1" t="str">
        <f t="shared" si="105"/>
        <v>0 - 5,000</v>
      </c>
      <c r="R608" s="1" t="str">
        <f t="shared" si="106"/>
        <v>31% - 50%</v>
      </c>
      <c r="S608" s="1">
        <f t="shared" si="107"/>
        <v>0</v>
      </c>
      <c r="T608" s="17">
        <f>Table3[[#This Row],[Rating]]*Table3[[#This Row],[Review_Count]]</f>
        <v>4.0999999999999996</v>
      </c>
      <c r="U608" s="19">
        <f t="shared" si="108"/>
        <v>0.94</v>
      </c>
      <c r="V608" s="17" t="str">
        <f t="shared" si="109"/>
        <v>Portronics</v>
      </c>
    </row>
    <row r="609" spans="1:22" x14ac:dyDescent="0.3">
      <c r="A609" s="1" t="s">
        <v>1018</v>
      </c>
      <c r="B609" s="1" t="s">
        <v>1019</v>
      </c>
      <c r="C609" s="1" t="s">
        <v>942</v>
      </c>
      <c r="D609" s="3">
        <v>1599</v>
      </c>
      <c r="E609" s="3">
        <v>3999</v>
      </c>
      <c r="F609" s="4">
        <v>0.6</v>
      </c>
      <c r="G609" s="1">
        <v>4</v>
      </c>
      <c r="H609" s="2">
        <v>30254</v>
      </c>
      <c r="I609" s="1" t="s">
        <v>1519</v>
      </c>
      <c r="J609" s="1">
        <f t="shared" si="99"/>
        <v>76</v>
      </c>
      <c r="K609" s="1">
        <v>2</v>
      </c>
      <c r="L609" s="1" t="str">
        <f t="shared" si="100"/>
        <v>Electronics</v>
      </c>
      <c r="M609" s="1">
        <f t="shared" si="101"/>
        <v>4</v>
      </c>
      <c r="N609" s="1">
        <f t="shared" si="102"/>
        <v>378</v>
      </c>
      <c r="O609" s="1" t="str">
        <f t="shared" si="103"/>
        <v>3 - 4</v>
      </c>
      <c r="P609" s="14">
        <f t="shared" si="104"/>
        <v>7998</v>
      </c>
      <c r="Q609" s="1" t="str">
        <f t="shared" si="105"/>
        <v>0 - 5,000</v>
      </c>
      <c r="R609" s="1" t="str">
        <f t="shared" si="106"/>
        <v>51%-90%</v>
      </c>
      <c r="S609" s="1">
        <f t="shared" si="107"/>
        <v>0</v>
      </c>
      <c r="T609" s="17">
        <f>Table3[[#This Row],[Rating]]*Table3[[#This Row],[Review_Count]]</f>
        <v>8</v>
      </c>
      <c r="U609" s="19">
        <f t="shared" si="108"/>
        <v>0.94</v>
      </c>
      <c r="V609" s="17" t="str">
        <f t="shared" si="109"/>
        <v>Noise</v>
      </c>
    </row>
    <row r="610" spans="1:22" x14ac:dyDescent="0.3">
      <c r="A610" s="1" t="s">
        <v>1021</v>
      </c>
      <c r="B610" s="1" t="s">
        <v>1022</v>
      </c>
      <c r="C610" s="1" t="s">
        <v>942</v>
      </c>
      <c r="D610" s="3">
        <v>1499</v>
      </c>
      <c r="E610" s="3">
        <v>7999</v>
      </c>
      <c r="F610" s="4">
        <v>0.81</v>
      </c>
      <c r="G610" s="1">
        <v>4.2</v>
      </c>
      <c r="H610" s="2">
        <v>22638</v>
      </c>
      <c r="I610" s="1" t="s">
        <v>1023</v>
      </c>
      <c r="J610" s="1">
        <f t="shared" si="99"/>
        <v>76</v>
      </c>
      <c r="K610" s="1">
        <v>4</v>
      </c>
      <c r="L610" s="1" t="str">
        <f t="shared" si="100"/>
        <v>Electronics</v>
      </c>
      <c r="M610" s="1">
        <f t="shared" si="101"/>
        <v>4.2</v>
      </c>
      <c r="N610" s="1">
        <f t="shared" si="102"/>
        <v>377</v>
      </c>
      <c r="O610" s="1" t="str">
        <f t="shared" si="103"/>
        <v>4 - 5</v>
      </c>
      <c r="P610" s="14">
        <f t="shared" si="104"/>
        <v>31996</v>
      </c>
      <c r="Q610" s="1" t="str">
        <f t="shared" si="105"/>
        <v>5,001 - 10,000</v>
      </c>
      <c r="R610" s="1" t="str">
        <f t="shared" si="106"/>
        <v>51%-90%</v>
      </c>
      <c r="S610" s="1">
        <f t="shared" si="107"/>
        <v>0</v>
      </c>
      <c r="T610" s="17">
        <f>Table3[[#This Row],[Rating]]*Table3[[#This Row],[Review_Count]]</f>
        <v>16.8</v>
      </c>
      <c r="U610" s="19">
        <f t="shared" si="108"/>
        <v>0.94</v>
      </c>
      <c r="V610" s="17" t="str">
        <f t="shared" si="109"/>
        <v>Fire-Boltt</v>
      </c>
    </row>
    <row r="611" spans="1:22" x14ac:dyDescent="0.3">
      <c r="A611" s="1" t="s">
        <v>1600</v>
      </c>
      <c r="B611" s="1" t="s">
        <v>1601</v>
      </c>
      <c r="C611" s="1" t="s">
        <v>983</v>
      </c>
      <c r="D611" s="1">
        <v>329</v>
      </c>
      <c r="E611" s="1">
        <v>999</v>
      </c>
      <c r="F611" s="4">
        <v>0.67</v>
      </c>
      <c r="G611" s="1">
        <v>3.9</v>
      </c>
      <c r="H611" s="2">
        <v>77027</v>
      </c>
      <c r="I611" s="1" t="s">
        <v>1602</v>
      </c>
      <c r="J611" s="1">
        <f t="shared" si="99"/>
        <v>52</v>
      </c>
      <c r="K611" s="1">
        <v>1</v>
      </c>
      <c r="L611" s="1" t="str">
        <f t="shared" si="100"/>
        <v>Electronics</v>
      </c>
      <c r="M611" s="1">
        <f t="shared" si="101"/>
        <v>3.9</v>
      </c>
      <c r="N611" s="1">
        <f t="shared" si="102"/>
        <v>376</v>
      </c>
      <c r="O611" s="1" t="str">
        <f t="shared" si="103"/>
        <v>3 - 4</v>
      </c>
      <c r="P611" s="14">
        <f t="shared" si="104"/>
        <v>999</v>
      </c>
      <c r="Q611" s="1" t="str">
        <f t="shared" si="105"/>
        <v>0 - 5,000</v>
      </c>
      <c r="R611" s="1" t="str">
        <f t="shared" si="106"/>
        <v>51%-90%</v>
      </c>
      <c r="S611" s="1">
        <f t="shared" si="107"/>
        <v>0</v>
      </c>
      <c r="T611" s="17">
        <f>Table3[[#This Row],[Rating]]*Table3[[#This Row],[Review_Count]]</f>
        <v>3.9</v>
      </c>
      <c r="U611" s="19">
        <f t="shared" si="108"/>
        <v>0.94</v>
      </c>
      <c r="V611" s="17" t="str">
        <f t="shared" si="109"/>
        <v>Boult</v>
      </c>
    </row>
    <row r="612" spans="1:22" x14ac:dyDescent="0.3">
      <c r="A612" s="1" t="s">
        <v>1603</v>
      </c>
      <c r="B612" s="1" t="s">
        <v>1604</v>
      </c>
      <c r="C612" s="1" t="s">
        <v>1605</v>
      </c>
      <c r="D612" s="1">
        <v>549</v>
      </c>
      <c r="E612" s="3">
        <v>1799</v>
      </c>
      <c r="F612" s="4">
        <v>0.69</v>
      </c>
      <c r="G612" s="1">
        <v>4.3</v>
      </c>
      <c r="H612" s="2">
        <v>28829</v>
      </c>
      <c r="I612" s="1" t="s">
        <v>1606</v>
      </c>
      <c r="J612" s="1">
        <f t="shared" si="99"/>
        <v>5</v>
      </c>
      <c r="K612" s="1">
        <v>1</v>
      </c>
      <c r="L612" s="1" t="str">
        <f t="shared" si="100"/>
        <v>Computers&amp;Accessories</v>
      </c>
      <c r="M612" s="1">
        <f t="shared" si="101"/>
        <v>4.3</v>
      </c>
      <c r="N612" s="1">
        <f t="shared" si="102"/>
        <v>375</v>
      </c>
      <c r="O612" s="1" t="str">
        <f t="shared" si="103"/>
        <v>4 - 5</v>
      </c>
      <c r="P612" s="14">
        <f t="shared" si="104"/>
        <v>1799</v>
      </c>
      <c r="Q612" s="1" t="str">
        <f t="shared" si="105"/>
        <v>0 - 5,000</v>
      </c>
      <c r="R612" s="1" t="str">
        <f t="shared" si="106"/>
        <v>51%-90%</v>
      </c>
      <c r="S612" s="1">
        <f t="shared" si="107"/>
        <v>0</v>
      </c>
      <c r="T612" s="17">
        <f>Table3[[#This Row],[Rating]]*Table3[[#This Row],[Review_Count]]</f>
        <v>4.3</v>
      </c>
      <c r="U612" s="19">
        <f t="shared" si="108"/>
        <v>0.94</v>
      </c>
      <c r="V612" s="17" t="str">
        <f t="shared" si="109"/>
        <v>Dell</v>
      </c>
    </row>
    <row r="613" spans="1:22" x14ac:dyDescent="0.3">
      <c r="A613" s="1" t="s">
        <v>1033</v>
      </c>
      <c r="B613" s="1" t="s">
        <v>1034</v>
      </c>
      <c r="C613" s="1" t="s">
        <v>942</v>
      </c>
      <c r="D613" s="3">
        <v>2199</v>
      </c>
      <c r="E613" s="3">
        <v>9999</v>
      </c>
      <c r="F613" s="4">
        <v>0.78</v>
      </c>
      <c r="G613" s="1">
        <v>4.2</v>
      </c>
      <c r="H613" s="2">
        <v>29478</v>
      </c>
      <c r="I613" s="1" t="s">
        <v>1607</v>
      </c>
      <c r="J613" s="1">
        <f t="shared" si="99"/>
        <v>76</v>
      </c>
      <c r="K613" s="1">
        <v>1</v>
      </c>
      <c r="L613" s="1" t="str">
        <f t="shared" si="100"/>
        <v>Electronics</v>
      </c>
      <c r="M613" s="1">
        <f t="shared" si="101"/>
        <v>4.2</v>
      </c>
      <c r="N613" s="1">
        <f t="shared" si="102"/>
        <v>374</v>
      </c>
      <c r="O613" s="1" t="str">
        <f t="shared" si="103"/>
        <v>4 - 5</v>
      </c>
      <c r="P613" s="14">
        <f t="shared" si="104"/>
        <v>9999</v>
      </c>
      <c r="Q613" s="1" t="str">
        <f t="shared" si="105"/>
        <v>5,001 - 10,000</v>
      </c>
      <c r="R613" s="1" t="str">
        <f t="shared" si="106"/>
        <v>51%-90%</v>
      </c>
      <c r="S613" s="1">
        <f t="shared" si="107"/>
        <v>0</v>
      </c>
      <c r="T613" s="17">
        <f>Table3[[#This Row],[Rating]]*Table3[[#This Row],[Review_Count]]</f>
        <v>4.2</v>
      </c>
      <c r="U613" s="19">
        <f t="shared" si="108"/>
        <v>0.94</v>
      </c>
      <c r="V613" s="17" t="str">
        <f t="shared" si="109"/>
        <v>Fire-Boltt</v>
      </c>
    </row>
    <row r="614" spans="1:22" x14ac:dyDescent="0.3">
      <c r="A614" s="1" t="s">
        <v>1608</v>
      </c>
      <c r="B614" s="1" t="s">
        <v>1609</v>
      </c>
      <c r="C614" s="1" t="s">
        <v>1558</v>
      </c>
      <c r="D614" s="1">
        <v>299</v>
      </c>
      <c r="E614" s="1">
        <v>650</v>
      </c>
      <c r="F614" s="4">
        <v>0.54</v>
      </c>
      <c r="G614" s="1">
        <v>4.5</v>
      </c>
      <c r="H614" s="2">
        <v>33176</v>
      </c>
      <c r="I614" s="1" t="s">
        <v>1610</v>
      </c>
      <c r="J614" s="1">
        <f t="shared" si="99"/>
        <v>24</v>
      </c>
      <c r="K614" s="1">
        <v>1</v>
      </c>
      <c r="L614" s="1" t="str">
        <f t="shared" si="100"/>
        <v>Computers&amp;Accessories</v>
      </c>
      <c r="M614" s="1">
        <f t="shared" si="101"/>
        <v>4.5</v>
      </c>
      <c r="N614" s="1">
        <f t="shared" si="102"/>
        <v>373</v>
      </c>
      <c r="O614" s="1" t="str">
        <f t="shared" si="103"/>
        <v>4 - 5</v>
      </c>
      <c r="P614" s="14">
        <f t="shared" si="104"/>
        <v>650</v>
      </c>
      <c r="Q614" s="1" t="str">
        <f t="shared" si="105"/>
        <v>0 - 5,000</v>
      </c>
      <c r="R614" s="1" t="str">
        <f t="shared" si="106"/>
        <v>51%-90%</v>
      </c>
      <c r="S614" s="1">
        <f t="shared" si="107"/>
        <v>0</v>
      </c>
      <c r="T614" s="17">
        <f>Table3[[#This Row],[Rating]]*Table3[[#This Row],[Review_Count]]</f>
        <v>4.5</v>
      </c>
      <c r="U614" s="19">
        <f t="shared" si="108"/>
        <v>0.94</v>
      </c>
      <c r="V614" s="17" t="str">
        <f t="shared" si="109"/>
        <v>Dell</v>
      </c>
    </row>
    <row r="615" spans="1:22" x14ac:dyDescent="0.3">
      <c r="A615" s="1" t="s">
        <v>1611</v>
      </c>
      <c r="B615" s="1" t="s">
        <v>1612</v>
      </c>
      <c r="C615" s="1" t="s">
        <v>1613</v>
      </c>
      <c r="D615" s="1">
        <v>798</v>
      </c>
      <c r="E615" s="3">
        <v>1995</v>
      </c>
      <c r="F615" s="4">
        <v>0.6</v>
      </c>
      <c r="G615" s="1">
        <v>4</v>
      </c>
      <c r="H615" s="2">
        <v>68664</v>
      </c>
      <c r="I615" s="1" t="s">
        <v>1614</v>
      </c>
      <c r="J615" s="1">
        <f t="shared" si="99"/>
        <v>2</v>
      </c>
      <c r="K615" s="1">
        <v>1</v>
      </c>
      <c r="L615" s="1" t="str">
        <f t="shared" si="100"/>
        <v>Musicalinstruments</v>
      </c>
      <c r="M615" s="1">
        <f t="shared" si="101"/>
        <v>4</v>
      </c>
      <c r="N615" s="1">
        <f t="shared" si="102"/>
        <v>372</v>
      </c>
      <c r="O615" s="1" t="str">
        <f t="shared" si="103"/>
        <v>3 - 4</v>
      </c>
      <c r="P615" s="14">
        <f t="shared" si="104"/>
        <v>1995</v>
      </c>
      <c r="Q615" s="1" t="str">
        <f t="shared" si="105"/>
        <v>0 - 5,000</v>
      </c>
      <c r="R615" s="1" t="str">
        <f t="shared" si="106"/>
        <v>51%-90%</v>
      </c>
      <c r="S615" s="1">
        <f t="shared" si="107"/>
        <v>0</v>
      </c>
      <c r="T615" s="17">
        <f>Table3[[#This Row],[Rating]]*Table3[[#This Row],[Review_Count]]</f>
        <v>4</v>
      </c>
      <c r="U615" s="19">
        <f t="shared" si="108"/>
        <v>0.94</v>
      </c>
      <c r="V615" s="17" t="str">
        <f t="shared" si="109"/>
        <v>Boya</v>
      </c>
    </row>
    <row r="616" spans="1:22" x14ac:dyDescent="0.3">
      <c r="A616" s="1" t="s">
        <v>0</v>
      </c>
      <c r="B616" s="1" t="s">
        <v>1</v>
      </c>
      <c r="C616" s="1" t="s">
        <v>2</v>
      </c>
      <c r="D616" s="1">
        <v>399</v>
      </c>
      <c r="E616" s="3">
        <v>1099</v>
      </c>
      <c r="F616" s="4">
        <v>0.64</v>
      </c>
      <c r="G616" s="1">
        <v>4.2</v>
      </c>
      <c r="H616" s="2">
        <v>24269</v>
      </c>
      <c r="I616" s="1" t="s">
        <v>3</v>
      </c>
      <c r="J616" s="1">
        <f t="shared" si="99"/>
        <v>233</v>
      </c>
      <c r="K616" s="1">
        <v>8</v>
      </c>
      <c r="L616" s="1" t="str">
        <f t="shared" si="100"/>
        <v>Computers&amp;Accessories</v>
      </c>
      <c r="M616" s="1">
        <f t="shared" si="101"/>
        <v>4.2</v>
      </c>
      <c r="N616" s="1">
        <f t="shared" si="102"/>
        <v>371</v>
      </c>
      <c r="O616" s="1" t="str">
        <f t="shared" si="103"/>
        <v>4 - 5</v>
      </c>
      <c r="P616" s="14">
        <f t="shared" si="104"/>
        <v>8792</v>
      </c>
      <c r="Q616" s="1" t="str">
        <f t="shared" si="105"/>
        <v>0 - 5,000</v>
      </c>
      <c r="R616" s="1" t="str">
        <f t="shared" si="106"/>
        <v>51%-90%</v>
      </c>
      <c r="S616" s="1">
        <f t="shared" si="107"/>
        <v>0</v>
      </c>
      <c r="T616" s="17">
        <f>Table3[[#This Row],[Rating]]*Table3[[#This Row],[Review_Count]]</f>
        <v>33.6</v>
      </c>
      <c r="U616" s="19">
        <f t="shared" si="108"/>
        <v>0.94</v>
      </c>
      <c r="V616" s="17" t="str">
        <f t="shared" si="109"/>
        <v>Wayona</v>
      </c>
    </row>
    <row r="617" spans="1:22" x14ac:dyDescent="0.3">
      <c r="A617" s="1" t="s">
        <v>1615</v>
      </c>
      <c r="B617" s="1" t="s">
        <v>1616</v>
      </c>
      <c r="C617" s="1" t="s">
        <v>1617</v>
      </c>
      <c r="D617" s="1">
        <v>266</v>
      </c>
      <c r="E617" s="1">
        <v>315</v>
      </c>
      <c r="F617" s="4">
        <v>0.16</v>
      </c>
      <c r="G617" s="1">
        <v>4.5</v>
      </c>
      <c r="H617" s="2">
        <v>28030</v>
      </c>
      <c r="I617" s="1" t="s">
        <v>1618</v>
      </c>
      <c r="J617" s="1">
        <f t="shared" si="99"/>
        <v>7</v>
      </c>
      <c r="K617" s="1">
        <v>1</v>
      </c>
      <c r="L617" s="1" t="str">
        <f t="shared" si="100"/>
        <v>Electronics</v>
      </c>
      <c r="M617" s="1">
        <f t="shared" si="101"/>
        <v>4.5</v>
      </c>
      <c r="N617" s="1">
        <f t="shared" si="102"/>
        <v>370</v>
      </c>
      <c r="O617" s="1" t="str">
        <f t="shared" si="103"/>
        <v>4 - 5</v>
      </c>
      <c r="P617" s="14">
        <f t="shared" si="104"/>
        <v>315</v>
      </c>
      <c r="Q617" s="1" t="str">
        <f t="shared" si="105"/>
        <v>0 - 5,000</v>
      </c>
      <c r="R617" s="1" t="str">
        <f t="shared" si="106"/>
        <v>11% - 30%</v>
      </c>
      <c r="S617" s="1">
        <f t="shared" si="107"/>
        <v>0</v>
      </c>
      <c r="T617" s="17">
        <f>Table3[[#This Row],[Rating]]*Table3[[#This Row],[Review_Count]]</f>
        <v>4.5</v>
      </c>
      <c r="U617" s="19">
        <f t="shared" si="108"/>
        <v>0.94</v>
      </c>
      <c r="V617" s="17" t="str">
        <f t="shared" si="109"/>
        <v>Duracell</v>
      </c>
    </row>
    <row r="618" spans="1:22" x14ac:dyDescent="0.3">
      <c r="A618" s="1" t="s">
        <v>1619</v>
      </c>
      <c r="B618" s="1" t="s">
        <v>1620</v>
      </c>
      <c r="C618" s="1" t="s">
        <v>1621</v>
      </c>
      <c r="D618" s="1">
        <v>50</v>
      </c>
      <c r="E618" s="1">
        <v>50</v>
      </c>
      <c r="F618" s="4">
        <v>0</v>
      </c>
      <c r="G618" s="1">
        <v>4.3</v>
      </c>
      <c r="H618" s="2">
        <v>5792</v>
      </c>
      <c r="I618" s="1" t="s">
        <v>1622</v>
      </c>
      <c r="J618" s="1">
        <f t="shared" si="99"/>
        <v>2</v>
      </c>
      <c r="K618" s="1">
        <v>1</v>
      </c>
      <c r="L618" s="1" t="str">
        <f t="shared" si="100"/>
        <v>Officeproducts</v>
      </c>
      <c r="M618" s="1">
        <f t="shared" si="101"/>
        <v>4.3</v>
      </c>
      <c r="N618" s="1">
        <f t="shared" si="102"/>
        <v>370</v>
      </c>
      <c r="O618" s="1" t="str">
        <f t="shared" si="103"/>
        <v>4 - 5</v>
      </c>
      <c r="P618" s="14">
        <f t="shared" si="104"/>
        <v>50</v>
      </c>
      <c r="Q618" s="1" t="str">
        <f t="shared" si="105"/>
        <v>0 - 5,000</v>
      </c>
      <c r="R618" s="1" t="str">
        <f t="shared" si="106"/>
        <v>0 %- 10%</v>
      </c>
      <c r="S618" s="1">
        <f t="shared" si="107"/>
        <v>0</v>
      </c>
      <c r="T618" s="17">
        <f>Table3[[#This Row],[Rating]]*Table3[[#This Row],[Review_Count]]</f>
        <v>4.3</v>
      </c>
      <c r="U618" s="19">
        <f t="shared" si="108"/>
        <v>0.94</v>
      </c>
      <c r="V618" s="17" t="str">
        <f t="shared" si="109"/>
        <v>Classmate</v>
      </c>
    </row>
    <row r="619" spans="1:22" x14ac:dyDescent="0.3">
      <c r="A619" s="1" t="s">
        <v>1623</v>
      </c>
      <c r="B619" s="1" t="s">
        <v>1624</v>
      </c>
      <c r="C619" s="1" t="s">
        <v>1625</v>
      </c>
      <c r="D619" s="1">
        <v>130</v>
      </c>
      <c r="E619" s="1">
        <v>165</v>
      </c>
      <c r="F619" s="4">
        <v>0.21</v>
      </c>
      <c r="G619" s="1">
        <v>3.9</v>
      </c>
      <c r="H619" s="2">
        <v>14778</v>
      </c>
      <c r="I619" s="1" t="s">
        <v>1626</v>
      </c>
      <c r="J619" s="1">
        <f t="shared" si="99"/>
        <v>1</v>
      </c>
      <c r="K619" s="1">
        <v>1</v>
      </c>
      <c r="L619" s="1" t="str">
        <f t="shared" si="100"/>
        <v>Home&amp;Kitchen</v>
      </c>
      <c r="M619" s="1">
        <f t="shared" si="101"/>
        <v>3.9</v>
      </c>
      <c r="N619" s="1">
        <f t="shared" si="102"/>
        <v>370</v>
      </c>
      <c r="O619" s="1" t="str">
        <f t="shared" si="103"/>
        <v>3 - 4</v>
      </c>
      <c r="P619" s="14">
        <f t="shared" si="104"/>
        <v>165</v>
      </c>
      <c r="Q619" s="1" t="str">
        <f t="shared" si="105"/>
        <v>0 - 5,000</v>
      </c>
      <c r="R619" s="1" t="str">
        <f t="shared" si="106"/>
        <v>11% - 30%</v>
      </c>
      <c r="S619" s="1">
        <f t="shared" si="107"/>
        <v>0</v>
      </c>
      <c r="T619" s="17">
        <f>Table3[[#This Row],[Rating]]*Table3[[#This Row],[Review_Count]]</f>
        <v>3.9</v>
      </c>
      <c r="U619" s="19">
        <f t="shared" si="108"/>
        <v>0.94</v>
      </c>
      <c r="V619" s="17" t="str">
        <f t="shared" si="109"/>
        <v>3M</v>
      </c>
    </row>
    <row r="620" spans="1:22" x14ac:dyDescent="0.3">
      <c r="A620" s="1" t="s">
        <v>1627</v>
      </c>
      <c r="B620" s="1" t="s">
        <v>1628</v>
      </c>
      <c r="C620" s="1" t="s">
        <v>983</v>
      </c>
      <c r="D620" s="1">
        <v>449</v>
      </c>
      <c r="E620" s="3">
        <v>1290</v>
      </c>
      <c r="F620" s="4">
        <v>0.65</v>
      </c>
      <c r="G620" s="1">
        <v>4.0999999999999996</v>
      </c>
      <c r="H620" s="2">
        <v>91770</v>
      </c>
      <c r="I620" s="1" t="s">
        <v>1629</v>
      </c>
      <c r="J620" s="1">
        <f t="shared" si="99"/>
        <v>52</v>
      </c>
      <c r="K620" s="1">
        <v>1</v>
      </c>
      <c r="L620" s="1" t="str">
        <f t="shared" si="100"/>
        <v>Electronics</v>
      </c>
      <c r="M620" s="1">
        <f t="shared" si="101"/>
        <v>4.0999999999999996</v>
      </c>
      <c r="N620" s="1">
        <f t="shared" si="102"/>
        <v>370</v>
      </c>
      <c r="O620" s="1" t="str">
        <f t="shared" si="103"/>
        <v>4 - 5</v>
      </c>
      <c r="P620" s="14">
        <f t="shared" si="104"/>
        <v>1290</v>
      </c>
      <c r="Q620" s="1" t="str">
        <f t="shared" si="105"/>
        <v>0 - 5,000</v>
      </c>
      <c r="R620" s="1" t="str">
        <f t="shared" si="106"/>
        <v>51%-90%</v>
      </c>
      <c r="S620" s="1">
        <f t="shared" si="107"/>
        <v>0</v>
      </c>
      <c r="T620" s="17">
        <f>Table3[[#This Row],[Rating]]*Table3[[#This Row],[Review_Count]]</f>
        <v>4.0999999999999996</v>
      </c>
      <c r="U620" s="19">
        <f t="shared" si="108"/>
        <v>0.94</v>
      </c>
      <c r="V620" s="17" t="str">
        <f t="shared" si="109"/>
        <v>boAt</v>
      </c>
    </row>
    <row r="621" spans="1:22" x14ac:dyDescent="0.3">
      <c r="A621" s="1" t="s">
        <v>1053</v>
      </c>
      <c r="B621" s="1" t="s">
        <v>1054</v>
      </c>
      <c r="C621" s="1" t="s">
        <v>942</v>
      </c>
      <c r="D621" s="3">
        <v>3999</v>
      </c>
      <c r="E621" s="3">
        <v>16999</v>
      </c>
      <c r="F621" s="4">
        <v>0.76</v>
      </c>
      <c r="G621" s="1">
        <v>4.3</v>
      </c>
      <c r="H621" s="2">
        <v>17162</v>
      </c>
      <c r="I621" s="1" t="s">
        <v>1055</v>
      </c>
      <c r="J621" s="1">
        <f t="shared" si="99"/>
        <v>76</v>
      </c>
      <c r="K621" s="1">
        <v>3</v>
      </c>
      <c r="L621" s="1" t="str">
        <f t="shared" si="100"/>
        <v>Electronics</v>
      </c>
      <c r="M621" s="1">
        <f t="shared" si="101"/>
        <v>4.3</v>
      </c>
      <c r="N621" s="1">
        <f t="shared" si="102"/>
        <v>369</v>
      </c>
      <c r="O621" s="1" t="str">
        <f t="shared" si="103"/>
        <v>4 - 5</v>
      </c>
      <c r="P621" s="14">
        <f t="shared" si="104"/>
        <v>50997</v>
      </c>
      <c r="Q621" s="1" t="str">
        <f t="shared" si="105"/>
        <v>10,001 - 20,000</v>
      </c>
      <c r="R621" s="1" t="str">
        <f t="shared" si="106"/>
        <v>51%-90%</v>
      </c>
      <c r="S621" s="1">
        <f t="shared" si="107"/>
        <v>0</v>
      </c>
      <c r="T621" s="17">
        <f>Table3[[#This Row],[Rating]]*Table3[[#This Row],[Review_Count]]</f>
        <v>12.899999999999999</v>
      </c>
      <c r="U621" s="19">
        <f t="shared" si="108"/>
        <v>0.94</v>
      </c>
      <c r="V621" s="17" t="str">
        <f t="shared" si="109"/>
        <v>Fire-Boltt</v>
      </c>
    </row>
    <row r="622" spans="1:22" x14ac:dyDescent="0.3">
      <c r="A622" s="1" t="s">
        <v>1630</v>
      </c>
      <c r="B622" s="1" t="s">
        <v>1631</v>
      </c>
      <c r="C622" s="1" t="s">
        <v>983</v>
      </c>
      <c r="D622" s="1">
        <v>399</v>
      </c>
      <c r="E622" s="3">
        <v>1290</v>
      </c>
      <c r="F622" s="4">
        <v>0.69</v>
      </c>
      <c r="G622" s="1">
        <v>4.2</v>
      </c>
      <c r="H622" s="2">
        <v>206</v>
      </c>
      <c r="I622" s="1" t="s">
        <v>1632</v>
      </c>
      <c r="J622" s="1">
        <f t="shared" si="99"/>
        <v>52</v>
      </c>
      <c r="K622" s="1">
        <v>1</v>
      </c>
      <c r="L622" s="1" t="str">
        <f t="shared" si="100"/>
        <v>Electronics</v>
      </c>
      <c r="M622" s="1">
        <f t="shared" si="101"/>
        <v>4.2</v>
      </c>
      <c r="N622" s="1">
        <f t="shared" si="102"/>
        <v>368</v>
      </c>
      <c r="O622" s="1" t="str">
        <f t="shared" si="103"/>
        <v>4 - 5</v>
      </c>
      <c r="P622" s="14">
        <f t="shared" si="104"/>
        <v>1290</v>
      </c>
      <c r="Q622" s="1" t="str">
        <f t="shared" si="105"/>
        <v>0 - 5,000</v>
      </c>
      <c r="R622" s="1" t="str">
        <f t="shared" si="106"/>
        <v>51%-90%</v>
      </c>
      <c r="S622" s="1">
        <f t="shared" si="107"/>
        <v>1</v>
      </c>
      <c r="T622" s="17">
        <f>Table3[[#This Row],[Rating]]*Table3[[#This Row],[Review_Count]]</f>
        <v>4.2</v>
      </c>
      <c r="U622" s="19">
        <f t="shared" si="108"/>
        <v>0.94</v>
      </c>
      <c r="V622" s="17" t="str">
        <f t="shared" si="109"/>
        <v>boAt</v>
      </c>
    </row>
    <row r="623" spans="1:22" x14ac:dyDescent="0.3">
      <c r="A623" s="1" t="s">
        <v>1633</v>
      </c>
      <c r="B623" s="1" t="s">
        <v>1634</v>
      </c>
      <c r="C623" s="1" t="s">
        <v>1635</v>
      </c>
      <c r="D623" s="3">
        <v>1399</v>
      </c>
      <c r="E623" s="3">
        <v>2498</v>
      </c>
      <c r="F623" s="4">
        <v>0.44</v>
      </c>
      <c r="G623" s="1">
        <v>4.2</v>
      </c>
      <c r="H623" s="2">
        <v>33717</v>
      </c>
      <c r="I623" s="1" t="s">
        <v>1636</v>
      </c>
      <c r="J623" s="1">
        <f t="shared" si="99"/>
        <v>10</v>
      </c>
      <c r="K623" s="1">
        <v>1</v>
      </c>
      <c r="L623" s="1" t="str">
        <f t="shared" si="100"/>
        <v>Computers&amp;Accessories</v>
      </c>
      <c r="M623" s="1">
        <f t="shared" si="101"/>
        <v>4.2</v>
      </c>
      <c r="N623" s="1">
        <f t="shared" si="102"/>
        <v>367</v>
      </c>
      <c r="O623" s="1" t="str">
        <f t="shared" si="103"/>
        <v>4 - 5</v>
      </c>
      <c r="P623" s="14">
        <f t="shared" si="104"/>
        <v>2498</v>
      </c>
      <c r="Q623" s="1" t="str">
        <f t="shared" si="105"/>
        <v>0 - 5,000</v>
      </c>
      <c r="R623" s="1" t="str">
        <f t="shared" si="106"/>
        <v>31% - 50%</v>
      </c>
      <c r="S623" s="1">
        <f t="shared" si="107"/>
        <v>0</v>
      </c>
      <c r="T623" s="17">
        <f>Table3[[#This Row],[Rating]]*Table3[[#This Row],[Review_Count]]</f>
        <v>4.2</v>
      </c>
      <c r="U623" s="19">
        <f t="shared" si="108"/>
        <v>0.94</v>
      </c>
      <c r="V623" s="17" t="str">
        <f t="shared" si="109"/>
        <v>Dell</v>
      </c>
    </row>
    <row r="624" spans="1:22" x14ac:dyDescent="0.3">
      <c r="A624" s="1" t="s">
        <v>4</v>
      </c>
      <c r="B624" s="1" t="s">
        <v>5</v>
      </c>
      <c r="C624" s="1" t="s">
        <v>2</v>
      </c>
      <c r="D624" s="1">
        <v>199</v>
      </c>
      <c r="E624" s="1">
        <v>349</v>
      </c>
      <c r="F624" s="4">
        <v>0.43</v>
      </c>
      <c r="G624" s="1">
        <v>4</v>
      </c>
      <c r="H624" s="2">
        <v>43994</v>
      </c>
      <c r="I624" s="1" t="s">
        <v>6</v>
      </c>
      <c r="J624" s="1">
        <f t="shared" si="99"/>
        <v>233</v>
      </c>
      <c r="K624" s="1">
        <v>7</v>
      </c>
      <c r="L624" s="1" t="str">
        <f t="shared" si="100"/>
        <v>Computers&amp;Accessories</v>
      </c>
      <c r="M624" s="1">
        <f t="shared" si="101"/>
        <v>4</v>
      </c>
      <c r="N624" s="1">
        <f t="shared" si="102"/>
        <v>367</v>
      </c>
      <c r="O624" s="1" t="str">
        <f t="shared" si="103"/>
        <v>3 - 4</v>
      </c>
      <c r="P624" s="14">
        <f t="shared" si="104"/>
        <v>2443</v>
      </c>
      <c r="Q624" s="1" t="str">
        <f t="shared" si="105"/>
        <v>0 - 5,000</v>
      </c>
      <c r="R624" s="1" t="str">
        <f t="shared" si="106"/>
        <v>31% - 50%</v>
      </c>
      <c r="S624" s="1">
        <f t="shared" si="107"/>
        <v>0</v>
      </c>
      <c r="T624" s="17">
        <f>Table3[[#This Row],[Rating]]*Table3[[#This Row],[Review_Count]]</f>
        <v>28</v>
      </c>
      <c r="U624" s="19">
        <f t="shared" si="108"/>
        <v>0.94</v>
      </c>
      <c r="V624" s="17" t="str">
        <f t="shared" si="109"/>
        <v>Ambrane</v>
      </c>
    </row>
    <row r="625" spans="1:22" x14ac:dyDescent="0.3">
      <c r="A625" s="1" t="s">
        <v>7</v>
      </c>
      <c r="B625" s="1" t="s">
        <v>8</v>
      </c>
      <c r="C625" s="1" t="s">
        <v>2</v>
      </c>
      <c r="D625" s="1">
        <v>199</v>
      </c>
      <c r="E625" s="1">
        <v>999</v>
      </c>
      <c r="F625" s="4">
        <v>0.8</v>
      </c>
      <c r="G625" s="1">
        <v>3.9</v>
      </c>
      <c r="H625" s="2">
        <v>7928</v>
      </c>
      <c r="I625" s="1" t="s">
        <v>9</v>
      </c>
      <c r="J625" s="1">
        <f t="shared" si="99"/>
        <v>233</v>
      </c>
      <c r="K625" s="1">
        <v>3</v>
      </c>
      <c r="L625" s="1" t="str">
        <f t="shared" si="100"/>
        <v>Computers&amp;Accessories</v>
      </c>
      <c r="M625" s="1">
        <f t="shared" si="101"/>
        <v>3.9</v>
      </c>
      <c r="N625" s="1">
        <f t="shared" si="102"/>
        <v>367</v>
      </c>
      <c r="O625" s="1" t="str">
        <f t="shared" si="103"/>
        <v>3 - 4</v>
      </c>
      <c r="P625" s="14">
        <f t="shared" si="104"/>
        <v>2997</v>
      </c>
      <c r="Q625" s="1" t="str">
        <f t="shared" si="105"/>
        <v>0 - 5,000</v>
      </c>
      <c r="R625" s="1" t="str">
        <f t="shared" si="106"/>
        <v>51%-90%</v>
      </c>
      <c r="S625" s="1">
        <f t="shared" si="107"/>
        <v>0</v>
      </c>
      <c r="T625" s="17">
        <f>Table3[[#This Row],[Rating]]*Table3[[#This Row],[Review_Count]]</f>
        <v>11.7</v>
      </c>
      <c r="U625" s="19">
        <f t="shared" si="108"/>
        <v>0.94</v>
      </c>
      <c r="V625" s="17" t="str">
        <f t="shared" si="109"/>
        <v>Sounce</v>
      </c>
    </row>
    <row r="626" spans="1:22" x14ac:dyDescent="0.3">
      <c r="A626" s="1" t="s">
        <v>1056</v>
      </c>
      <c r="B626" s="1" t="s">
        <v>1057</v>
      </c>
      <c r="C626" s="1" t="s">
        <v>942</v>
      </c>
      <c r="D626" s="3">
        <v>2998</v>
      </c>
      <c r="E626" s="3">
        <v>5999</v>
      </c>
      <c r="F626" s="4">
        <v>0.5</v>
      </c>
      <c r="G626" s="1">
        <v>4.0999999999999996</v>
      </c>
      <c r="H626" s="2">
        <v>5179</v>
      </c>
      <c r="I626" s="1" t="s">
        <v>1637</v>
      </c>
      <c r="J626" s="1">
        <f t="shared" si="99"/>
        <v>76</v>
      </c>
      <c r="K626" s="1">
        <v>1</v>
      </c>
      <c r="L626" s="1" t="str">
        <f t="shared" si="100"/>
        <v>Electronics</v>
      </c>
      <c r="M626" s="1">
        <f t="shared" si="101"/>
        <v>4.0999999999999996</v>
      </c>
      <c r="N626" s="1">
        <f t="shared" si="102"/>
        <v>366</v>
      </c>
      <c r="O626" s="1" t="str">
        <f t="shared" si="103"/>
        <v>4 - 5</v>
      </c>
      <c r="P626" s="14">
        <f t="shared" si="104"/>
        <v>5999</v>
      </c>
      <c r="Q626" s="1" t="str">
        <f t="shared" si="105"/>
        <v>5,001 - 10,000</v>
      </c>
      <c r="R626" s="1" t="str">
        <f t="shared" si="106"/>
        <v>31% - 50%</v>
      </c>
      <c r="S626" s="1">
        <f t="shared" si="107"/>
        <v>0</v>
      </c>
      <c r="T626" s="17">
        <f>Table3[[#This Row],[Rating]]*Table3[[#This Row],[Review_Count]]</f>
        <v>4.0999999999999996</v>
      </c>
      <c r="U626" s="19">
        <f t="shared" si="108"/>
        <v>0.94</v>
      </c>
      <c r="V626" s="17" t="str">
        <f t="shared" si="109"/>
        <v>Noise</v>
      </c>
    </row>
    <row r="627" spans="1:22" x14ac:dyDescent="0.3">
      <c r="A627" s="1" t="s">
        <v>1638</v>
      </c>
      <c r="B627" s="1" t="s">
        <v>1639</v>
      </c>
      <c r="C627" s="1" t="s">
        <v>1640</v>
      </c>
      <c r="D627" s="3">
        <v>4098</v>
      </c>
      <c r="E627" s="3">
        <v>4999</v>
      </c>
      <c r="F627" s="4">
        <v>0.18</v>
      </c>
      <c r="G627" s="1">
        <v>4.5</v>
      </c>
      <c r="H627" s="2">
        <v>50810</v>
      </c>
      <c r="I627" s="1" t="s">
        <v>1641</v>
      </c>
      <c r="J627" s="1">
        <f t="shared" si="99"/>
        <v>6</v>
      </c>
      <c r="K627" s="1">
        <v>1</v>
      </c>
      <c r="L627" s="1" t="str">
        <f t="shared" si="100"/>
        <v>Computers&amp;Accessories</v>
      </c>
      <c r="M627" s="1">
        <f t="shared" si="101"/>
        <v>4.5</v>
      </c>
      <c r="N627" s="1">
        <f t="shared" si="102"/>
        <v>365</v>
      </c>
      <c r="O627" s="1" t="str">
        <f t="shared" si="103"/>
        <v>4 - 5</v>
      </c>
      <c r="P627" s="14">
        <f t="shared" si="104"/>
        <v>4999</v>
      </c>
      <c r="Q627" s="1" t="str">
        <f t="shared" si="105"/>
        <v>0 - 5,000</v>
      </c>
      <c r="R627" s="1" t="str">
        <f t="shared" si="106"/>
        <v>11% - 30%</v>
      </c>
      <c r="S627" s="1">
        <f t="shared" si="107"/>
        <v>0</v>
      </c>
      <c r="T627" s="17">
        <f>Table3[[#This Row],[Rating]]*Table3[[#This Row],[Review_Count]]</f>
        <v>4.5</v>
      </c>
      <c r="U627" s="19">
        <f t="shared" si="108"/>
        <v>0.94</v>
      </c>
      <c r="V627" s="17" t="str">
        <f t="shared" si="109"/>
        <v>Seagate</v>
      </c>
    </row>
    <row r="628" spans="1:22" x14ac:dyDescent="0.3">
      <c r="A628" s="1" t="s">
        <v>1642</v>
      </c>
      <c r="B628" s="1" t="s">
        <v>1643</v>
      </c>
      <c r="C628" s="1" t="s">
        <v>1644</v>
      </c>
      <c r="D628" s="1">
        <v>499</v>
      </c>
      <c r="E628" s="3">
        <v>1999</v>
      </c>
      <c r="F628" s="4">
        <v>0.75</v>
      </c>
      <c r="G628" s="1">
        <v>3.7</v>
      </c>
      <c r="H628" s="2">
        <v>3369</v>
      </c>
      <c r="I628" s="1" t="s">
        <v>1645</v>
      </c>
      <c r="J628" s="1">
        <f t="shared" si="99"/>
        <v>1</v>
      </c>
      <c r="K628" s="1">
        <v>1</v>
      </c>
      <c r="L628" s="1" t="str">
        <f t="shared" si="100"/>
        <v>Electronics</v>
      </c>
      <c r="M628" s="1">
        <f t="shared" si="101"/>
        <v>3.7</v>
      </c>
      <c r="N628" s="1">
        <f t="shared" si="102"/>
        <v>365</v>
      </c>
      <c r="O628" s="1" t="str">
        <f t="shared" si="103"/>
        <v>3 - 4</v>
      </c>
      <c r="P628" s="14">
        <f t="shared" si="104"/>
        <v>1999</v>
      </c>
      <c r="Q628" s="1" t="str">
        <f t="shared" si="105"/>
        <v>0 - 5,000</v>
      </c>
      <c r="R628" s="1" t="str">
        <f t="shared" si="106"/>
        <v>51%-90%</v>
      </c>
      <c r="S628" s="1">
        <f t="shared" si="107"/>
        <v>0</v>
      </c>
      <c r="T628" s="17">
        <f>Table3[[#This Row],[Rating]]*Table3[[#This Row],[Review_Count]]</f>
        <v>3.7</v>
      </c>
      <c r="U628" s="19">
        <f t="shared" si="108"/>
        <v>0.94</v>
      </c>
      <c r="V628" s="17" t="str">
        <f t="shared" si="109"/>
        <v>HP</v>
      </c>
    </row>
    <row r="629" spans="1:22" x14ac:dyDescent="0.3">
      <c r="A629" s="1" t="s">
        <v>1646</v>
      </c>
      <c r="B629" s="1" t="s">
        <v>1647</v>
      </c>
      <c r="C629" s="1" t="s">
        <v>1558</v>
      </c>
      <c r="D629" s="1">
        <v>299</v>
      </c>
      <c r="E629" s="1">
        <v>449</v>
      </c>
      <c r="F629" s="4">
        <v>0.33</v>
      </c>
      <c r="G629" s="1">
        <v>3.5</v>
      </c>
      <c r="H629" s="2">
        <v>11827</v>
      </c>
      <c r="I629" s="1" t="s">
        <v>1648</v>
      </c>
      <c r="J629" s="1">
        <f t="shared" si="99"/>
        <v>24</v>
      </c>
      <c r="K629" s="1">
        <v>1</v>
      </c>
      <c r="L629" s="1" t="str">
        <f t="shared" si="100"/>
        <v>Computers&amp;Accessories</v>
      </c>
      <c r="M629" s="1">
        <f t="shared" si="101"/>
        <v>3.5</v>
      </c>
      <c r="N629" s="1">
        <f t="shared" si="102"/>
        <v>364</v>
      </c>
      <c r="O629" s="1" t="str">
        <f t="shared" si="103"/>
        <v>3 - 4</v>
      </c>
      <c r="P629" s="14">
        <f t="shared" si="104"/>
        <v>449</v>
      </c>
      <c r="Q629" s="1" t="str">
        <f t="shared" si="105"/>
        <v>0 - 5,000</v>
      </c>
      <c r="R629" s="1" t="str">
        <f t="shared" si="106"/>
        <v>31% - 50%</v>
      </c>
      <c r="S629" s="1">
        <f t="shared" si="107"/>
        <v>0</v>
      </c>
      <c r="T629" s="17">
        <f>Table3[[#This Row],[Rating]]*Table3[[#This Row],[Review_Count]]</f>
        <v>3.5</v>
      </c>
      <c r="U629" s="19">
        <f t="shared" si="108"/>
        <v>0.94</v>
      </c>
      <c r="V629" s="17" t="str">
        <f t="shared" si="109"/>
        <v>ZEBRONICS</v>
      </c>
    </row>
    <row r="630" spans="1:22" x14ac:dyDescent="0.3">
      <c r="A630" s="1" t="s">
        <v>10</v>
      </c>
      <c r="B630" s="1" t="s">
        <v>11</v>
      </c>
      <c r="C630" s="1" t="s">
        <v>2</v>
      </c>
      <c r="D630" s="1">
        <v>329</v>
      </c>
      <c r="E630" s="1">
        <v>699</v>
      </c>
      <c r="F630" s="4">
        <v>0.53</v>
      </c>
      <c r="G630" s="1">
        <v>4.2</v>
      </c>
      <c r="H630" s="2">
        <v>94364</v>
      </c>
      <c r="I630" s="1" t="s">
        <v>12</v>
      </c>
      <c r="J630" s="1">
        <f t="shared" si="99"/>
        <v>233</v>
      </c>
      <c r="K630" s="1">
        <v>7</v>
      </c>
      <c r="L630" s="1" t="str">
        <f t="shared" si="100"/>
        <v>Computers&amp;Accessories</v>
      </c>
      <c r="M630" s="1">
        <f t="shared" si="101"/>
        <v>4.2</v>
      </c>
      <c r="N630" s="1">
        <f t="shared" si="102"/>
        <v>364</v>
      </c>
      <c r="O630" s="1" t="str">
        <f t="shared" si="103"/>
        <v>4 - 5</v>
      </c>
      <c r="P630" s="14">
        <f t="shared" si="104"/>
        <v>4893</v>
      </c>
      <c r="Q630" s="1" t="str">
        <f t="shared" si="105"/>
        <v>0 - 5,000</v>
      </c>
      <c r="R630" s="1" t="str">
        <f t="shared" si="106"/>
        <v>51%-90%</v>
      </c>
      <c r="S630" s="1">
        <f t="shared" si="107"/>
        <v>0</v>
      </c>
      <c r="T630" s="17">
        <f>Table3[[#This Row],[Rating]]*Table3[[#This Row],[Review_Count]]</f>
        <v>29.400000000000002</v>
      </c>
      <c r="U630" s="19">
        <f t="shared" si="108"/>
        <v>0.94</v>
      </c>
      <c r="V630" s="17" t="str">
        <f t="shared" si="109"/>
        <v>boAt</v>
      </c>
    </row>
    <row r="631" spans="1:22" x14ac:dyDescent="0.3">
      <c r="A631" s="1" t="s">
        <v>1649</v>
      </c>
      <c r="B631" s="1" t="s">
        <v>1650</v>
      </c>
      <c r="C631" s="1" t="s">
        <v>1635</v>
      </c>
      <c r="D631" s="1">
        <v>699</v>
      </c>
      <c r="E631" s="1">
        <v>999</v>
      </c>
      <c r="F631" s="4">
        <v>0.3</v>
      </c>
      <c r="G631" s="1">
        <v>3.5</v>
      </c>
      <c r="H631" s="2">
        <v>15295</v>
      </c>
      <c r="I631" s="1" t="s">
        <v>1651</v>
      </c>
      <c r="J631" s="1">
        <f t="shared" si="99"/>
        <v>10</v>
      </c>
      <c r="K631" s="1">
        <v>1</v>
      </c>
      <c r="L631" s="1" t="str">
        <f t="shared" si="100"/>
        <v>Computers&amp;Accessories</v>
      </c>
      <c r="M631" s="1">
        <f t="shared" si="101"/>
        <v>3.5</v>
      </c>
      <c r="N631" s="1">
        <f t="shared" si="102"/>
        <v>363</v>
      </c>
      <c r="O631" s="1" t="str">
        <f t="shared" si="103"/>
        <v>3 - 4</v>
      </c>
      <c r="P631" s="14">
        <f t="shared" si="104"/>
        <v>999</v>
      </c>
      <c r="Q631" s="1" t="str">
        <f t="shared" si="105"/>
        <v>0 - 5,000</v>
      </c>
      <c r="R631" s="1" t="str">
        <f t="shared" si="106"/>
        <v>11% - 30%</v>
      </c>
      <c r="S631" s="1">
        <f t="shared" si="107"/>
        <v>0</v>
      </c>
      <c r="T631" s="17">
        <f>Table3[[#This Row],[Rating]]*Table3[[#This Row],[Review_Count]]</f>
        <v>3.5</v>
      </c>
      <c r="U631" s="19">
        <f t="shared" si="108"/>
        <v>0.94</v>
      </c>
      <c r="V631" s="17" t="str">
        <f t="shared" si="109"/>
        <v>Zebronics</v>
      </c>
    </row>
    <row r="632" spans="1:22" x14ac:dyDescent="0.3">
      <c r="A632" s="1" t="s">
        <v>1652</v>
      </c>
      <c r="B632" s="1" t="s">
        <v>1653</v>
      </c>
      <c r="C632" s="1" t="s">
        <v>1654</v>
      </c>
      <c r="D632" s="1">
        <v>799</v>
      </c>
      <c r="E632" s="3">
        <v>3990</v>
      </c>
      <c r="F632" s="4">
        <v>0.8</v>
      </c>
      <c r="G632" s="1">
        <v>4.3</v>
      </c>
      <c r="H632" s="2">
        <v>27139</v>
      </c>
      <c r="I632" s="1" t="s">
        <v>1655</v>
      </c>
      <c r="J632" s="1">
        <f t="shared" si="99"/>
        <v>2</v>
      </c>
      <c r="K632" s="1">
        <v>1</v>
      </c>
      <c r="L632" s="1" t="str">
        <f t="shared" si="100"/>
        <v>Electronics</v>
      </c>
      <c r="M632" s="1">
        <f t="shared" si="101"/>
        <v>4.3</v>
      </c>
      <c r="N632" s="1">
        <f t="shared" si="102"/>
        <v>363</v>
      </c>
      <c r="O632" s="1" t="str">
        <f t="shared" si="103"/>
        <v>4 - 5</v>
      </c>
      <c r="P632" s="14">
        <f t="shared" si="104"/>
        <v>3990</v>
      </c>
      <c r="Q632" s="1" t="str">
        <f t="shared" si="105"/>
        <v>0 - 5,000</v>
      </c>
      <c r="R632" s="1" t="str">
        <f t="shared" si="106"/>
        <v>51%-90%</v>
      </c>
      <c r="S632" s="1">
        <f t="shared" si="107"/>
        <v>0</v>
      </c>
      <c r="T632" s="17">
        <f>Table3[[#This Row],[Rating]]*Table3[[#This Row],[Review_Count]]</f>
        <v>4.3</v>
      </c>
      <c r="U632" s="19">
        <f t="shared" si="108"/>
        <v>0.94</v>
      </c>
      <c r="V632" s="17" t="str">
        <f t="shared" si="109"/>
        <v>SYVO</v>
      </c>
    </row>
    <row r="633" spans="1:22" x14ac:dyDescent="0.3">
      <c r="A633" s="1" t="s">
        <v>1656</v>
      </c>
      <c r="B633" s="1" t="s">
        <v>1657</v>
      </c>
      <c r="C633" s="1" t="s">
        <v>983</v>
      </c>
      <c r="D633" s="3">
        <v>1399</v>
      </c>
      <c r="E633" s="3">
        <v>5499</v>
      </c>
      <c r="F633" s="4">
        <v>0.75</v>
      </c>
      <c r="G633" s="1">
        <v>3.9</v>
      </c>
      <c r="H633" s="2">
        <v>9504</v>
      </c>
      <c r="I633" s="1" t="s">
        <v>1658</v>
      </c>
      <c r="J633" s="1">
        <f t="shared" si="99"/>
        <v>52</v>
      </c>
      <c r="K633" s="1">
        <v>1</v>
      </c>
      <c r="L633" s="1" t="str">
        <f t="shared" si="100"/>
        <v>Electronics</v>
      </c>
      <c r="M633" s="1">
        <f t="shared" si="101"/>
        <v>3.9</v>
      </c>
      <c r="N633" s="1">
        <f t="shared" si="102"/>
        <v>362</v>
      </c>
      <c r="O633" s="1" t="str">
        <f t="shared" si="103"/>
        <v>3 - 4</v>
      </c>
      <c r="P633" s="14">
        <f t="shared" si="104"/>
        <v>5499</v>
      </c>
      <c r="Q633" s="1" t="str">
        <f t="shared" si="105"/>
        <v>5,001 - 10,000</v>
      </c>
      <c r="R633" s="1" t="str">
        <f t="shared" si="106"/>
        <v>51%-90%</v>
      </c>
      <c r="S633" s="1">
        <f t="shared" si="107"/>
        <v>0</v>
      </c>
      <c r="T633" s="17">
        <f>Table3[[#This Row],[Rating]]*Table3[[#This Row],[Review_Count]]</f>
        <v>3.9</v>
      </c>
      <c r="U633" s="19">
        <f t="shared" si="108"/>
        <v>0.94</v>
      </c>
      <c r="V633" s="17" t="str">
        <f t="shared" si="109"/>
        <v>Boult</v>
      </c>
    </row>
    <row r="634" spans="1:22" x14ac:dyDescent="0.3">
      <c r="A634" s="1" t="s">
        <v>13</v>
      </c>
      <c r="B634" s="1" t="s">
        <v>14</v>
      </c>
      <c r="C634" s="1" t="s">
        <v>2</v>
      </c>
      <c r="D634" s="1">
        <v>154</v>
      </c>
      <c r="E634" s="1">
        <v>399</v>
      </c>
      <c r="F634" s="4">
        <v>0.61</v>
      </c>
      <c r="G634" s="1">
        <v>4.2</v>
      </c>
      <c r="H634" s="2">
        <v>16905</v>
      </c>
      <c r="I634" s="1" t="s">
        <v>15</v>
      </c>
      <c r="J634" s="1">
        <f t="shared" si="99"/>
        <v>233</v>
      </c>
      <c r="K634" s="1">
        <v>3</v>
      </c>
      <c r="L634" s="1" t="str">
        <f t="shared" si="100"/>
        <v>Computers&amp;Accessories</v>
      </c>
      <c r="M634" s="1">
        <f t="shared" si="101"/>
        <v>4.2</v>
      </c>
      <c r="N634" s="1">
        <f t="shared" si="102"/>
        <v>361</v>
      </c>
      <c r="O634" s="1" t="str">
        <f t="shared" si="103"/>
        <v>4 - 5</v>
      </c>
      <c r="P634" s="14">
        <f t="shared" si="104"/>
        <v>1197</v>
      </c>
      <c r="Q634" s="1" t="str">
        <f t="shared" si="105"/>
        <v>0 - 5,000</v>
      </c>
      <c r="R634" s="1" t="str">
        <f t="shared" si="106"/>
        <v>51%-90%</v>
      </c>
      <c r="S634" s="1">
        <f t="shared" si="107"/>
        <v>0</v>
      </c>
      <c r="T634" s="17">
        <f>Table3[[#This Row],[Rating]]*Table3[[#This Row],[Review_Count]]</f>
        <v>12.600000000000001</v>
      </c>
      <c r="U634" s="19">
        <f t="shared" si="108"/>
        <v>0.94</v>
      </c>
      <c r="V634" s="17" t="str">
        <f t="shared" si="109"/>
        <v>Portronics</v>
      </c>
    </row>
    <row r="635" spans="1:22" x14ac:dyDescent="0.3">
      <c r="A635" s="1" t="s">
        <v>1659</v>
      </c>
      <c r="B635" s="1" t="s">
        <v>1660</v>
      </c>
      <c r="C635" s="1" t="s">
        <v>1554</v>
      </c>
      <c r="D635" s="1">
        <v>519</v>
      </c>
      <c r="E635" s="3">
        <v>1350</v>
      </c>
      <c r="F635" s="4">
        <v>0.62</v>
      </c>
      <c r="G635" s="1">
        <v>4.3</v>
      </c>
      <c r="H635" s="2">
        <v>30058</v>
      </c>
      <c r="I635" s="1" t="s">
        <v>1661</v>
      </c>
      <c r="J635" s="1">
        <f t="shared" si="99"/>
        <v>10</v>
      </c>
      <c r="K635" s="1">
        <v>1</v>
      </c>
      <c r="L635" s="1" t="str">
        <f t="shared" si="100"/>
        <v>Computers&amp;Accessories</v>
      </c>
      <c r="M635" s="1">
        <f t="shared" si="101"/>
        <v>4.3</v>
      </c>
      <c r="N635" s="1">
        <f t="shared" si="102"/>
        <v>360</v>
      </c>
      <c r="O635" s="1" t="str">
        <f t="shared" si="103"/>
        <v>4 - 5</v>
      </c>
      <c r="P635" s="14">
        <f t="shared" si="104"/>
        <v>1350</v>
      </c>
      <c r="Q635" s="1" t="str">
        <f t="shared" si="105"/>
        <v>0 - 5,000</v>
      </c>
      <c r="R635" s="1" t="str">
        <f t="shared" si="106"/>
        <v>51%-90%</v>
      </c>
      <c r="S635" s="1">
        <f t="shared" si="107"/>
        <v>0</v>
      </c>
      <c r="T635" s="17">
        <f>Table3[[#This Row],[Rating]]*Table3[[#This Row],[Review_Count]]</f>
        <v>4.3</v>
      </c>
      <c r="U635" s="19">
        <f t="shared" si="108"/>
        <v>0.94</v>
      </c>
      <c r="V635" s="17" t="str">
        <f t="shared" si="109"/>
        <v>SanDisk</v>
      </c>
    </row>
    <row r="636" spans="1:22" x14ac:dyDescent="0.3">
      <c r="A636" s="1" t="s">
        <v>1095</v>
      </c>
      <c r="B636" s="1" t="s">
        <v>1096</v>
      </c>
      <c r="C636" s="1" t="s">
        <v>942</v>
      </c>
      <c r="D636" s="3">
        <v>2299</v>
      </c>
      <c r="E636" s="3">
        <v>7990</v>
      </c>
      <c r="F636" s="4">
        <v>0.71</v>
      </c>
      <c r="G636" s="1">
        <v>4.2</v>
      </c>
      <c r="H636" s="2">
        <v>69619</v>
      </c>
      <c r="I636" s="1" t="s">
        <v>1097</v>
      </c>
      <c r="J636" s="1">
        <f t="shared" si="99"/>
        <v>76</v>
      </c>
      <c r="K636" s="1">
        <v>2</v>
      </c>
      <c r="L636" s="1" t="str">
        <f t="shared" si="100"/>
        <v>Electronics</v>
      </c>
      <c r="M636" s="1">
        <f t="shared" si="101"/>
        <v>4.2</v>
      </c>
      <c r="N636" s="1">
        <f t="shared" si="102"/>
        <v>359</v>
      </c>
      <c r="O636" s="1" t="str">
        <f t="shared" si="103"/>
        <v>4 - 5</v>
      </c>
      <c r="P636" s="14">
        <f t="shared" si="104"/>
        <v>15980</v>
      </c>
      <c r="Q636" s="1" t="str">
        <f t="shared" si="105"/>
        <v>5,001 - 10,000</v>
      </c>
      <c r="R636" s="1" t="str">
        <f t="shared" si="106"/>
        <v>51%-90%</v>
      </c>
      <c r="S636" s="1">
        <f t="shared" si="107"/>
        <v>0</v>
      </c>
      <c r="T636" s="17">
        <f>Table3[[#This Row],[Rating]]*Table3[[#This Row],[Review_Count]]</f>
        <v>8.4</v>
      </c>
      <c r="U636" s="19">
        <f t="shared" si="108"/>
        <v>0.94</v>
      </c>
      <c r="V636" s="17" t="str">
        <f t="shared" si="109"/>
        <v>boAt</v>
      </c>
    </row>
    <row r="637" spans="1:22" x14ac:dyDescent="0.3">
      <c r="A637" s="1" t="s">
        <v>1098</v>
      </c>
      <c r="B637" s="1" t="s">
        <v>1099</v>
      </c>
      <c r="C637" s="1" t="s">
        <v>1100</v>
      </c>
      <c r="D637" s="1">
        <v>399</v>
      </c>
      <c r="E637" s="3">
        <v>1999</v>
      </c>
      <c r="F637" s="4">
        <v>0.8</v>
      </c>
      <c r="G637" s="1">
        <v>4</v>
      </c>
      <c r="H637" s="2">
        <v>3382</v>
      </c>
      <c r="I637" s="1" t="s">
        <v>1101</v>
      </c>
      <c r="J637" s="1">
        <f t="shared" si="99"/>
        <v>5</v>
      </c>
      <c r="K637" s="1">
        <v>2</v>
      </c>
      <c r="L637" s="1" t="str">
        <f t="shared" si="100"/>
        <v>Electronics</v>
      </c>
      <c r="M637" s="1">
        <f t="shared" si="101"/>
        <v>4</v>
      </c>
      <c r="N637" s="1">
        <f t="shared" si="102"/>
        <v>358</v>
      </c>
      <c r="O637" s="1" t="str">
        <f t="shared" si="103"/>
        <v>3 - 4</v>
      </c>
      <c r="P637" s="14">
        <f t="shared" si="104"/>
        <v>3998</v>
      </c>
      <c r="Q637" s="1" t="str">
        <f t="shared" si="105"/>
        <v>0 - 5,000</v>
      </c>
      <c r="R637" s="1" t="str">
        <f t="shared" si="106"/>
        <v>51%-90%</v>
      </c>
      <c r="S637" s="1">
        <f t="shared" si="107"/>
        <v>0</v>
      </c>
      <c r="T637" s="17">
        <f>Table3[[#This Row],[Rating]]*Table3[[#This Row],[Review_Count]]</f>
        <v>8</v>
      </c>
      <c r="U637" s="19">
        <f t="shared" si="108"/>
        <v>0.94</v>
      </c>
      <c r="V637" s="17" t="str">
        <f t="shared" si="109"/>
        <v>Tygot</v>
      </c>
    </row>
    <row r="638" spans="1:22" x14ac:dyDescent="0.3">
      <c r="A638" s="1" t="s">
        <v>1662</v>
      </c>
      <c r="B638" s="1" t="s">
        <v>1663</v>
      </c>
      <c r="C638" s="1" t="s">
        <v>983</v>
      </c>
      <c r="D638" s="3">
        <v>1499</v>
      </c>
      <c r="E638" s="3">
        <v>3990</v>
      </c>
      <c r="F638" s="4">
        <v>0.62</v>
      </c>
      <c r="G638" s="1">
        <v>4.0999999999999996</v>
      </c>
      <c r="H638" s="2">
        <v>109864</v>
      </c>
      <c r="I638" s="1" t="s">
        <v>1664</v>
      </c>
      <c r="J638" s="1">
        <f t="shared" si="99"/>
        <v>52</v>
      </c>
      <c r="K638" s="1">
        <v>1</v>
      </c>
      <c r="L638" s="1" t="str">
        <f t="shared" si="100"/>
        <v>Electronics</v>
      </c>
      <c r="M638" s="1">
        <f t="shared" si="101"/>
        <v>4.0999999999999996</v>
      </c>
      <c r="N638" s="1">
        <f t="shared" si="102"/>
        <v>357</v>
      </c>
      <c r="O638" s="1" t="str">
        <f t="shared" si="103"/>
        <v>4 - 5</v>
      </c>
      <c r="P638" s="14">
        <f t="shared" si="104"/>
        <v>3990</v>
      </c>
      <c r="Q638" s="1" t="str">
        <f t="shared" si="105"/>
        <v>0 - 5,000</v>
      </c>
      <c r="R638" s="1" t="str">
        <f t="shared" si="106"/>
        <v>51%-90%</v>
      </c>
      <c r="S638" s="1">
        <f t="shared" si="107"/>
        <v>0</v>
      </c>
      <c r="T638" s="17">
        <f>Table3[[#This Row],[Rating]]*Table3[[#This Row],[Review_Count]]</f>
        <v>4.0999999999999996</v>
      </c>
      <c r="U638" s="19">
        <f t="shared" si="108"/>
        <v>0.94</v>
      </c>
      <c r="V638" s="17" t="str">
        <f t="shared" si="109"/>
        <v>boAt</v>
      </c>
    </row>
    <row r="639" spans="1:22" x14ac:dyDescent="0.3">
      <c r="A639" s="1" t="s">
        <v>1665</v>
      </c>
      <c r="B639" s="1" t="s">
        <v>1666</v>
      </c>
      <c r="C639" s="1" t="s">
        <v>1667</v>
      </c>
      <c r="D639" s="3">
        <v>1295</v>
      </c>
      <c r="E639" s="3">
        <v>1295</v>
      </c>
      <c r="F639" s="4">
        <v>0</v>
      </c>
      <c r="G639" s="1">
        <v>4.5</v>
      </c>
      <c r="H639" s="2">
        <v>5760</v>
      </c>
      <c r="I639" s="1" t="s">
        <v>1668</v>
      </c>
      <c r="J639" s="1">
        <f t="shared" si="99"/>
        <v>2</v>
      </c>
      <c r="K639" s="1">
        <v>1</v>
      </c>
      <c r="L639" s="1" t="str">
        <f t="shared" si="100"/>
        <v>Officeproducts</v>
      </c>
      <c r="M639" s="1">
        <f t="shared" si="101"/>
        <v>4.5</v>
      </c>
      <c r="N639" s="1">
        <f t="shared" si="102"/>
        <v>356</v>
      </c>
      <c r="O639" s="1" t="str">
        <f t="shared" si="103"/>
        <v>4 - 5</v>
      </c>
      <c r="P639" s="14">
        <f t="shared" si="104"/>
        <v>1295</v>
      </c>
      <c r="Q639" s="1" t="str">
        <f t="shared" si="105"/>
        <v>0 - 5,000</v>
      </c>
      <c r="R639" s="1" t="str">
        <f t="shared" si="106"/>
        <v>0 %- 10%</v>
      </c>
      <c r="S639" s="1">
        <f t="shared" si="107"/>
        <v>0</v>
      </c>
      <c r="T639" s="17">
        <f>Table3[[#This Row],[Rating]]*Table3[[#This Row],[Review_Count]]</f>
        <v>4.5</v>
      </c>
      <c r="U639" s="19">
        <f t="shared" si="108"/>
        <v>0.94</v>
      </c>
      <c r="V639" s="17" t="str">
        <f t="shared" si="109"/>
        <v>Casio</v>
      </c>
    </row>
    <row r="640" spans="1:22" x14ac:dyDescent="0.3">
      <c r="A640" s="1" t="s">
        <v>1669</v>
      </c>
      <c r="B640" s="1" t="s">
        <v>1670</v>
      </c>
      <c r="C640" s="1" t="s">
        <v>1671</v>
      </c>
      <c r="D640" s="3">
        <v>1889</v>
      </c>
      <c r="E640" s="3">
        <v>5499</v>
      </c>
      <c r="F640" s="4">
        <v>0.66</v>
      </c>
      <c r="G640" s="1">
        <v>4.2</v>
      </c>
      <c r="H640" s="2">
        <v>49551</v>
      </c>
      <c r="I640" s="1" t="s">
        <v>1672</v>
      </c>
      <c r="J640" s="1">
        <f t="shared" si="99"/>
        <v>3</v>
      </c>
      <c r="K640" s="1">
        <v>1</v>
      </c>
      <c r="L640" s="1" t="str">
        <f t="shared" si="100"/>
        <v>Computers&amp;Accessories</v>
      </c>
      <c r="M640" s="1">
        <f t="shared" si="101"/>
        <v>4.2</v>
      </c>
      <c r="N640" s="1">
        <f t="shared" si="102"/>
        <v>356</v>
      </c>
      <c r="O640" s="1" t="str">
        <f t="shared" si="103"/>
        <v>4 - 5</v>
      </c>
      <c r="P640" s="14">
        <f t="shared" si="104"/>
        <v>5499</v>
      </c>
      <c r="Q640" s="1" t="str">
        <f t="shared" si="105"/>
        <v>5,001 - 10,000</v>
      </c>
      <c r="R640" s="1" t="str">
        <f t="shared" si="106"/>
        <v>51%-90%</v>
      </c>
      <c r="S640" s="1">
        <f t="shared" si="107"/>
        <v>0</v>
      </c>
      <c r="T640" s="17">
        <f>Table3[[#This Row],[Rating]]*Table3[[#This Row],[Review_Count]]</f>
        <v>4.2</v>
      </c>
      <c r="U640" s="19">
        <f t="shared" si="108"/>
        <v>0.94</v>
      </c>
      <c r="V640" s="17" t="str">
        <f t="shared" si="109"/>
        <v>TP-Link</v>
      </c>
    </row>
    <row r="641" spans="1:22" x14ac:dyDescent="0.3">
      <c r="A641" s="1" t="s">
        <v>1673</v>
      </c>
      <c r="B641" s="1" t="s">
        <v>1674</v>
      </c>
      <c r="C641" s="1" t="s">
        <v>983</v>
      </c>
      <c r="D641" s="1">
        <v>455</v>
      </c>
      <c r="E641" s="3">
        <v>1490</v>
      </c>
      <c r="F641" s="4">
        <v>0.69</v>
      </c>
      <c r="G641" s="1">
        <v>4.0999999999999996</v>
      </c>
      <c r="H641" s="2">
        <v>161677</v>
      </c>
      <c r="I641" s="1" t="s">
        <v>1675</v>
      </c>
      <c r="J641" s="1">
        <f t="shared" si="99"/>
        <v>52</v>
      </c>
      <c r="K641" s="1">
        <v>1</v>
      </c>
      <c r="L641" s="1" t="str">
        <f t="shared" si="100"/>
        <v>Electronics</v>
      </c>
      <c r="M641" s="1">
        <f t="shared" si="101"/>
        <v>4.0999999999999996</v>
      </c>
      <c r="N641" s="1">
        <f t="shared" si="102"/>
        <v>355</v>
      </c>
      <c r="O641" s="1" t="str">
        <f t="shared" si="103"/>
        <v>4 - 5</v>
      </c>
      <c r="P641" s="14">
        <f t="shared" si="104"/>
        <v>1490</v>
      </c>
      <c r="Q641" s="1" t="str">
        <f t="shared" si="105"/>
        <v>0 - 5,000</v>
      </c>
      <c r="R641" s="1" t="str">
        <f t="shared" si="106"/>
        <v>51%-90%</v>
      </c>
      <c r="S641" s="1">
        <f t="shared" si="107"/>
        <v>0</v>
      </c>
      <c r="T641" s="17">
        <f>Table3[[#This Row],[Rating]]*Table3[[#This Row],[Review_Count]]</f>
        <v>4.0999999999999996</v>
      </c>
      <c r="U641" s="19">
        <f t="shared" si="108"/>
        <v>0.94</v>
      </c>
      <c r="V641" s="17" t="str">
        <f t="shared" si="109"/>
        <v>boAt</v>
      </c>
    </row>
    <row r="642" spans="1:22" x14ac:dyDescent="0.3">
      <c r="A642" s="1" t="s">
        <v>1676</v>
      </c>
      <c r="B642" s="1" t="s">
        <v>1677</v>
      </c>
      <c r="C642" s="1" t="s">
        <v>1678</v>
      </c>
      <c r="D642" s="1">
        <v>399</v>
      </c>
      <c r="E642" s="1">
        <v>995</v>
      </c>
      <c r="F642" s="4">
        <v>0.6</v>
      </c>
      <c r="G642" s="1">
        <v>3.9</v>
      </c>
      <c r="H642" s="2">
        <v>21372</v>
      </c>
      <c r="I642" s="1" t="s">
        <v>1679</v>
      </c>
      <c r="J642" s="1">
        <f t="shared" ref="J642:J705" si="110">COUNTIF(C:C, C642)</f>
        <v>2</v>
      </c>
      <c r="K642" s="1">
        <v>1</v>
      </c>
      <c r="L642" s="1" t="str">
        <f t="shared" ref="L642:L705" si="111">PROPER(TRIM(LEFT(C642, FIND("|", C642 &amp; "|") -1)))</f>
        <v>Electronics</v>
      </c>
      <c r="M642" s="1">
        <f t="shared" ref="M642:M705" si="112">AVERAGEIF(B:B,B642,G:G)</f>
        <v>3.9</v>
      </c>
      <c r="N642" s="1">
        <f t="shared" ref="N642:N705" si="113">COUNTIF(F642:F2105, "&gt;=0.5")</f>
        <v>354</v>
      </c>
      <c r="O642" s="1" t="str">
        <f t="shared" ref="O642:O705" si="114">IF(G642&lt;=1,"0 - 1",IF(G642&lt;=2,"1 - 2",IF(G642&lt;=3, "2 - 3",IF(G642&lt;=4,"3 - 4",IF(G642&lt;=5,"4 - 5")))))</f>
        <v>3 - 4</v>
      </c>
      <c r="P642" s="14">
        <f t="shared" ref="P642:P705" si="115">E642*K642</f>
        <v>995</v>
      </c>
      <c r="Q642" s="1" t="str">
        <f t="shared" ref="Q642:Q705" si="116">LOOKUP(E642, $W$2:$W$7, $X$2:$X$7)</f>
        <v>0 - 5,000</v>
      </c>
      <c r="R642" s="1" t="str">
        <f t="shared" ref="R642:R705" si="117">IF(F642&lt;=0.1, "0 %- 10%", IF(F642&lt;=0.3, "11% - 30%", IF(F642&lt;=0.5, "31% - 50%", "51%-90%")))</f>
        <v>51%-90%</v>
      </c>
      <c r="S642" s="1">
        <f t="shared" ref="S642:S705" si="118">COUNTIF(H642, "&lt;1000")</f>
        <v>0</v>
      </c>
      <c r="T642" s="17">
        <f>Table3[[#This Row],[Rating]]*Table3[[#This Row],[Review_Count]]</f>
        <v>3.9</v>
      </c>
      <c r="U642" s="19">
        <f t="shared" ref="U642:U705" si="119">MAX(F642:F2106)</f>
        <v>0.94</v>
      </c>
      <c r="V642" s="17" t="str">
        <f t="shared" ref="V642:V705" si="120">LEFT(B642, FIND(" ", B642)-1)</f>
        <v>DIGITEK¬Æ</v>
      </c>
    </row>
    <row r="643" spans="1:22" x14ac:dyDescent="0.3">
      <c r="A643" s="1" t="s">
        <v>1102</v>
      </c>
      <c r="B643" s="1" t="s">
        <v>1103</v>
      </c>
      <c r="C643" s="1" t="s">
        <v>969</v>
      </c>
      <c r="D643" s="3">
        <v>1059</v>
      </c>
      <c r="E643" s="3">
        <v>3999</v>
      </c>
      <c r="F643" s="4">
        <v>0.74</v>
      </c>
      <c r="G643" s="1">
        <v>4.3</v>
      </c>
      <c r="H643" s="2">
        <v>140035</v>
      </c>
      <c r="I643" s="1" t="s">
        <v>1680</v>
      </c>
      <c r="J643" s="1">
        <f t="shared" si="110"/>
        <v>13</v>
      </c>
      <c r="K643" s="1">
        <v>1</v>
      </c>
      <c r="L643" s="1" t="str">
        <f t="shared" si="111"/>
        <v>Electronics</v>
      </c>
      <c r="M643" s="1">
        <f t="shared" si="112"/>
        <v>4.3</v>
      </c>
      <c r="N643" s="1">
        <f t="shared" si="113"/>
        <v>353</v>
      </c>
      <c r="O643" s="1" t="str">
        <f t="shared" si="114"/>
        <v>4 - 5</v>
      </c>
      <c r="P643" s="14">
        <f t="shared" si="115"/>
        <v>3999</v>
      </c>
      <c r="Q643" s="1" t="str">
        <f t="shared" si="116"/>
        <v>0 - 5,000</v>
      </c>
      <c r="R643" s="1" t="str">
        <f t="shared" si="117"/>
        <v>51%-90%</v>
      </c>
      <c r="S643" s="1">
        <f t="shared" si="118"/>
        <v>0</v>
      </c>
      <c r="T643" s="17">
        <f>Table3[[#This Row],[Rating]]*Table3[[#This Row],[Review_Count]]</f>
        <v>4.3</v>
      </c>
      <c r="U643" s="19">
        <f t="shared" si="119"/>
        <v>0.94</v>
      </c>
      <c r="V643" s="17" t="str">
        <f t="shared" si="120"/>
        <v>Samsung</v>
      </c>
    </row>
    <row r="644" spans="1:22" x14ac:dyDescent="0.3">
      <c r="A644" s="1" t="s">
        <v>16</v>
      </c>
      <c r="B644" s="1" t="s">
        <v>17</v>
      </c>
      <c r="C644" s="1" t="s">
        <v>2</v>
      </c>
      <c r="D644" s="1">
        <v>149</v>
      </c>
      <c r="E644" s="3">
        <v>1000</v>
      </c>
      <c r="F644" s="4">
        <v>0.85</v>
      </c>
      <c r="G644" s="1">
        <v>3.9</v>
      </c>
      <c r="H644" s="2">
        <v>24870</v>
      </c>
      <c r="I644" s="1" t="s">
        <v>18</v>
      </c>
      <c r="J644" s="1">
        <f t="shared" si="110"/>
        <v>233</v>
      </c>
      <c r="K644" s="1">
        <v>4</v>
      </c>
      <c r="L644" s="1" t="str">
        <f t="shared" si="111"/>
        <v>Computers&amp;Accessories</v>
      </c>
      <c r="M644" s="1">
        <f t="shared" si="112"/>
        <v>3.9</v>
      </c>
      <c r="N644" s="1">
        <f t="shared" si="113"/>
        <v>352</v>
      </c>
      <c r="O644" s="1" t="str">
        <f t="shared" si="114"/>
        <v>3 - 4</v>
      </c>
      <c r="P644" s="14">
        <f t="shared" si="115"/>
        <v>4000</v>
      </c>
      <c r="Q644" s="1" t="str">
        <f t="shared" si="116"/>
        <v>0 - 5,000</v>
      </c>
      <c r="R644" s="1" t="str">
        <f t="shared" si="117"/>
        <v>51%-90%</v>
      </c>
      <c r="S644" s="1">
        <f t="shared" si="118"/>
        <v>0</v>
      </c>
      <c r="T644" s="17">
        <f>Table3[[#This Row],[Rating]]*Table3[[#This Row],[Review_Count]]</f>
        <v>15.6</v>
      </c>
      <c r="U644" s="19">
        <f t="shared" si="119"/>
        <v>0.94</v>
      </c>
      <c r="V644" s="17" t="str">
        <f t="shared" si="120"/>
        <v>pTron</v>
      </c>
    </row>
    <row r="645" spans="1:22" x14ac:dyDescent="0.3">
      <c r="A645" s="1" t="s">
        <v>1681</v>
      </c>
      <c r="B645" s="1" t="s">
        <v>1682</v>
      </c>
      <c r="C645" s="1" t="s">
        <v>1683</v>
      </c>
      <c r="D645" s="1">
        <v>717</v>
      </c>
      <c r="E645" s="1">
        <v>761</v>
      </c>
      <c r="F645" s="4">
        <v>0.06</v>
      </c>
      <c r="G645" s="1">
        <v>4</v>
      </c>
      <c r="H645" s="2">
        <v>7199</v>
      </c>
      <c r="I645" s="1" t="s">
        <v>1684</v>
      </c>
      <c r="J645" s="1">
        <f t="shared" si="110"/>
        <v>4</v>
      </c>
      <c r="K645" s="1">
        <v>1</v>
      </c>
      <c r="L645" s="1" t="str">
        <f t="shared" si="111"/>
        <v>Computers&amp;Accessories</v>
      </c>
      <c r="M645" s="1">
        <f t="shared" si="112"/>
        <v>4</v>
      </c>
      <c r="N645" s="1">
        <f t="shared" si="113"/>
        <v>351</v>
      </c>
      <c r="O645" s="1" t="str">
        <f t="shared" si="114"/>
        <v>3 - 4</v>
      </c>
      <c r="P645" s="14">
        <f t="shared" si="115"/>
        <v>761</v>
      </c>
      <c r="Q645" s="1" t="str">
        <f t="shared" si="116"/>
        <v>0 - 5,000</v>
      </c>
      <c r="R645" s="1" t="str">
        <f t="shared" si="117"/>
        <v>0 %- 10%</v>
      </c>
      <c r="S645" s="1">
        <f t="shared" si="118"/>
        <v>0</v>
      </c>
      <c r="T645" s="17">
        <f>Table3[[#This Row],[Rating]]*Table3[[#This Row],[Review_Count]]</f>
        <v>4</v>
      </c>
      <c r="U645" s="19">
        <f t="shared" si="119"/>
        <v>0.94</v>
      </c>
      <c r="V645" s="17" t="str">
        <f t="shared" si="120"/>
        <v>HP</v>
      </c>
    </row>
    <row r="646" spans="1:22" x14ac:dyDescent="0.3">
      <c r="A646" s="1" t="s">
        <v>1127</v>
      </c>
      <c r="B646" s="1" t="s">
        <v>1128</v>
      </c>
      <c r="C646" s="1" t="s">
        <v>1129</v>
      </c>
      <c r="D646" s="1">
        <v>99</v>
      </c>
      <c r="E646" s="1">
        <v>999</v>
      </c>
      <c r="F646" s="4">
        <v>0.9</v>
      </c>
      <c r="G646" s="1">
        <v>4</v>
      </c>
      <c r="H646" s="2">
        <v>1396</v>
      </c>
      <c r="I646" s="1" t="s">
        <v>1130</v>
      </c>
      <c r="J646" s="1">
        <f t="shared" si="110"/>
        <v>3</v>
      </c>
      <c r="K646" s="1">
        <v>2</v>
      </c>
      <c r="L646" s="1" t="str">
        <f t="shared" si="111"/>
        <v>Computers&amp;Accessories</v>
      </c>
      <c r="M646" s="1">
        <f t="shared" si="112"/>
        <v>4</v>
      </c>
      <c r="N646" s="1">
        <f t="shared" si="113"/>
        <v>351</v>
      </c>
      <c r="O646" s="1" t="str">
        <f t="shared" si="114"/>
        <v>3 - 4</v>
      </c>
      <c r="P646" s="14">
        <f t="shared" si="115"/>
        <v>1998</v>
      </c>
      <c r="Q646" s="1" t="str">
        <f t="shared" si="116"/>
        <v>0 - 5,000</v>
      </c>
      <c r="R646" s="1" t="str">
        <f t="shared" si="117"/>
        <v>51%-90%</v>
      </c>
      <c r="S646" s="1">
        <f t="shared" si="118"/>
        <v>0</v>
      </c>
      <c r="T646" s="17">
        <f>Table3[[#This Row],[Rating]]*Table3[[#This Row],[Review_Count]]</f>
        <v>8</v>
      </c>
      <c r="U646" s="19">
        <f t="shared" si="119"/>
        <v>0.94</v>
      </c>
      <c r="V646" s="17" t="str">
        <f t="shared" si="120"/>
        <v>Sounce</v>
      </c>
    </row>
    <row r="647" spans="1:22" x14ac:dyDescent="0.3">
      <c r="A647" s="1" t="s">
        <v>1685</v>
      </c>
      <c r="B647" s="1" t="s">
        <v>1686</v>
      </c>
      <c r="C647" s="1" t="s">
        <v>1687</v>
      </c>
      <c r="D647" s="1">
        <v>39</v>
      </c>
      <c r="E647" s="1">
        <v>299</v>
      </c>
      <c r="F647" s="4">
        <v>0.87</v>
      </c>
      <c r="G647" s="1">
        <v>3.5</v>
      </c>
      <c r="H647" s="2">
        <v>15233</v>
      </c>
      <c r="I647" s="1" t="s">
        <v>1688</v>
      </c>
      <c r="J647" s="1">
        <f t="shared" si="110"/>
        <v>2</v>
      </c>
      <c r="K647" s="1">
        <v>1</v>
      </c>
      <c r="L647" s="1" t="str">
        <f t="shared" si="111"/>
        <v>Computers&amp;Accessories</v>
      </c>
      <c r="M647" s="1">
        <f t="shared" si="112"/>
        <v>3.5</v>
      </c>
      <c r="N647" s="1">
        <f t="shared" si="113"/>
        <v>350</v>
      </c>
      <c r="O647" s="1" t="str">
        <f t="shared" si="114"/>
        <v>3 - 4</v>
      </c>
      <c r="P647" s="14">
        <f t="shared" si="115"/>
        <v>299</v>
      </c>
      <c r="Q647" s="1" t="str">
        <f t="shared" si="116"/>
        <v>0 - 5,000</v>
      </c>
      <c r="R647" s="1" t="str">
        <f t="shared" si="117"/>
        <v>51%-90%</v>
      </c>
      <c r="S647" s="1">
        <f t="shared" si="118"/>
        <v>0</v>
      </c>
      <c r="T647" s="17">
        <f>Table3[[#This Row],[Rating]]*Table3[[#This Row],[Review_Count]]</f>
        <v>3.5</v>
      </c>
      <c r="U647" s="19">
        <f t="shared" si="119"/>
        <v>0.94</v>
      </c>
      <c r="V647" s="17" t="str">
        <f t="shared" si="120"/>
        <v>GIZGA</v>
      </c>
    </row>
    <row r="648" spans="1:22" x14ac:dyDescent="0.3">
      <c r="A648" s="1" t="s">
        <v>1689</v>
      </c>
      <c r="B648" s="1" t="s">
        <v>1690</v>
      </c>
      <c r="C648" s="1" t="s">
        <v>1554</v>
      </c>
      <c r="D648" s="1">
        <v>889</v>
      </c>
      <c r="E648" s="3">
        <v>2500</v>
      </c>
      <c r="F648" s="4">
        <v>0.64</v>
      </c>
      <c r="G648" s="1">
        <v>4.3</v>
      </c>
      <c r="H648" s="2">
        <v>55747</v>
      </c>
      <c r="I648" s="1" t="s">
        <v>1691</v>
      </c>
      <c r="J648" s="1">
        <f t="shared" si="110"/>
        <v>10</v>
      </c>
      <c r="K648" s="1">
        <v>1</v>
      </c>
      <c r="L648" s="1" t="str">
        <f t="shared" si="111"/>
        <v>Computers&amp;Accessories</v>
      </c>
      <c r="M648" s="1">
        <f t="shared" si="112"/>
        <v>4.3</v>
      </c>
      <c r="N648" s="1">
        <f t="shared" si="113"/>
        <v>349</v>
      </c>
      <c r="O648" s="1" t="str">
        <f t="shared" si="114"/>
        <v>4 - 5</v>
      </c>
      <c r="P648" s="14">
        <f t="shared" si="115"/>
        <v>2500</v>
      </c>
      <c r="Q648" s="1" t="str">
        <f t="shared" si="116"/>
        <v>0 - 5,000</v>
      </c>
      <c r="R648" s="1" t="str">
        <f t="shared" si="117"/>
        <v>51%-90%</v>
      </c>
      <c r="S648" s="1">
        <f t="shared" si="118"/>
        <v>0</v>
      </c>
      <c r="T648" s="17">
        <f>Table3[[#This Row],[Rating]]*Table3[[#This Row],[Review_Count]]</f>
        <v>4.3</v>
      </c>
      <c r="U648" s="19">
        <f t="shared" si="119"/>
        <v>0.94</v>
      </c>
      <c r="V648" s="17" t="str">
        <f t="shared" si="120"/>
        <v>SanDisk</v>
      </c>
    </row>
    <row r="649" spans="1:22" x14ac:dyDescent="0.3">
      <c r="A649" s="1" t="s">
        <v>1692</v>
      </c>
      <c r="B649" s="1" t="s">
        <v>1693</v>
      </c>
      <c r="C649" s="1" t="s">
        <v>983</v>
      </c>
      <c r="D649" s="3">
        <v>1199</v>
      </c>
      <c r="E649" s="3">
        <v>4999</v>
      </c>
      <c r="F649" s="4">
        <v>0.76</v>
      </c>
      <c r="G649" s="1">
        <v>3.8</v>
      </c>
      <c r="H649" s="2">
        <v>14961</v>
      </c>
      <c r="I649" s="1" t="s">
        <v>1694</v>
      </c>
      <c r="J649" s="1">
        <f t="shared" si="110"/>
        <v>52</v>
      </c>
      <c r="K649" s="1">
        <v>1</v>
      </c>
      <c r="L649" s="1" t="str">
        <f t="shared" si="111"/>
        <v>Electronics</v>
      </c>
      <c r="M649" s="1">
        <f t="shared" si="112"/>
        <v>3.8</v>
      </c>
      <c r="N649" s="1">
        <f t="shared" si="113"/>
        <v>348</v>
      </c>
      <c r="O649" s="1" t="str">
        <f t="shared" si="114"/>
        <v>3 - 4</v>
      </c>
      <c r="P649" s="14">
        <f t="shared" si="115"/>
        <v>4999</v>
      </c>
      <c r="Q649" s="1" t="str">
        <f t="shared" si="116"/>
        <v>0 - 5,000</v>
      </c>
      <c r="R649" s="1" t="str">
        <f t="shared" si="117"/>
        <v>51%-90%</v>
      </c>
      <c r="S649" s="1">
        <f t="shared" si="118"/>
        <v>0</v>
      </c>
      <c r="T649" s="17">
        <f>Table3[[#This Row],[Rating]]*Table3[[#This Row],[Review_Count]]</f>
        <v>3.8</v>
      </c>
      <c r="U649" s="19">
        <f t="shared" si="119"/>
        <v>0.94</v>
      </c>
      <c r="V649" s="17" t="str">
        <f t="shared" si="120"/>
        <v>Boult</v>
      </c>
    </row>
    <row r="650" spans="1:22" x14ac:dyDescent="0.3">
      <c r="A650" s="1" t="s">
        <v>1695</v>
      </c>
      <c r="B650" s="1" t="s">
        <v>1696</v>
      </c>
      <c r="C650" s="1" t="s">
        <v>1558</v>
      </c>
      <c r="D650" s="1">
        <v>569</v>
      </c>
      <c r="E650" s="3">
        <v>1299</v>
      </c>
      <c r="F650" s="4">
        <v>0.56000000000000005</v>
      </c>
      <c r="G650" s="1">
        <v>4.4000000000000004</v>
      </c>
      <c r="H650" s="2">
        <v>9275</v>
      </c>
      <c r="I650" s="1" t="s">
        <v>1697</v>
      </c>
      <c r="J650" s="1">
        <f t="shared" si="110"/>
        <v>24</v>
      </c>
      <c r="K650" s="1">
        <v>1</v>
      </c>
      <c r="L650" s="1" t="str">
        <f t="shared" si="111"/>
        <v>Computers&amp;Accessories</v>
      </c>
      <c r="M650" s="1">
        <f t="shared" si="112"/>
        <v>4.4000000000000004</v>
      </c>
      <c r="N650" s="1">
        <f t="shared" si="113"/>
        <v>347</v>
      </c>
      <c r="O650" s="1" t="str">
        <f t="shared" si="114"/>
        <v>4 - 5</v>
      </c>
      <c r="P650" s="14">
        <f t="shared" si="115"/>
        <v>1299</v>
      </c>
      <c r="Q650" s="1" t="str">
        <f t="shared" si="116"/>
        <v>0 - 5,000</v>
      </c>
      <c r="R650" s="1" t="str">
        <f t="shared" si="117"/>
        <v>51%-90%</v>
      </c>
      <c r="S650" s="1">
        <f t="shared" si="118"/>
        <v>0</v>
      </c>
      <c r="T650" s="17">
        <f>Table3[[#This Row],[Rating]]*Table3[[#This Row],[Review_Count]]</f>
        <v>4.4000000000000004</v>
      </c>
      <c r="U650" s="19">
        <f t="shared" si="119"/>
        <v>0.94</v>
      </c>
      <c r="V650" s="17" t="str">
        <f t="shared" si="120"/>
        <v>Dell</v>
      </c>
    </row>
    <row r="651" spans="1:22" x14ac:dyDescent="0.3">
      <c r="A651" s="1" t="s">
        <v>1698</v>
      </c>
      <c r="B651" s="1" t="s">
        <v>1699</v>
      </c>
      <c r="C651" s="1" t="s">
        <v>983</v>
      </c>
      <c r="D651" s="3">
        <v>1499</v>
      </c>
      <c r="E651" s="3">
        <v>8999</v>
      </c>
      <c r="F651" s="4">
        <v>0.83</v>
      </c>
      <c r="G651" s="1">
        <v>3.7</v>
      </c>
      <c r="H651" s="2">
        <v>28324</v>
      </c>
      <c r="I651" s="1" t="s">
        <v>1700</v>
      </c>
      <c r="J651" s="1">
        <f t="shared" si="110"/>
        <v>52</v>
      </c>
      <c r="K651" s="1">
        <v>1</v>
      </c>
      <c r="L651" s="1" t="str">
        <f t="shared" si="111"/>
        <v>Electronics</v>
      </c>
      <c r="M651" s="1">
        <f t="shared" si="112"/>
        <v>3.7</v>
      </c>
      <c r="N651" s="1">
        <f t="shared" si="113"/>
        <v>346</v>
      </c>
      <c r="O651" s="1" t="str">
        <f t="shared" si="114"/>
        <v>3 - 4</v>
      </c>
      <c r="P651" s="14">
        <f t="shared" si="115"/>
        <v>8999</v>
      </c>
      <c r="Q651" s="1" t="str">
        <f t="shared" si="116"/>
        <v>5,001 - 10,000</v>
      </c>
      <c r="R651" s="1" t="str">
        <f t="shared" si="117"/>
        <v>51%-90%</v>
      </c>
      <c r="S651" s="1">
        <f t="shared" si="118"/>
        <v>0</v>
      </c>
      <c r="T651" s="17">
        <f>Table3[[#This Row],[Rating]]*Table3[[#This Row],[Review_Count]]</f>
        <v>3.7</v>
      </c>
      <c r="U651" s="19">
        <f t="shared" si="119"/>
        <v>0.94</v>
      </c>
      <c r="V651" s="17" t="str">
        <f t="shared" si="120"/>
        <v>Boult</v>
      </c>
    </row>
    <row r="652" spans="1:22" x14ac:dyDescent="0.3">
      <c r="A652" s="1" t="s">
        <v>1701</v>
      </c>
      <c r="B652" s="1" t="s">
        <v>1702</v>
      </c>
      <c r="C652" s="1" t="s">
        <v>1617</v>
      </c>
      <c r="D652" s="1">
        <v>149</v>
      </c>
      <c r="E652" s="1">
        <v>180</v>
      </c>
      <c r="F652" s="4">
        <v>0.17</v>
      </c>
      <c r="G652" s="1">
        <v>4.4000000000000004</v>
      </c>
      <c r="H652" s="2">
        <v>644</v>
      </c>
      <c r="I652" s="1" t="s">
        <v>1703</v>
      </c>
      <c r="J652" s="1">
        <f t="shared" si="110"/>
        <v>7</v>
      </c>
      <c r="K652" s="1">
        <v>1</v>
      </c>
      <c r="L652" s="1" t="str">
        <f t="shared" si="111"/>
        <v>Electronics</v>
      </c>
      <c r="M652" s="1">
        <f t="shared" si="112"/>
        <v>4.4000000000000004</v>
      </c>
      <c r="N652" s="1">
        <f t="shared" si="113"/>
        <v>345</v>
      </c>
      <c r="O652" s="1" t="str">
        <f t="shared" si="114"/>
        <v>4 - 5</v>
      </c>
      <c r="P652" s="14">
        <f t="shared" si="115"/>
        <v>180</v>
      </c>
      <c r="Q652" s="1" t="str">
        <f t="shared" si="116"/>
        <v>0 - 5,000</v>
      </c>
      <c r="R652" s="1" t="str">
        <f t="shared" si="117"/>
        <v>11% - 30%</v>
      </c>
      <c r="S652" s="1">
        <f t="shared" si="118"/>
        <v>1</v>
      </c>
      <c r="T652" s="17">
        <f>Table3[[#This Row],[Rating]]*Table3[[#This Row],[Review_Count]]</f>
        <v>4.4000000000000004</v>
      </c>
      <c r="U652" s="19">
        <f t="shared" si="119"/>
        <v>0.94</v>
      </c>
      <c r="V652" s="17" t="str">
        <f t="shared" si="120"/>
        <v>Eveready</v>
      </c>
    </row>
    <row r="653" spans="1:22" x14ac:dyDescent="0.3">
      <c r="A653" s="1" t="s">
        <v>1704</v>
      </c>
      <c r="B653" s="1" t="s">
        <v>1705</v>
      </c>
      <c r="C653" s="1" t="s">
        <v>1706</v>
      </c>
      <c r="D653" s="1">
        <v>399</v>
      </c>
      <c r="E653" s="1">
        <v>549</v>
      </c>
      <c r="F653" s="4">
        <v>0.27</v>
      </c>
      <c r="G653" s="1">
        <v>4.4000000000000004</v>
      </c>
      <c r="H653" s="2">
        <v>18139</v>
      </c>
      <c r="I653" s="1" t="s">
        <v>1707</v>
      </c>
      <c r="J653" s="1">
        <f t="shared" si="110"/>
        <v>6</v>
      </c>
      <c r="K653" s="1">
        <v>1</v>
      </c>
      <c r="L653" s="1" t="str">
        <f t="shared" si="111"/>
        <v>Computers&amp;Accessories</v>
      </c>
      <c r="M653" s="1">
        <f t="shared" si="112"/>
        <v>4.4000000000000004</v>
      </c>
      <c r="N653" s="1">
        <f t="shared" si="113"/>
        <v>345</v>
      </c>
      <c r="O653" s="1" t="str">
        <f t="shared" si="114"/>
        <v>4 - 5</v>
      </c>
      <c r="P653" s="14">
        <f t="shared" si="115"/>
        <v>549</v>
      </c>
      <c r="Q653" s="1" t="str">
        <f t="shared" si="116"/>
        <v>0 - 5,000</v>
      </c>
      <c r="R653" s="1" t="str">
        <f t="shared" si="117"/>
        <v>11% - 30%</v>
      </c>
      <c r="S653" s="1">
        <f t="shared" si="118"/>
        <v>0</v>
      </c>
      <c r="T653" s="17">
        <f>Table3[[#This Row],[Rating]]*Table3[[#This Row],[Review_Count]]</f>
        <v>4.4000000000000004</v>
      </c>
      <c r="U653" s="19">
        <f t="shared" si="119"/>
        <v>0.94</v>
      </c>
      <c r="V653" s="17" t="str">
        <f t="shared" si="120"/>
        <v>Zebronics</v>
      </c>
    </row>
    <row r="654" spans="1:22" x14ac:dyDescent="0.3">
      <c r="A654" s="1" t="s">
        <v>1708</v>
      </c>
      <c r="B654" s="1" t="s">
        <v>1709</v>
      </c>
      <c r="C654" s="1" t="s">
        <v>1710</v>
      </c>
      <c r="D654" s="1">
        <v>191</v>
      </c>
      <c r="E654" s="1">
        <v>225</v>
      </c>
      <c r="F654" s="4">
        <v>0.15</v>
      </c>
      <c r="G654" s="1">
        <v>4.4000000000000004</v>
      </c>
      <c r="H654" s="2">
        <v>7203</v>
      </c>
      <c r="I654" s="1" t="s">
        <v>1711</v>
      </c>
      <c r="J654" s="1">
        <f t="shared" si="110"/>
        <v>3</v>
      </c>
      <c r="K654" s="1">
        <v>1</v>
      </c>
      <c r="L654" s="1" t="str">
        <f t="shared" si="111"/>
        <v>Home&amp;Kitchen</v>
      </c>
      <c r="M654" s="1">
        <f t="shared" si="112"/>
        <v>4.4000000000000004</v>
      </c>
      <c r="N654" s="1">
        <f t="shared" si="113"/>
        <v>345</v>
      </c>
      <c r="O654" s="1" t="str">
        <f t="shared" si="114"/>
        <v>4 - 5</v>
      </c>
      <c r="P654" s="14">
        <f t="shared" si="115"/>
        <v>225</v>
      </c>
      <c r="Q654" s="1" t="str">
        <f t="shared" si="116"/>
        <v>0 - 5,000</v>
      </c>
      <c r="R654" s="1" t="str">
        <f t="shared" si="117"/>
        <v>11% - 30%</v>
      </c>
      <c r="S654" s="1">
        <f t="shared" si="118"/>
        <v>0</v>
      </c>
      <c r="T654" s="17">
        <f>Table3[[#This Row],[Rating]]*Table3[[#This Row],[Review_Count]]</f>
        <v>4.4000000000000004</v>
      </c>
      <c r="U654" s="19">
        <f t="shared" si="119"/>
        <v>0.94</v>
      </c>
      <c r="V654" s="17" t="str">
        <f t="shared" si="120"/>
        <v>PIDILITE</v>
      </c>
    </row>
    <row r="655" spans="1:22" x14ac:dyDescent="0.3">
      <c r="A655" s="1" t="s">
        <v>1712</v>
      </c>
      <c r="B655" s="1" t="s">
        <v>1713</v>
      </c>
      <c r="C655" s="1" t="s">
        <v>1714</v>
      </c>
      <c r="D655" s="1">
        <v>129</v>
      </c>
      <c r="E655" s="1">
        <v>999</v>
      </c>
      <c r="F655" s="4">
        <v>0.87</v>
      </c>
      <c r="G655" s="1">
        <v>4.2</v>
      </c>
      <c r="H655" s="2">
        <v>491</v>
      </c>
      <c r="I655" s="1" t="s">
        <v>1715</v>
      </c>
      <c r="J655" s="1">
        <f t="shared" si="110"/>
        <v>8</v>
      </c>
      <c r="K655" s="1">
        <v>1</v>
      </c>
      <c r="L655" s="1" t="str">
        <f t="shared" si="111"/>
        <v>Computers&amp;Accessories</v>
      </c>
      <c r="M655" s="1">
        <f t="shared" si="112"/>
        <v>4.2</v>
      </c>
      <c r="N655" s="1">
        <f t="shared" si="113"/>
        <v>345</v>
      </c>
      <c r="O655" s="1" t="str">
        <f t="shared" si="114"/>
        <v>4 - 5</v>
      </c>
      <c r="P655" s="14">
        <f t="shared" si="115"/>
        <v>999</v>
      </c>
      <c r="Q655" s="1" t="str">
        <f t="shared" si="116"/>
        <v>0 - 5,000</v>
      </c>
      <c r="R655" s="1" t="str">
        <f t="shared" si="117"/>
        <v>51%-90%</v>
      </c>
      <c r="S655" s="1">
        <f t="shared" si="118"/>
        <v>1</v>
      </c>
      <c r="T655" s="17">
        <f>Table3[[#This Row],[Rating]]*Table3[[#This Row],[Review_Count]]</f>
        <v>4.2</v>
      </c>
      <c r="U655" s="19">
        <f t="shared" si="119"/>
        <v>0.94</v>
      </c>
      <c r="V655" s="17" t="str">
        <f t="shared" si="120"/>
        <v>STRIFF</v>
      </c>
    </row>
    <row r="656" spans="1:22" x14ac:dyDescent="0.3">
      <c r="A656" s="1" t="s">
        <v>1716</v>
      </c>
      <c r="B656" s="1" t="s">
        <v>1717</v>
      </c>
      <c r="C656" s="1" t="s">
        <v>1718</v>
      </c>
      <c r="D656" s="1">
        <v>199</v>
      </c>
      <c r="E656" s="1">
        <v>599</v>
      </c>
      <c r="F656" s="4">
        <v>0.67</v>
      </c>
      <c r="G656" s="1">
        <v>4.5</v>
      </c>
      <c r="H656" s="2">
        <v>13568</v>
      </c>
      <c r="I656" s="1" t="s">
        <v>1719</v>
      </c>
      <c r="J656" s="1">
        <f t="shared" si="110"/>
        <v>3</v>
      </c>
      <c r="K656" s="1">
        <v>1</v>
      </c>
      <c r="L656" s="1" t="str">
        <f t="shared" si="111"/>
        <v>Computers&amp;Accessories</v>
      </c>
      <c r="M656" s="1">
        <f t="shared" si="112"/>
        <v>4.5</v>
      </c>
      <c r="N656" s="1">
        <f t="shared" si="113"/>
        <v>344</v>
      </c>
      <c r="O656" s="1" t="str">
        <f t="shared" si="114"/>
        <v>4 - 5</v>
      </c>
      <c r="P656" s="14">
        <f t="shared" si="115"/>
        <v>599</v>
      </c>
      <c r="Q656" s="1" t="str">
        <f t="shared" si="116"/>
        <v>0 - 5,000</v>
      </c>
      <c r="R656" s="1" t="str">
        <f t="shared" si="117"/>
        <v>51%-90%</v>
      </c>
      <c r="S656" s="1">
        <f t="shared" si="118"/>
        <v>0</v>
      </c>
      <c r="T656" s="17">
        <f>Table3[[#This Row],[Rating]]*Table3[[#This Row],[Review_Count]]</f>
        <v>4.5</v>
      </c>
      <c r="U656" s="19">
        <f t="shared" si="119"/>
        <v>0.94</v>
      </c>
      <c r="V656" s="17" t="str">
        <f t="shared" si="120"/>
        <v>Gizga</v>
      </c>
    </row>
    <row r="657" spans="1:22" x14ac:dyDescent="0.3">
      <c r="A657" s="1" t="s">
        <v>1720</v>
      </c>
      <c r="B657" s="1" t="s">
        <v>1721</v>
      </c>
      <c r="C657" s="1" t="s">
        <v>983</v>
      </c>
      <c r="D657" s="1">
        <v>999</v>
      </c>
      <c r="E657" s="3">
        <v>4499</v>
      </c>
      <c r="F657" s="4">
        <v>0.78</v>
      </c>
      <c r="G657" s="1">
        <v>3.8</v>
      </c>
      <c r="H657" s="2">
        <v>3390</v>
      </c>
      <c r="I657" s="1" t="s">
        <v>1722</v>
      </c>
      <c r="J657" s="1">
        <f t="shared" si="110"/>
        <v>52</v>
      </c>
      <c r="K657" s="1">
        <v>1</v>
      </c>
      <c r="L657" s="1" t="str">
        <f t="shared" si="111"/>
        <v>Electronics</v>
      </c>
      <c r="M657" s="1">
        <f t="shared" si="112"/>
        <v>3.8</v>
      </c>
      <c r="N657" s="1">
        <f t="shared" si="113"/>
        <v>343</v>
      </c>
      <c r="O657" s="1" t="str">
        <f t="shared" si="114"/>
        <v>3 - 4</v>
      </c>
      <c r="P657" s="14">
        <f t="shared" si="115"/>
        <v>4499</v>
      </c>
      <c r="Q657" s="1" t="str">
        <f t="shared" si="116"/>
        <v>0 - 5,000</v>
      </c>
      <c r="R657" s="1" t="str">
        <f t="shared" si="117"/>
        <v>51%-90%</v>
      </c>
      <c r="S657" s="1">
        <f t="shared" si="118"/>
        <v>0</v>
      </c>
      <c r="T657" s="17">
        <f>Table3[[#This Row],[Rating]]*Table3[[#This Row],[Review_Count]]</f>
        <v>3.8</v>
      </c>
      <c r="U657" s="19">
        <f t="shared" si="119"/>
        <v>0.94</v>
      </c>
      <c r="V657" s="17" t="str">
        <f t="shared" si="120"/>
        <v>Boult</v>
      </c>
    </row>
    <row r="658" spans="1:22" x14ac:dyDescent="0.3">
      <c r="A658" s="1" t="s">
        <v>1723</v>
      </c>
      <c r="B658" s="1" t="s">
        <v>1724</v>
      </c>
      <c r="C658" s="1" t="s">
        <v>983</v>
      </c>
      <c r="D658" s="1">
        <v>899</v>
      </c>
      <c r="E658" s="3">
        <v>4499</v>
      </c>
      <c r="F658" s="4">
        <v>0.8</v>
      </c>
      <c r="G658" s="1">
        <v>3.8</v>
      </c>
      <c r="H658" s="2">
        <v>103052</v>
      </c>
      <c r="I658" s="1" t="s">
        <v>1725</v>
      </c>
      <c r="J658" s="1">
        <f t="shared" si="110"/>
        <v>52</v>
      </c>
      <c r="K658" s="1">
        <v>1</v>
      </c>
      <c r="L658" s="1" t="str">
        <f t="shared" si="111"/>
        <v>Electronics</v>
      </c>
      <c r="M658" s="1">
        <f t="shared" si="112"/>
        <v>3.8</v>
      </c>
      <c r="N658" s="1">
        <f t="shared" si="113"/>
        <v>342</v>
      </c>
      <c r="O658" s="1" t="str">
        <f t="shared" si="114"/>
        <v>3 - 4</v>
      </c>
      <c r="P658" s="14">
        <f t="shared" si="115"/>
        <v>4499</v>
      </c>
      <c r="Q658" s="1" t="str">
        <f t="shared" si="116"/>
        <v>0 - 5,000</v>
      </c>
      <c r="R658" s="1" t="str">
        <f t="shared" si="117"/>
        <v>51%-90%</v>
      </c>
      <c r="S658" s="1">
        <f t="shared" si="118"/>
        <v>0</v>
      </c>
      <c r="T658" s="17">
        <f>Table3[[#This Row],[Rating]]*Table3[[#This Row],[Review_Count]]</f>
        <v>3.8</v>
      </c>
      <c r="U658" s="19">
        <f t="shared" si="119"/>
        <v>0.94</v>
      </c>
      <c r="V658" s="17" t="str">
        <f t="shared" si="120"/>
        <v>Boult</v>
      </c>
    </row>
    <row r="659" spans="1:22" x14ac:dyDescent="0.3">
      <c r="A659" s="1" t="s">
        <v>1153</v>
      </c>
      <c r="B659" s="1" t="s">
        <v>1154</v>
      </c>
      <c r="C659" s="1" t="s">
        <v>952</v>
      </c>
      <c r="D659" s="3">
        <v>1799</v>
      </c>
      <c r="E659" s="3">
        <v>2499</v>
      </c>
      <c r="F659" s="4">
        <v>0.28000000000000003</v>
      </c>
      <c r="G659" s="1">
        <v>4.0999999999999996</v>
      </c>
      <c r="H659" s="2">
        <v>18678</v>
      </c>
      <c r="I659" s="1" t="s">
        <v>1155</v>
      </c>
      <c r="J659" s="1">
        <f t="shared" si="110"/>
        <v>12</v>
      </c>
      <c r="K659" s="1">
        <v>2</v>
      </c>
      <c r="L659" s="1" t="str">
        <f t="shared" si="111"/>
        <v>Electronics</v>
      </c>
      <c r="M659" s="1">
        <f t="shared" si="112"/>
        <v>4.0999999999999996</v>
      </c>
      <c r="N659" s="1">
        <f t="shared" si="113"/>
        <v>341</v>
      </c>
      <c r="O659" s="1" t="str">
        <f t="shared" si="114"/>
        <v>4 - 5</v>
      </c>
      <c r="P659" s="14">
        <f t="shared" si="115"/>
        <v>4998</v>
      </c>
      <c r="Q659" s="1" t="str">
        <f t="shared" si="116"/>
        <v>0 - 5,000</v>
      </c>
      <c r="R659" s="1" t="str">
        <f t="shared" si="117"/>
        <v>11% - 30%</v>
      </c>
      <c r="S659" s="1">
        <f t="shared" si="118"/>
        <v>0</v>
      </c>
      <c r="T659" s="17">
        <f>Table3[[#This Row],[Rating]]*Table3[[#This Row],[Review_Count]]</f>
        <v>8.1999999999999993</v>
      </c>
      <c r="U659" s="19">
        <f t="shared" si="119"/>
        <v>0.94</v>
      </c>
      <c r="V659" s="17" t="str">
        <f t="shared" si="120"/>
        <v>Ambrane</v>
      </c>
    </row>
    <row r="660" spans="1:22" x14ac:dyDescent="0.3">
      <c r="A660" s="1" t="s">
        <v>19</v>
      </c>
      <c r="B660" s="1" t="s">
        <v>20</v>
      </c>
      <c r="C660" s="1" t="s">
        <v>2</v>
      </c>
      <c r="D660" s="1">
        <v>176.63</v>
      </c>
      <c r="E660" s="1">
        <v>499</v>
      </c>
      <c r="F660" s="4">
        <v>0.65</v>
      </c>
      <c r="G660" s="1">
        <v>4.0999999999999996</v>
      </c>
      <c r="H660" s="2">
        <v>15189</v>
      </c>
      <c r="I660" s="1" t="s">
        <v>21</v>
      </c>
      <c r="J660" s="1">
        <f t="shared" si="110"/>
        <v>233</v>
      </c>
      <c r="K660" s="1">
        <v>3</v>
      </c>
      <c r="L660" s="1" t="str">
        <f t="shared" si="111"/>
        <v>Computers&amp;Accessories</v>
      </c>
      <c r="M660" s="1">
        <f t="shared" si="112"/>
        <v>4.0999999999999996</v>
      </c>
      <c r="N660" s="1">
        <f t="shared" si="113"/>
        <v>341</v>
      </c>
      <c r="O660" s="1" t="str">
        <f t="shared" si="114"/>
        <v>4 - 5</v>
      </c>
      <c r="P660" s="14">
        <f t="shared" si="115"/>
        <v>1497</v>
      </c>
      <c r="Q660" s="1" t="str">
        <f t="shared" si="116"/>
        <v>0 - 5,000</v>
      </c>
      <c r="R660" s="1" t="str">
        <f t="shared" si="117"/>
        <v>51%-90%</v>
      </c>
      <c r="S660" s="1">
        <f t="shared" si="118"/>
        <v>0</v>
      </c>
      <c r="T660" s="17">
        <f>Table3[[#This Row],[Rating]]*Table3[[#This Row],[Review_Count]]</f>
        <v>12.299999999999999</v>
      </c>
      <c r="U660" s="19">
        <f t="shared" si="119"/>
        <v>0.94</v>
      </c>
      <c r="V660" s="17" t="str">
        <f t="shared" si="120"/>
        <v>boAt</v>
      </c>
    </row>
    <row r="661" spans="1:22" x14ac:dyDescent="0.3">
      <c r="A661" s="1" t="s">
        <v>1726</v>
      </c>
      <c r="B661" s="1" t="s">
        <v>1727</v>
      </c>
      <c r="C661" s="1" t="s">
        <v>1667</v>
      </c>
      <c r="D661" s="1">
        <v>522</v>
      </c>
      <c r="E661" s="1">
        <v>550</v>
      </c>
      <c r="F661" s="4">
        <v>0.05</v>
      </c>
      <c r="G661" s="1">
        <v>4.4000000000000004</v>
      </c>
      <c r="H661" s="2">
        <v>12179</v>
      </c>
      <c r="I661" s="1" t="s">
        <v>1728</v>
      </c>
      <c r="J661" s="1">
        <f t="shared" si="110"/>
        <v>2</v>
      </c>
      <c r="K661" s="1">
        <v>1</v>
      </c>
      <c r="L661" s="1" t="str">
        <f t="shared" si="111"/>
        <v>Officeproducts</v>
      </c>
      <c r="M661" s="1">
        <f t="shared" si="112"/>
        <v>4.4000000000000004</v>
      </c>
      <c r="N661" s="1">
        <f t="shared" si="113"/>
        <v>340</v>
      </c>
      <c r="O661" s="1" t="str">
        <f t="shared" si="114"/>
        <v>4 - 5</v>
      </c>
      <c r="P661" s="14">
        <f t="shared" si="115"/>
        <v>550</v>
      </c>
      <c r="Q661" s="1" t="str">
        <f t="shared" si="116"/>
        <v>0 - 5,000</v>
      </c>
      <c r="R661" s="1" t="str">
        <f t="shared" si="117"/>
        <v>0 %- 10%</v>
      </c>
      <c r="S661" s="1">
        <f t="shared" si="118"/>
        <v>0</v>
      </c>
      <c r="T661" s="17">
        <f>Table3[[#This Row],[Rating]]*Table3[[#This Row],[Review_Count]]</f>
        <v>4.4000000000000004</v>
      </c>
      <c r="U661" s="19">
        <f t="shared" si="119"/>
        <v>0.94</v>
      </c>
      <c r="V661" s="17" t="str">
        <f t="shared" si="120"/>
        <v>Casio</v>
      </c>
    </row>
    <row r="662" spans="1:22" x14ac:dyDescent="0.3">
      <c r="A662" s="1" t="s">
        <v>1729</v>
      </c>
      <c r="B662" s="1" t="s">
        <v>1730</v>
      </c>
      <c r="C662" s="1" t="s">
        <v>1731</v>
      </c>
      <c r="D662" s="1">
        <v>799</v>
      </c>
      <c r="E662" s="3">
        <v>1999</v>
      </c>
      <c r="F662" s="4">
        <v>0.6</v>
      </c>
      <c r="G662" s="1">
        <v>3.8</v>
      </c>
      <c r="H662" s="2">
        <v>12958</v>
      </c>
      <c r="I662" s="1" t="s">
        <v>1732</v>
      </c>
      <c r="J662" s="1">
        <f t="shared" si="110"/>
        <v>1</v>
      </c>
      <c r="K662" s="1">
        <v>1</v>
      </c>
      <c r="L662" s="1" t="str">
        <f t="shared" si="111"/>
        <v>Electronics</v>
      </c>
      <c r="M662" s="1">
        <f t="shared" si="112"/>
        <v>3.8</v>
      </c>
      <c r="N662" s="1">
        <f t="shared" si="113"/>
        <v>340</v>
      </c>
      <c r="O662" s="1" t="str">
        <f t="shared" si="114"/>
        <v>3 - 4</v>
      </c>
      <c r="P662" s="14">
        <f t="shared" si="115"/>
        <v>1999</v>
      </c>
      <c r="Q662" s="1" t="str">
        <f t="shared" si="116"/>
        <v>0 - 5,000</v>
      </c>
      <c r="R662" s="1" t="str">
        <f t="shared" si="117"/>
        <v>51%-90%</v>
      </c>
      <c r="S662" s="1">
        <f t="shared" si="118"/>
        <v>0</v>
      </c>
      <c r="T662" s="17">
        <f>Table3[[#This Row],[Rating]]*Table3[[#This Row],[Review_Count]]</f>
        <v>3.8</v>
      </c>
      <c r="U662" s="19">
        <f t="shared" si="119"/>
        <v>0.94</v>
      </c>
      <c r="V662" s="17" t="str">
        <f t="shared" si="120"/>
        <v>Tygot</v>
      </c>
    </row>
    <row r="663" spans="1:22" x14ac:dyDescent="0.3">
      <c r="A663" s="1" t="s">
        <v>1733</v>
      </c>
      <c r="B663" s="1" t="s">
        <v>1734</v>
      </c>
      <c r="C663" s="1" t="s">
        <v>1558</v>
      </c>
      <c r="D663" s="1">
        <v>681</v>
      </c>
      <c r="E663" s="3">
        <v>1199</v>
      </c>
      <c r="F663" s="4">
        <v>0.43</v>
      </c>
      <c r="G663" s="1">
        <v>4.2</v>
      </c>
      <c r="H663" s="2">
        <v>8258</v>
      </c>
      <c r="I663" s="1" t="s">
        <v>1735</v>
      </c>
      <c r="J663" s="1">
        <f t="shared" si="110"/>
        <v>24</v>
      </c>
      <c r="K663" s="1">
        <v>1</v>
      </c>
      <c r="L663" s="1" t="str">
        <f t="shared" si="111"/>
        <v>Computers&amp;Accessories</v>
      </c>
      <c r="M663" s="1">
        <f t="shared" si="112"/>
        <v>4.2</v>
      </c>
      <c r="N663" s="1">
        <f t="shared" si="113"/>
        <v>339</v>
      </c>
      <c r="O663" s="1" t="str">
        <f t="shared" si="114"/>
        <v>4 - 5</v>
      </c>
      <c r="P663" s="14">
        <f t="shared" si="115"/>
        <v>1199</v>
      </c>
      <c r="Q663" s="1" t="str">
        <f t="shared" si="116"/>
        <v>0 - 5,000</v>
      </c>
      <c r="R663" s="1" t="str">
        <f t="shared" si="117"/>
        <v>31% - 50%</v>
      </c>
      <c r="S663" s="1">
        <f t="shared" si="118"/>
        <v>0</v>
      </c>
      <c r="T663" s="17">
        <f>Table3[[#This Row],[Rating]]*Table3[[#This Row],[Review_Count]]</f>
        <v>4.2</v>
      </c>
      <c r="U663" s="19">
        <f t="shared" si="119"/>
        <v>0.94</v>
      </c>
      <c r="V663" s="17" t="str">
        <f t="shared" si="120"/>
        <v>HP</v>
      </c>
    </row>
    <row r="664" spans="1:22" x14ac:dyDescent="0.3">
      <c r="A664" s="1" t="s">
        <v>1736</v>
      </c>
      <c r="B664" s="1" t="s">
        <v>1737</v>
      </c>
      <c r="C664" s="1" t="s">
        <v>1738</v>
      </c>
      <c r="D664" s="3">
        <v>1199</v>
      </c>
      <c r="E664" s="3">
        <v>3490</v>
      </c>
      <c r="F664" s="4">
        <v>0.66</v>
      </c>
      <c r="G664" s="1">
        <v>4.0999999999999996</v>
      </c>
      <c r="H664" s="2">
        <v>11716</v>
      </c>
      <c r="I664" s="1" t="s">
        <v>1739</v>
      </c>
      <c r="J664" s="1">
        <f t="shared" si="110"/>
        <v>1</v>
      </c>
      <c r="K664" s="1">
        <v>1</v>
      </c>
      <c r="L664" s="1" t="str">
        <f t="shared" si="111"/>
        <v>Computers&amp;Accessories</v>
      </c>
      <c r="M664" s="1">
        <f t="shared" si="112"/>
        <v>4.0999999999999996</v>
      </c>
      <c r="N664" s="1">
        <f t="shared" si="113"/>
        <v>339</v>
      </c>
      <c r="O664" s="1" t="str">
        <f t="shared" si="114"/>
        <v>4 - 5</v>
      </c>
      <c r="P664" s="14">
        <f t="shared" si="115"/>
        <v>3490</v>
      </c>
      <c r="Q664" s="1" t="str">
        <f t="shared" si="116"/>
        <v>0 - 5,000</v>
      </c>
      <c r="R664" s="1" t="str">
        <f t="shared" si="117"/>
        <v>51%-90%</v>
      </c>
      <c r="S664" s="1">
        <f t="shared" si="118"/>
        <v>0</v>
      </c>
      <c r="T664" s="17">
        <f>Table3[[#This Row],[Rating]]*Table3[[#This Row],[Review_Count]]</f>
        <v>4.0999999999999996</v>
      </c>
      <c r="U664" s="19">
        <f t="shared" si="119"/>
        <v>0.94</v>
      </c>
      <c r="V664" s="17" t="str">
        <f t="shared" si="120"/>
        <v>Oakter</v>
      </c>
    </row>
    <row r="665" spans="1:22" x14ac:dyDescent="0.3">
      <c r="A665" s="1" t="s">
        <v>1740</v>
      </c>
      <c r="B665" s="1" t="s">
        <v>1741</v>
      </c>
      <c r="C665" s="1" t="s">
        <v>1742</v>
      </c>
      <c r="D665" s="3">
        <v>2499</v>
      </c>
      <c r="E665" s="3">
        <v>4999</v>
      </c>
      <c r="F665" s="4">
        <v>0.5</v>
      </c>
      <c r="G665" s="1">
        <v>4.4000000000000004</v>
      </c>
      <c r="H665" s="2">
        <v>35024</v>
      </c>
      <c r="I665" s="1" t="s">
        <v>1743</v>
      </c>
      <c r="J665" s="1">
        <f t="shared" si="110"/>
        <v>9</v>
      </c>
      <c r="K665" s="1">
        <v>1</v>
      </c>
      <c r="L665" s="1" t="str">
        <f t="shared" si="111"/>
        <v>Computers&amp;Accessories</v>
      </c>
      <c r="M665" s="1">
        <f t="shared" si="112"/>
        <v>4.4000000000000004</v>
      </c>
      <c r="N665" s="1">
        <f t="shared" si="113"/>
        <v>338</v>
      </c>
      <c r="O665" s="1" t="str">
        <f t="shared" si="114"/>
        <v>4 - 5</v>
      </c>
      <c r="P665" s="14">
        <f t="shared" si="115"/>
        <v>4999</v>
      </c>
      <c r="Q665" s="1" t="str">
        <f t="shared" si="116"/>
        <v>0 - 5,000</v>
      </c>
      <c r="R665" s="1" t="str">
        <f t="shared" si="117"/>
        <v>31% - 50%</v>
      </c>
      <c r="S665" s="1">
        <f t="shared" si="118"/>
        <v>0</v>
      </c>
      <c r="T665" s="17">
        <f>Table3[[#This Row],[Rating]]*Table3[[#This Row],[Review_Count]]</f>
        <v>4.4000000000000004</v>
      </c>
      <c r="U665" s="19">
        <f t="shared" si="119"/>
        <v>0.94</v>
      </c>
      <c r="V665" s="17" t="str">
        <f t="shared" si="120"/>
        <v>TP-Link</v>
      </c>
    </row>
    <row r="666" spans="1:22" x14ac:dyDescent="0.3">
      <c r="A666" s="1" t="s">
        <v>1744</v>
      </c>
      <c r="B666" s="1" t="s">
        <v>1745</v>
      </c>
      <c r="C666" s="1" t="s">
        <v>1746</v>
      </c>
      <c r="D666" s="3">
        <v>1799</v>
      </c>
      <c r="E666" s="3">
        <v>4999</v>
      </c>
      <c r="F666" s="4">
        <v>0.64</v>
      </c>
      <c r="G666" s="1">
        <v>4.0999999999999996</v>
      </c>
      <c r="H666" s="2">
        <v>55192</v>
      </c>
      <c r="I666" s="1" t="s">
        <v>1747</v>
      </c>
      <c r="J666" s="1">
        <f t="shared" si="110"/>
        <v>2</v>
      </c>
      <c r="K666" s="1">
        <v>1</v>
      </c>
      <c r="L666" s="1" t="str">
        <f t="shared" si="111"/>
        <v>Electronics</v>
      </c>
      <c r="M666" s="1">
        <f t="shared" si="112"/>
        <v>4.0999999999999996</v>
      </c>
      <c r="N666" s="1">
        <f t="shared" si="113"/>
        <v>337</v>
      </c>
      <c r="O666" s="1" t="str">
        <f t="shared" si="114"/>
        <v>4 - 5</v>
      </c>
      <c r="P666" s="14">
        <f t="shared" si="115"/>
        <v>4999</v>
      </c>
      <c r="Q666" s="1" t="str">
        <f t="shared" si="116"/>
        <v>0 - 5,000</v>
      </c>
      <c r="R666" s="1" t="str">
        <f t="shared" si="117"/>
        <v>51%-90%</v>
      </c>
      <c r="S666" s="1">
        <f t="shared" si="118"/>
        <v>0</v>
      </c>
      <c r="T666" s="17">
        <f>Table3[[#This Row],[Rating]]*Table3[[#This Row],[Review_Count]]</f>
        <v>4.0999999999999996</v>
      </c>
      <c r="U666" s="19">
        <f t="shared" si="119"/>
        <v>0.94</v>
      </c>
      <c r="V666" s="17" t="str">
        <f t="shared" si="120"/>
        <v>boAt</v>
      </c>
    </row>
    <row r="667" spans="1:22" x14ac:dyDescent="0.3">
      <c r="A667" s="1" t="s">
        <v>1748</v>
      </c>
      <c r="B667" s="1" t="s">
        <v>1749</v>
      </c>
      <c r="C667" s="1" t="s">
        <v>983</v>
      </c>
      <c r="D667" s="1">
        <v>429</v>
      </c>
      <c r="E667" s="1">
        <v>599</v>
      </c>
      <c r="F667" s="4">
        <v>0.28000000000000003</v>
      </c>
      <c r="G667" s="1">
        <v>4.0999999999999996</v>
      </c>
      <c r="H667" s="2">
        <v>119466</v>
      </c>
      <c r="I667" s="1" t="s">
        <v>1750</v>
      </c>
      <c r="J667" s="1">
        <f t="shared" si="110"/>
        <v>52</v>
      </c>
      <c r="K667" s="1">
        <v>1</v>
      </c>
      <c r="L667" s="1" t="str">
        <f t="shared" si="111"/>
        <v>Electronics</v>
      </c>
      <c r="M667" s="1">
        <f t="shared" si="112"/>
        <v>4.0999999999999996</v>
      </c>
      <c r="N667" s="1">
        <f t="shared" si="113"/>
        <v>336</v>
      </c>
      <c r="O667" s="1" t="str">
        <f t="shared" si="114"/>
        <v>4 - 5</v>
      </c>
      <c r="P667" s="14">
        <f t="shared" si="115"/>
        <v>599</v>
      </c>
      <c r="Q667" s="1" t="str">
        <f t="shared" si="116"/>
        <v>0 - 5,000</v>
      </c>
      <c r="R667" s="1" t="str">
        <f t="shared" si="117"/>
        <v>11% - 30%</v>
      </c>
      <c r="S667" s="1">
        <f t="shared" si="118"/>
        <v>0</v>
      </c>
      <c r="T667" s="17">
        <f>Table3[[#This Row],[Rating]]*Table3[[#This Row],[Review_Count]]</f>
        <v>4.0999999999999996</v>
      </c>
      <c r="U667" s="19">
        <f t="shared" si="119"/>
        <v>0.94</v>
      </c>
      <c r="V667" s="17" t="str">
        <f t="shared" si="120"/>
        <v>Xiaomi</v>
      </c>
    </row>
    <row r="668" spans="1:22" x14ac:dyDescent="0.3">
      <c r="A668" s="1" t="s">
        <v>1751</v>
      </c>
      <c r="B668" s="1" t="s">
        <v>1752</v>
      </c>
      <c r="C668" s="1" t="s">
        <v>1562</v>
      </c>
      <c r="D668" s="1">
        <v>100</v>
      </c>
      <c r="E668" s="1">
        <v>499</v>
      </c>
      <c r="F668" s="4">
        <v>0.8</v>
      </c>
      <c r="G668" s="1">
        <v>3.5</v>
      </c>
      <c r="H668" s="2">
        <v>9638</v>
      </c>
      <c r="I668" s="1" t="s">
        <v>1753</v>
      </c>
      <c r="J668" s="1">
        <f t="shared" si="110"/>
        <v>11</v>
      </c>
      <c r="K668" s="1">
        <v>1</v>
      </c>
      <c r="L668" s="1" t="str">
        <f t="shared" si="111"/>
        <v>Computers&amp;Accessories</v>
      </c>
      <c r="M668" s="1">
        <f t="shared" si="112"/>
        <v>3.5</v>
      </c>
      <c r="N668" s="1">
        <f t="shared" si="113"/>
        <v>336</v>
      </c>
      <c r="O668" s="1" t="str">
        <f t="shared" si="114"/>
        <v>3 - 4</v>
      </c>
      <c r="P668" s="14">
        <f t="shared" si="115"/>
        <v>499</v>
      </c>
      <c r="Q668" s="1" t="str">
        <f t="shared" si="116"/>
        <v>0 - 5,000</v>
      </c>
      <c r="R668" s="1" t="str">
        <f t="shared" si="117"/>
        <v>51%-90%</v>
      </c>
      <c r="S668" s="1">
        <f t="shared" si="118"/>
        <v>0</v>
      </c>
      <c r="T668" s="17">
        <f>Table3[[#This Row],[Rating]]*Table3[[#This Row],[Review_Count]]</f>
        <v>3.5</v>
      </c>
      <c r="U668" s="19">
        <f t="shared" si="119"/>
        <v>0.94</v>
      </c>
      <c r="V668" s="17" t="str">
        <f t="shared" si="120"/>
        <v>Zodo</v>
      </c>
    </row>
    <row r="669" spans="1:22" x14ac:dyDescent="0.3">
      <c r="A669" s="1" t="s">
        <v>1754</v>
      </c>
      <c r="B669" s="1" t="s">
        <v>1755</v>
      </c>
      <c r="C669" s="1" t="s">
        <v>1605</v>
      </c>
      <c r="D669" s="1">
        <v>329</v>
      </c>
      <c r="E669" s="1">
        <v>399</v>
      </c>
      <c r="F669" s="4">
        <v>0.18</v>
      </c>
      <c r="G669" s="1">
        <v>3.6</v>
      </c>
      <c r="H669" s="2">
        <v>33735</v>
      </c>
      <c r="I669" s="1" t="s">
        <v>1756</v>
      </c>
      <c r="J669" s="1">
        <f t="shared" si="110"/>
        <v>5</v>
      </c>
      <c r="K669" s="1">
        <v>1</v>
      </c>
      <c r="L669" s="1" t="str">
        <f t="shared" si="111"/>
        <v>Computers&amp;Accessories</v>
      </c>
      <c r="M669" s="1">
        <f t="shared" si="112"/>
        <v>3.6</v>
      </c>
      <c r="N669" s="1">
        <f t="shared" si="113"/>
        <v>335</v>
      </c>
      <c r="O669" s="1" t="str">
        <f t="shared" si="114"/>
        <v>3 - 4</v>
      </c>
      <c r="P669" s="14">
        <f t="shared" si="115"/>
        <v>399</v>
      </c>
      <c r="Q669" s="1" t="str">
        <f t="shared" si="116"/>
        <v>0 - 5,000</v>
      </c>
      <c r="R669" s="1" t="str">
        <f t="shared" si="117"/>
        <v>11% - 30%</v>
      </c>
      <c r="S669" s="1">
        <f t="shared" si="118"/>
        <v>0</v>
      </c>
      <c r="T669" s="17">
        <f>Table3[[#This Row],[Rating]]*Table3[[#This Row],[Review_Count]]</f>
        <v>3.6</v>
      </c>
      <c r="U669" s="19">
        <f t="shared" si="119"/>
        <v>0.94</v>
      </c>
      <c r="V669" s="17" t="str">
        <f t="shared" si="120"/>
        <v>Zebronics</v>
      </c>
    </row>
    <row r="670" spans="1:22" x14ac:dyDescent="0.3">
      <c r="A670" s="1" t="s">
        <v>22</v>
      </c>
      <c r="B670" s="1" t="s">
        <v>23</v>
      </c>
      <c r="C670" s="1" t="s">
        <v>2</v>
      </c>
      <c r="D670" s="1">
        <v>229</v>
      </c>
      <c r="E670" s="1">
        <v>299</v>
      </c>
      <c r="F670" s="4">
        <v>0.23</v>
      </c>
      <c r="G670" s="1">
        <v>4.3</v>
      </c>
      <c r="H670" s="2">
        <v>30411</v>
      </c>
      <c r="I670" s="1" t="s">
        <v>24</v>
      </c>
      <c r="J670" s="1">
        <f t="shared" si="110"/>
        <v>233</v>
      </c>
      <c r="K670" s="1">
        <v>4</v>
      </c>
      <c r="L670" s="1" t="str">
        <f t="shared" si="111"/>
        <v>Computers&amp;Accessories</v>
      </c>
      <c r="M670" s="1">
        <f t="shared" si="112"/>
        <v>4.3</v>
      </c>
      <c r="N670" s="1">
        <f t="shared" si="113"/>
        <v>335</v>
      </c>
      <c r="O670" s="1" t="str">
        <f t="shared" si="114"/>
        <v>4 - 5</v>
      </c>
      <c r="P670" s="14">
        <f t="shared" si="115"/>
        <v>1196</v>
      </c>
      <c r="Q670" s="1" t="str">
        <f t="shared" si="116"/>
        <v>0 - 5,000</v>
      </c>
      <c r="R670" s="1" t="str">
        <f t="shared" si="117"/>
        <v>11% - 30%</v>
      </c>
      <c r="S670" s="1">
        <f t="shared" si="118"/>
        <v>0</v>
      </c>
      <c r="T670" s="17">
        <f>Table3[[#This Row],[Rating]]*Table3[[#This Row],[Review_Count]]</f>
        <v>17.2</v>
      </c>
      <c r="U670" s="19">
        <f t="shared" si="119"/>
        <v>0.94</v>
      </c>
      <c r="V670" s="17" t="str">
        <f t="shared" si="120"/>
        <v>MI</v>
      </c>
    </row>
    <row r="671" spans="1:22" x14ac:dyDescent="0.3">
      <c r="A671" s="1" t="s">
        <v>1757</v>
      </c>
      <c r="B671" s="1" t="s">
        <v>1758</v>
      </c>
      <c r="C671" s="1" t="s">
        <v>1558</v>
      </c>
      <c r="D671" s="1">
        <v>139</v>
      </c>
      <c r="E671" s="1">
        <v>299</v>
      </c>
      <c r="F671" s="4">
        <v>0.54</v>
      </c>
      <c r="G671" s="1">
        <v>3.8</v>
      </c>
      <c r="H671" s="2">
        <v>3044</v>
      </c>
      <c r="I671" s="1" t="s">
        <v>1759</v>
      </c>
      <c r="J671" s="1">
        <f t="shared" si="110"/>
        <v>24</v>
      </c>
      <c r="K671" s="1">
        <v>1</v>
      </c>
      <c r="L671" s="1" t="str">
        <f t="shared" si="111"/>
        <v>Computers&amp;Accessories</v>
      </c>
      <c r="M671" s="1">
        <f t="shared" si="112"/>
        <v>3.8</v>
      </c>
      <c r="N671" s="1">
        <f t="shared" si="113"/>
        <v>335</v>
      </c>
      <c r="O671" s="1" t="str">
        <f t="shared" si="114"/>
        <v>3 - 4</v>
      </c>
      <c r="P671" s="14">
        <f t="shared" si="115"/>
        <v>299</v>
      </c>
      <c r="Q671" s="1" t="str">
        <f t="shared" si="116"/>
        <v>0 - 5,000</v>
      </c>
      <c r="R671" s="1" t="str">
        <f t="shared" si="117"/>
        <v>51%-90%</v>
      </c>
      <c r="S671" s="1">
        <f t="shared" si="118"/>
        <v>0</v>
      </c>
      <c r="T671" s="17">
        <f>Table3[[#This Row],[Rating]]*Table3[[#This Row],[Review_Count]]</f>
        <v>3.8</v>
      </c>
      <c r="U671" s="19">
        <f t="shared" si="119"/>
        <v>0.94</v>
      </c>
      <c r="V671" s="17" t="str">
        <f t="shared" si="120"/>
        <v>ZEBRONICS</v>
      </c>
    </row>
    <row r="672" spans="1:22" x14ac:dyDescent="0.3">
      <c r="A672" s="1" t="s">
        <v>1760</v>
      </c>
      <c r="B672" s="1" t="s">
        <v>1761</v>
      </c>
      <c r="C672" s="1" t="s">
        <v>1426</v>
      </c>
      <c r="D672" s="3">
        <v>1199</v>
      </c>
      <c r="E672" s="3">
        <v>2499</v>
      </c>
      <c r="F672" s="4">
        <v>0.52</v>
      </c>
      <c r="G672" s="1">
        <v>4</v>
      </c>
      <c r="H672" s="2">
        <v>33584</v>
      </c>
      <c r="I672" s="1" t="s">
        <v>1762</v>
      </c>
      <c r="J672" s="1">
        <f t="shared" si="110"/>
        <v>8</v>
      </c>
      <c r="K672" s="1">
        <v>1</v>
      </c>
      <c r="L672" s="1" t="str">
        <f t="shared" si="111"/>
        <v>Electronics</v>
      </c>
      <c r="M672" s="1">
        <f t="shared" si="112"/>
        <v>4</v>
      </c>
      <c r="N672" s="1">
        <f t="shared" si="113"/>
        <v>334</v>
      </c>
      <c r="O672" s="1" t="str">
        <f t="shared" si="114"/>
        <v>3 - 4</v>
      </c>
      <c r="P672" s="14">
        <f t="shared" si="115"/>
        <v>2499</v>
      </c>
      <c r="Q672" s="1" t="str">
        <f t="shared" si="116"/>
        <v>0 - 5,000</v>
      </c>
      <c r="R672" s="1" t="str">
        <f t="shared" si="117"/>
        <v>51%-90%</v>
      </c>
      <c r="S672" s="1">
        <f t="shared" si="118"/>
        <v>0</v>
      </c>
      <c r="T672" s="17">
        <f>Table3[[#This Row],[Rating]]*Table3[[#This Row],[Review_Count]]</f>
        <v>4</v>
      </c>
      <c r="U672" s="19">
        <f t="shared" si="119"/>
        <v>0.94</v>
      </c>
      <c r="V672" s="17" t="str">
        <f t="shared" si="120"/>
        <v>boAt</v>
      </c>
    </row>
    <row r="673" spans="1:22" x14ac:dyDescent="0.3">
      <c r="A673" s="1" t="s">
        <v>1763</v>
      </c>
      <c r="B673" s="1" t="s">
        <v>1764</v>
      </c>
      <c r="C673" s="1" t="s">
        <v>1765</v>
      </c>
      <c r="D673" s="3">
        <v>1049</v>
      </c>
      <c r="E673" s="3">
        <v>2299</v>
      </c>
      <c r="F673" s="4">
        <v>0.54</v>
      </c>
      <c r="G673" s="1">
        <v>3.9</v>
      </c>
      <c r="H673" s="2">
        <v>1779</v>
      </c>
      <c r="I673" s="1" t="s">
        <v>1766</v>
      </c>
      <c r="J673" s="1">
        <f t="shared" si="110"/>
        <v>6</v>
      </c>
      <c r="K673" s="1">
        <v>1</v>
      </c>
      <c r="L673" s="1" t="str">
        <f t="shared" si="111"/>
        <v>Electronics</v>
      </c>
      <c r="M673" s="1">
        <f t="shared" si="112"/>
        <v>3.9</v>
      </c>
      <c r="N673" s="1">
        <f t="shared" si="113"/>
        <v>333</v>
      </c>
      <c r="O673" s="1" t="str">
        <f t="shared" si="114"/>
        <v>3 - 4</v>
      </c>
      <c r="P673" s="14">
        <f t="shared" si="115"/>
        <v>2299</v>
      </c>
      <c r="Q673" s="1" t="str">
        <f t="shared" si="116"/>
        <v>0 - 5,000</v>
      </c>
      <c r="R673" s="1" t="str">
        <f t="shared" si="117"/>
        <v>51%-90%</v>
      </c>
      <c r="S673" s="1">
        <f t="shared" si="118"/>
        <v>0</v>
      </c>
      <c r="T673" s="17">
        <f>Table3[[#This Row],[Rating]]*Table3[[#This Row],[Review_Count]]</f>
        <v>3.9</v>
      </c>
      <c r="U673" s="19">
        <f t="shared" si="119"/>
        <v>0.94</v>
      </c>
      <c r="V673" s="17" t="str">
        <f t="shared" si="120"/>
        <v>ZEBRONICS</v>
      </c>
    </row>
    <row r="674" spans="1:22" x14ac:dyDescent="0.3">
      <c r="A674" s="1" t="s">
        <v>1167</v>
      </c>
      <c r="B674" s="1" t="s">
        <v>1168</v>
      </c>
      <c r="C674" s="1" t="s">
        <v>1169</v>
      </c>
      <c r="D674" s="1">
        <v>119</v>
      </c>
      <c r="E674" s="1">
        <v>299</v>
      </c>
      <c r="F674" s="4">
        <v>0.6</v>
      </c>
      <c r="G674" s="1">
        <v>4.0999999999999996</v>
      </c>
      <c r="H674" s="2">
        <v>5999</v>
      </c>
      <c r="I674" s="1" t="s">
        <v>1170</v>
      </c>
      <c r="J674" s="1">
        <f t="shared" si="110"/>
        <v>5</v>
      </c>
      <c r="K674" s="1">
        <v>2</v>
      </c>
      <c r="L674" s="1" t="str">
        <f t="shared" si="111"/>
        <v>Electronics</v>
      </c>
      <c r="M674" s="1">
        <f t="shared" si="112"/>
        <v>4.0999999999999996</v>
      </c>
      <c r="N674" s="1">
        <f t="shared" si="113"/>
        <v>332</v>
      </c>
      <c r="O674" s="1" t="str">
        <f t="shared" si="114"/>
        <v>4 - 5</v>
      </c>
      <c r="P674" s="14">
        <f t="shared" si="115"/>
        <v>598</v>
      </c>
      <c r="Q674" s="1" t="str">
        <f t="shared" si="116"/>
        <v>0 - 5,000</v>
      </c>
      <c r="R674" s="1" t="str">
        <f t="shared" si="117"/>
        <v>51%-90%</v>
      </c>
      <c r="S674" s="1">
        <f t="shared" si="118"/>
        <v>0</v>
      </c>
      <c r="T674" s="17">
        <f>Table3[[#This Row],[Rating]]*Table3[[#This Row],[Review_Count]]</f>
        <v>8.1999999999999993</v>
      </c>
      <c r="U674" s="19">
        <f t="shared" si="119"/>
        <v>0.94</v>
      </c>
      <c r="V674" s="17" t="str">
        <f t="shared" si="120"/>
        <v>Gizga</v>
      </c>
    </row>
    <row r="675" spans="1:22" x14ac:dyDescent="0.3">
      <c r="A675" s="1" t="s">
        <v>31</v>
      </c>
      <c r="B675" s="1" t="s">
        <v>32</v>
      </c>
      <c r="C675" s="1" t="s">
        <v>2</v>
      </c>
      <c r="D675" s="1">
        <v>154</v>
      </c>
      <c r="E675" s="1">
        <v>339</v>
      </c>
      <c r="F675" s="4">
        <v>0.55000000000000004</v>
      </c>
      <c r="G675" s="1">
        <v>4.3</v>
      </c>
      <c r="H675" s="2">
        <v>13391</v>
      </c>
      <c r="I675" s="1" t="s">
        <v>33</v>
      </c>
      <c r="J675" s="1">
        <f t="shared" si="110"/>
        <v>233</v>
      </c>
      <c r="K675" s="1">
        <v>3</v>
      </c>
      <c r="L675" s="1" t="str">
        <f t="shared" si="111"/>
        <v>Computers&amp;Accessories</v>
      </c>
      <c r="M675" s="1">
        <f t="shared" si="112"/>
        <v>4.3</v>
      </c>
      <c r="N675" s="1">
        <f t="shared" si="113"/>
        <v>331</v>
      </c>
      <c r="O675" s="1" t="str">
        <f t="shared" si="114"/>
        <v>4 - 5</v>
      </c>
      <c r="P675" s="14">
        <f t="shared" si="115"/>
        <v>1017</v>
      </c>
      <c r="Q675" s="1" t="str">
        <f t="shared" si="116"/>
        <v>0 - 5,000</v>
      </c>
      <c r="R675" s="1" t="str">
        <f t="shared" si="117"/>
        <v>51%-90%</v>
      </c>
      <c r="S675" s="1">
        <f t="shared" si="118"/>
        <v>0</v>
      </c>
      <c r="T675" s="17">
        <f>Table3[[#This Row],[Rating]]*Table3[[#This Row],[Review_Count]]</f>
        <v>12.899999999999999</v>
      </c>
      <c r="U675" s="19">
        <f t="shared" si="119"/>
        <v>0.94</v>
      </c>
      <c r="V675" s="17" t="str">
        <f t="shared" si="120"/>
        <v>Portronics</v>
      </c>
    </row>
    <row r="676" spans="1:22" x14ac:dyDescent="0.3">
      <c r="A676" s="1" t="s">
        <v>1767</v>
      </c>
      <c r="B676" s="1" t="s">
        <v>1768</v>
      </c>
      <c r="C676" s="1" t="s">
        <v>1769</v>
      </c>
      <c r="D676" s="1">
        <v>225</v>
      </c>
      <c r="E676" s="1">
        <v>250</v>
      </c>
      <c r="F676" s="4">
        <v>0.1</v>
      </c>
      <c r="G676" s="1">
        <v>4.4000000000000004</v>
      </c>
      <c r="H676" s="2">
        <v>26556</v>
      </c>
      <c r="I676" s="1" t="s">
        <v>1770</v>
      </c>
      <c r="J676" s="1">
        <f t="shared" si="110"/>
        <v>4</v>
      </c>
      <c r="K676" s="1">
        <v>1</v>
      </c>
      <c r="L676" s="1" t="str">
        <f t="shared" si="111"/>
        <v>Electronics</v>
      </c>
      <c r="M676" s="1">
        <f t="shared" si="112"/>
        <v>4.4000000000000004</v>
      </c>
      <c r="N676" s="1">
        <f t="shared" si="113"/>
        <v>330</v>
      </c>
      <c r="O676" s="1" t="str">
        <f t="shared" si="114"/>
        <v>4 - 5</v>
      </c>
      <c r="P676" s="14">
        <f t="shared" si="115"/>
        <v>250</v>
      </c>
      <c r="Q676" s="1" t="str">
        <f t="shared" si="116"/>
        <v>0 - 5,000</v>
      </c>
      <c r="R676" s="1" t="str">
        <f t="shared" si="117"/>
        <v>0 %- 10%</v>
      </c>
      <c r="S676" s="1">
        <f t="shared" si="118"/>
        <v>0</v>
      </c>
      <c r="T676" s="17">
        <f>Table3[[#This Row],[Rating]]*Table3[[#This Row],[Review_Count]]</f>
        <v>4.4000000000000004</v>
      </c>
      <c r="U676" s="19">
        <f t="shared" si="119"/>
        <v>0.94</v>
      </c>
      <c r="V676" s="17" t="str">
        <f t="shared" si="120"/>
        <v>Panasonic</v>
      </c>
    </row>
    <row r="677" spans="1:22" x14ac:dyDescent="0.3">
      <c r="A677" s="1" t="s">
        <v>1771</v>
      </c>
      <c r="B677" s="1" t="s">
        <v>1772</v>
      </c>
      <c r="C677" s="1" t="s">
        <v>1569</v>
      </c>
      <c r="D677" s="1">
        <v>656</v>
      </c>
      <c r="E677" s="3">
        <v>1499</v>
      </c>
      <c r="F677" s="4">
        <v>0.56000000000000005</v>
      </c>
      <c r="G677" s="1">
        <v>4.3</v>
      </c>
      <c r="H677" s="2">
        <v>25903</v>
      </c>
      <c r="I677" s="1" t="s">
        <v>1773</v>
      </c>
      <c r="J677" s="1">
        <f t="shared" si="110"/>
        <v>14</v>
      </c>
      <c r="K677" s="1">
        <v>1</v>
      </c>
      <c r="L677" s="1" t="str">
        <f t="shared" si="111"/>
        <v>Computers&amp;Accessories</v>
      </c>
      <c r="M677" s="1">
        <f t="shared" si="112"/>
        <v>4.3</v>
      </c>
      <c r="N677" s="1">
        <f t="shared" si="113"/>
        <v>330</v>
      </c>
      <c r="O677" s="1" t="str">
        <f t="shared" si="114"/>
        <v>4 - 5</v>
      </c>
      <c r="P677" s="14">
        <f t="shared" si="115"/>
        <v>1499</v>
      </c>
      <c r="Q677" s="1" t="str">
        <f t="shared" si="116"/>
        <v>0 - 5,000</v>
      </c>
      <c r="R677" s="1" t="str">
        <f t="shared" si="117"/>
        <v>51%-90%</v>
      </c>
      <c r="S677" s="1">
        <f t="shared" si="118"/>
        <v>0</v>
      </c>
      <c r="T677" s="17">
        <f>Table3[[#This Row],[Rating]]*Table3[[#This Row],[Review_Count]]</f>
        <v>4.3</v>
      </c>
      <c r="U677" s="19">
        <f t="shared" si="119"/>
        <v>0.94</v>
      </c>
      <c r="V677" s="17" t="str">
        <f t="shared" si="120"/>
        <v>MemeHo¬Æ</v>
      </c>
    </row>
    <row r="678" spans="1:22" x14ac:dyDescent="0.3">
      <c r="A678" s="1" t="s">
        <v>1774</v>
      </c>
      <c r="B678" s="1" t="s">
        <v>1775</v>
      </c>
      <c r="C678" s="1" t="s">
        <v>1554</v>
      </c>
      <c r="D678" s="3">
        <v>1109</v>
      </c>
      <c r="E678" s="3">
        <v>2800</v>
      </c>
      <c r="F678" s="4">
        <v>0.6</v>
      </c>
      <c r="G678" s="1">
        <v>4.3</v>
      </c>
      <c r="H678" s="2">
        <v>53464</v>
      </c>
      <c r="I678" s="1" t="s">
        <v>1776</v>
      </c>
      <c r="J678" s="1">
        <f t="shared" si="110"/>
        <v>10</v>
      </c>
      <c r="K678" s="1">
        <v>1</v>
      </c>
      <c r="L678" s="1" t="str">
        <f t="shared" si="111"/>
        <v>Computers&amp;Accessories</v>
      </c>
      <c r="M678" s="1">
        <f t="shared" si="112"/>
        <v>4.3</v>
      </c>
      <c r="N678" s="1">
        <f t="shared" si="113"/>
        <v>329</v>
      </c>
      <c r="O678" s="1" t="str">
        <f t="shared" si="114"/>
        <v>4 - 5</v>
      </c>
      <c r="P678" s="14">
        <f t="shared" si="115"/>
        <v>2800</v>
      </c>
      <c r="Q678" s="1" t="str">
        <f t="shared" si="116"/>
        <v>0 - 5,000</v>
      </c>
      <c r="R678" s="1" t="str">
        <f t="shared" si="117"/>
        <v>51%-90%</v>
      </c>
      <c r="S678" s="1">
        <f t="shared" si="118"/>
        <v>0</v>
      </c>
      <c r="T678" s="17">
        <f>Table3[[#This Row],[Rating]]*Table3[[#This Row],[Review_Count]]</f>
        <v>4.3</v>
      </c>
      <c r="U678" s="19">
        <f t="shared" si="119"/>
        <v>0.94</v>
      </c>
      <c r="V678" s="17" t="str">
        <f t="shared" si="120"/>
        <v>SanDisk</v>
      </c>
    </row>
    <row r="679" spans="1:22" x14ac:dyDescent="0.3">
      <c r="A679" s="1" t="s">
        <v>1158</v>
      </c>
      <c r="B679" s="1" t="s">
        <v>1159</v>
      </c>
      <c r="C679" s="1" t="s">
        <v>942</v>
      </c>
      <c r="D679" s="3">
        <v>2999</v>
      </c>
      <c r="E679" s="3">
        <v>7990</v>
      </c>
      <c r="F679" s="4">
        <v>0.62</v>
      </c>
      <c r="G679" s="1">
        <v>4.0999999999999996</v>
      </c>
      <c r="H679" s="2">
        <v>48448</v>
      </c>
      <c r="I679" s="1" t="s">
        <v>1160</v>
      </c>
      <c r="J679" s="1">
        <f t="shared" si="110"/>
        <v>76</v>
      </c>
      <c r="K679" s="1">
        <v>2</v>
      </c>
      <c r="L679" s="1" t="str">
        <f t="shared" si="111"/>
        <v>Electronics</v>
      </c>
      <c r="M679" s="1">
        <f t="shared" si="112"/>
        <v>4.0999999999999996</v>
      </c>
      <c r="N679" s="1">
        <f t="shared" si="113"/>
        <v>328</v>
      </c>
      <c r="O679" s="1" t="str">
        <f t="shared" si="114"/>
        <v>4 - 5</v>
      </c>
      <c r="P679" s="14">
        <f t="shared" si="115"/>
        <v>15980</v>
      </c>
      <c r="Q679" s="1" t="str">
        <f t="shared" si="116"/>
        <v>5,001 - 10,000</v>
      </c>
      <c r="R679" s="1" t="str">
        <f t="shared" si="117"/>
        <v>51%-90%</v>
      </c>
      <c r="S679" s="1">
        <f t="shared" si="118"/>
        <v>0</v>
      </c>
      <c r="T679" s="17">
        <f>Table3[[#This Row],[Rating]]*Table3[[#This Row],[Review_Count]]</f>
        <v>8.1999999999999993</v>
      </c>
      <c r="U679" s="19">
        <f t="shared" si="119"/>
        <v>0.94</v>
      </c>
      <c r="V679" s="17" t="str">
        <f t="shared" si="120"/>
        <v>boAt</v>
      </c>
    </row>
    <row r="680" spans="1:22" x14ac:dyDescent="0.3">
      <c r="A680" s="1" t="s">
        <v>1777</v>
      </c>
      <c r="B680" s="1" t="s">
        <v>1778</v>
      </c>
      <c r="C680" s="1" t="s">
        <v>1714</v>
      </c>
      <c r="D680" s="1">
        <v>169</v>
      </c>
      <c r="E680" s="1">
        <v>299</v>
      </c>
      <c r="F680" s="4">
        <v>0.43</v>
      </c>
      <c r="G680" s="1">
        <v>4.4000000000000004</v>
      </c>
      <c r="H680" s="2">
        <v>5176</v>
      </c>
      <c r="I680" s="1" t="s">
        <v>1779</v>
      </c>
      <c r="J680" s="1">
        <f t="shared" si="110"/>
        <v>8</v>
      </c>
      <c r="K680" s="1">
        <v>1</v>
      </c>
      <c r="L680" s="1" t="str">
        <f t="shared" si="111"/>
        <v>Computers&amp;Accessories</v>
      </c>
      <c r="M680" s="1">
        <f t="shared" si="112"/>
        <v>4.4000000000000004</v>
      </c>
      <c r="N680" s="1">
        <f t="shared" si="113"/>
        <v>327</v>
      </c>
      <c r="O680" s="1" t="str">
        <f t="shared" si="114"/>
        <v>4 - 5</v>
      </c>
      <c r="P680" s="14">
        <f t="shared" si="115"/>
        <v>299</v>
      </c>
      <c r="Q680" s="1" t="str">
        <f t="shared" si="116"/>
        <v>0 - 5,000</v>
      </c>
      <c r="R680" s="1" t="str">
        <f t="shared" si="117"/>
        <v>31% - 50%</v>
      </c>
      <c r="S680" s="1">
        <f t="shared" si="118"/>
        <v>0</v>
      </c>
      <c r="T680" s="17">
        <f>Table3[[#This Row],[Rating]]*Table3[[#This Row],[Review_Count]]</f>
        <v>4.4000000000000004</v>
      </c>
      <c r="U680" s="19">
        <f t="shared" si="119"/>
        <v>0.94</v>
      </c>
      <c r="V680" s="17" t="str">
        <f t="shared" si="120"/>
        <v>Tizum</v>
      </c>
    </row>
    <row r="681" spans="1:22" x14ac:dyDescent="0.3">
      <c r="A681" s="1" t="s">
        <v>1780</v>
      </c>
      <c r="B681" s="1" t="s">
        <v>1781</v>
      </c>
      <c r="C681" s="1" t="s">
        <v>1683</v>
      </c>
      <c r="D681" s="1">
        <v>309</v>
      </c>
      <c r="E681" s="1">
        <v>404</v>
      </c>
      <c r="F681" s="4">
        <v>0.24</v>
      </c>
      <c r="G681" s="1">
        <v>4.4000000000000004</v>
      </c>
      <c r="H681" s="2">
        <v>8614</v>
      </c>
      <c r="I681" s="1" t="s">
        <v>1782</v>
      </c>
      <c r="J681" s="1">
        <f t="shared" si="110"/>
        <v>4</v>
      </c>
      <c r="K681" s="1">
        <v>1</v>
      </c>
      <c r="L681" s="1" t="str">
        <f t="shared" si="111"/>
        <v>Computers&amp;Accessories</v>
      </c>
      <c r="M681" s="1">
        <f t="shared" si="112"/>
        <v>4.4000000000000004</v>
      </c>
      <c r="N681" s="1">
        <f t="shared" si="113"/>
        <v>327</v>
      </c>
      <c r="O681" s="1" t="str">
        <f t="shared" si="114"/>
        <v>4 - 5</v>
      </c>
      <c r="P681" s="14">
        <f t="shared" si="115"/>
        <v>404</v>
      </c>
      <c r="Q681" s="1" t="str">
        <f t="shared" si="116"/>
        <v>0 - 5,000</v>
      </c>
      <c r="R681" s="1" t="str">
        <f t="shared" si="117"/>
        <v>11% - 30%</v>
      </c>
      <c r="S681" s="1">
        <f t="shared" si="118"/>
        <v>0</v>
      </c>
      <c r="T681" s="17">
        <f>Table3[[#This Row],[Rating]]*Table3[[#This Row],[Review_Count]]</f>
        <v>4.4000000000000004</v>
      </c>
      <c r="U681" s="19">
        <f t="shared" si="119"/>
        <v>0.94</v>
      </c>
      <c r="V681" s="17" t="str">
        <f t="shared" si="120"/>
        <v>Epson</v>
      </c>
    </row>
    <row r="682" spans="1:22" x14ac:dyDescent="0.3">
      <c r="A682" s="1" t="s">
        <v>1783</v>
      </c>
      <c r="B682" s="1" t="s">
        <v>1784</v>
      </c>
      <c r="C682" s="1" t="s">
        <v>1426</v>
      </c>
      <c r="D682" s="1">
        <v>599</v>
      </c>
      <c r="E682" s="3">
        <v>1399</v>
      </c>
      <c r="F682" s="4">
        <v>0.56999999999999995</v>
      </c>
      <c r="G682" s="1">
        <v>3.8</v>
      </c>
      <c r="H682" s="2">
        <v>60026</v>
      </c>
      <c r="I682" s="1" t="s">
        <v>1785</v>
      </c>
      <c r="J682" s="1">
        <f t="shared" si="110"/>
        <v>8</v>
      </c>
      <c r="K682" s="1">
        <v>1</v>
      </c>
      <c r="L682" s="1" t="str">
        <f t="shared" si="111"/>
        <v>Electronics</v>
      </c>
      <c r="M682" s="1">
        <f t="shared" si="112"/>
        <v>3.8</v>
      </c>
      <c r="N682" s="1">
        <f t="shared" si="113"/>
        <v>327</v>
      </c>
      <c r="O682" s="1" t="str">
        <f t="shared" si="114"/>
        <v>3 - 4</v>
      </c>
      <c r="P682" s="14">
        <f t="shared" si="115"/>
        <v>1399</v>
      </c>
      <c r="Q682" s="1" t="str">
        <f t="shared" si="116"/>
        <v>0 - 5,000</v>
      </c>
      <c r="R682" s="1" t="str">
        <f t="shared" si="117"/>
        <v>51%-90%</v>
      </c>
      <c r="S682" s="1">
        <f t="shared" si="118"/>
        <v>0</v>
      </c>
      <c r="T682" s="17">
        <f>Table3[[#This Row],[Rating]]*Table3[[#This Row],[Review_Count]]</f>
        <v>3.8</v>
      </c>
      <c r="U682" s="19">
        <f t="shared" si="119"/>
        <v>0.94</v>
      </c>
      <c r="V682" s="17" t="str">
        <f t="shared" si="120"/>
        <v>ZEBRONICS</v>
      </c>
    </row>
    <row r="683" spans="1:22" x14ac:dyDescent="0.3">
      <c r="A683" s="1" t="s">
        <v>1786</v>
      </c>
      <c r="B683" s="1" t="s">
        <v>1787</v>
      </c>
      <c r="C683" s="1" t="s">
        <v>1605</v>
      </c>
      <c r="D683" s="1">
        <v>299</v>
      </c>
      <c r="E683" s="1">
        <v>599</v>
      </c>
      <c r="F683" s="4">
        <v>0.5</v>
      </c>
      <c r="G683" s="1">
        <v>3.8</v>
      </c>
      <c r="H683" s="2">
        <v>3066</v>
      </c>
      <c r="I683" s="1" t="s">
        <v>1788</v>
      </c>
      <c r="J683" s="1">
        <f t="shared" si="110"/>
        <v>5</v>
      </c>
      <c r="K683" s="1">
        <v>1</v>
      </c>
      <c r="L683" s="1" t="str">
        <f t="shared" si="111"/>
        <v>Computers&amp;Accessories</v>
      </c>
      <c r="M683" s="1">
        <f t="shared" si="112"/>
        <v>3.8</v>
      </c>
      <c r="N683" s="1">
        <f t="shared" si="113"/>
        <v>326</v>
      </c>
      <c r="O683" s="1" t="str">
        <f t="shared" si="114"/>
        <v>3 - 4</v>
      </c>
      <c r="P683" s="14">
        <f t="shared" si="115"/>
        <v>599</v>
      </c>
      <c r="Q683" s="1" t="str">
        <f t="shared" si="116"/>
        <v>0 - 5,000</v>
      </c>
      <c r="R683" s="1" t="str">
        <f t="shared" si="117"/>
        <v>31% - 50%</v>
      </c>
      <c r="S683" s="1">
        <f t="shared" si="118"/>
        <v>0</v>
      </c>
      <c r="T683" s="17">
        <f>Table3[[#This Row],[Rating]]*Table3[[#This Row],[Review_Count]]</f>
        <v>3.8</v>
      </c>
      <c r="U683" s="19">
        <f t="shared" si="119"/>
        <v>0.94</v>
      </c>
      <c r="V683" s="17" t="str">
        <f t="shared" si="120"/>
        <v>Quantum</v>
      </c>
    </row>
    <row r="684" spans="1:22" x14ac:dyDescent="0.3">
      <c r="A684" s="1" t="s">
        <v>1789</v>
      </c>
      <c r="B684" s="1" t="s">
        <v>1790</v>
      </c>
      <c r="C684" s="1" t="s">
        <v>1569</v>
      </c>
      <c r="D684" s="1">
        <v>449</v>
      </c>
      <c r="E684" s="1">
        <v>999</v>
      </c>
      <c r="F684" s="4">
        <v>0.55000000000000004</v>
      </c>
      <c r="G684" s="1">
        <v>4</v>
      </c>
      <c r="H684" s="2">
        <v>2102</v>
      </c>
      <c r="I684" s="1" t="s">
        <v>1791</v>
      </c>
      <c r="J684" s="1">
        <f t="shared" si="110"/>
        <v>14</v>
      </c>
      <c r="K684" s="1">
        <v>1</v>
      </c>
      <c r="L684" s="1" t="str">
        <f t="shared" si="111"/>
        <v>Computers&amp;Accessories</v>
      </c>
      <c r="M684" s="1">
        <f t="shared" si="112"/>
        <v>4</v>
      </c>
      <c r="N684" s="1">
        <f t="shared" si="113"/>
        <v>325</v>
      </c>
      <c r="O684" s="1" t="str">
        <f t="shared" si="114"/>
        <v>3 - 4</v>
      </c>
      <c r="P684" s="14">
        <f t="shared" si="115"/>
        <v>999</v>
      </c>
      <c r="Q684" s="1" t="str">
        <f t="shared" si="116"/>
        <v>0 - 5,000</v>
      </c>
      <c r="R684" s="1" t="str">
        <f t="shared" si="117"/>
        <v>51%-90%</v>
      </c>
      <c r="S684" s="1">
        <f t="shared" si="118"/>
        <v>0</v>
      </c>
      <c r="T684" s="17">
        <f>Table3[[#This Row],[Rating]]*Table3[[#This Row],[Review_Count]]</f>
        <v>4</v>
      </c>
      <c r="U684" s="19">
        <f t="shared" si="119"/>
        <v>0.94</v>
      </c>
      <c r="V684" s="17" t="str">
        <f t="shared" si="120"/>
        <v>STRIFF</v>
      </c>
    </row>
    <row r="685" spans="1:22" x14ac:dyDescent="0.3">
      <c r="A685" s="1" t="s">
        <v>1792</v>
      </c>
      <c r="B685" s="1" t="s">
        <v>1793</v>
      </c>
      <c r="C685" s="1" t="s">
        <v>1558</v>
      </c>
      <c r="D685" s="1">
        <v>799</v>
      </c>
      <c r="E685" s="3">
        <v>1295</v>
      </c>
      <c r="F685" s="4">
        <v>0.38</v>
      </c>
      <c r="G685" s="1">
        <v>4.4000000000000004</v>
      </c>
      <c r="H685" s="2">
        <v>34852</v>
      </c>
      <c r="I685" s="1" t="s">
        <v>1794</v>
      </c>
      <c r="J685" s="1">
        <f t="shared" si="110"/>
        <v>24</v>
      </c>
      <c r="K685" s="1">
        <v>1</v>
      </c>
      <c r="L685" s="1" t="str">
        <f t="shared" si="111"/>
        <v>Computers&amp;Accessories</v>
      </c>
      <c r="M685" s="1">
        <f t="shared" si="112"/>
        <v>4.4000000000000004</v>
      </c>
      <c r="N685" s="1">
        <f t="shared" si="113"/>
        <v>324</v>
      </c>
      <c r="O685" s="1" t="str">
        <f t="shared" si="114"/>
        <v>4 - 5</v>
      </c>
      <c r="P685" s="14">
        <f t="shared" si="115"/>
        <v>1295</v>
      </c>
      <c r="Q685" s="1" t="str">
        <f t="shared" si="116"/>
        <v>0 - 5,000</v>
      </c>
      <c r="R685" s="1" t="str">
        <f t="shared" si="117"/>
        <v>31% - 50%</v>
      </c>
      <c r="S685" s="1">
        <f t="shared" si="118"/>
        <v>0</v>
      </c>
      <c r="T685" s="17">
        <f>Table3[[#This Row],[Rating]]*Table3[[#This Row],[Review_Count]]</f>
        <v>4.4000000000000004</v>
      </c>
      <c r="U685" s="19">
        <f t="shared" si="119"/>
        <v>0.94</v>
      </c>
      <c r="V685" s="17" t="str">
        <f t="shared" si="120"/>
        <v>Logitech</v>
      </c>
    </row>
    <row r="686" spans="1:22" x14ac:dyDescent="0.3">
      <c r="A686" s="1" t="s">
        <v>36</v>
      </c>
      <c r="B686" s="1" t="s">
        <v>37</v>
      </c>
      <c r="C686" s="1" t="s">
        <v>38</v>
      </c>
      <c r="D686" s="1">
        <v>219</v>
      </c>
      <c r="E686" s="1">
        <v>700</v>
      </c>
      <c r="F686" s="4">
        <v>0.69</v>
      </c>
      <c r="G686" s="1">
        <v>4.4000000000000004</v>
      </c>
      <c r="H686" s="2">
        <v>426972</v>
      </c>
      <c r="I686" s="1" t="s">
        <v>39</v>
      </c>
      <c r="J686" s="1">
        <f t="shared" si="110"/>
        <v>24</v>
      </c>
      <c r="K686" s="1">
        <v>4</v>
      </c>
      <c r="L686" s="1" t="str">
        <f t="shared" si="111"/>
        <v>Electronics</v>
      </c>
      <c r="M686" s="1">
        <f t="shared" si="112"/>
        <v>4.4000000000000004</v>
      </c>
      <c r="N686" s="1">
        <f t="shared" si="113"/>
        <v>324</v>
      </c>
      <c r="O686" s="1" t="str">
        <f t="shared" si="114"/>
        <v>4 - 5</v>
      </c>
      <c r="P686" s="14">
        <f t="shared" si="115"/>
        <v>2800</v>
      </c>
      <c r="Q686" s="1" t="str">
        <f t="shared" si="116"/>
        <v>0 - 5,000</v>
      </c>
      <c r="R686" s="1" t="str">
        <f t="shared" si="117"/>
        <v>51%-90%</v>
      </c>
      <c r="S686" s="1">
        <f t="shared" si="118"/>
        <v>0</v>
      </c>
      <c r="T686" s="17">
        <f>Table3[[#This Row],[Rating]]*Table3[[#This Row],[Review_Count]]</f>
        <v>17.600000000000001</v>
      </c>
      <c r="U686" s="19">
        <f t="shared" si="119"/>
        <v>0.94</v>
      </c>
      <c r="V686" s="17" t="str">
        <f t="shared" si="120"/>
        <v>AmazonBasics</v>
      </c>
    </row>
    <row r="687" spans="1:22" x14ac:dyDescent="0.3">
      <c r="A687" s="1" t="s">
        <v>1795</v>
      </c>
      <c r="B687" s="1" t="s">
        <v>1796</v>
      </c>
      <c r="C687" s="1" t="s">
        <v>1797</v>
      </c>
      <c r="D687" s="1">
        <v>157</v>
      </c>
      <c r="E687" s="1">
        <v>160</v>
      </c>
      <c r="F687" s="4">
        <v>0.02</v>
      </c>
      <c r="G687" s="1">
        <v>4.5</v>
      </c>
      <c r="H687" s="2">
        <v>8618</v>
      </c>
      <c r="I687" s="1" t="s">
        <v>1798</v>
      </c>
      <c r="J687" s="1">
        <f t="shared" si="110"/>
        <v>4</v>
      </c>
      <c r="K687" s="1">
        <v>1</v>
      </c>
      <c r="L687" s="1" t="str">
        <f t="shared" si="111"/>
        <v>Officeproducts</v>
      </c>
      <c r="M687" s="1">
        <f t="shared" si="112"/>
        <v>4.5</v>
      </c>
      <c r="N687" s="1">
        <f t="shared" si="113"/>
        <v>323</v>
      </c>
      <c r="O687" s="1" t="str">
        <f t="shared" si="114"/>
        <v>4 - 5</v>
      </c>
      <c r="P687" s="14">
        <f t="shared" si="115"/>
        <v>160</v>
      </c>
      <c r="Q687" s="1" t="str">
        <f t="shared" si="116"/>
        <v>0 - 5,000</v>
      </c>
      <c r="R687" s="1" t="str">
        <f t="shared" si="117"/>
        <v>0 %- 10%</v>
      </c>
      <c r="S687" s="1">
        <f t="shared" si="118"/>
        <v>0</v>
      </c>
      <c r="T687" s="17">
        <f>Table3[[#This Row],[Rating]]*Table3[[#This Row],[Review_Count]]</f>
        <v>4.5</v>
      </c>
      <c r="U687" s="19">
        <f t="shared" si="119"/>
        <v>0.94</v>
      </c>
      <c r="V687" s="17" t="str">
        <f t="shared" si="120"/>
        <v>Classmate</v>
      </c>
    </row>
    <row r="688" spans="1:22" x14ac:dyDescent="0.3">
      <c r="A688" s="1" t="s">
        <v>1185</v>
      </c>
      <c r="B688" s="1" t="s">
        <v>1186</v>
      </c>
      <c r="C688" s="1" t="s">
        <v>969</v>
      </c>
      <c r="D688" s="1">
        <v>369</v>
      </c>
      <c r="E688" s="3">
        <v>1600</v>
      </c>
      <c r="F688" s="4">
        <v>0.77</v>
      </c>
      <c r="G688" s="1">
        <v>4</v>
      </c>
      <c r="H688" s="2">
        <v>32625</v>
      </c>
      <c r="I688" s="1" t="s">
        <v>1187</v>
      </c>
      <c r="J688" s="1">
        <f t="shared" si="110"/>
        <v>13</v>
      </c>
      <c r="K688" s="1">
        <v>2</v>
      </c>
      <c r="L688" s="1" t="str">
        <f t="shared" si="111"/>
        <v>Electronics</v>
      </c>
      <c r="M688" s="1">
        <f t="shared" si="112"/>
        <v>4</v>
      </c>
      <c r="N688" s="1">
        <f t="shared" si="113"/>
        <v>323</v>
      </c>
      <c r="O688" s="1" t="str">
        <f t="shared" si="114"/>
        <v>3 - 4</v>
      </c>
      <c r="P688" s="14">
        <f t="shared" si="115"/>
        <v>3200</v>
      </c>
      <c r="Q688" s="1" t="str">
        <f t="shared" si="116"/>
        <v>0 - 5,000</v>
      </c>
      <c r="R688" s="1" t="str">
        <f t="shared" si="117"/>
        <v>51%-90%</v>
      </c>
      <c r="S688" s="1">
        <f t="shared" si="118"/>
        <v>0</v>
      </c>
      <c r="T688" s="17">
        <f>Table3[[#This Row],[Rating]]*Table3[[#This Row],[Review_Count]]</f>
        <v>8</v>
      </c>
      <c r="U688" s="19">
        <f t="shared" si="119"/>
        <v>0.94</v>
      </c>
      <c r="V688" s="17" t="str">
        <f t="shared" si="120"/>
        <v>HP</v>
      </c>
    </row>
    <row r="689" spans="1:22" x14ac:dyDescent="0.3">
      <c r="A689" s="1" t="s">
        <v>1799</v>
      </c>
      <c r="B689" s="1" t="s">
        <v>1800</v>
      </c>
      <c r="C689" s="1" t="s">
        <v>1558</v>
      </c>
      <c r="D689" s="1">
        <v>599</v>
      </c>
      <c r="E689" s="1">
        <v>899</v>
      </c>
      <c r="F689" s="4">
        <v>0.33</v>
      </c>
      <c r="G689" s="1">
        <v>4</v>
      </c>
      <c r="H689" s="2">
        <v>4018</v>
      </c>
      <c r="I689" s="1" t="s">
        <v>1801</v>
      </c>
      <c r="J689" s="1">
        <f t="shared" si="110"/>
        <v>24</v>
      </c>
      <c r="K689" s="1">
        <v>1</v>
      </c>
      <c r="L689" s="1" t="str">
        <f t="shared" si="111"/>
        <v>Computers&amp;Accessories</v>
      </c>
      <c r="M689" s="1">
        <f t="shared" si="112"/>
        <v>4</v>
      </c>
      <c r="N689" s="1">
        <f t="shared" si="113"/>
        <v>322</v>
      </c>
      <c r="O689" s="1" t="str">
        <f t="shared" si="114"/>
        <v>3 - 4</v>
      </c>
      <c r="P689" s="14">
        <f t="shared" si="115"/>
        <v>899</v>
      </c>
      <c r="Q689" s="1" t="str">
        <f t="shared" si="116"/>
        <v>0 - 5,000</v>
      </c>
      <c r="R689" s="1" t="str">
        <f t="shared" si="117"/>
        <v>31% - 50%</v>
      </c>
      <c r="S689" s="1">
        <f t="shared" si="118"/>
        <v>0</v>
      </c>
      <c r="T689" s="17">
        <f>Table3[[#This Row],[Rating]]*Table3[[#This Row],[Review_Count]]</f>
        <v>4</v>
      </c>
      <c r="U689" s="19">
        <f t="shared" si="119"/>
        <v>0.94</v>
      </c>
      <c r="V689" s="17" t="str">
        <f t="shared" si="120"/>
        <v>HP</v>
      </c>
    </row>
    <row r="690" spans="1:22" x14ac:dyDescent="0.3">
      <c r="A690" s="1" t="s">
        <v>1802</v>
      </c>
      <c r="B690" s="1" t="s">
        <v>1803</v>
      </c>
      <c r="C690" s="1" t="s">
        <v>1804</v>
      </c>
      <c r="D690" s="1">
        <v>479</v>
      </c>
      <c r="E690" s="1">
        <v>599</v>
      </c>
      <c r="F690" s="4">
        <v>0.2</v>
      </c>
      <c r="G690" s="1">
        <v>4.3</v>
      </c>
      <c r="H690" s="2">
        <v>11687</v>
      </c>
      <c r="I690" s="1" t="s">
        <v>1805</v>
      </c>
      <c r="J690" s="1">
        <f t="shared" si="110"/>
        <v>3</v>
      </c>
      <c r="K690" s="1">
        <v>1</v>
      </c>
      <c r="L690" s="1" t="str">
        <f t="shared" si="111"/>
        <v>Electronics</v>
      </c>
      <c r="M690" s="1">
        <f t="shared" si="112"/>
        <v>4.3</v>
      </c>
      <c r="N690" s="1">
        <f t="shared" si="113"/>
        <v>322</v>
      </c>
      <c r="O690" s="1" t="str">
        <f t="shared" si="114"/>
        <v>4 - 5</v>
      </c>
      <c r="P690" s="14">
        <f t="shared" si="115"/>
        <v>599</v>
      </c>
      <c r="Q690" s="1" t="str">
        <f t="shared" si="116"/>
        <v>0 - 5,000</v>
      </c>
      <c r="R690" s="1" t="str">
        <f t="shared" si="117"/>
        <v>11% - 30%</v>
      </c>
      <c r="S690" s="1">
        <f t="shared" si="118"/>
        <v>0</v>
      </c>
      <c r="T690" s="17">
        <f>Table3[[#This Row],[Rating]]*Table3[[#This Row],[Review_Count]]</f>
        <v>4.3</v>
      </c>
      <c r="U690" s="19">
        <f t="shared" si="119"/>
        <v>0.94</v>
      </c>
      <c r="V690" s="17" t="str">
        <f t="shared" si="120"/>
        <v>Duracell</v>
      </c>
    </row>
    <row r="691" spans="1:22" x14ac:dyDescent="0.3">
      <c r="A691" s="1" t="s">
        <v>40</v>
      </c>
      <c r="B691" s="1" t="s">
        <v>41</v>
      </c>
      <c r="C691" s="1" t="s">
        <v>2</v>
      </c>
      <c r="D691" s="1">
        <v>350</v>
      </c>
      <c r="E691" s="1">
        <v>899</v>
      </c>
      <c r="F691" s="4">
        <v>0.61</v>
      </c>
      <c r="G691" s="1">
        <v>4.2</v>
      </c>
      <c r="H691" s="2">
        <v>2262</v>
      </c>
      <c r="I691" s="1" t="s">
        <v>42</v>
      </c>
      <c r="J691" s="1">
        <f t="shared" si="110"/>
        <v>233</v>
      </c>
      <c r="K691" s="1">
        <v>3</v>
      </c>
      <c r="L691" s="1" t="str">
        <f t="shared" si="111"/>
        <v>Computers&amp;Accessories</v>
      </c>
      <c r="M691" s="1">
        <f t="shared" si="112"/>
        <v>4.2</v>
      </c>
      <c r="N691" s="1">
        <f t="shared" si="113"/>
        <v>322</v>
      </c>
      <c r="O691" s="1" t="str">
        <f t="shared" si="114"/>
        <v>4 - 5</v>
      </c>
      <c r="P691" s="14">
        <f t="shared" si="115"/>
        <v>2697</v>
      </c>
      <c r="Q691" s="1" t="str">
        <f t="shared" si="116"/>
        <v>0 - 5,000</v>
      </c>
      <c r="R691" s="1" t="str">
        <f t="shared" si="117"/>
        <v>51%-90%</v>
      </c>
      <c r="S691" s="1">
        <f t="shared" si="118"/>
        <v>0</v>
      </c>
      <c r="T691" s="17">
        <f>Table3[[#This Row],[Rating]]*Table3[[#This Row],[Review_Count]]</f>
        <v>12.600000000000001</v>
      </c>
      <c r="U691" s="19">
        <f t="shared" si="119"/>
        <v>0.94</v>
      </c>
      <c r="V691" s="17" t="str">
        <f t="shared" si="120"/>
        <v>Portronics</v>
      </c>
    </row>
    <row r="692" spans="1:22" x14ac:dyDescent="0.3">
      <c r="A692" s="1" t="s">
        <v>1806</v>
      </c>
      <c r="B692" s="1" t="s">
        <v>1807</v>
      </c>
      <c r="C692" s="1" t="s">
        <v>983</v>
      </c>
      <c r="D692" s="3">
        <v>1598</v>
      </c>
      <c r="E692" s="3">
        <v>2990</v>
      </c>
      <c r="F692" s="4">
        <v>0.47</v>
      </c>
      <c r="G692" s="1">
        <v>3.8</v>
      </c>
      <c r="H692" s="2">
        <v>11015</v>
      </c>
      <c r="I692" s="1" t="s">
        <v>1808</v>
      </c>
      <c r="J692" s="1">
        <f t="shared" si="110"/>
        <v>52</v>
      </c>
      <c r="K692" s="1">
        <v>1</v>
      </c>
      <c r="L692" s="1" t="str">
        <f t="shared" si="111"/>
        <v>Electronics</v>
      </c>
      <c r="M692" s="1">
        <f t="shared" si="112"/>
        <v>3.8</v>
      </c>
      <c r="N692" s="1">
        <f t="shared" si="113"/>
        <v>321</v>
      </c>
      <c r="O692" s="1" t="str">
        <f t="shared" si="114"/>
        <v>3 - 4</v>
      </c>
      <c r="P692" s="14">
        <f t="shared" si="115"/>
        <v>2990</v>
      </c>
      <c r="Q692" s="1" t="str">
        <f t="shared" si="116"/>
        <v>0 - 5,000</v>
      </c>
      <c r="R692" s="1" t="str">
        <f t="shared" si="117"/>
        <v>31% - 50%</v>
      </c>
      <c r="S692" s="1">
        <f t="shared" si="118"/>
        <v>0</v>
      </c>
      <c r="T692" s="17">
        <f>Table3[[#This Row],[Rating]]*Table3[[#This Row],[Review_Count]]</f>
        <v>3.8</v>
      </c>
      <c r="U692" s="19">
        <f t="shared" si="119"/>
        <v>0.94</v>
      </c>
      <c r="V692" s="17" t="str">
        <f t="shared" si="120"/>
        <v>boAt</v>
      </c>
    </row>
    <row r="693" spans="1:22" x14ac:dyDescent="0.3">
      <c r="A693" s="1" t="s">
        <v>1809</v>
      </c>
      <c r="B693" s="1" t="s">
        <v>1810</v>
      </c>
      <c r="C693" s="1" t="s">
        <v>1811</v>
      </c>
      <c r="D693" s="1">
        <v>599</v>
      </c>
      <c r="E693" s="1">
        <v>899</v>
      </c>
      <c r="F693" s="4">
        <v>0.33</v>
      </c>
      <c r="G693" s="1">
        <v>4.3</v>
      </c>
      <c r="H693" s="2">
        <v>95116</v>
      </c>
      <c r="I693" s="1" t="s">
        <v>1812</v>
      </c>
      <c r="J693" s="1">
        <f t="shared" si="110"/>
        <v>1</v>
      </c>
      <c r="K693" s="1">
        <v>1</v>
      </c>
      <c r="L693" s="1" t="str">
        <f t="shared" si="111"/>
        <v>Computers&amp;Accessories</v>
      </c>
      <c r="M693" s="1">
        <f t="shared" si="112"/>
        <v>4.3</v>
      </c>
      <c r="N693" s="1">
        <f t="shared" si="113"/>
        <v>321</v>
      </c>
      <c r="O693" s="1" t="str">
        <f t="shared" si="114"/>
        <v>4 - 5</v>
      </c>
      <c r="P693" s="14">
        <f t="shared" si="115"/>
        <v>899</v>
      </c>
      <c r="Q693" s="1" t="str">
        <f t="shared" si="116"/>
        <v>0 - 5,000</v>
      </c>
      <c r="R693" s="1" t="str">
        <f t="shared" si="117"/>
        <v>31% - 50%</v>
      </c>
      <c r="S693" s="1">
        <f t="shared" si="118"/>
        <v>0</v>
      </c>
      <c r="T693" s="17">
        <f>Table3[[#This Row],[Rating]]*Table3[[#This Row],[Review_Count]]</f>
        <v>4.3</v>
      </c>
      <c r="U693" s="19">
        <f t="shared" si="119"/>
        <v>0.94</v>
      </c>
      <c r="V693" s="17" t="str">
        <f t="shared" si="120"/>
        <v>TP-Link</v>
      </c>
    </row>
    <row r="694" spans="1:22" x14ac:dyDescent="0.3">
      <c r="A694" s="1" t="s">
        <v>43</v>
      </c>
      <c r="B694" s="1" t="s">
        <v>44</v>
      </c>
      <c r="C694" s="1" t="s">
        <v>2</v>
      </c>
      <c r="D694" s="1">
        <v>159</v>
      </c>
      <c r="E694" s="1">
        <v>399</v>
      </c>
      <c r="F694" s="4">
        <v>0.6</v>
      </c>
      <c r="G694" s="1">
        <v>4.0999999999999996</v>
      </c>
      <c r="H694" s="2">
        <v>4768</v>
      </c>
      <c r="I694" s="1" t="s">
        <v>45</v>
      </c>
      <c r="J694" s="1">
        <f t="shared" si="110"/>
        <v>233</v>
      </c>
      <c r="K694" s="1">
        <v>3</v>
      </c>
      <c r="L694" s="1" t="str">
        <f t="shared" si="111"/>
        <v>Computers&amp;Accessories</v>
      </c>
      <c r="M694" s="1">
        <f t="shared" si="112"/>
        <v>4.0999999999999996</v>
      </c>
      <c r="N694" s="1">
        <f t="shared" si="113"/>
        <v>321</v>
      </c>
      <c r="O694" s="1" t="str">
        <f t="shared" si="114"/>
        <v>4 - 5</v>
      </c>
      <c r="P694" s="14">
        <f t="shared" si="115"/>
        <v>1197</v>
      </c>
      <c r="Q694" s="1" t="str">
        <f t="shared" si="116"/>
        <v>0 - 5,000</v>
      </c>
      <c r="R694" s="1" t="str">
        <f t="shared" si="117"/>
        <v>51%-90%</v>
      </c>
      <c r="S694" s="1">
        <f t="shared" si="118"/>
        <v>0</v>
      </c>
      <c r="T694" s="17">
        <f>Table3[[#This Row],[Rating]]*Table3[[#This Row],[Review_Count]]</f>
        <v>12.299999999999999</v>
      </c>
      <c r="U694" s="19">
        <f t="shared" si="119"/>
        <v>0.94</v>
      </c>
      <c r="V694" s="17" t="str">
        <f t="shared" si="120"/>
        <v>Portronics</v>
      </c>
    </row>
    <row r="695" spans="1:22" x14ac:dyDescent="0.3">
      <c r="A695" s="1" t="s">
        <v>1813</v>
      </c>
      <c r="B695" s="1" t="s">
        <v>1814</v>
      </c>
      <c r="C695" s="1" t="s">
        <v>1554</v>
      </c>
      <c r="D695" s="3">
        <v>1299</v>
      </c>
      <c r="E695" s="3">
        <v>3000</v>
      </c>
      <c r="F695" s="4">
        <v>0.56999999999999995</v>
      </c>
      <c r="G695" s="1">
        <v>4.3</v>
      </c>
      <c r="H695" s="2">
        <v>23022</v>
      </c>
      <c r="I695" s="1" t="s">
        <v>1815</v>
      </c>
      <c r="J695" s="1">
        <f t="shared" si="110"/>
        <v>10</v>
      </c>
      <c r="K695" s="1">
        <v>1</v>
      </c>
      <c r="L695" s="1" t="str">
        <f t="shared" si="111"/>
        <v>Computers&amp;Accessories</v>
      </c>
      <c r="M695" s="1">
        <f t="shared" si="112"/>
        <v>4.3</v>
      </c>
      <c r="N695" s="1">
        <f t="shared" si="113"/>
        <v>320</v>
      </c>
      <c r="O695" s="1" t="str">
        <f t="shared" si="114"/>
        <v>4 - 5</v>
      </c>
      <c r="P695" s="14">
        <f t="shared" si="115"/>
        <v>3000</v>
      </c>
      <c r="Q695" s="1" t="str">
        <f t="shared" si="116"/>
        <v>0 - 5,000</v>
      </c>
      <c r="R695" s="1" t="str">
        <f t="shared" si="117"/>
        <v>51%-90%</v>
      </c>
      <c r="S695" s="1">
        <f t="shared" si="118"/>
        <v>0</v>
      </c>
      <c r="T695" s="17">
        <f>Table3[[#This Row],[Rating]]*Table3[[#This Row],[Review_Count]]</f>
        <v>4.3</v>
      </c>
      <c r="U695" s="19">
        <f t="shared" si="119"/>
        <v>0.94</v>
      </c>
      <c r="V695" s="17" t="str">
        <f t="shared" si="120"/>
        <v>SanDisk</v>
      </c>
    </row>
    <row r="696" spans="1:22" x14ac:dyDescent="0.3">
      <c r="A696" s="1" t="s">
        <v>1219</v>
      </c>
      <c r="B696" s="1" t="s">
        <v>1220</v>
      </c>
      <c r="C696" s="1" t="s">
        <v>942</v>
      </c>
      <c r="D696" s="3">
        <v>1599</v>
      </c>
      <c r="E696" s="3">
        <v>4999</v>
      </c>
      <c r="F696" s="4">
        <v>0.68</v>
      </c>
      <c r="G696" s="1">
        <v>4</v>
      </c>
      <c r="H696" s="2">
        <v>67951</v>
      </c>
      <c r="I696" s="1" t="s">
        <v>1816</v>
      </c>
      <c r="J696" s="1">
        <f t="shared" si="110"/>
        <v>76</v>
      </c>
      <c r="K696" s="1">
        <v>1</v>
      </c>
      <c r="L696" s="1" t="str">
        <f t="shared" si="111"/>
        <v>Electronics</v>
      </c>
      <c r="M696" s="1">
        <f t="shared" si="112"/>
        <v>4</v>
      </c>
      <c r="N696" s="1">
        <f t="shared" si="113"/>
        <v>319</v>
      </c>
      <c r="O696" s="1" t="str">
        <f t="shared" si="114"/>
        <v>3 - 4</v>
      </c>
      <c r="P696" s="14">
        <f t="shared" si="115"/>
        <v>4999</v>
      </c>
      <c r="Q696" s="1" t="str">
        <f t="shared" si="116"/>
        <v>0 - 5,000</v>
      </c>
      <c r="R696" s="1" t="str">
        <f t="shared" si="117"/>
        <v>51%-90%</v>
      </c>
      <c r="S696" s="1">
        <f t="shared" si="118"/>
        <v>0</v>
      </c>
      <c r="T696" s="17">
        <f>Table3[[#This Row],[Rating]]*Table3[[#This Row],[Review_Count]]</f>
        <v>4</v>
      </c>
      <c r="U696" s="19">
        <f t="shared" si="119"/>
        <v>0.94</v>
      </c>
      <c r="V696" s="17" t="str">
        <f t="shared" si="120"/>
        <v>Noise</v>
      </c>
    </row>
    <row r="697" spans="1:22" x14ac:dyDescent="0.3">
      <c r="A697" s="1" t="s">
        <v>1817</v>
      </c>
      <c r="B697" s="1" t="s">
        <v>1818</v>
      </c>
      <c r="C697" s="1" t="s">
        <v>1819</v>
      </c>
      <c r="D697" s="1">
        <v>294</v>
      </c>
      <c r="E697" s="3">
        <v>4999</v>
      </c>
      <c r="F697" s="4">
        <v>0.94</v>
      </c>
      <c r="G697" s="1">
        <v>4.3</v>
      </c>
      <c r="H697" s="2">
        <v>4426</v>
      </c>
      <c r="I697" s="1" t="s">
        <v>1820</v>
      </c>
      <c r="J697" s="1">
        <f t="shared" si="110"/>
        <v>2</v>
      </c>
      <c r="K697" s="1">
        <v>1</v>
      </c>
      <c r="L697" s="1" t="str">
        <f t="shared" si="111"/>
        <v>Computers&amp;Accessories</v>
      </c>
      <c r="M697" s="1">
        <f t="shared" si="112"/>
        <v>4.3</v>
      </c>
      <c r="N697" s="1">
        <f t="shared" si="113"/>
        <v>318</v>
      </c>
      <c r="O697" s="1" t="str">
        <f t="shared" si="114"/>
        <v>4 - 5</v>
      </c>
      <c r="P697" s="14">
        <f t="shared" si="115"/>
        <v>4999</v>
      </c>
      <c r="Q697" s="1" t="str">
        <f t="shared" si="116"/>
        <v>0 - 5,000</v>
      </c>
      <c r="R697" s="1" t="str">
        <f t="shared" si="117"/>
        <v>51%-90%</v>
      </c>
      <c r="S697" s="1">
        <f t="shared" si="118"/>
        <v>0</v>
      </c>
      <c r="T697" s="17">
        <f>Table3[[#This Row],[Rating]]*Table3[[#This Row],[Review_Count]]</f>
        <v>4.3</v>
      </c>
      <c r="U697" s="19">
        <f t="shared" si="119"/>
        <v>0.94</v>
      </c>
      <c r="V697" s="17" t="str">
        <f t="shared" si="120"/>
        <v>rts</v>
      </c>
    </row>
    <row r="698" spans="1:22" x14ac:dyDescent="0.3">
      <c r="A698" s="1" t="s">
        <v>1821</v>
      </c>
      <c r="B698" s="1" t="s">
        <v>1822</v>
      </c>
      <c r="C698" s="1" t="s">
        <v>1683</v>
      </c>
      <c r="D698" s="1">
        <v>828</v>
      </c>
      <c r="E698" s="1">
        <v>861</v>
      </c>
      <c r="F698" s="4">
        <v>0.04</v>
      </c>
      <c r="G698" s="1">
        <v>4.2</v>
      </c>
      <c r="H698" s="2">
        <v>4567</v>
      </c>
      <c r="I698" s="1" t="s">
        <v>1823</v>
      </c>
      <c r="J698" s="1">
        <f t="shared" si="110"/>
        <v>4</v>
      </c>
      <c r="K698" s="1">
        <v>1</v>
      </c>
      <c r="L698" s="1" t="str">
        <f t="shared" si="111"/>
        <v>Computers&amp;Accessories</v>
      </c>
      <c r="M698" s="1">
        <f t="shared" si="112"/>
        <v>4.2</v>
      </c>
      <c r="N698" s="1">
        <f t="shared" si="113"/>
        <v>317</v>
      </c>
      <c r="O698" s="1" t="str">
        <f t="shared" si="114"/>
        <v>4 - 5</v>
      </c>
      <c r="P698" s="14">
        <f t="shared" si="115"/>
        <v>861</v>
      </c>
      <c r="Q698" s="1" t="str">
        <f t="shared" si="116"/>
        <v>0 - 5,000</v>
      </c>
      <c r="R698" s="1" t="str">
        <f t="shared" si="117"/>
        <v>0 %- 10%</v>
      </c>
      <c r="S698" s="1">
        <f t="shared" si="118"/>
        <v>0</v>
      </c>
      <c r="T698" s="17">
        <f>Table3[[#This Row],[Rating]]*Table3[[#This Row],[Review_Count]]</f>
        <v>4.2</v>
      </c>
      <c r="U698" s="19">
        <f t="shared" si="119"/>
        <v>0.9</v>
      </c>
      <c r="V698" s="17" t="str">
        <f t="shared" si="120"/>
        <v>HP</v>
      </c>
    </row>
    <row r="699" spans="1:22" x14ac:dyDescent="0.3">
      <c r="A699" s="1" t="s">
        <v>1824</v>
      </c>
      <c r="B699" s="1" t="s">
        <v>1825</v>
      </c>
      <c r="C699" s="1" t="s">
        <v>1426</v>
      </c>
      <c r="D699" s="1">
        <v>745</v>
      </c>
      <c r="E699" s="1">
        <v>795</v>
      </c>
      <c r="F699" s="4">
        <v>0.06</v>
      </c>
      <c r="G699" s="1">
        <v>4</v>
      </c>
      <c r="H699" s="2">
        <v>13797</v>
      </c>
      <c r="I699" s="1" t="s">
        <v>1826</v>
      </c>
      <c r="J699" s="1">
        <f t="shared" si="110"/>
        <v>8</v>
      </c>
      <c r="K699" s="1">
        <v>1</v>
      </c>
      <c r="L699" s="1" t="str">
        <f t="shared" si="111"/>
        <v>Electronics</v>
      </c>
      <c r="M699" s="1">
        <f t="shared" si="112"/>
        <v>4</v>
      </c>
      <c r="N699" s="1">
        <f t="shared" si="113"/>
        <v>317</v>
      </c>
      <c r="O699" s="1" t="str">
        <f t="shared" si="114"/>
        <v>3 - 4</v>
      </c>
      <c r="P699" s="14">
        <f t="shared" si="115"/>
        <v>795</v>
      </c>
      <c r="Q699" s="1" t="str">
        <f t="shared" si="116"/>
        <v>0 - 5,000</v>
      </c>
      <c r="R699" s="1" t="str">
        <f t="shared" si="117"/>
        <v>0 %- 10%</v>
      </c>
      <c r="S699" s="1">
        <f t="shared" si="118"/>
        <v>0</v>
      </c>
      <c r="T699" s="17">
        <f>Table3[[#This Row],[Rating]]*Table3[[#This Row],[Review_Count]]</f>
        <v>4</v>
      </c>
      <c r="U699" s="19">
        <f t="shared" si="119"/>
        <v>0.9</v>
      </c>
      <c r="V699" s="17" t="str">
        <f t="shared" si="120"/>
        <v>Logitech</v>
      </c>
    </row>
    <row r="700" spans="1:22" x14ac:dyDescent="0.3">
      <c r="A700" s="1" t="s">
        <v>1827</v>
      </c>
      <c r="B700" s="1" t="s">
        <v>1828</v>
      </c>
      <c r="C700" s="1" t="s">
        <v>1829</v>
      </c>
      <c r="D700" s="3">
        <v>1549</v>
      </c>
      <c r="E700" s="3">
        <v>2495</v>
      </c>
      <c r="F700" s="4">
        <v>0.38</v>
      </c>
      <c r="G700" s="1">
        <v>4.4000000000000004</v>
      </c>
      <c r="H700" s="2">
        <v>15137</v>
      </c>
      <c r="I700" s="1" t="s">
        <v>1830</v>
      </c>
      <c r="J700" s="1">
        <f t="shared" si="110"/>
        <v>1</v>
      </c>
      <c r="K700" s="1">
        <v>1</v>
      </c>
      <c r="L700" s="1" t="str">
        <f t="shared" si="111"/>
        <v>Electronics</v>
      </c>
      <c r="M700" s="1">
        <f t="shared" si="112"/>
        <v>4.4000000000000004</v>
      </c>
      <c r="N700" s="1">
        <f t="shared" si="113"/>
        <v>317</v>
      </c>
      <c r="O700" s="1" t="str">
        <f t="shared" si="114"/>
        <v>4 - 5</v>
      </c>
      <c r="P700" s="14">
        <f t="shared" si="115"/>
        <v>2495</v>
      </c>
      <c r="Q700" s="1" t="str">
        <f t="shared" si="116"/>
        <v>0 - 5,000</v>
      </c>
      <c r="R700" s="1" t="str">
        <f t="shared" si="117"/>
        <v>31% - 50%</v>
      </c>
      <c r="S700" s="1">
        <f t="shared" si="118"/>
        <v>0</v>
      </c>
      <c r="T700" s="17">
        <f>Table3[[#This Row],[Rating]]*Table3[[#This Row],[Review_Count]]</f>
        <v>4.4000000000000004</v>
      </c>
      <c r="U700" s="19">
        <f t="shared" si="119"/>
        <v>0.9</v>
      </c>
      <c r="V700" s="17" t="str">
        <f t="shared" si="120"/>
        <v>Digitek</v>
      </c>
    </row>
    <row r="701" spans="1:22" x14ac:dyDescent="0.3">
      <c r="A701" s="1" t="s">
        <v>46</v>
      </c>
      <c r="B701" s="1" t="s">
        <v>47</v>
      </c>
      <c r="C701" s="1" t="s">
        <v>2</v>
      </c>
      <c r="D701" s="1">
        <v>349</v>
      </c>
      <c r="E701" s="1">
        <v>399</v>
      </c>
      <c r="F701" s="4">
        <v>0.13</v>
      </c>
      <c r="G701" s="1">
        <v>4.4000000000000004</v>
      </c>
      <c r="H701" s="2">
        <v>18757</v>
      </c>
      <c r="I701" s="1" t="s">
        <v>48</v>
      </c>
      <c r="J701" s="1">
        <f t="shared" si="110"/>
        <v>233</v>
      </c>
      <c r="K701" s="1">
        <v>3</v>
      </c>
      <c r="L701" s="1" t="str">
        <f t="shared" si="111"/>
        <v>Computers&amp;Accessories</v>
      </c>
      <c r="M701" s="1">
        <f t="shared" si="112"/>
        <v>4.4000000000000004</v>
      </c>
      <c r="N701" s="1">
        <f t="shared" si="113"/>
        <v>317</v>
      </c>
      <c r="O701" s="1" t="str">
        <f t="shared" si="114"/>
        <v>4 - 5</v>
      </c>
      <c r="P701" s="14">
        <f t="shared" si="115"/>
        <v>1197</v>
      </c>
      <c r="Q701" s="1" t="str">
        <f t="shared" si="116"/>
        <v>0 - 5,000</v>
      </c>
      <c r="R701" s="1" t="str">
        <f t="shared" si="117"/>
        <v>11% - 30%</v>
      </c>
      <c r="S701" s="1">
        <f t="shared" si="118"/>
        <v>0</v>
      </c>
      <c r="T701" s="17">
        <f>Table3[[#This Row],[Rating]]*Table3[[#This Row],[Review_Count]]</f>
        <v>13.200000000000001</v>
      </c>
      <c r="U701" s="19">
        <f t="shared" si="119"/>
        <v>0.9</v>
      </c>
      <c r="V701" s="17" t="str">
        <f t="shared" si="120"/>
        <v>MI</v>
      </c>
    </row>
    <row r="702" spans="1:22" x14ac:dyDescent="0.3">
      <c r="A702" s="1" t="s">
        <v>61</v>
      </c>
      <c r="B702" s="1" t="s">
        <v>62</v>
      </c>
      <c r="C702" s="1" t="s">
        <v>2</v>
      </c>
      <c r="D702" s="1">
        <v>970</v>
      </c>
      <c r="E702" s="3">
        <v>1799</v>
      </c>
      <c r="F702" s="4">
        <v>0.46</v>
      </c>
      <c r="G702" s="1">
        <v>4.5</v>
      </c>
      <c r="H702" s="2">
        <v>815</v>
      </c>
      <c r="I702" s="1" t="s">
        <v>63</v>
      </c>
      <c r="J702" s="1">
        <f t="shared" si="110"/>
        <v>233</v>
      </c>
      <c r="K702" s="1">
        <v>3</v>
      </c>
      <c r="L702" s="1" t="str">
        <f t="shared" si="111"/>
        <v>Computers&amp;Accessories</v>
      </c>
      <c r="M702" s="1">
        <f t="shared" si="112"/>
        <v>4.5</v>
      </c>
      <c r="N702" s="1">
        <f t="shared" si="113"/>
        <v>317</v>
      </c>
      <c r="O702" s="1" t="str">
        <f t="shared" si="114"/>
        <v>4 - 5</v>
      </c>
      <c r="P702" s="14">
        <f t="shared" si="115"/>
        <v>5397</v>
      </c>
      <c r="Q702" s="1" t="str">
        <f t="shared" si="116"/>
        <v>0 - 5,000</v>
      </c>
      <c r="R702" s="1" t="str">
        <f t="shared" si="117"/>
        <v>31% - 50%</v>
      </c>
      <c r="S702" s="1">
        <f t="shared" si="118"/>
        <v>1</v>
      </c>
      <c r="T702" s="17">
        <f>Table3[[#This Row],[Rating]]*Table3[[#This Row],[Review_Count]]</f>
        <v>13.5</v>
      </c>
      <c r="U702" s="19">
        <f t="shared" si="119"/>
        <v>0.9</v>
      </c>
      <c r="V702" s="17" t="str">
        <f t="shared" si="120"/>
        <v>Duracell</v>
      </c>
    </row>
    <row r="703" spans="1:22" x14ac:dyDescent="0.3">
      <c r="A703" s="1" t="s">
        <v>1831</v>
      </c>
      <c r="B703" s="1" t="s">
        <v>1832</v>
      </c>
      <c r="C703" s="1" t="s">
        <v>1671</v>
      </c>
      <c r="D703" s="3">
        <v>1469</v>
      </c>
      <c r="E703" s="3">
        <v>2499</v>
      </c>
      <c r="F703" s="4">
        <v>0.41</v>
      </c>
      <c r="G703" s="1">
        <v>4.2</v>
      </c>
      <c r="H703" s="2">
        <v>156638</v>
      </c>
      <c r="I703" s="1" t="s">
        <v>1833</v>
      </c>
      <c r="J703" s="1">
        <f t="shared" si="110"/>
        <v>3</v>
      </c>
      <c r="K703" s="1">
        <v>1</v>
      </c>
      <c r="L703" s="1" t="str">
        <f t="shared" si="111"/>
        <v>Computers&amp;Accessories</v>
      </c>
      <c r="M703" s="1">
        <f t="shared" si="112"/>
        <v>4.2</v>
      </c>
      <c r="N703" s="1">
        <f t="shared" si="113"/>
        <v>317</v>
      </c>
      <c r="O703" s="1" t="str">
        <f t="shared" si="114"/>
        <v>4 - 5</v>
      </c>
      <c r="P703" s="14">
        <f t="shared" si="115"/>
        <v>2499</v>
      </c>
      <c r="Q703" s="1" t="str">
        <f t="shared" si="116"/>
        <v>0 - 5,000</v>
      </c>
      <c r="R703" s="1" t="str">
        <f t="shared" si="117"/>
        <v>31% - 50%</v>
      </c>
      <c r="S703" s="1">
        <f t="shared" si="118"/>
        <v>0</v>
      </c>
      <c r="T703" s="17">
        <f>Table3[[#This Row],[Rating]]*Table3[[#This Row],[Review_Count]]</f>
        <v>4.2</v>
      </c>
      <c r="U703" s="19">
        <f t="shared" si="119"/>
        <v>0.9</v>
      </c>
      <c r="V703" s="17" t="str">
        <f t="shared" si="120"/>
        <v>TP-Link</v>
      </c>
    </row>
    <row r="704" spans="1:22" x14ac:dyDescent="0.3">
      <c r="A704" s="1" t="s">
        <v>1834</v>
      </c>
      <c r="B704" s="1" t="s">
        <v>1835</v>
      </c>
      <c r="C704" s="1" t="s">
        <v>1836</v>
      </c>
      <c r="D704" s="1">
        <v>198</v>
      </c>
      <c r="E704" s="1">
        <v>800</v>
      </c>
      <c r="F704" s="4">
        <v>0.75</v>
      </c>
      <c r="G704" s="1">
        <v>4.0999999999999996</v>
      </c>
      <c r="H704" s="2">
        <v>9344</v>
      </c>
      <c r="I704" s="1" t="s">
        <v>1837</v>
      </c>
      <c r="J704" s="1">
        <f t="shared" si="110"/>
        <v>2</v>
      </c>
      <c r="K704" s="1">
        <v>1</v>
      </c>
      <c r="L704" s="1" t="str">
        <f t="shared" si="111"/>
        <v>Officeproducts</v>
      </c>
      <c r="M704" s="1">
        <f t="shared" si="112"/>
        <v>4.0999999999999996</v>
      </c>
      <c r="N704" s="1">
        <f t="shared" si="113"/>
        <v>317</v>
      </c>
      <c r="O704" s="1" t="str">
        <f t="shared" si="114"/>
        <v>4 - 5</v>
      </c>
      <c r="P704" s="14">
        <f t="shared" si="115"/>
        <v>800</v>
      </c>
      <c r="Q704" s="1" t="str">
        <f t="shared" si="116"/>
        <v>0 - 5,000</v>
      </c>
      <c r="R704" s="1" t="str">
        <f t="shared" si="117"/>
        <v>51%-90%</v>
      </c>
      <c r="S704" s="1">
        <f t="shared" si="118"/>
        <v>0</v>
      </c>
      <c r="T704" s="17">
        <f>Table3[[#This Row],[Rating]]*Table3[[#This Row],[Review_Count]]</f>
        <v>4.0999999999999996</v>
      </c>
      <c r="U704" s="19">
        <f t="shared" si="119"/>
        <v>0.9</v>
      </c>
      <c r="V704" s="17" t="str">
        <f t="shared" si="120"/>
        <v>COI</v>
      </c>
    </row>
    <row r="705" spans="1:22" x14ac:dyDescent="0.3">
      <c r="A705" s="1" t="s">
        <v>1838</v>
      </c>
      <c r="B705" s="1" t="s">
        <v>1839</v>
      </c>
      <c r="C705" s="1" t="s">
        <v>1840</v>
      </c>
      <c r="D705" s="1">
        <v>549</v>
      </c>
      <c r="E705" s="1">
        <v>549</v>
      </c>
      <c r="F705" s="4">
        <v>0</v>
      </c>
      <c r="G705" s="1">
        <v>4.5</v>
      </c>
      <c r="H705" s="2">
        <v>4875</v>
      </c>
      <c r="I705" s="1" t="s">
        <v>1841</v>
      </c>
      <c r="J705" s="1">
        <f t="shared" si="110"/>
        <v>1</v>
      </c>
      <c r="K705" s="1">
        <v>1</v>
      </c>
      <c r="L705" s="1" t="str">
        <f t="shared" si="111"/>
        <v>Electronics</v>
      </c>
      <c r="M705" s="1">
        <f t="shared" si="112"/>
        <v>4.5</v>
      </c>
      <c r="N705" s="1">
        <f t="shared" si="113"/>
        <v>316</v>
      </c>
      <c r="O705" s="1" t="str">
        <f t="shared" si="114"/>
        <v>4 - 5</v>
      </c>
      <c r="P705" s="14">
        <f t="shared" si="115"/>
        <v>549</v>
      </c>
      <c r="Q705" s="1" t="str">
        <f t="shared" si="116"/>
        <v>0 - 5,000</v>
      </c>
      <c r="R705" s="1" t="str">
        <f t="shared" si="117"/>
        <v>0 %- 10%</v>
      </c>
      <c r="S705" s="1">
        <f t="shared" si="118"/>
        <v>0</v>
      </c>
      <c r="T705" s="17">
        <f>Table3[[#This Row],[Rating]]*Table3[[#This Row],[Review_Count]]</f>
        <v>4.5</v>
      </c>
      <c r="U705" s="19">
        <f t="shared" si="119"/>
        <v>0.9</v>
      </c>
      <c r="V705" s="17" t="str">
        <f t="shared" si="120"/>
        <v>Fujifilm</v>
      </c>
    </row>
    <row r="706" spans="1:22" x14ac:dyDescent="0.3">
      <c r="A706" s="1" t="s">
        <v>1275</v>
      </c>
      <c r="B706" s="1" t="s">
        <v>1276</v>
      </c>
      <c r="C706" s="1" t="s">
        <v>942</v>
      </c>
      <c r="D706" s="3">
        <v>2999</v>
      </c>
      <c r="E706" s="3">
        <v>9999</v>
      </c>
      <c r="F706" s="4">
        <v>0.7</v>
      </c>
      <c r="G706" s="1">
        <v>4.2</v>
      </c>
      <c r="H706" s="2">
        <v>20881</v>
      </c>
      <c r="I706" s="1" t="s">
        <v>1277</v>
      </c>
      <c r="J706" s="1">
        <f t="shared" ref="J706:J769" si="121">COUNTIF(C:C, C706)</f>
        <v>76</v>
      </c>
      <c r="K706" s="1">
        <v>2</v>
      </c>
      <c r="L706" s="1" t="str">
        <f t="shared" ref="L706:L769" si="122">PROPER(TRIM(LEFT(C706, FIND("|", C706 &amp; "|") -1)))</f>
        <v>Electronics</v>
      </c>
      <c r="M706" s="1">
        <f t="shared" ref="M706:M769" si="123">AVERAGEIF(B:B,B706,G:G)</f>
        <v>4.2</v>
      </c>
      <c r="N706" s="1">
        <f t="shared" ref="N706:N769" si="124">COUNTIF(F706:F2169, "&gt;=0.5")</f>
        <v>316</v>
      </c>
      <c r="O706" s="1" t="str">
        <f t="shared" ref="O706:O769" si="125">IF(G706&lt;=1,"0 - 1",IF(G706&lt;=2,"1 - 2",IF(G706&lt;=3, "2 - 3",IF(G706&lt;=4,"3 - 4",IF(G706&lt;=5,"4 - 5")))))</f>
        <v>4 - 5</v>
      </c>
      <c r="P706" s="14">
        <f t="shared" ref="P706:P769" si="126">E706*K706</f>
        <v>19998</v>
      </c>
      <c r="Q706" s="1" t="str">
        <f t="shared" ref="Q706:Q769" si="127">LOOKUP(E706, $W$2:$W$7, $X$2:$X$7)</f>
        <v>5,001 - 10,000</v>
      </c>
      <c r="R706" s="1" t="str">
        <f t="shared" ref="R706:R769" si="128">IF(F706&lt;=0.1, "0 %- 10%", IF(F706&lt;=0.3, "11% - 30%", IF(F706&lt;=0.5, "31% - 50%", "51%-90%")))</f>
        <v>51%-90%</v>
      </c>
      <c r="S706" s="1">
        <f t="shared" ref="S706:S769" si="129">COUNTIF(H706, "&lt;1000")</f>
        <v>0</v>
      </c>
      <c r="T706" s="17">
        <f>Table3[[#This Row],[Rating]]*Table3[[#This Row],[Review_Count]]</f>
        <v>8.4</v>
      </c>
      <c r="U706" s="19">
        <f t="shared" ref="U706:U769" si="130">MAX(F706:F2170)</f>
        <v>0.9</v>
      </c>
      <c r="V706" s="17" t="str">
        <f t="shared" ref="V706:V769" si="131">LEFT(B706, FIND(" ", B706)-1)</f>
        <v>Fire-Boltt</v>
      </c>
    </row>
    <row r="707" spans="1:22" x14ac:dyDescent="0.3">
      <c r="A707" s="1" t="s">
        <v>1842</v>
      </c>
      <c r="B707" s="1" t="s">
        <v>1843</v>
      </c>
      <c r="C707" s="1" t="s">
        <v>942</v>
      </c>
      <c r="D707" s="3">
        <v>12000</v>
      </c>
      <c r="E707" s="3">
        <v>29999</v>
      </c>
      <c r="F707" s="4">
        <v>0.6</v>
      </c>
      <c r="G707" s="1">
        <v>4.3</v>
      </c>
      <c r="H707" s="2">
        <v>4744</v>
      </c>
      <c r="I707" s="1" t="s">
        <v>1844</v>
      </c>
      <c r="J707" s="1">
        <f t="shared" si="121"/>
        <v>76</v>
      </c>
      <c r="K707" s="1">
        <v>1</v>
      </c>
      <c r="L707" s="1" t="str">
        <f t="shared" si="122"/>
        <v>Electronics</v>
      </c>
      <c r="M707" s="1">
        <f t="shared" si="123"/>
        <v>4.3</v>
      </c>
      <c r="N707" s="1">
        <f t="shared" si="124"/>
        <v>315</v>
      </c>
      <c r="O707" s="1" t="str">
        <f t="shared" si="125"/>
        <v>4 - 5</v>
      </c>
      <c r="P707" s="14">
        <f t="shared" si="126"/>
        <v>29999</v>
      </c>
      <c r="Q707" s="1" t="str">
        <f t="shared" si="127"/>
        <v>20,001 - 50,000</v>
      </c>
      <c r="R707" s="1" t="str">
        <f t="shared" si="128"/>
        <v>51%-90%</v>
      </c>
      <c r="S707" s="1">
        <f t="shared" si="129"/>
        <v>0</v>
      </c>
      <c r="T707" s="17">
        <f>Table3[[#This Row],[Rating]]*Table3[[#This Row],[Review_Count]]</f>
        <v>4.3</v>
      </c>
      <c r="U707" s="19">
        <f t="shared" si="130"/>
        <v>0.9</v>
      </c>
      <c r="V707" s="17" t="str">
        <f t="shared" si="131"/>
        <v>Samsung</v>
      </c>
    </row>
    <row r="708" spans="1:22" x14ac:dyDescent="0.3">
      <c r="A708" s="1" t="s">
        <v>1845</v>
      </c>
      <c r="B708" s="1" t="s">
        <v>1846</v>
      </c>
      <c r="C708" s="1" t="s">
        <v>983</v>
      </c>
      <c r="D708" s="3">
        <v>1299</v>
      </c>
      <c r="E708" s="3">
        <v>3499</v>
      </c>
      <c r="F708" s="4">
        <v>0.63</v>
      </c>
      <c r="G708" s="1">
        <v>3.9</v>
      </c>
      <c r="H708" s="2">
        <v>12452</v>
      </c>
      <c r="I708" s="1" t="s">
        <v>1847</v>
      </c>
      <c r="J708" s="1">
        <f t="shared" si="121"/>
        <v>52</v>
      </c>
      <c r="K708" s="1">
        <v>1</v>
      </c>
      <c r="L708" s="1" t="str">
        <f t="shared" si="122"/>
        <v>Electronics</v>
      </c>
      <c r="M708" s="1">
        <f t="shared" si="123"/>
        <v>3.9</v>
      </c>
      <c r="N708" s="1">
        <f t="shared" si="124"/>
        <v>314</v>
      </c>
      <c r="O708" s="1" t="str">
        <f t="shared" si="125"/>
        <v>3 - 4</v>
      </c>
      <c r="P708" s="14">
        <f t="shared" si="126"/>
        <v>3499</v>
      </c>
      <c r="Q708" s="1" t="str">
        <f t="shared" si="127"/>
        <v>0 - 5,000</v>
      </c>
      <c r="R708" s="1" t="str">
        <f t="shared" si="128"/>
        <v>51%-90%</v>
      </c>
      <c r="S708" s="1">
        <f t="shared" si="129"/>
        <v>0</v>
      </c>
      <c r="T708" s="17">
        <f>Table3[[#This Row],[Rating]]*Table3[[#This Row],[Review_Count]]</f>
        <v>3.9</v>
      </c>
      <c r="U708" s="19">
        <f t="shared" si="130"/>
        <v>0.9</v>
      </c>
      <c r="V708" s="17" t="str">
        <f t="shared" si="131"/>
        <v>Noise</v>
      </c>
    </row>
    <row r="709" spans="1:22" x14ac:dyDescent="0.3">
      <c r="A709" s="1" t="s">
        <v>1848</v>
      </c>
      <c r="B709" s="1" t="s">
        <v>1849</v>
      </c>
      <c r="C709" s="1" t="s">
        <v>1617</v>
      </c>
      <c r="D709" s="1">
        <v>269</v>
      </c>
      <c r="E709" s="1">
        <v>315</v>
      </c>
      <c r="F709" s="4">
        <v>0.15</v>
      </c>
      <c r="G709" s="1">
        <v>4.5</v>
      </c>
      <c r="H709" s="2">
        <v>17810</v>
      </c>
      <c r="I709" s="1" t="s">
        <v>1850</v>
      </c>
      <c r="J709" s="1">
        <f t="shared" si="121"/>
        <v>7</v>
      </c>
      <c r="K709" s="1">
        <v>1</v>
      </c>
      <c r="L709" s="1" t="str">
        <f t="shared" si="122"/>
        <v>Electronics</v>
      </c>
      <c r="M709" s="1">
        <f t="shared" si="123"/>
        <v>4.5</v>
      </c>
      <c r="N709" s="1">
        <f t="shared" si="124"/>
        <v>313</v>
      </c>
      <c r="O709" s="1" t="str">
        <f t="shared" si="125"/>
        <v>4 - 5</v>
      </c>
      <c r="P709" s="14">
        <f t="shared" si="126"/>
        <v>315</v>
      </c>
      <c r="Q709" s="1" t="str">
        <f t="shared" si="127"/>
        <v>0 - 5,000</v>
      </c>
      <c r="R709" s="1" t="str">
        <f t="shared" si="128"/>
        <v>11% - 30%</v>
      </c>
      <c r="S709" s="1">
        <f t="shared" si="129"/>
        <v>0</v>
      </c>
      <c r="T709" s="17">
        <f>Table3[[#This Row],[Rating]]*Table3[[#This Row],[Review_Count]]</f>
        <v>4.5</v>
      </c>
      <c r="U709" s="19">
        <f t="shared" si="130"/>
        <v>0.9</v>
      </c>
      <c r="V709" s="17" t="str">
        <f t="shared" si="131"/>
        <v>Duracell</v>
      </c>
    </row>
    <row r="710" spans="1:22" x14ac:dyDescent="0.3">
      <c r="A710" s="1" t="s">
        <v>1851</v>
      </c>
      <c r="B710" s="1" t="s">
        <v>1852</v>
      </c>
      <c r="C710" s="1" t="s">
        <v>983</v>
      </c>
      <c r="D710" s="1">
        <v>799</v>
      </c>
      <c r="E710" s="3">
        <v>1499</v>
      </c>
      <c r="F710" s="4">
        <v>0.47</v>
      </c>
      <c r="G710" s="1">
        <v>4.0999999999999996</v>
      </c>
      <c r="H710" s="2">
        <v>53648</v>
      </c>
      <c r="I710" s="1" t="s">
        <v>1853</v>
      </c>
      <c r="J710" s="1">
        <f t="shared" si="121"/>
        <v>52</v>
      </c>
      <c r="K710" s="1">
        <v>1</v>
      </c>
      <c r="L710" s="1" t="str">
        <f t="shared" si="122"/>
        <v>Electronics</v>
      </c>
      <c r="M710" s="1">
        <f t="shared" si="123"/>
        <v>4.0999999999999996</v>
      </c>
      <c r="N710" s="1">
        <f t="shared" si="124"/>
        <v>313</v>
      </c>
      <c r="O710" s="1" t="str">
        <f t="shared" si="125"/>
        <v>4 - 5</v>
      </c>
      <c r="P710" s="14">
        <f t="shared" si="126"/>
        <v>1499</v>
      </c>
      <c r="Q710" s="1" t="str">
        <f t="shared" si="127"/>
        <v>0 - 5,000</v>
      </c>
      <c r="R710" s="1" t="str">
        <f t="shared" si="128"/>
        <v>31% - 50%</v>
      </c>
      <c r="S710" s="1">
        <f t="shared" si="129"/>
        <v>0</v>
      </c>
      <c r="T710" s="17">
        <f>Table3[[#This Row],[Rating]]*Table3[[#This Row],[Review_Count]]</f>
        <v>4.0999999999999996</v>
      </c>
      <c r="U710" s="19">
        <f t="shared" si="130"/>
        <v>0.9</v>
      </c>
      <c r="V710" s="17" t="str">
        <f t="shared" si="131"/>
        <v>JBL</v>
      </c>
    </row>
    <row r="711" spans="1:22" x14ac:dyDescent="0.3">
      <c r="A711" s="1" t="s">
        <v>1854</v>
      </c>
      <c r="B711" s="1" t="s">
        <v>1855</v>
      </c>
      <c r="C711" s="1" t="s">
        <v>1856</v>
      </c>
      <c r="D711" s="3">
        <v>6299</v>
      </c>
      <c r="E711" s="3">
        <v>13750</v>
      </c>
      <c r="F711" s="4">
        <v>0.54</v>
      </c>
      <c r="G711" s="1">
        <v>4.2</v>
      </c>
      <c r="H711" s="2">
        <v>2014</v>
      </c>
      <c r="I711" s="1" t="s">
        <v>1857</v>
      </c>
      <c r="J711" s="1">
        <f t="shared" si="121"/>
        <v>2</v>
      </c>
      <c r="K711" s="1">
        <v>1</v>
      </c>
      <c r="L711" s="1" t="str">
        <f t="shared" si="122"/>
        <v>Computers&amp;Accessories</v>
      </c>
      <c r="M711" s="1">
        <f t="shared" si="123"/>
        <v>4.2</v>
      </c>
      <c r="N711" s="1">
        <f t="shared" si="124"/>
        <v>313</v>
      </c>
      <c r="O711" s="1" t="str">
        <f t="shared" si="125"/>
        <v>4 - 5</v>
      </c>
      <c r="P711" s="14">
        <f t="shared" si="126"/>
        <v>13750</v>
      </c>
      <c r="Q711" s="1" t="str">
        <f t="shared" si="127"/>
        <v>10,001 - 20,000</v>
      </c>
      <c r="R711" s="1" t="str">
        <f t="shared" si="128"/>
        <v>51%-90%</v>
      </c>
      <c r="S711" s="1">
        <f t="shared" si="129"/>
        <v>0</v>
      </c>
      <c r="T711" s="17">
        <f>Table3[[#This Row],[Rating]]*Table3[[#This Row],[Review_Count]]</f>
        <v>4.2</v>
      </c>
      <c r="U711" s="19">
        <f t="shared" si="130"/>
        <v>0.9</v>
      </c>
      <c r="V711" s="17" t="str">
        <f t="shared" si="131"/>
        <v>Acer</v>
      </c>
    </row>
    <row r="712" spans="1:22" x14ac:dyDescent="0.3">
      <c r="A712" s="1" t="s">
        <v>1858</v>
      </c>
      <c r="B712" s="1" t="s">
        <v>1859</v>
      </c>
      <c r="C712" s="1" t="s">
        <v>1860</v>
      </c>
      <c r="D712" s="1">
        <v>59</v>
      </c>
      <c r="E712" s="1">
        <v>59</v>
      </c>
      <c r="F712" s="4">
        <v>0</v>
      </c>
      <c r="G712" s="1">
        <v>3.8</v>
      </c>
      <c r="H712" s="2">
        <v>5958</v>
      </c>
      <c r="I712" s="1" t="s">
        <v>1861</v>
      </c>
      <c r="J712" s="1">
        <f t="shared" si="121"/>
        <v>5</v>
      </c>
      <c r="K712" s="1">
        <v>1</v>
      </c>
      <c r="L712" s="1" t="str">
        <f t="shared" si="122"/>
        <v>Computers&amp;Accessories</v>
      </c>
      <c r="M712" s="1">
        <f t="shared" si="123"/>
        <v>3.8</v>
      </c>
      <c r="N712" s="1">
        <f t="shared" si="124"/>
        <v>312</v>
      </c>
      <c r="O712" s="1" t="str">
        <f t="shared" si="125"/>
        <v>3 - 4</v>
      </c>
      <c r="P712" s="14">
        <f t="shared" si="126"/>
        <v>59</v>
      </c>
      <c r="Q712" s="1" t="str">
        <f t="shared" si="127"/>
        <v>0 - 5,000</v>
      </c>
      <c r="R712" s="1" t="str">
        <f t="shared" si="128"/>
        <v>0 %- 10%</v>
      </c>
      <c r="S712" s="1">
        <f t="shared" si="129"/>
        <v>0</v>
      </c>
      <c r="T712" s="17">
        <f>Table3[[#This Row],[Rating]]*Table3[[#This Row],[Review_Count]]</f>
        <v>3.8</v>
      </c>
      <c r="U712" s="19">
        <f t="shared" si="130"/>
        <v>0.9</v>
      </c>
      <c r="V712" s="17" t="str">
        <f t="shared" si="131"/>
        <v>E-COSMOS</v>
      </c>
    </row>
    <row r="713" spans="1:22" x14ac:dyDescent="0.3">
      <c r="A713" s="1" t="s">
        <v>1862</v>
      </c>
      <c r="B713" s="1" t="s">
        <v>1863</v>
      </c>
      <c r="C713" s="1" t="s">
        <v>996</v>
      </c>
      <c r="D713" s="1">
        <v>571</v>
      </c>
      <c r="E713" s="1">
        <v>999</v>
      </c>
      <c r="F713" s="4">
        <v>0.43</v>
      </c>
      <c r="G713" s="1">
        <v>4.3</v>
      </c>
      <c r="H713" s="2">
        <v>38221</v>
      </c>
      <c r="I713" s="1" t="s">
        <v>1864</v>
      </c>
      <c r="J713" s="1">
        <f t="shared" si="121"/>
        <v>5</v>
      </c>
      <c r="K713" s="1">
        <v>1</v>
      </c>
      <c r="L713" s="1" t="str">
        <f t="shared" si="122"/>
        <v>Electronics</v>
      </c>
      <c r="M713" s="1">
        <f t="shared" si="123"/>
        <v>4.3</v>
      </c>
      <c r="N713" s="1">
        <f t="shared" si="124"/>
        <v>312</v>
      </c>
      <c r="O713" s="1" t="str">
        <f t="shared" si="125"/>
        <v>4 - 5</v>
      </c>
      <c r="P713" s="14">
        <f t="shared" si="126"/>
        <v>999</v>
      </c>
      <c r="Q713" s="1" t="str">
        <f t="shared" si="127"/>
        <v>0 - 5,000</v>
      </c>
      <c r="R713" s="1" t="str">
        <f t="shared" si="128"/>
        <v>31% - 50%</v>
      </c>
      <c r="S713" s="1">
        <f t="shared" si="129"/>
        <v>0</v>
      </c>
      <c r="T713" s="17">
        <f>Table3[[#This Row],[Rating]]*Table3[[#This Row],[Review_Count]]</f>
        <v>4.3</v>
      </c>
      <c r="U713" s="19">
        <f t="shared" si="130"/>
        <v>0.9</v>
      </c>
      <c r="V713" s="17" t="str">
        <f t="shared" si="131"/>
        <v>boAt</v>
      </c>
    </row>
    <row r="714" spans="1:22" x14ac:dyDescent="0.3">
      <c r="A714" s="1" t="s">
        <v>1865</v>
      </c>
      <c r="B714" s="1" t="s">
        <v>1866</v>
      </c>
      <c r="C714" s="1" t="s">
        <v>1765</v>
      </c>
      <c r="D714" s="1">
        <v>549</v>
      </c>
      <c r="E714" s="1">
        <v>999</v>
      </c>
      <c r="F714" s="4">
        <v>0.45</v>
      </c>
      <c r="G714" s="1">
        <v>3.9</v>
      </c>
      <c r="H714" s="2">
        <v>64705</v>
      </c>
      <c r="I714" s="1" t="s">
        <v>1867</v>
      </c>
      <c r="J714" s="1">
        <f t="shared" si="121"/>
        <v>6</v>
      </c>
      <c r="K714" s="1">
        <v>1</v>
      </c>
      <c r="L714" s="1" t="str">
        <f t="shared" si="122"/>
        <v>Electronics</v>
      </c>
      <c r="M714" s="1">
        <f t="shared" si="123"/>
        <v>3.9</v>
      </c>
      <c r="N714" s="1">
        <f t="shared" si="124"/>
        <v>312</v>
      </c>
      <c r="O714" s="1" t="str">
        <f t="shared" si="125"/>
        <v>3 - 4</v>
      </c>
      <c r="P714" s="14">
        <f t="shared" si="126"/>
        <v>999</v>
      </c>
      <c r="Q714" s="1" t="str">
        <f t="shared" si="127"/>
        <v>0 - 5,000</v>
      </c>
      <c r="R714" s="1" t="str">
        <f t="shared" si="128"/>
        <v>31% - 50%</v>
      </c>
      <c r="S714" s="1">
        <f t="shared" si="129"/>
        <v>0</v>
      </c>
      <c r="T714" s="17">
        <f>Table3[[#This Row],[Rating]]*Table3[[#This Row],[Review_Count]]</f>
        <v>3.9</v>
      </c>
      <c r="U714" s="19">
        <f t="shared" si="130"/>
        <v>0.9</v>
      </c>
      <c r="V714" s="17" t="str">
        <f t="shared" si="131"/>
        <v>Zebronics</v>
      </c>
    </row>
    <row r="715" spans="1:22" x14ac:dyDescent="0.3">
      <c r="A715" s="1" t="s">
        <v>1245</v>
      </c>
      <c r="B715" s="1" t="s">
        <v>1246</v>
      </c>
      <c r="C715" s="1" t="s">
        <v>1247</v>
      </c>
      <c r="D715" s="3">
        <v>2099</v>
      </c>
      <c r="E715" s="3">
        <v>5999</v>
      </c>
      <c r="F715" s="4">
        <v>0.65</v>
      </c>
      <c r="G715" s="1">
        <v>4.3</v>
      </c>
      <c r="H715" s="2">
        <v>17129</v>
      </c>
      <c r="I715" s="1" t="s">
        <v>1248</v>
      </c>
      <c r="J715" s="1">
        <f t="shared" si="121"/>
        <v>8</v>
      </c>
      <c r="K715" s="1">
        <v>2</v>
      </c>
      <c r="L715" s="1" t="str">
        <f t="shared" si="122"/>
        <v>Electronics</v>
      </c>
      <c r="M715" s="1">
        <f t="shared" si="123"/>
        <v>4.3</v>
      </c>
      <c r="N715" s="1">
        <f t="shared" si="124"/>
        <v>312</v>
      </c>
      <c r="O715" s="1" t="str">
        <f t="shared" si="125"/>
        <v>4 - 5</v>
      </c>
      <c r="P715" s="14">
        <f t="shared" si="126"/>
        <v>11998</v>
      </c>
      <c r="Q715" s="1" t="str">
        <f t="shared" si="127"/>
        <v>5,001 - 10,000</v>
      </c>
      <c r="R715" s="1" t="str">
        <f t="shared" si="128"/>
        <v>51%-90%</v>
      </c>
      <c r="S715" s="1">
        <f t="shared" si="129"/>
        <v>0</v>
      </c>
      <c r="T715" s="17">
        <f>Table3[[#This Row],[Rating]]*Table3[[#This Row],[Review_Count]]</f>
        <v>8.6</v>
      </c>
      <c r="U715" s="19">
        <f t="shared" si="130"/>
        <v>0.9</v>
      </c>
      <c r="V715" s="17" t="str">
        <f t="shared" si="131"/>
        <v>KINGONE</v>
      </c>
    </row>
    <row r="716" spans="1:22" x14ac:dyDescent="0.3">
      <c r="A716" s="1" t="s">
        <v>58</v>
      </c>
      <c r="B716" s="1" t="s">
        <v>59</v>
      </c>
      <c r="C716" s="1" t="s">
        <v>51</v>
      </c>
      <c r="D716" s="3">
        <v>13490</v>
      </c>
      <c r="E716" s="3">
        <v>21990</v>
      </c>
      <c r="F716" s="4">
        <v>0.39</v>
      </c>
      <c r="G716" s="1">
        <v>4.3</v>
      </c>
      <c r="H716" s="2">
        <v>11976</v>
      </c>
      <c r="I716" s="1" t="s">
        <v>60</v>
      </c>
      <c r="J716" s="1">
        <f t="shared" si="121"/>
        <v>63</v>
      </c>
      <c r="K716" s="1">
        <v>2</v>
      </c>
      <c r="L716" s="1" t="str">
        <f t="shared" si="122"/>
        <v>Electronics</v>
      </c>
      <c r="M716" s="1">
        <f t="shared" si="123"/>
        <v>4.3</v>
      </c>
      <c r="N716" s="1">
        <f t="shared" si="124"/>
        <v>311</v>
      </c>
      <c r="O716" s="1" t="str">
        <f t="shared" si="125"/>
        <v>4 - 5</v>
      </c>
      <c r="P716" s="14">
        <f t="shared" si="126"/>
        <v>43980</v>
      </c>
      <c r="Q716" s="1" t="str">
        <f t="shared" si="127"/>
        <v>20,001 - 50,000</v>
      </c>
      <c r="R716" s="1" t="str">
        <f t="shared" si="128"/>
        <v>31% - 50%</v>
      </c>
      <c r="S716" s="1">
        <f t="shared" si="129"/>
        <v>0</v>
      </c>
      <c r="T716" s="17">
        <f>Table3[[#This Row],[Rating]]*Table3[[#This Row],[Review_Count]]</f>
        <v>8.6</v>
      </c>
      <c r="U716" s="19">
        <f t="shared" si="130"/>
        <v>0.9</v>
      </c>
      <c r="V716" s="17" t="str">
        <f t="shared" si="131"/>
        <v>LG</v>
      </c>
    </row>
    <row r="717" spans="1:22" x14ac:dyDescent="0.3">
      <c r="A717" s="1" t="s">
        <v>1868</v>
      </c>
      <c r="B717" s="1" t="s">
        <v>1869</v>
      </c>
      <c r="C717" s="1" t="s">
        <v>1635</v>
      </c>
      <c r="D717" s="1">
        <v>448</v>
      </c>
      <c r="E717" s="1">
        <v>699</v>
      </c>
      <c r="F717" s="4">
        <v>0.36</v>
      </c>
      <c r="G717" s="1">
        <v>3.9</v>
      </c>
      <c r="H717" s="2">
        <v>17348</v>
      </c>
      <c r="I717" s="1" t="s">
        <v>1870</v>
      </c>
      <c r="J717" s="1">
        <f t="shared" si="121"/>
        <v>10</v>
      </c>
      <c r="K717" s="1">
        <v>1</v>
      </c>
      <c r="L717" s="1" t="str">
        <f t="shared" si="122"/>
        <v>Computers&amp;Accessories</v>
      </c>
      <c r="M717" s="1">
        <f t="shared" si="123"/>
        <v>3.9</v>
      </c>
      <c r="N717" s="1">
        <f t="shared" si="124"/>
        <v>311</v>
      </c>
      <c r="O717" s="1" t="str">
        <f t="shared" si="125"/>
        <v>3 - 4</v>
      </c>
      <c r="P717" s="14">
        <f t="shared" si="126"/>
        <v>699</v>
      </c>
      <c r="Q717" s="1" t="str">
        <f t="shared" si="127"/>
        <v>0 - 5,000</v>
      </c>
      <c r="R717" s="1" t="str">
        <f t="shared" si="128"/>
        <v>31% - 50%</v>
      </c>
      <c r="S717" s="1">
        <f t="shared" si="129"/>
        <v>0</v>
      </c>
      <c r="T717" s="17">
        <f>Table3[[#This Row],[Rating]]*Table3[[#This Row],[Review_Count]]</f>
        <v>3.9</v>
      </c>
      <c r="U717" s="19">
        <f t="shared" si="130"/>
        <v>0.9</v>
      </c>
      <c r="V717" s="17" t="str">
        <f t="shared" si="131"/>
        <v>Zebronics</v>
      </c>
    </row>
    <row r="718" spans="1:22" x14ac:dyDescent="0.3">
      <c r="A718" s="1" t="s">
        <v>1871</v>
      </c>
      <c r="B718" s="1" t="s">
        <v>1872</v>
      </c>
      <c r="C718" s="1" t="s">
        <v>983</v>
      </c>
      <c r="D718" s="3">
        <v>1499</v>
      </c>
      <c r="E718" s="3">
        <v>2999</v>
      </c>
      <c r="F718" s="4">
        <v>0.5</v>
      </c>
      <c r="G718" s="1">
        <v>3.7</v>
      </c>
      <c r="H718" s="2">
        <v>87798</v>
      </c>
      <c r="I718" s="1" t="s">
        <v>1873</v>
      </c>
      <c r="J718" s="1">
        <f t="shared" si="121"/>
        <v>52</v>
      </c>
      <c r="K718" s="1">
        <v>1</v>
      </c>
      <c r="L718" s="1" t="str">
        <f t="shared" si="122"/>
        <v>Electronics</v>
      </c>
      <c r="M718" s="1">
        <f t="shared" si="123"/>
        <v>3.7</v>
      </c>
      <c r="N718" s="1">
        <f t="shared" si="124"/>
        <v>311</v>
      </c>
      <c r="O718" s="1" t="str">
        <f t="shared" si="125"/>
        <v>3 - 4</v>
      </c>
      <c r="P718" s="14">
        <f t="shared" si="126"/>
        <v>2999</v>
      </c>
      <c r="Q718" s="1" t="str">
        <f t="shared" si="127"/>
        <v>0 - 5,000</v>
      </c>
      <c r="R718" s="1" t="str">
        <f t="shared" si="128"/>
        <v>31% - 50%</v>
      </c>
      <c r="S718" s="1">
        <f t="shared" si="129"/>
        <v>0</v>
      </c>
      <c r="T718" s="17">
        <f>Table3[[#This Row],[Rating]]*Table3[[#This Row],[Review_Count]]</f>
        <v>3.7</v>
      </c>
      <c r="U718" s="19">
        <f t="shared" si="130"/>
        <v>0.9</v>
      </c>
      <c r="V718" s="17" t="str">
        <f t="shared" si="131"/>
        <v>JBL</v>
      </c>
    </row>
    <row r="719" spans="1:22" x14ac:dyDescent="0.3">
      <c r="A719" s="1" t="s">
        <v>1874</v>
      </c>
      <c r="B719" s="1" t="s">
        <v>1875</v>
      </c>
      <c r="C719" s="1" t="s">
        <v>1876</v>
      </c>
      <c r="D719" s="1">
        <v>299</v>
      </c>
      <c r="E719" s="1">
        <v>499</v>
      </c>
      <c r="F719" s="4">
        <v>0.4</v>
      </c>
      <c r="G719" s="1">
        <v>4.2</v>
      </c>
      <c r="H719" s="2">
        <v>24432</v>
      </c>
      <c r="I719" s="1" t="s">
        <v>1877</v>
      </c>
      <c r="J719" s="1">
        <f t="shared" si="121"/>
        <v>1</v>
      </c>
      <c r="K719" s="1">
        <v>1</v>
      </c>
      <c r="L719" s="1" t="str">
        <f t="shared" si="122"/>
        <v>Electronics</v>
      </c>
      <c r="M719" s="1">
        <f t="shared" si="123"/>
        <v>4.2</v>
      </c>
      <c r="N719" s="1">
        <f t="shared" si="124"/>
        <v>310</v>
      </c>
      <c r="O719" s="1" t="str">
        <f t="shared" si="125"/>
        <v>4 - 5</v>
      </c>
      <c r="P719" s="14">
        <f t="shared" si="126"/>
        <v>499</v>
      </c>
      <c r="Q719" s="1" t="str">
        <f t="shared" si="127"/>
        <v>0 - 5,000</v>
      </c>
      <c r="R719" s="1" t="str">
        <f t="shared" si="128"/>
        <v>31% - 50%</v>
      </c>
      <c r="S719" s="1">
        <f t="shared" si="129"/>
        <v>0</v>
      </c>
      <c r="T719" s="17">
        <f>Table3[[#This Row],[Rating]]*Table3[[#This Row],[Review_Count]]</f>
        <v>4.2</v>
      </c>
      <c r="U719" s="19">
        <f t="shared" si="130"/>
        <v>0.9</v>
      </c>
      <c r="V719" s="17" t="str">
        <f t="shared" si="131"/>
        <v>Gizga</v>
      </c>
    </row>
    <row r="720" spans="1:22" x14ac:dyDescent="0.3">
      <c r="A720" s="1" t="s">
        <v>1878</v>
      </c>
      <c r="B720" s="1" t="s">
        <v>1879</v>
      </c>
      <c r="C720" s="1" t="s">
        <v>1554</v>
      </c>
      <c r="D720" s="1">
        <v>579</v>
      </c>
      <c r="E720" s="3">
        <v>1400</v>
      </c>
      <c r="F720" s="4">
        <v>0.59</v>
      </c>
      <c r="G720" s="1">
        <v>4.3</v>
      </c>
      <c r="H720" s="2">
        <v>189104</v>
      </c>
      <c r="I720" s="1" t="s">
        <v>1880</v>
      </c>
      <c r="J720" s="1">
        <f t="shared" si="121"/>
        <v>10</v>
      </c>
      <c r="K720" s="1">
        <v>1</v>
      </c>
      <c r="L720" s="1" t="str">
        <f t="shared" si="122"/>
        <v>Computers&amp;Accessories</v>
      </c>
      <c r="M720" s="1">
        <f t="shared" si="123"/>
        <v>4.3</v>
      </c>
      <c r="N720" s="1">
        <f t="shared" si="124"/>
        <v>310</v>
      </c>
      <c r="O720" s="1" t="str">
        <f t="shared" si="125"/>
        <v>4 - 5</v>
      </c>
      <c r="P720" s="14">
        <f t="shared" si="126"/>
        <v>1400</v>
      </c>
      <c r="Q720" s="1" t="str">
        <f t="shared" si="127"/>
        <v>0 - 5,000</v>
      </c>
      <c r="R720" s="1" t="str">
        <f t="shared" si="128"/>
        <v>51%-90%</v>
      </c>
      <c r="S720" s="1">
        <f t="shared" si="129"/>
        <v>0</v>
      </c>
      <c r="T720" s="17">
        <f>Table3[[#This Row],[Rating]]*Table3[[#This Row],[Review_Count]]</f>
        <v>4.3</v>
      </c>
      <c r="U720" s="19">
        <f t="shared" si="130"/>
        <v>0.9</v>
      </c>
      <c r="V720" s="17" t="str">
        <f t="shared" si="131"/>
        <v>SanDisk</v>
      </c>
    </row>
    <row r="721" spans="1:22" x14ac:dyDescent="0.3">
      <c r="A721" s="1" t="s">
        <v>1881</v>
      </c>
      <c r="B721" s="1" t="s">
        <v>1882</v>
      </c>
      <c r="C721" s="1" t="s">
        <v>1883</v>
      </c>
      <c r="D721" s="3">
        <v>2499</v>
      </c>
      <c r="E721" s="3">
        <v>3299</v>
      </c>
      <c r="F721" s="4">
        <v>0.24</v>
      </c>
      <c r="G721" s="1">
        <v>4.2</v>
      </c>
      <c r="H721" s="2">
        <v>93112</v>
      </c>
      <c r="I721" s="1" t="s">
        <v>1884</v>
      </c>
      <c r="J721" s="1">
        <f t="shared" si="121"/>
        <v>5</v>
      </c>
      <c r="K721" s="1">
        <v>1</v>
      </c>
      <c r="L721" s="1" t="str">
        <f t="shared" si="122"/>
        <v>Electronics</v>
      </c>
      <c r="M721" s="1">
        <f t="shared" si="123"/>
        <v>4.2</v>
      </c>
      <c r="N721" s="1">
        <f t="shared" si="124"/>
        <v>309</v>
      </c>
      <c r="O721" s="1" t="str">
        <f t="shared" si="125"/>
        <v>4 - 5</v>
      </c>
      <c r="P721" s="14">
        <f t="shared" si="126"/>
        <v>3299</v>
      </c>
      <c r="Q721" s="1" t="str">
        <f t="shared" si="127"/>
        <v>0 - 5,000</v>
      </c>
      <c r="R721" s="1" t="str">
        <f t="shared" si="128"/>
        <v>11% - 30%</v>
      </c>
      <c r="S721" s="1">
        <f t="shared" si="129"/>
        <v>0</v>
      </c>
      <c r="T721" s="17">
        <f>Table3[[#This Row],[Rating]]*Table3[[#This Row],[Review_Count]]</f>
        <v>4.2</v>
      </c>
      <c r="U721" s="19">
        <f t="shared" si="130"/>
        <v>0.9</v>
      </c>
      <c r="V721" s="17" t="str">
        <f t="shared" si="131"/>
        <v>TP-Link</v>
      </c>
    </row>
    <row r="722" spans="1:22" x14ac:dyDescent="0.3">
      <c r="A722" s="1" t="s">
        <v>1885</v>
      </c>
      <c r="B722" s="1" t="s">
        <v>1886</v>
      </c>
      <c r="C722" s="1" t="s">
        <v>983</v>
      </c>
      <c r="D722" s="3">
        <v>1199</v>
      </c>
      <c r="E722" s="3">
        <v>5999</v>
      </c>
      <c r="F722" s="4">
        <v>0.8</v>
      </c>
      <c r="G722" s="1">
        <v>3.9</v>
      </c>
      <c r="H722" s="2">
        <v>47521</v>
      </c>
      <c r="I722" s="1" t="s">
        <v>1887</v>
      </c>
      <c r="J722" s="1">
        <f t="shared" si="121"/>
        <v>52</v>
      </c>
      <c r="K722" s="1">
        <v>1</v>
      </c>
      <c r="L722" s="1" t="str">
        <f t="shared" si="122"/>
        <v>Electronics</v>
      </c>
      <c r="M722" s="1">
        <f t="shared" si="123"/>
        <v>3.9</v>
      </c>
      <c r="N722" s="1">
        <f t="shared" si="124"/>
        <v>309</v>
      </c>
      <c r="O722" s="1" t="str">
        <f t="shared" si="125"/>
        <v>3 - 4</v>
      </c>
      <c r="P722" s="14">
        <f t="shared" si="126"/>
        <v>5999</v>
      </c>
      <c r="Q722" s="1" t="str">
        <f t="shared" si="127"/>
        <v>5,001 - 10,000</v>
      </c>
      <c r="R722" s="1" t="str">
        <f t="shared" si="128"/>
        <v>51%-90%</v>
      </c>
      <c r="S722" s="1">
        <f t="shared" si="129"/>
        <v>0</v>
      </c>
      <c r="T722" s="17">
        <f>Table3[[#This Row],[Rating]]*Table3[[#This Row],[Review_Count]]</f>
        <v>3.9</v>
      </c>
      <c r="U722" s="19">
        <f t="shared" si="130"/>
        <v>0.9</v>
      </c>
      <c r="V722" s="17" t="str">
        <f t="shared" si="131"/>
        <v>boAt</v>
      </c>
    </row>
    <row r="723" spans="1:22" x14ac:dyDescent="0.3">
      <c r="A723" s="1" t="s">
        <v>1888</v>
      </c>
      <c r="B723" s="1" t="s">
        <v>1889</v>
      </c>
      <c r="C723" s="1" t="s">
        <v>1804</v>
      </c>
      <c r="D723" s="1">
        <v>399</v>
      </c>
      <c r="E723" s="1">
        <v>499</v>
      </c>
      <c r="F723" s="4">
        <v>0.2</v>
      </c>
      <c r="G723" s="1">
        <v>4.3</v>
      </c>
      <c r="H723" s="2">
        <v>27201</v>
      </c>
      <c r="I723" s="1" t="s">
        <v>1890</v>
      </c>
      <c r="J723" s="1">
        <f t="shared" si="121"/>
        <v>3</v>
      </c>
      <c r="K723" s="1">
        <v>1</v>
      </c>
      <c r="L723" s="1" t="str">
        <f t="shared" si="122"/>
        <v>Electronics</v>
      </c>
      <c r="M723" s="1">
        <f t="shared" si="123"/>
        <v>4.3</v>
      </c>
      <c r="N723" s="1">
        <f t="shared" si="124"/>
        <v>308</v>
      </c>
      <c r="O723" s="1" t="str">
        <f t="shared" si="125"/>
        <v>4 - 5</v>
      </c>
      <c r="P723" s="14">
        <f t="shared" si="126"/>
        <v>499</v>
      </c>
      <c r="Q723" s="1" t="str">
        <f t="shared" si="127"/>
        <v>0 - 5,000</v>
      </c>
      <c r="R723" s="1" t="str">
        <f t="shared" si="128"/>
        <v>11% - 30%</v>
      </c>
      <c r="S723" s="1">
        <f t="shared" si="129"/>
        <v>0</v>
      </c>
      <c r="T723" s="17">
        <f>Table3[[#This Row],[Rating]]*Table3[[#This Row],[Review_Count]]</f>
        <v>4.3</v>
      </c>
      <c r="U723" s="19">
        <f t="shared" si="130"/>
        <v>0.9</v>
      </c>
      <c r="V723" s="17" t="str">
        <f t="shared" si="131"/>
        <v>Duracell</v>
      </c>
    </row>
    <row r="724" spans="1:22" x14ac:dyDescent="0.3">
      <c r="A724" s="1" t="s">
        <v>64</v>
      </c>
      <c r="B724" s="1" t="s">
        <v>65</v>
      </c>
      <c r="C724" s="1" t="s">
        <v>38</v>
      </c>
      <c r="D724" s="1">
        <v>279</v>
      </c>
      <c r="E724" s="1">
        <v>499</v>
      </c>
      <c r="F724" s="4">
        <v>0.44</v>
      </c>
      <c r="G724" s="1">
        <v>3.7</v>
      </c>
      <c r="H724" s="2">
        <v>10962</v>
      </c>
      <c r="I724" s="1" t="s">
        <v>66</v>
      </c>
      <c r="J724" s="1">
        <f t="shared" si="121"/>
        <v>24</v>
      </c>
      <c r="K724" s="1">
        <v>2</v>
      </c>
      <c r="L724" s="1" t="str">
        <f t="shared" si="122"/>
        <v>Electronics</v>
      </c>
      <c r="M724" s="1">
        <f t="shared" si="123"/>
        <v>3.7</v>
      </c>
      <c r="N724" s="1">
        <f t="shared" si="124"/>
        <v>308</v>
      </c>
      <c r="O724" s="1" t="str">
        <f t="shared" si="125"/>
        <v>3 - 4</v>
      </c>
      <c r="P724" s="14">
        <f t="shared" si="126"/>
        <v>998</v>
      </c>
      <c r="Q724" s="1" t="str">
        <f t="shared" si="127"/>
        <v>0 - 5,000</v>
      </c>
      <c r="R724" s="1" t="str">
        <f t="shared" si="128"/>
        <v>31% - 50%</v>
      </c>
      <c r="S724" s="1">
        <f t="shared" si="129"/>
        <v>0</v>
      </c>
      <c r="T724" s="17">
        <f>Table3[[#This Row],[Rating]]*Table3[[#This Row],[Review_Count]]</f>
        <v>7.4</v>
      </c>
      <c r="U724" s="19">
        <f t="shared" si="130"/>
        <v>0.9</v>
      </c>
      <c r="V724" s="17" t="str">
        <f t="shared" si="131"/>
        <v>tizum</v>
      </c>
    </row>
    <row r="725" spans="1:22" x14ac:dyDescent="0.3">
      <c r="A725" s="1" t="s">
        <v>67</v>
      </c>
      <c r="B725" s="1" t="s">
        <v>68</v>
      </c>
      <c r="C725" s="1" t="s">
        <v>51</v>
      </c>
      <c r="D725" s="3">
        <v>13490</v>
      </c>
      <c r="E725" s="3">
        <v>22900</v>
      </c>
      <c r="F725" s="4">
        <v>0.41</v>
      </c>
      <c r="G725" s="1">
        <v>4.3</v>
      </c>
      <c r="H725" s="2">
        <v>16299</v>
      </c>
      <c r="I725" s="1" t="s">
        <v>69</v>
      </c>
      <c r="J725" s="1">
        <f t="shared" si="121"/>
        <v>63</v>
      </c>
      <c r="K725" s="1">
        <v>3</v>
      </c>
      <c r="L725" s="1" t="str">
        <f t="shared" si="122"/>
        <v>Electronics</v>
      </c>
      <c r="M725" s="1">
        <f t="shared" si="123"/>
        <v>4.3</v>
      </c>
      <c r="N725" s="1">
        <f t="shared" si="124"/>
        <v>308</v>
      </c>
      <c r="O725" s="1" t="str">
        <f t="shared" si="125"/>
        <v>4 - 5</v>
      </c>
      <c r="P725" s="14">
        <f t="shared" si="126"/>
        <v>68700</v>
      </c>
      <c r="Q725" s="1" t="str">
        <f t="shared" si="127"/>
        <v>20,001 - 50,000</v>
      </c>
      <c r="R725" s="1" t="str">
        <f t="shared" si="128"/>
        <v>31% - 50%</v>
      </c>
      <c r="S725" s="1">
        <f t="shared" si="129"/>
        <v>0</v>
      </c>
      <c r="T725" s="17">
        <f>Table3[[#This Row],[Rating]]*Table3[[#This Row],[Review_Count]]</f>
        <v>12.899999999999999</v>
      </c>
      <c r="U725" s="19">
        <f t="shared" si="130"/>
        <v>0.9</v>
      </c>
      <c r="V725" s="17" t="str">
        <f t="shared" si="131"/>
        <v>Samsung</v>
      </c>
    </row>
    <row r="726" spans="1:22" x14ac:dyDescent="0.3">
      <c r="A726" s="1" t="s">
        <v>1891</v>
      </c>
      <c r="B726" s="1" t="s">
        <v>1892</v>
      </c>
      <c r="C726" s="1" t="s">
        <v>1558</v>
      </c>
      <c r="D726" s="1">
        <v>279</v>
      </c>
      <c r="E726" s="1">
        <v>375</v>
      </c>
      <c r="F726" s="4">
        <v>0.26</v>
      </c>
      <c r="G726" s="1">
        <v>4.3</v>
      </c>
      <c r="H726" s="2">
        <v>31534</v>
      </c>
      <c r="I726" s="1" t="s">
        <v>1893</v>
      </c>
      <c r="J726" s="1">
        <f t="shared" si="121"/>
        <v>24</v>
      </c>
      <c r="K726" s="1">
        <v>1</v>
      </c>
      <c r="L726" s="1" t="str">
        <f t="shared" si="122"/>
        <v>Computers&amp;Accessories</v>
      </c>
      <c r="M726" s="1">
        <f t="shared" si="123"/>
        <v>4.3</v>
      </c>
      <c r="N726" s="1">
        <f t="shared" si="124"/>
        <v>308</v>
      </c>
      <c r="O726" s="1" t="str">
        <f t="shared" si="125"/>
        <v>4 - 5</v>
      </c>
      <c r="P726" s="14">
        <f t="shared" si="126"/>
        <v>375</v>
      </c>
      <c r="Q726" s="1" t="str">
        <f t="shared" si="127"/>
        <v>0 - 5,000</v>
      </c>
      <c r="R726" s="1" t="str">
        <f t="shared" si="128"/>
        <v>11% - 30%</v>
      </c>
      <c r="S726" s="1">
        <f t="shared" si="129"/>
        <v>0</v>
      </c>
      <c r="T726" s="17">
        <f>Table3[[#This Row],[Rating]]*Table3[[#This Row],[Review_Count]]</f>
        <v>4.3</v>
      </c>
      <c r="U726" s="19">
        <f t="shared" si="130"/>
        <v>0.9</v>
      </c>
      <c r="V726" s="17" t="str">
        <f t="shared" si="131"/>
        <v>Logitech</v>
      </c>
    </row>
    <row r="727" spans="1:22" x14ac:dyDescent="0.3">
      <c r="A727" s="1" t="s">
        <v>1894</v>
      </c>
      <c r="B727" s="1" t="s">
        <v>1895</v>
      </c>
      <c r="C727" s="1" t="s">
        <v>942</v>
      </c>
      <c r="D727" s="3">
        <v>2499</v>
      </c>
      <c r="E727" s="3">
        <v>4999</v>
      </c>
      <c r="F727" s="4">
        <v>0.5</v>
      </c>
      <c r="G727" s="1">
        <v>3.9</v>
      </c>
      <c r="H727" s="2">
        <v>7571</v>
      </c>
      <c r="I727" s="1" t="s">
        <v>1318</v>
      </c>
      <c r="J727" s="1">
        <f t="shared" si="121"/>
        <v>76</v>
      </c>
      <c r="K727" s="1">
        <v>2</v>
      </c>
      <c r="L727" s="1" t="str">
        <f t="shared" si="122"/>
        <v>Electronics</v>
      </c>
      <c r="M727" s="1">
        <f t="shared" si="123"/>
        <v>3.9</v>
      </c>
      <c r="N727" s="1">
        <f t="shared" si="124"/>
        <v>308</v>
      </c>
      <c r="O727" s="1" t="str">
        <f t="shared" si="125"/>
        <v>3 - 4</v>
      </c>
      <c r="P727" s="14">
        <f t="shared" si="126"/>
        <v>9998</v>
      </c>
      <c r="Q727" s="1" t="str">
        <f t="shared" si="127"/>
        <v>0 - 5,000</v>
      </c>
      <c r="R727" s="1" t="str">
        <f t="shared" si="128"/>
        <v>31% - 50%</v>
      </c>
      <c r="S727" s="1">
        <f t="shared" si="129"/>
        <v>0</v>
      </c>
      <c r="T727" s="17">
        <f>Table3[[#This Row],[Rating]]*Table3[[#This Row],[Review_Count]]</f>
        <v>7.8</v>
      </c>
      <c r="U727" s="19">
        <f t="shared" si="130"/>
        <v>0.9</v>
      </c>
      <c r="V727" s="17" t="str">
        <f t="shared" si="131"/>
        <v>Noise</v>
      </c>
    </row>
    <row r="728" spans="1:22" x14ac:dyDescent="0.3">
      <c r="A728" s="1" t="s">
        <v>1896</v>
      </c>
      <c r="B728" s="1" t="s">
        <v>1897</v>
      </c>
      <c r="C728" s="1" t="s">
        <v>1797</v>
      </c>
      <c r="D728" s="1">
        <v>137</v>
      </c>
      <c r="E728" s="1">
        <v>160</v>
      </c>
      <c r="F728" s="4">
        <v>0.14000000000000001</v>
      </c>
      <c r="G728" s="1">
        <v>4.4000000000000004</v>
      </c>
      <c r="H728" s="2">
        <v>6537</v>
      </c>
      <c r="I728" s="1" t="s">
        <v>1898</v>
      </c>
      <c r="J728" s="1">
        <f t="shared" si="121"/>
        <v>4</v>
      </c>
      <c r="K728" s="1">
        <v>1</v>
      </c>
      <c r="L728" s="1" t="str">
        <f t="shared" si="122"/>
        <v>Officeproducts</v>
      </c>
      <c r="M728" s="1">
        <f t="shared" si="123"/>
        <v>4.4000000000000004</v>
      </c>
      <c r="N728" s="1">
        <f t="shared" si="124"/>
        <v>307</v>
      </c>
      <c r="O728" s="1" t="str">
        <f t="shared" si="125"/>
        <v>4 - 5</v>
      </c>
      <c r="P728" s="14">
        <f t="shared" si="126"/>
        <v>160</v>
      </c>
      <c r="Q728" s="1" t="str">
        <f t="shared" si="127"/>
        <v>0 - 5,000</v>
      </c>
      <c r="R728" s="1" t="str">
        <f t="shared" si="128"/>
        <v>11% - 30%</v>
      </c>
      <c r="S728" s="1">
        <f t="shared" si="129"/>
        <v>0</v>
      </c>
      <c r="T728" s="17">
        <f>Table3[[#This Row],[Rating]]*Table3[[#This Row],[Review_Count]]</f>
        <v>4.4000000000000004</v>
      </c>
      <c r="U728" s="19">
        <f t="shared" si="130"/>
        <v>0.9</v>
      </c>
      <c r="V728" s="17" t="str">
        <f t="shared" si="131"/>
        <v>Classmate</v>
      </c>
    </row>
    <row r="729" spans="1:22" x14ac:dyDescent="0.3">
      <c r="A729" s="1" t="s">
        <v>70</v>
      </c>
      <c r="B729" s="1" t="s">
        <v>71</v>
      </c>
      <c r="C729" s="1" t="s">
        <v>2</v>
      </c>
      <c r="D729" s="1">
        <v>59</v>
      </c>
      <c r="E729" s="1">
        <v>199</v>
      </c>
      <c r="F729" s="4">
        <v>0.7</v>
      </c>
      <c r="G729" s="1">
        <v>4</v>
      </c>
      <c r="H729" s="2">
        <v>9377</v>
      </c>
      <c r="I729" s="1" t="s">
        <v>72</v>
      </c>
      <c r="J729" s="1">
        <f t="shared" si="121"/>
        <v>233</v>
      </c>
      <c r="K729" s="1">
        <v>10</v>
      </c>
      <c r="L729" s="1" t="str">
        <f t="shared" si="122"/>
        <v>Computers&amp;Accessories</v>
      </c>
      <c r="M729" s="1">
        <f t="shared" si="123"/>
        <v>4</v>
      </c>
      <c r="N729" s="1">
        <f t="shared" si="124"/>
        <v>307</v>
      </c>
      <c r="O729" s="1" t="str">
        <f t="shared" si="125"/>
        <v>3 - 4</v>
      </c>
      <c r="P729" s="14">
        <f t="shared" si="126"/>
        <v>1990</v>
      </c>
      <c r="Q729" s="1" t="str">
        <f t="shared" si="127"/>
        <v>0 - 5,000</v>
      </c>
      <c r="R729" s="1" t="str">
        <f t="shared" si="128"/>
        <v>51%-90%</v>
      </c>
      <c r="S729" s="1">
        <f t="shared" si="129"/>
        <v>0</v>
      </c>
      <c r="T729" s="17">
        <f>Table3[[#This Row],[Rating]]*Table3[[#This Row],[Review_Count]]</f>
        <v>40</v>
      </c>
      <c r="U729" s="19">
        <f t="shared" si="130"/>
        <v>0.9</v>
      </c>
      <c r="V729" s="17" t="str">
        <f t="shared" si="131"/>
        <v>Flix</v>
      </c>
    </row>
    <row r="730" spans="1:22" x14ac:dyDescent="0.3">
      <c r="A730" s="1" t="s">
        <v>1899</v>
      </c>
      <c r="B730" s="1" t="s">
        <v>1900</v>
      </c>
      <c r="C730" s="1" t="s">
        <v>1718</v>
      </c>
      <c r="D730" s="1">
        <v>299</v>
      </c>
      <c r="E730" s="1">
        <v>499</v>
      </c>
      <c r="F730" s="4">
        <v>0.4</v>
      </c>
      <c r="G730" s="1">
        <v>4.5</v>
      </c>
      <c r="H730" s="2">
        <v>21010</v>
      </c>
      <c r="I730" s="1" t="s">
        <v>1901</v>
      </c>
      <c r="J730" s="1">
        <f t="shared" si="121"/>
        <v>3</v>
      </c>
      <c r="K730" s="1">
        <v>1</v>
      </c>
      <c r="L730" s="1" t="str">
        <f t="shared" si="122"/>
        <v>Computers&amp;Accessories</v>
      </c>
      <c r="M730" s="1">
        <f t="shared" si="123"/>
        <v>4.5</v>
      </c>
      <c r="N730" s="1">
        <f t="shared" si="124"/>
        <v>306</v>
      </c>
      <c r="O730" s="1" t="str">
        <f t="shared" si="125"/>
        <v>4 - 5</v>
      </c>
      <c r="P730" s="14">
        <f t="shared" si="126"/>
        <v>499</v>
      </c>
      <c r="Q730" s="1" t="str">
        <f t="shared" si="127"/>
        <v>0 - 5,000</v>
      </c>
      <c r="R730" s="1" t="str">
        <f t="shared" si="128"/>
        <v>31% - 50%</v>
      </c>
      <c r="S730" s="1">
        <f t="shared" si="129"/>
        <v>0</v>
      </c>
      <c r="T730" s="17">
        <f>Table3[[#This Row],[Rating]]*Table3[[#This Row],[Review_Count]]</f>
        <v>4.5</v>
      </c>
      <c r="U730" s="19">
        <f t="shared" si="130"/>
        <v>0.9</v>
      </c>
      <c r="V730" s="17" t="str">
        <f t="shared" si="131"/>
        <v>AirCase</v>
      </c>
    </row>
    <row r="731" spans="1:22" x14ac:dyDescent="0.3">
      <c r="A731" s="1" t="s">
        <v>1902</v>
      </c>
      <c r="B731" s="1" t="s">
        <v>1903</v>
      </c>
      <c r="C731" s="1" t="s">
        <v>983</v>
      </c>
      <c r="D731" s="3">
        <v>1799</v>
      </c>
      <c r="E731" s="3">
        <v>3999</v>
      </c>
      <c r="F731" s="4">
        <v>0.55000000000000004</v>
      </c>
      <c r="G731" s="1">
        <v>3.9</v>
      </c>
      <c r="H731" s="2">
        <v>3517</v>
      </c>
      <c r="I731" s="1" t="s">
        <v>1904</v>
      </c>
      <c r="J731" s="1">
        <f t="shared" si="121"/>
        <v>52</v>
      </c>
      <c r="K731" s="1">
        <v>1</v>
      </c>
      <c r="L731" s="1" t="str">
        <f t="shared" si="122"/>
        <v>Electronics</v>
      </c>
      <c r="M731" s="1">
        <f t="shared" si="123"/>
        <v>3.9</v>
      </c>
      <c r="N731" s="1">
        <f t="shared" si="124"/>
        <v>306</v>
      </c>
      <c r="O731" s="1" t="str">
        <f t="shared" si="125"/>
        <v>3 - 4</v>
      </c>
      <c r="P731" s="14">
        <f t="shared" si="126"/>
        <v>3999</v>
      </c>
      <c r="Q731" s="1" t="str">
        <f t="shared" si="127"/>
        <v>0 - 5,000</v>
      </c>
      <c r="R731" s="1" t="str">
        <f t="shared" si="128"/>
        <v>51%-90%</v>
      </c>
      <c r="S731" s="1">
        <f t="shared" si="129"/>
        <v>0</v>
      </c>
      <c r="T731" s="17">
        <f>Table3[[#This Row],[Rating]]*Table3[[#This Row],[Review_Count]]</f>
        <v>3.9</v>
      </c>
      <c r="U731" s="19">
        <f t="shared" si="130"/>
        <v>0.9</v>
      </c>
      <c r="V731" s="17" t="str">
        <f t="shared" si="131"/>
        <v>Noise</v>
      </c>
    </row>
    <row r="732" spans="1:22" x14ac:dyDescent="0.3">
      <c r="A732" s="1" t="s">
        <v>1905</v>
      </c>
      <c r="B732" s="1" t="s">
        <v>1906</v>
      </c>
      <c r="C732" s="1" t="s">
        <v>1765</v>
      </c>
      <c r="D732" s="3">
        <v>1999</v>
      </c>
      <c r="E732" s="3">
        <v>2999</v>
      </c>
      <c r="F732" s="4">
        <v>0.33</v>
      </c>
      <c r="G732" s="1">
        <v>4.3</v>
      </c>
      <c r="H732" s="2">
        <v>63899</v>
      </c>
      <c r="I732" s="1" t="s">
        <v>1907</v>
      </c>
      <c r="J732" s="1">
        <f t="shared" si="121"/>
        <v>6</v>
      </c>
      <c r="K732" s="1">
        <v>1</v>
      </c>
      <c r="L732" s="1" t="str">
        <f t="shared" si="122"/>
        <v>Electronics</v>
      </c>
      <c r="M732" s="1">
        <f t="shared" si="123"/>
        <v>4.3</v>
      </c>
      <c r="N732" s="1">
        <f t="shared" si="124"/>
        <v>305</v>
      </c>
      <c r="O732" s="1" t="str">
        <f t="shared" si="125"/>
        <v>4 - 5</v>
      </c>
      <c r="P732" s="14">
        <f t="shared" si="126"/>
        <v>2999</v>
      </c>
      <c r="Q732" s="1" t="str">
        <f t="shared" si="127"/>
        <v>0 - 5,000</v>
      </c>
      <c r="R732" s="1" t="str">
        <f t="shared" si="128"/>
        <v>31% - 50%</v>
      </c>
      <c r="S732" s="1">
        <f t="shared" si="129"/>
        <v>0</v>
      </c>
      <c r="T732" s="17">
        <f>Table3[[#This Row],[Rating]]*Table3[[#This Row],[Review_Count]]</f>
        <v>4.3</v>
      </c>
      <c r="U732" s="19">
        <f t="shared" si="130"/>
        <v>0.9</v>
      </c>
      <c r="V732" s="17" t="str">
        <f t="shared" si="131"/>
        <v>JBL</v>
      </c>
    </row>
    <row r="733" spans="1:22" x14ac:dyDescent="0.3">
      <c r="A733" s="1" t="s">
        <v>76</v>
      </c>
      <c r="B733" s="1" t="s">
        <v>77</v>
      </c>
      <c r="C733" s="1" t="s">
        <v>38</v>
      </c>
      <c r="D733" s="1">
        <v>199</v>
      </c>
      <c r="E733" s="1">
        <v>699</v>
      </c>
      <c r="F733" s="4">
        <v>0.72</v>
      </c>
      <c r="G733" s="1">
        <v>4.2</v>
      </c>
      <c r="H733" s="2">
        <v>12153</v>
      </c>
      <c r="I733" s="1" t="s">
        <v>78</v>
      </c>
      <c r="J733" s="1">
        <f t="shared" si="121"/>
        <v>24</v>
      </c>
      <c r="K733" s="1">
        <v>3</v>
      </c>
      <c r="L733" s="1" t="str">
        <f t="shared" si="122"/>
        <v>Electronics</v>
      </c>
      <c r="M733" s="1">
        <f t="shared" si="123"/>
        <v>4.2</v>
      </c>
      <c r="N733" s="1">
        <f t="shared" si="124"/>
        <v>305</v>
      </c>
      <c r="O733" s="1" t="str">
        <f t="shared" si="125"/>
        <v>4 - 5</v>
      </c>
      <c r="P733" s="14">
        <f t="shared" si="126"/>
        <v>2097</v>
      </c>
      <c r="Q733" s="1" t="str">
        <f t="shared" si="127"/>
        <v>0 - 5,000</v>
      </c>
      <c r="R733" s="1" t="str">
        <f t="shared" si="128"/>
        <v>51%-90%</v>
      </c>
      <c r="S733" s="1">
        <f t="shared" si="129"/>
        <v>0</v>
      </c>
      <c r="T733" s="17">
        <f>Table3[[#This Row],[Rating]]*Table3[[#This Row],[Review_Count]]</f>
        <v>12.600000000000001</v>
      </c>
      <c r="U733" s="19">
        <f t="shared" si="130"/>
        <v>0.9</v>
      </c>
      <c r="V733" s="17" t="str">
        <f t="shared" si="131"/>
        <v>Tizum</v>
      </c>
    </row>
    <row r="734" spans="1:22" x14ac:dyDescent="0.3">
      <c r="A734" s="1" t="s">
        <v>1908</v>
      </c>
      <c r="B734" s="1" t="s">
        <v>1909</v>
      </c>
      <c r="C734" s="1" t="s">
        <v>1910</v>
      </c>
      <c r="D734" s="1">
        <v>399</v>
      </c>
      <c r="E734" s="3">
        <v>1499</v>
      </c>
      <c r="F734" s="4">
        <v>0.73</v>
      </c>
      <c r="G734" s="1">
        <v>4.0999999999999996</v>
      </c>
      <c r="H734" s="2">
        <v>5730</v>
      </c>
      <c r="I734" s="1" t="s">
        <v>1911</v>
      </c>
      <c r="J734" s="1">
        <f t="shared" si="121"/>
        <v>5</v>
      </c>
      <c r="K734" s="1">
        <v>1</v>
      </c>
      <c r="L734" s="1" t="str">
        <f t="shared" si="122"/>
        <v>Computers&amp;Accessories</v>
      </c>
      <c r="M734" s="1">
        <f t="shared" si="123"/>
        <v>4.0999999999999996</v>
      </c>
      <c r="N734" s="1">
        <f t="shared" si="124"/>
        <v>304</v>
      </c>
      <c r="O734" s="1" t="str">
        <f t="shared" si="125"/>
        <v>4 - 5</v>
      </c>
      <c r="P734" s="14">
        <f t="shared" si="126"/>
        <v>1499</v>
      </c>
      <c r="Q734" s="1" t="str">
        <f t="shared" si="127"/>
        <v>0 - 5,000</v>
      </c>
      <c r="R734" s="1" t="str">
        <f t="shared" si="128"/>
        <v>51%-90%</v>
      </c>
      <c r="S734" s="1">
        <f t="shared" si="129"/>
        <v>0</v>
      </c>
      <c r="T734" s="17">
        <f>Table3[[#This Row],[Rating]]*Table3[[#This Row],[Review_Count]]</f>
        <v>4.0999999999999996</v>
      </c>
      <c r="U734" s="19">
        <f t="shared" si="130"/>
        <v>0.9</v>
      </c>
      <c r="V734" s="17" t="str">
        <f t="shared" si="131"/>
        <v>Robustrion</v>
      </c>
    </row>
    <row r="735" spans="1:22" x14ac:dyDescent="0.3">
      <c r="A735" s="1" t="s">
        <v>1912</v>
      </c>
      <c r="B735" s="1" t="s">
        <v>1913</v>
      </c>
      <c r="C735" s="1" t="s">
        <v>1914</v>
      </c>
      <c r="D735" s="3">
        <v>1699</v>
      </c>
      <c r="E735" s="3">
        <v>3999</v>
      </c>
      <c r="F735" s="4">
        <v>0.57999999999999996</v>
      </c>
      <c r="G735" s="1">
        <v>4.2</v>
      </c>
      <c r="H735" s="2">
        <v>25488</v>
      </c>
      <c r="I735" s="1" t="s">
        <v>1915</v>
      </c>
      <c r="J735" s="1">
        <f t="shared" si="121"/>
        <v>3</v>
      </c>
      <c r="K735" s="1">
        <v>1</v>
      </c>
      <c r="L735" s="1" t="str">
        <f t="shared" si="122"/>
        <v>Computers&amp;Accessories</v>
      </c>
      <c r="M735" s="1">
        <f t="shared" si="123"/>
        <v>4.2</v>
      </c>
      <c r="N735" s="1">
        <f t="shared" si="124"/>
        <v>303</v>
      </c>
      <c r="O735" s="1" t="str">
        <f t="shared" si="125"/>
        <v>4 - 5</v>
      </c>
      <c r="P735" s="14">
        <f t="shared" si="126"/>
        <v>3999</v>
      </c>
      <c r="Q735" s="1" t="str">
        <f t="shared" si="127"/>
        <v>0 - 5,000</v>
      </c>
      <c r="R735" s="1" t="str">
        <f t="shared" si="128"/>
        <v>51%-90%</v>
      </c>
      <c r="S735" s="1">
        <f t="shared" si="129"/>
        <v>0</v>
      </c>
      <c r="T735" s="17">
        <f>Table3[[#This Row],[Rating]]*Table3[[#This Row],[Review_Count]]</f>
        <v>4.2</v>
      </c>
      <c r="U735" s="19">
        <f t="shared" si="130"/>
        <v>0.9</v>
      </c>
      <c r="V735" s="17" t="str">
        <f t="shared" si="131"/>
        <v>Redgear</v>
      </c>
    </row>
    <row r="736" spans="1:22" x14ac:dyDescent="0.3">
      <c r="A736" s="1" t="s">
        <v>1916</v>
      </c>
      <c r="B736" s="1" t="s">
        <v>1917</v>
      </c>
      <c r="C736" s="1" t="s">
        <v>1558</v>
      </c>
      <c r="D736" s="1">
        <v>699</v>
      </c>
      <c r="E736" s="1">
        <v>995</v>
      </c>
      <c r="F736" s="4">
        <v>0.3</v>
      </c>
      <c r="G736" s="1">
        <v>4.5</v>
      </c>
      <c r="H736" s="2">
        <v>54405</v>
      </c>
      <c r="I736" s="1" t="s">
        <v>1918</v>
      </c>
      <c r="J736" s="1">
        <f t="shared" si="121"/>
        <v>24</v>
      </c>
      <c r="K736" s="1">
        <v>1</v>
      </c>
      <c r="L736" s="1" t="str">
        <f t="shared" si="122"/>
        <v>Computers&amp;Accessories</v>
      </c>
      <c r="M736" s="1">
        <f t="shared" si="123"/>
        <v>4.5</v>
      </c>
      <c r="N736" s="1">
        <f t="shared" si="124"/>
        <v>302</v>
      </c>
      <c r="O736" s="1" t="str">
        <f t="shared" si="125"/>
        <v>4 - 5</v>
      </c>
      <c r="P736" s="14">
        <f t="shared" si="126"/>
        <v>995</v>
      </c>
      <c r="Q736" s="1" t="str">
        <f t="shared" si="127"/>
        <v>0 - 5,000</v>
      </c>
      <c r="R736" s="1" t="str">
        <f t="shared" si="128"/>
        <v>11% - 30%</v>
      </c>
      <c r="S736" s="1">
        <f t="shared" si="129"/>
        <v>0</v>
      </c>
      <c r="T736" s="17">
        <f>Table3[[#This Row],[Rating]]*Table3[[#This Row],[Review_Count]]</f>
        <v>4.5</v>
      </c>
      <c r="U736" s="19">
        <f t="shared" si="130"/>
        <v>0.9</v>
      </c>
      <c r="V736" s="17" t="str">
        <f t="shared" si="131"/>
        <v>Logitech</v>
      </c>
    </row>
    <row r="737" spans="1:22" x14ac:dyDescent="0.3">
      <c r="A737" s="1" t="s">
        <v>1300</v>
      </c>
      <c r="B737" s="1" t="s">
        <v>1301</v>
      </c>
      <c r="C737" s="1" t="s">
        <v>1169</v>
      </c>
      <c r="D737" s="1">
        <v>95</v>
      </c>
      <c r="E737" s="1">
        <v>499</v>
      </c>
      <c r="F737" s="4">
        <v>0.81</v>
      </c>
      <c r="G737" s="1">
        <v>4.2</v>
      </c>
      <c r="H737" s="2">
        <v>1949</v>
      </c>
      <c r="I737" s="1" t="s">
        <v>1302</v>
      </c>
      <c r="J737" s="1">
        <f t="shared" si="121"/>
        <v>5</v>
      </c>
      <c r="K737" s="1">
        <v>3</v>
      </c>
      <c r="L737" s="1" t="str">
        <f t="shared" si="122"/>
        <v>Electronics</v>
      </c>
      <c r="M737" s="1">
        <f t="shared" si="123"/>
        <v>4.2</v>
      </c>
      <c r="N737" s="1">
        <f t="shared" si="124"/>
        <v>302</v>
      </c>
      <c r="O737" s="1" t="str">
        <f t="shared" si="125"/>
        <v>4 - 5</v>
      </c>
      <c r="P737" s="14">
        <f t="shared" si="126"/>
        <v>1497</v>
      </c>
      <c r="Q737" s="1" t="str">
        <f t="shared" si="127"/>
        <v>0 - 5,000</v>
      </c>
      <c r="R737" s="1" t="str">
        <f t="shared" si="128"/>
        <v>51%-90%</v>
      </c>
      <c r="S737" s="1">
        <f t="shared" si="129"/>
        <v>0</v>
      </c>
      <c r="T737" s="17">
        <f>Table3[[#This Row],[Rating]]*Table3[[#This Row],[Review_Count]]</f>
        <v>12.600000000000001</v>
      </c>
      <c r="U737" s="19">
        <f t="shared" si="130"/>
        <v>0.9</v>
      </c>
      <c r="V737" s="17" t="str">
        <f t="shared" si="131"/>
        <v>STRIFF</v>
      </c>
    </row>
    <row r="738" spans="1:22" x14ac:dyDescent="0.3">
      <c r="A738" s="1" t="s">
        <v>1919</v>
      </c>
      <c r="B738" s="1" t="s">
        <v>1920</v>
      </c>
      <c r="C738" s="1" t="s">
        <v>1742</v>
      </c>
      <c r="D738" s="3">
        <v>1149</v>
      </c>
      <c r="E738" s="3">
        <v>1699</v>
      </c>
      <c r="F738" s="4">
        <v>0.32</v>
      </c>
      <c r="G738" s="1">
        <v>4.2</v>
      </c>
      <c r="H738" s="2">
        <v>122478</v>
      </c>
      <c r="I738" s="1" t="s">
        <v>1921</v>
      </c>
      <c r="J738" s="1">
        <f t="shared" si="121"/>
        <v>9</v>
      </c>
      <c r="K738" s="1">
        <v>1</v>
      </c>
      <c r="L738" s="1" t="str">
        <f t="shared" si="122"/>
        <v>Computers&amp;Accessories</v>
      </c>
      <c r="M738" s="1">
        <f t="shared" si="123"/>
        <v>4.2</v>
      </c>
      <c r="N738" s="1">
        <f t="shared" si="124"/>
        <v>301</v>
      </c>
      <c r="O738" s="1" t="str">
        <f t="shared" si="125"/>
        <v>4 - 5</v>
      </c>
      <c r="P738" s="14">
        <f t="shared" si="126"/>
        <v>1699</v>
      </c>
      <c r="Q738" s="1" t="str">
        <f t="shared" si="127"/>
        <v>0 - 5,000</v>
      </c>
      <c r="R738" s="1" t="str">
        <f t="shared" si="128"/>
        <v>31% - 50%</v>
      </c>
      <c r="S738" s="1">
        <f t="shared" si="129"/>
        <v>0</v>
      </c>
      <c r="T738" s="17">
        <f>Table3[[#This Row],[Rating]]*Table3[[#This Row],[Review_Count]]</f>
        <v>4.2</v>
      </c>
      <c r="U738" s="19">
        <f t="shared" si="130"/>
        <v>0.9</v>
      </c>
      <c r="V738" s="17" t="str">
        <f t="shared" si="131"/>
        <v>TP-link</v>
      </c>
    </row>
    <row r="739" spans="1:22" x14ac:dyDescent="0.3">
      <c r="A739" s="1" t="s">
        <v>1922</v>
      </c>
      <c r="B739" s="1" t="s">
        <v>1923</v>
      </c>
      <c r="C739" s="1" t="s">
        <v>1635</v>
      </c>
      <c r="D739" s="3">
        <v>1495</v>
      </c>
      <c r="E739" s="3">
        <v>1995</v>
      </c>
      <c r="F739" s="4">
        <v>0.25</v>
      </c>
      <c r="G739" s="1">
        <v>4.3</v>
      </c>
      <c r="H739" s="2">
        <v>7241</v>
      </c>
      <c r="I739" s="1" t="s">
        <v>1924</v>
      </c>
      <c r="J739" s="1">
        <f t="shared" si="121"/>
        <v>10</v>
      </c>
      <c r="K739" s="1">
        <v>1</v>
      </c>
      <c r="L739" s="1" t="str">
        <f t="shared" si="122"/>
        <v>Computers&amp;Accessories</v>
      </c>
      <c r="M739" s="1">
        <f t="shared" si="123"/>
        <v>4.3</v>
      </c>
      <c r="N739" s="1">
        <f t="shared" si="124"/>
        <v>301</v>
      </c>
      <c r="O739" s="1" t="str">
        <f t="shared" si="125"/>
        <v>4 - 5</v>
      </c>
      <c r="P739" s="14">
        <f t="shared" si="126"/>
        <v>1995</v>
      </c>
      <c r="Q739" s="1" t="str">
        <f t="shared" si="127"/>
        <v>0 - 5,000</v>
      </c>
      <c r="R739" s="1" t="str">
        <f t="shared" si="128"/>
        <v>11% - 30%</v>
      </c>
      <c r="S739" s="1">
        <f t="shared" si="129"/>
        <v>0</v>
      </c>
      <c r="T739" s="17">
        <f>Table3[[#This Row],[Rating]]*Table3[[#This Row],[Review_Count]]</f>
        <v>4.3</v>
      </c>
      <c r="U739" s="19">
        <f t="shared" si="130"/>
        <v>0.9</v>
      </c>
      <c r="V739" s="17" t="str">
        <f t="shared" si="131"/>
        <v>Logitech</v>
      </c>
    </row>
    <row r="740" spans="1:22" x14ac:dyDescent="0.3">
      <c r="A740" s="1" t="s">
        <v>1925</v>
      </c>
      <c r="B740" s="1" t="s">
        <v>1926</v>
      </c>
      <c r="C740" s="1" t="s">
        <v>1569</v>
      </c>
      <c r="D740" s="1">
        <v>849</v>
      </c>
      <c r="E740" s="3">
        <v>4999</v>
      </c>
      <c r="F740" s="4">
        <v>0.83</v>
      </c>
      <c r="G740" s="1">
        <v>4</v>
      </c>
      <c r="H740" s="2">
        <v>20457</v>
      </c>
      <c r="I740" s="1" t="s">
        <v>1927</v>
      </c>
      <c r="J740" s="1">
        <f t="shared" si="121"/>
        <v>14</v>
      </c>
      <c r="K740" s="1">
        <v>1</v>
      </c>
      <c r="L740" s="1" t="str">
        <f t="shared" si="122"/>
        <v>Computers&amp;Accessories</v>
      </c>
      <c r="M740" s="1">
        <f t="shared" si="123"/>
        <v>4</v>
      </c>
      <c r="N740" s="1">
        <f t="shared" si="124"/>
        <v>301</v>
      </c>
      <c r="O740" s="1" t="str">
        <f t="shared" si="125"/>
        <v>3 - 4</v>
      </c>
      <c r="P740" s="14">
        <f t="shared" si="126"/>
        <v>4999</v>
      </c>
      <c r="Q740" s="1" t="str">
        <f t="shared" si="127"/>
        <v>0 - 5,000</v>
      </c>
      <c r="R740" s="1" t="str">
        <f t="shared" si="128"/>
        <v>51%-90%</v>
      </c>
      <c r="S740" s="1">
        <f t="shared" si="129"/>
        <v>0</v>
      </c>
      <c r="T740" s="17">
        <f>Table3[[#This Row],[Rating]]*Table3[[#This Row],[Review_Count]]</f>
        <v>4</v>
      </c>
      <c r="U740" s="19">
        <f t="shared" si="130"/>
        <v>0.9</v>
      </c>
      <c r="V740" s="17" t="str">
        <f t="shared" si="131"/>
        <v>Callas</v>
      </c>
    </row>
    <row r="741" spans="1:22" x14ac:dyDescent="0.3">
      <c r="A741" s="1" t="s">
        <v>1928</v>
      </c>
      <c r="B741" s="1" t="s">
        <v>1929</v>
      </c>
      <c r="C741" s="1" t="s">
        <v>1930</v>
      </c>
      <c r="D741" s="1">
        <v>440</v>
      </c>
      <c r="E741" s="1">
        <v>440</v>
      </c>
      <c r="F741" s="4">
        <v>0</v>
      </c>
      <c r="G741" s="1">
        <v>4.5</v>
      </c>
      <c r="H741" s="2">
        <v>8610</v>
      </c>
      <c r="I741" s="1" t="s">
        <v>1931</v>
      </c>
      <c r="J741" s="1">
        <f t="shared" si="121"/>
        <v>1</v>
      </c>
      <c r="K741" s="1">
        <v>1</v>
      </c>
      <c r="L741" s="1" t="str">
        <f t="shared" si="122"/>
        <v>Officeproducts</v>
      </c>
      <c r="M741" s="1">
        <f t="shared" si="123"/>
        <v>4.5</v>
      </c>
      <c r="N741" s="1">
        <f t="shared" si="124"/>
        <v>300</v>
      </c>
      <c r="O741" s="1" t="str">
        <f t="shared" si="125"/>
        <v>4 - 5</v>
      </c>
      <c r="P741" s="14">
        <f t="shared" si="126"/>
        <v>440</v>
      </c>
      <c r="Q741" s="1" t="str">
        <f t="shared" si="127"/>
        <v>0 - 5,000</v>
      </c>
      <c r="R741" s="1" t="str">
        <f t="shared" si="128"/>
        <v>0 %- 10%</v>
      </c>
      <c r="S741" s="1">
        <f t="shared" si="129"/>
        <v>0</v>
      </c>
      <c r="T741" s="17">
        <f>Table3[[#This Row],[Rating]]*Table3[[#This Row],[Review_Count]]</f>
        <v>4.5</v>
      </c>
      <c r="U741" s="19">
        <f t="shared" si="130"/>
        <v>0.9</v>
      </c>
      <c r="V741" s="17" t="str">
        <f t="shared" si="131"/>
        <v>Casio</v>
      </c>
    </row>
    <row r="742" spans="1:22" x14ac:dyDescent="0.3">
      <c r="A742" s="1" t="s">
        <v>1290</v>
      </c>
      <c r="B742" s="1" t="s">
        <v>1291</v>
      </c>
      <c r="C742" s="1" t="s">
        <v>1247</v>
      </c>
      <c r="D742" s="1">
        <v>349</v>
      </c>
      <c r="E742" s="1">
        <v>999</v>
      </c>
      <c r="F742" s="4">
        <v>0.65</v>
      </c>
      <c r="G742" s="1">
        <v>3.8</v>
      </c>
      <c r="H742" s="2">
        <v>16557</v>
      </c>
      <c r="I742" s="1" t="s">
        <v>1292</v>
      </c>
      <c r="J742" s="1">
        <f t="shared" si="121"/>
        <v>8</v>
      </c>
      <c r="K742" s="1">
        <v>3</v>
      </c>
      <c r="L742" s="1" t="str">
        <f t="shared" si="122"/>
        <v>Electronics</v>
      </c>
      <c r="M742" s="1">
        <f t="shared" si="123"/>
        <v>3.8</v>
      </c>
      <c r="N742" s="1">
        <f t="shared" si="124"/>
        <v>300</v>
      </c>
      <c r="O742" s="1" t="str">
        <f t="shared" si="125"/>
        <v>3 - 4</v>
      </c>
      <c r="P742" s="14">
        <f t="shared" si="126"/>
        <v>2997</v>
      </c>
      <c r="Q742" s="1" t="str">
        <f t="shared" si="127"/>
        <v>0 - 5,000</v>
      </c>
      <c r="R742" s="1" t="str">
        <f t="shared" si="128"/>
        <v>51%-90%</v>
      </c>
      <c r="S742" s="1">
        <f t="shared" si="129"/>
        <v>0</v>
      </c>
      <c r="T742" s="17">
        <f>Table3[[#This Row],[Rating]]*Table3[[#This Row],[Review_Count]]</f>
        <v>11.399999999999999</v>
      </c>
      <c r="U742" s="19">
        <f t="shared" si="130"/>
        <v>0.9</v>
      </c>
      <c r="V742" s="17" t="str">
        <f t="shared" si="131"/>
        <v>Tukzer</v>
      </c>
    </row>
    <row r="743" spans="1:22" x14ac:dyDescent="0.3">
      <c r="A743" s="1" t="s">
        <v>1932</v>
      </c>
      <c r="B743" s="1" t="s">
        <v>1933</v>
      </c>
      <c r="C743" s="1" t="s">
        <v>1569</v>
      </c>
      <c r="D743" s="1">
        <v>599</v>
      </c>
      <c r="E743" s="3">
        <v>3999</v>
      </c>
      <c r="F743" s="4">
        <v>0.85</v>
      </c>
      <c r="G743" s="1">
        <v>3.9</v>
      </c>
      <c r="H743" s="2">
        <v>1087</v>
      </c>
      <c r="I743" s="1" t="s">
        <v>1934</v>
      </c>
      <c r="J743" s="1">
        <f t="shared" si="121"/>
        <v>14</v>
      </c>
      <c r="K743" s="1">
        <v>1</v>
      </c>
      <c r="L743" s="1" t="str">
        <f t="shared" si="122"/>
        <v>Computers&amp;Accessories</v>
      </c>
      <c r="M743" s="1">
        <f t="shared" si="123"/>
        <v>3.9</v>
      </c>
      <c r="N743" s="1">
        <f t="shared" si="124"/>
        <v>299</v>
      </c>
      <c r="O743" s="1" t="str">
        <f t="shared" si="125"/>
        <v>3 - 4</v>
      </c>
      <c r="P743" s="14">
        <f t="shared" si="126"/>
        <v>3999</v>
      </c>
      <c r="Q743" s="1" t="str">
        <f t="shared" si="127"/>
        <v>0 - 5,000</v>
      </c>
      <c r="R743" s="1" t="str">
        <f t="shared" si="128"/>
        <v>51%-90%</v>
      </c>
      <c r="S743" s="1">
        <f t="shared" si="129"/>
        <v>0</v>
      </c>
      <c r="T743" s="17">
        <f>Table3[[#This Row],[Rating]]*Table3[[#This Row],[Review_Count]]</f>
        <v>3.9</v>
      </c>
      <c r="U743" s="19">
        <f t="shared" si="130"/>
        <v>0.9</v>
      </c>
      <c r="V743" s="17" t="str">
        <f t="shared" si="131"/>
        <v>Amazon</v>
      </c>
    </row>
    <row r="744" spans="1:22" x14ac:dyDescent="0.3">
      <c r="A744" s="1" t="s">
        <v>1935</v>
      </c>
      <c r="B744" s="1" t="s">
        <v>1936</v>
      </c>
      <c r="C744" s="1" t="s">
        <v>1819</v>
      </c>
      <c r="D744" s="1">
        <v>149</v>
      </c>
      <c r="E744" s="1">
        <v>399</v>
      </c>
      <c r="F744" s="4">
        <v>0.63</v>
      </c>
      <c r="G744" s="1">
        <v>4</v>
      </c>
      <c r="H744" s="2">
        <v>1540</v>
      </c>
      <c r="I744" s="1" t="s">
        <v>1937</v>
      </c>
      <c r="J744" s="1">
        <f t="shared" si="121"/>
        <v>2</v>
      </c>
      <c r="K744" s="1">
        <v>1</v>
      </c>
      <c r="L744" s="1" t="str">
        <f t="shared" si="122"/>
        <v>Computers&amp;Accessories</v>
      </c>
      <c r="M744" s="1">
        <f t="shared" si="123"/>
        <v>4</v>
      </c>
      <c r="N744" s="1">
        <f t="shared" si="124"/>
        <v>298</v>
      </c>
      <c r="O744" s="1" t="str">
        <f t="shared" si="125"/>
        <v>3 - 4</v>
      </c>
      <c r="P744" s="14">
        <f t="shared" si="126"/>
        <v>399</v>
      </c>
      <c r="Q744" s="1" t="str">
        <f t="shared" si="127"/>
        <v>0 - 5,000</v>
      </c>
      <c r="R744" s="1" t="str">
        <f t="shared" si="128"/>
        <v>51%-90%</v>
      </c>
      <c r="S744" s="1">
        <f t="shared" si="129"/>
        <v>0</v>
      </c>
      <c r="T744" s="17">
        <f>Table3[[#This Row],[Rating]]*Table3[[#This Row],[Review_Count]]</f>
        <v>4</v>
      </c>
      <c r="U744" s="19">
        <f t="shared" si="130"/>
        <v>0.9</v>
      </c>
      <c r="V744" s="17" t="str">
        <f t="shared" si="131"/>
        <v>Kanget</v>
      </c>
    </row>
    <row r="745" spans="1:22" x14ac:dyDescent="0.3">
      <c r="A745" s="1" t="s">
        <v>1938</v>
      </c>
      <c r="B745" s="1" t="s">
        <v>1939</v>
      </c>
      <c r="C745" s="1" t="s">
        <v>1562</v>
      </c>
      <c r="D745" s="1">
        <v>289</v>
      </c>
      <c r="E745" s="1">
        <v>999</v>
      </c>
      <c r="F745" s="4">
        <v>0.71</v>
      </c>
      <c r="G745" s="1">
        <v>4.0999999999999996</v>
      </c>
      <c r="H745" s="2">
        <v>401</v>
      </c>
      <c r="I745" s="1" t="s">
        <v>1940</v>
      </c>
      <c r="J745" s="1">
        <f t="shared" si="121"/>
        <v>11</v>
      </c>
      <c r="K745" s="1">
        <v>1</v>
      </c>
      <c r="L745" s="1" t="str">
        <f t="shared" si="122"/>
        <v>Computers&amp;Accessories</v>
      </c>
      <c r="M745" s="1">
        <f t="shared" si="123"/>
        <v>4.0999999999999996</v>
      </c>
      <c r="N745" s="1">
        <f t="shared" si="124"/>
        <v>297</v>
      </c>
      <c r="O745" s="1" t="str">
        <f t="shared" si="125"/>
        <v>4 - 5</v>
      </c>
      <c r="P745" s="14">
        <f t="shared" si="126"/>
        <v>999</v>
      </c>
      <c r="Q745" s="1" t="str">
        <f t="shared" si="127"/>
        <v>0 - 5,000</v>
      </c>
      <c r="R745" s="1" t="str">
        <f t="shared" si="128"/>
        <v>51%-90%</v>
      </c>
      <c r="S745" s="1">
        <f t="shared" si="129"/>
        <v>1</v>
      </c>
      <c r="T745" s="17">
        <f>Table3[[#This Row],[Rating]]*Table3[[#This Row],[Review_Count]]</f>
        <v>4.0999999999999996</v>
      </c>
      <c r="U745" s="19">
        <f t="shared" si="130"/>
        <v>0.9</v>
      </c>
      <c r="V745" s="17" t="str">
        <f t="shared" si="131"/>
        <v>Amazon</v>
      </c>
    </row>
    <row r="746" spans="1:22" x14ac:dyDescent="0.3">
      <c r="A746" s="1" t="s">
        <v>1941</v>
      </c>
      <c r="B746" s="1" t="s">
        <v>1942</v>
      </c>
      <c r="C746" s="1" t="s">
        <v>1943</v>
      </c>
      <c r="D746" s="1">
        <v>179</v>
      </c>
      <c r="E746" s="1">
        <v>499</v>
      </c>
      <c r="F746" s="4">
        <v>0.64</v>
      </c>
      <c r="G746" s="1">
        <v>3.4</v>
      </c>
      <c r="H746" s="2">
        <v>9385</v>
      </c>
      <c r="I746" s="1" t="s">
        <v>1944</v>
      </c>
      <c r="J746" s="1">
        <f t="shared" si="121"/>
        <v>5</v>
      </c>
      <c r="K746" s="1">
        <v>1</v>
      </c>
      <c r="L746" s="1" t="str">
        <f t="shared" si="122"/>
        <v>Computers&amp;Accessories</v>
      </c>
      <c r="M746" s="1">
        <f t="shared" si="123"/>
        <v>3.4</v>
      </c>
      <c r="N746" s="1">
        <f t="shared" si="124"/>
        <v>296</v>
      </c>
      <c r="O746" s="1" t="str">
        <f t="shared" si="125"/>
        <v>3 - 4</v>
      </c>
      <c r="P746" s="14">
        <f t="shared" si="126"/>
        <v>499</v>
      </c>
      <c r="Q746" s="1" t="str">
        <f t="shared" si="127"/>
        <v>0 - 5,000</v>
      </c>
      <c r="R746" s="1" t="str">
        <f t="shared" si="128"/>
        <v>51%-90%</v>
      </c>
      <c r="S746" s="1">
        <f t="shared" si="129"/>
        <v>0</v>
      </c>
      <c r="T746" s="17">
        <f>Table3[[#This Row],[Rating]]*Table3[[#This Row],[Review_Count]]</f>
        <v>3.4</v>
      </c>
      <c r="U746" s="19">
        <f t="shared" si="130"/>
        <v>0.9</v>
      </c>
      <c r="V746" s="17" t="str">
        <f t="shared" si="131"/>
        <v>Zebronics</v>
      </c>
    </row>
    <row r="747" spans="1:22" x14ac:dyDescent="0.3">
      <c r="A747" s="1" t="s">
        <v>1945</v>
      </c>
      <c r="B747" s="1" t="s">
        <v>1946</v>
      </c>
      <c r="C747" s="1" t="s">
        <v>942</v>
      </c>
      <c r="D747" s="3">
        <v>1499</v>
      </c>
      <c r="E747" s="3">
        <v>4999</v>
      </c>
      <c r="F747" s="4">
        <v>0.7</v>
      </c>
      <c r="G747" s="1">
        <v>4</v>
      </c>
      <c r="H747" s="2">
        <v>92588</v>
      </c>
      <c r="I747" s="1" t="s">
        <v>1360</v>
      </c>
      <c r="J747" s="1">
        <f t="shared" si="121"/>
        <v>76</v>
      </c>
      <c r="K747" s="1">
        <v>2</v>
      </c>
      <c r="L747" s="1" t="str">
        <f t="shared" si="122"/>
        <v>Electronics</v>
      </c>
      <c r="M747" s="1">
        <f t="shared" si="123"/>
        <v>4</v>
      </c>
      <c r="N747" s="1">
        <f t="shared" si="124"/>
        <v>295</v>
      </c>
      <c r="O747" s="1" t="str">
        <f t="shared" si="125"/>
        <v>3 - 4</v>
      </c>
      <c r="P747" s="14">
        <f t="shared" si="126"/>
        <v>9998</v>
      </c>
      <c r="Q747" s="1" t="str">
        <f t="shared" si="127"/>
        <v>0 - 5,000</v>
      </c>
      <c r="R747" s="1" t="str">
        <f t="shared" si="128"/>
        <v>51%-90%</v>
      </c>
      <c r="S747" s="1">
        <f t="shared" si="129"/>
        <v>0</v>
      </c>
      <c r="T747" s="17">
        <f>Table3[[#This Row],[Rating]]*Table3[[#This Row],[Review_Count]]</f>
        <v>8</v>
      </c>
      <c r="U747" s="19">
        <f t="shared" si="130"/>
        <v>0.9</v>
      </c>
      <c r="V747" s="17" t="str">
        <f t="shared" si="131"/>
        <v>Noise</v>
      </c>
    </row>
    <row r="748" spans="1:22" x14ac:dyDescent="0.3">
      <c r="A748" s="1" t="s">
        <v>1947</v>
      </c>
      <c r="B748" s="1" t="s">
        <v>1948</v>
      </c>
      <c r="C748" s="1" t="s">
        <v>983</v>
      </c>
      <c r="D748" s="1">
        <v>399</v>
      </c>
      <c r="E748" s="1">
        <v>699</v>
      </c>
      <c r="F748" s="4">
        <v>0.43</v>
      </c>
      <c r="G748" s="1">
        <v>3.4</v>
      </c>
      <c r="H748" s="2">
        <v>3454</v>
      </c>
      <c r="I748" s="1" t="s">
        <v>1949</v>
      </c>
      <c r="J748" s="1">
        <f t="shared" si="121"/>
        <v>52</v>
      </c>
      <c r="K748" s="1">
        <v>1</v>
      </c>
      <c r="L748" s="1" t="str">
        <f t="shared" si="122"/>
        <v>Electronics</v>
      </c>
      <c r="M748" s="1">
        <f t="shared" si="123"/>
        <v>3.4</v>
      </c>
      <c r="N748" s="1">
        <f t="shared" si="124"/>
        <v>294</v>
      </c>
      <c r="O748" s="1" t="str">
        <f t="shared" si="125"/>
        <v>3 - 4</v>
      </c>
      <c r="P748" s="14">
        <f t="shared" si="126"/>
        <v>699</v>
      </c>
      <c r="Q748" s="1" t="str">
        <f t="shared" si="127"/>
        <v>0 - 5,000</v>
      </c>
      <c r="R748" s="1" t="str">
        <f t="shared" si="128"/>
        <v>31% - 50%</v>
      </c>
      <c r="S748" s="1">
        <f t="shared" si="129"/>
        <v>0</v>
      </c>
      <c r="T748" s="17">
        <f>Table3[[#This Row],[Rating]]*Table3[[#This Row],[Review_Count]]</f>
        <v>3.4</v>
      </c>
      <c r="U748" s="19">
        <f t="shared" si="130"/>
        <v>0.9</v>
      </c>
      <c r="V748" s="17" t="str">
        <f t="shared" si="131"/>
        <v>Zebronics</v>
      </c>
    </row>
    <row r="749" spans="1:22" x14ac:dyDescent="0.3">
      <c r="A749" s="1" t="s">
        <v>1950</v>
      </c>
      <c r="B749" s="1" t="s">
        <v>1951</v>
      </c>
      <c r="C749" s="1" t="s">
        <v>1706</v>
      </c>
      <c r="D749" s="1">
        <v>599</v>
      </c>
      <c r="E749" s="1">
        <v>799</v>
      </c>
      <c r="F749" s="4">
        <v>0.25</v>
      </c>
      <c r="G749" s="1">
        <v>4.3</v>
      </c>
      <c r="H749" s="2">
        <v>15790</v>
      </c>
      <c r="I749" s="1" t="s">
        <v>1952</v>
      </c>
      <c r="J749" s="1">
        <f t="shared" si="121"/>
        <v>6</v>
      </c>
      <c r="K749" s="1">
        <v>1</v>
      </c>
      <c r="L749" s="1" t="str">
        <f t="shared" si="122"/>
        <v>Computers&amp;Accessories</v>
      </c>
      <c r="M749" s="1">
        <f t="shared" si="123"/>
        <v>4.3</v>
      </c>
      <c r="N749" s="1">
        <f t="shared" si="124"/>
        <v>294</v>
      </c>
      <c r="O749" s="1" t="str">
        <f t="shared" si="125"/>
        <v>4 - 5</v>
      </c>
      <c r="P749" s="14">
        <f t="shared" si="126"/>
        <v>799</v>
      </c>
      <c r="Q749" s="1" t="str">
        <f t="shared" si="127"/>
        <v>0 - 5,000</v>
      </c>
      <c r="R749" s="1" t="str">
        <f t="shared" si="128"/>
        <v>11% - 30%</v>
      </c>
      <c r="S749" s="1">
        <f t="shared" si="129"/>
        <v>0</v>
      </c>
      <c r="T749" s="17">
        <f>Table3[[#This Row],[Rating]]*Table3[[#This Row],[Review_Count]]</f>
        <v>4.3</v>
      </c>
      <c r="U749" s="19">
        <f t="shared" si="130"/>
        <v>0.9</v>
      </c>
      <c r="V749" s="17" t="str">
        <f t="shared" si="131"/>
        <v>Redgear</v>
      </c>
    </row>
    <row r="750" spans="1:22" x14ac:dyDescent="0.3">
      <c r="A750" s="1" t="s">
        <v>1953</v>
      </c>
      <c r="B750" s="1" t="s">
        <v>1954</v>
      </c>
      <c r="C750" s="1" t="s">
        <v>1955</v>
      </c>
      <c r="D750" s="1">
        <v>949</v>
      </c>
      <c r="E750" s="3">
        <v>2000</v>
      </c>
      <c r="F750" s="4">
        <v>0.53</v>
      </c>
      <c r="G750" s="1">
        <v>3.9</v>
      </c>
      <c r="H750" s="2">
        <v>14969</v>
      </c>
      <c r="I750" s="1" t="s">
        <v>1956</v>
      </c>
      <c r="J750" s="1">
        <f t="shared" si="121"/>
        <v>2</v>
      </c>
      <c r="K750" s="1">
        <v>1</v>
      </c>
      <c r="L750" s="1" t="str">
        <f t="shared" si="122"/>
        <v>Computers&amp;Accessories</v>
      </c>
      <c r="M750" s="1">
        <f t="shared" si="123"/>
        <v>3.9</v>
      </c>
      <c r="N750" s="1">
        <f t="shared" si="124"/>
        <v>294</v>
      </c>
      <c r="O750" s="1" t="str">
        <f t="shared" si="125"/>
        <v>3 - 4</v>
      </c>
      <c r="P750" s="14">
        <f t="shared" si="126"/>
        <v>2000</v>
      </c>
      <c r="Q750" s="1" t="str">
        <f t="shared" si="127"/>
        <v>0 - 5,000</v>
      </c>
      <c r="R750" s="1" t="str">
        <f t="shared" si="128"/>
        <v>51%-90%</v>
      </c>
      <c r="S750" s="1">
        <f t="shared" si="129"/>
        <v>0</v>
      </c>
      <c r="T750" s="17">
        <f>Table3[[#This Row],[Rating]]*Table3[[#This Row],[Review_Count]]</f>
        <v>3.9</v>
      </c>
      <c r="U750" s="19">
        <f t="shared" si="130"/>
        <v>0.9</v>
      </c>
      <c r="V750" s="17" t="str">
        <f t="shared" si="131"/>
        <v>JBL</v>
      </c>
    </row>
    <row r="751" spans="1:22" x14ac:dyDescent="0.3">
      <c r="A751" s="1" t="s">
        <v>1957</v>
      </c>
      <c r="B751" s="1" t="s">
        <v>1958</v>
      </c>
      <c r="C751" s="1" t="s">
        <v>942</v>
      </c>
      <c r="D751" s="3">
        <v>2499</v>
      </c>
      <c r="E751" s="3">
        <v>9999</v>
      </c>
      <c r="F751" s="4">
        <v>0.75</v>
      </c>
      <c r="G751" s="1">
        <v>4.0999999999999996</v>
      </c>
      <c r="H751" s="2">
        <v>42139</v>
      </c>
      <c r="I751" s="1" t="s">
        <v>1959</v>
      </c>
      <c r="J751" s="1">
        <f t="shared" si="121"/>
        <v>76</v>
      </c>
      <c r="K751" s="1">
        <v>1</v>
      </c>
      <c r="L751" s="1" t="str">
        <f t="shared" si="122"/>
        <v>Electronics</v>
      </c>
      <c r="M751" s="1">
        <f t="shared" si="123"/>
        <v>4.0999999999999996</v>
      </c>
      <c r="N751" s="1">
        <f t="shared" si="124"/>
        <v>293</v>
      </c>
      <c r="O751" s="1" t="str">
        <f t="shared" si="125"/>
        <v>4 - 5</v>
      </c>
      <c r="P751" s="14">
        <f t="shared" si="126"/>
        <v>9999</v>
      </c>
      <c r="Q751" s="1" t="str">
        <f t="shared" si="127"/>
        <v>5,001 - 10,000</v>
      </c>
      <c r="R751" s="1" t="str">
        <f t="shared" si="128"/>
        <v>51%-90%</v>
      </c>
      <c r="S751" s="1">
        <f t="shared" si="129"/>
        <v>0</v>
      </c>
      <c r="T751" s="17">
        <f>Table3[[#This Row],[Rating]]*Table3[[#This Row],[Review_Count]]</f>
        <v>4.0999999999999996</v>
      </c>
      <c r="U751" s="19">
        <f t="shared" si="130"/>
        <v>0.9</v>
      </c>
      <c r="V751" s="17" t="str">
        <f t="shared" si="131"/>
        <v>Fire-Boltt</v>
      </c>
    </row>
    <row r="752" spans="1:22" x14ac:dyDescent="0.3">
      <c r="A752" s="1" t="s">
        <v>1960</v>
      </c>
      <c r="B752" s="1" t="s">
        <v>1961</v>
      </c>
      <c r="C752" s="1" t="s">
        <v>1617</v>
      </c>
      <c r="D752" s="1">
        <v>159</v>
      </c>
      <c r="E752" s="1">
        <v>180</v>
      </c>
      <c r="F752" s="4">
        <v>0.12</v>
      </c>
      <c r="G752" s="1">
        <v>4.3</v>
      </c>
      <c r="H752" s="2">
        <v>989</v>
      </c>
      <c r="I752" s="1" t="s">
        <v>1962</v>
      </c>
      <c r="J752" s="1">
        <f t="shared" si="121"/>
        <v>7</v>
      </c>
      <c r="K752" s="1">
        <v>1</v>
      </c>
      <c r="L752" s="1" t="str">
        <f t="shared" si="122"/>
        <v>Electronics</v>
      </c>
      <c r="M752" s="1">
        <f t="shared" si="123"/>
        <v>4.3</v>
      </c>
      <c r="N752" s="1">
        <f t="shared" si="124"/>
        <v>292</v>
      </c>
      <c r="O752" s="1" t="str">
        <f t="shared" si="125"/>
        <v>4 - 5</v>
      </c>
      <c r="P752" s="14">
        <f t="shared" si="126"/>
        <v>180</v>
      </c>
      <c r="Q752" s="1" t="str">
        <f t="shared" si="127"/>
        <v>0 - 5,000</v>
      </c>
      <c r="R752" s="1" t="str">
        <f t="shared" si="128"/>
        <v>11% - 30%</v>
      </c>
      <c r="S752" s="1">
        <f t="shared" si="129"/>
        <v>1</v>
      </c>
      <c r="T752" s="17">
        <f>Table3[[#This Row],[Rating]]*Table3[[#This Row],[Review_Count]]</f>
        <v>4.3</v>
      </c>
      <c r="U752" s="19">
        <f t="shared" si="130"/>
        <v>0.9</v>
      </c>
      <c r="V752" s="17" t="str">
        <f t="shared" si="131"/>
        <v>Eveready</v>
      </c>
    </row>
    <row r="753" spans="1:22" x14ac:dyDescent="0.3">
      <c r="A753" s="1" t="s">
        <v>1963</v>
      </c>
      <c r="B753" s="1" t="s">
        <v>1964</v>
      </c>
      <c r="C753" s="1" t="s">
        <v>969</v>
      </c>
      <c r="D753" s="3">
        <v>1329</v>
      </c>
      <c r="E753" s="3">
        <v>2900</v>
      </c>
      <c r="F753" s="4">
        <v>0.54</v>
      </c>
      <c r="G753" s="1">
        <v>4.5</v>
      </c>
      <c r="H753" s="2">
        <v>19624</v>
      </c>
      <c r="I753" s="1" t="s">
        <v>1965</v>
      </c>
      <c r="J753" s="1">
        <f t="shared" si="121"/>
        <v>13</v>
      </c>
      <c r="K753" s="1">
        <v>1</v>
      </c>
      <c r="L753" s="1" t="str">
        <f t="shared" si="122"/>
        <v>Electronics</v>
      </c>
      <c r="M753" s="1">
        <f t="shared" si="123"/>
        <v>4.5</v>
      </c>
      <c r="N753" s="1">
        <f t="shared" si="124"/>
        <v>292</v>
      </c>
      <c r="O753" s="1" t="str">
        <f t="shared" si="125"/>
        <v>4 - 5</v>
      </c>
      <c r="P753" s="14">
        <f t="shared" si="126"/>
        <v>2900</v>
      </c>
      <c r="Q753" s="1" t="str">
        <f t="shared" si="127"/>
        <v>0 - 5,000</v>
      </c>
      <c r="R753" s="1" t="str">
        <f t="shared" si="128"/>
        <v>51%-90%</v>
      </c>
      <c r="S753" s="1">
        <f t="shared" si="129"/>
        <v>0</v>
      </c>
      <c r="T753" s="17">
        <f>Table3[[#This Row],[Rating]]*Table3[[#This Row],[Review_Count]]</f>
        <v>4.5</v>
      </c>
      <c r="U753" s="19">
        <f t="shared" si="130"/>
        <v>0.9</v>
      </c>
      <c r="V753" s="17" t="str">
        <f t="shared" si="131"/>
        <v>SanDisk</v>
      </c>
    </row>
    <row r="754" spans="1:22" x14ac:dyDescent="0.3">
      <c r="A754" s="1" t="s">
        <v>1966</v>
      </c>
      <c r="B754" s="1" t="s">
        <v>1967</v>
      </c>
      <c r="C754" s="1" t="s">
        <v>1943</v>
      </c>
      <c r="D754" s="1">
        <v>570</v>
      </c>
      <c r="E754" s="1">
        <v>999</v>
      </c>
      <c r="F754" s="4">
        <v>0.43</v>
      </c>
      <c r="G754" s="1">
        <v>4.2</v>
      </c>
      <c r="H754" s="2">
        <v>3201</v>
      </c>
      <c r="I754" s="1" t="s">
        <v>1968</v>
      </c>
      <c r="J754" s="1">
        <f t="shared" si="121"/>
        <v>5</v>
      </c>
      <c r="K754" s="1">
        <v>1</v>
      </c>
      <c r="L754" s="1" t="str">
        <f t="shared" si="122"/>
        <v>Computers&amp;Accessories</v>
      </c>
      <c r="M754" s="1">
        <f t="shared" si="123"/>
        <v>4.2</v>
      </c>
      <c r="N754" s="1">
        <f t="shared" si="124"/>
        <v>291</v>
      </c>
      <c r="O754" s="1" t="str">
        <f t="shared" si="125"/>
        <v>4 - 5</v>
      </c>
      <c r="P754" s="14">
        <f t="shared" si="126"/>
        <v>999</v>
      </c>
      <c r="Q754" s="1" t="str">
        <f t="shared" si="127"/>
        <v>0 - 5,000</v>
      </c>
      <c r="R754" s="1" t="str">
        <f t="shared" si="128"/>
        <v>31% - 50%</v>
      </c>
      <c r="S754" s="1">
        <f t="shared" si="129"/>
        <v>0</v>
      </c>
      <c r="T754" s="17">
        <f>Table3[[#This Row],[Rating]]*Table3[[#This Row],[Review_Count]]</f>
        <v>4.2</v>
      </c>
      <c r="U754" s="19">
        <f t="shared" si="130"/>
        <v>0.9</v>
      </c>
      <c r="V754" s="17" t="str">
        <f t="shared" si="131"/>
        <v>Portronics</v>
      </c>
    </row>
    <row r="755" spans="1:22" x14ac:dyDescent="0.3">
      <c r="A755" s="1" t="s">
        <v>1969</v>
      </c>
      <c r="B755" s="1" t="s">
        <v>1970</v>
      </c>
      <c r="C755" s="1" t="s">
        <v>1971</v>
      </c>
      <c r="D755" s="1">
        <v>899</v>
      </c>
      <c r="E755" s="3">
        <v>1999</v>
      </c>
      <c r="F755" s="4">
        <v>0.55000000000000004</v>
      </c>
      <c r="G755" s="1">
        <v>4.0999999999999996</v>
      </c>
      <c r="H755" s="2">
        <v>30469</v>
      </c>
      <c r="I755" s="1" t="s">
        <v>1972</v>
      </c>
      <c r="J755" s="1">
        <f t="shared" si="121"/>
        <v>4</v>
      </c>
      <c r="K755" s="1">
        <v>1</v>
      </c>
      <c r="L755" s="1" t="str">
        <f t="shared" si="122"/>
        <v>Electronics</v>
      </c>
      <c r="M755" s="1">
        <f t="shared" si="123"/>
        <v>4.0999999999999996</v>
      </c>
      <c r="N755" s="1">
        <f t="shared" si="124"/>
        <v>291</v>
      </c>
      <c r="O755" s="1" t="str">
        <f t="shared" si="125"/>
        <v>4 - 5</v>
      </c>
      <c r="P755" s="14">
        <f t="shared" si="126"/>
        <v>1999</v>
      </c>
      <c r="Q755" s="1" t="str">
        <f t="shared" si="127"/>
        <v>0 - 5,000</v>
      </c>
      <c r="R755" s="1" t="str">
        <f t="shared" si="128"/>
        <v>51%-90%</v>
      </c>
      <c r="S755" s="1">
        <f t="shared" si="129"/>
        <v>0</v>
      </c>
      <c r="T755" s="17">
        <f>Table3[[#This Row],[Rating]]*Table3[[#This Row],[Review_Count]]</f>
        <v>4.0999999999999996</v>
      </c>
      <c r="U755" s="19">
        <f t="shared" si="130"/>
        <v>0.9</v>
      </c>
      <c r="V755" s="17" t="str">
        <f t="shared" si="131"/>
        <v>Infinity</v>
      </c>
    </row>
    <row r="756" spans="1:22" x14ac:dyDescent="0.3">
      <c r="A756" s="1" t="s">
        <v>1973</v>
      </c>
      <c r="B756" s="1" t="s">
        <v>1974</v>
      </c>
      <c r="C756" s="1" t="s">
        <v>1975</v>
      </c>
      <c r="D756" s="1">
        <v>449</v>
      </c>
      <c r="E756" s="1">
        <v>999</v>
      </c>
      <c r="F756" s="4">
        <v>0.55000000000000004</v>
      </c>
      <c r="G756" s="1">
        <v>4.4000000000000004</v>
      </c>
      <c r="H756" s="2">
        <v>9940</v>
      </c>
      <c r="I756" s="1" t="s">
        <v>1976</v>
      </c>
      <c r="J756" s="1">
        <f t="shared" si="121"/>
        <v>6</v>
      </c>
      <c r="K756" s="1">
        <v>1</v>
      </c>
      <c r="L756" s="1" t="str">
        <f t="shared" si="122"/>
        <v>Computers&amp;Accessories</v>
      </c>
      <c r="M756" s="1">
        <f t="shared" si="123"/>
        <v>4.4000000000000004</v>
      </c>
      <c r="N756" s="1">
        <f t="shared" si="124"/>
        <v>290</v>
      </c>
      <c r="O756" s="1" t="str">
        <f t="shared" si="125"/>
        <v>4 - 5</v>
      </c>
      <c r="P756" s="14">
        <f t="shared" si="126"/>
        <v>999</v>
      </c>
      <c r="Q756" s="1" t="str">
        <f t="shared" si="127"/>
        <v>0 - 5,000</v>
      </c>
      <c r="R756" s="1" t="str">
        <f t="shared" si="128"/>
        <v>51%-90%</v>
      </c>
      <c r="S756" s="1">
        <f t="shared" si="129"/>
        <v>0</v>
      </c>
      <c r="T756" s="17">
        <f>Table3[[#This Row],[Rating]]*Table3[[#This Row],[Review_Count]]</f>
        <v>4.4000000000000004</v>
      </c>
      <c r="U756" s="19">
        <f t="shared" si="130"/>
        <v>0.9</v>
      </c>
      <c r="V756" s="17" t="str">
        <f t="shared" si="131"/>
        <v>AirCase</v>
      </c>
    </row>
    <row r="757" spans="1:22" x14ac:dyDescent="0.3">
      <c r="A757" s="1" t="s">
        <v>1977</v>
      </c>
      <c r="B757" s="1" t="s">
        <v>1978</v>
      </c>
      <c r="C757" s="1" t="s">
        <v>1979</v>
      </c>
      <c r="D757" s="1">
        <v>549</v>
      </c>
      <c r="E757" s="1">
        <v>999</v>
      </c>
      <c r="F757" s="4">
        <v>0.45</v>
      </c>
      <c r="G757" s="1">
        <v>4.3</v>
      </c>
      <c r="H757" s="2">
        <v>7758</v>
      </c>
      <c r="I757" s="1" t="s">
        <v>1980</v>
      </c>
      <c r="J757" s="1">
        <f t="shared" si="121"/>
        <v>1</v>
      </c>
      <c r="K757" s="1">
        <v>1</v>
      </c>
      <c r="L757" s="1" t="str">
        <f t="shared" si="122"/>
        <v>Computers&amp;Accessories</v>
      </c>
      <c r="M757" s="1">
        <f t="shared" si="123"/>
        <v>4.3</v>
      </c>
      <c r="N757" s="1">
        <f t="shared" si="124"/>
        <v>289</v>
      </c>
      <c r="O757" s="1" t="str">
        <f t="shared" si="125"/>
        <v>4 - 5</v>
      </c>
      <c r="P757" s="14">
        <f t="shared" si="126"/>
        <v>999</v>
      </c>
      <c r="Q757" s="1" t="str">
        <f t="shared" si="127"/>
        <v>0 - 5,000</v>
      </c>
      <c r="R757" s="1" t="str">
        <f t="shared" si="128"/>
        <v>31% - 50%</v>
      </c>
      <c r="S757" s="1">
        <f t="shared" si="129"/>
        <v>0</v>
      </c>
      <c r="T757" s="17">
        <f>Table3[[#This Row],[Rating]]*Table3[[#This Row],[Review_Count]]</f>
        <v>4.3</v>
      </c>
      <c r="U757" s="19">
        <f t="shared" si="130"/>
        <v>0.9</v>
      </c>
      <c r="V757" s="17" t="str">
        <f t="shared" si="131"/>
        <v>Brand</v>
      </c>
    </row>
    <row r="758" spans="1:22" x14ac:dyDescent="0.3">
      <c r="A758" s="1" t="s">
        <v>1981</v>
      </c>
      <c r="B758" s="1" t="s">
        <v>1982</v>
      </c>
      <c r="C758" s="1" t="s">
        <v>1742</v>
      </c>
      <c r="D758" s="3">
        <v>1529</v>
      </c>
      <c r="E758" s="3">
        <v>2399</v>
      </c>
      <c r="F758" s="4">
        <v>0.36</v>
      </c>
      <c r="G758" s="1">
        <v>4.3</v>
      </c>
      <c r="H758" s="2">
        <v>68409</v>
      </c>
      <c r="I758" s="1" t="s">
        <v>1983</v>
      </c>
      <c r="J758" s="1">
        <f t="shared" si="121"/>
        <v>9</v>
      </c>
      <c r="K758" s="1">
        <v>1</v>
      </c>
      <c r="L758" s="1" t="str">
        <f t="shared" si="122"/>
        <v>Computers&amp;Accessories</v>
      </c>
      <c r="M758" s="1">
        <f t="shared" si="123"/>
        <v>4.3</v>
      </c>
      <c r="N758" s="1">
        <f t="shared" si="124"/>
        <v>289</v>
      </c>
      <c r="O758" s="1" t="str">
        <f t="shared" si="125"/>
        <v>4 - 5</v>
      </c>
      <c r="P758" s="14">
        <f t="shared" si="126"/>
        <v>2399</v>
      </c>
      <c r="Q758" s="1" t="str">
        <f t="shared" si="127"/>
        <v>0 - 5,000</v>
      </c>
      <c r="R758" s="1" t="str">
        <f t="shared" si="128"/>
        <v>31% - 50%</v>
      </c>
      <c r="S758" s="1">
        <f t="shared" si="129"/>
        <v>0</v>
      </c>
      <c r="T758" s="17">
        <f>Table3[[#This Row],[Rating]]*Table3[[#This Row],[Review_Count]]</f>
        <v>4.3</v>
      </c>
      <c r="U758" s="19">
        <f t="shared" si="130"/>
        <v>0.9</v>
      </c>
      <c r="V758" s="17" t="str">
        <f t="shared" si="131"/>
        <v>TP-Link</v>
      </c>
    </row>
    <row r="759" spans="1:22" x14ac:dyDescent="0.3">
      <c r="A759" s="1" t="s">
        <v>1984</v>
      </c>
      <c r="B759" s="1" t="s">
        <v>1985</v>
      </c>
      <c r="C759" s="1" t="s">
        <v>1986</v>
      </c>
      <c r="D759" s="1">
        <v>100</v>
      </c>
      <c r="E759" s="1">
        <v>100</v>
      </c>
      <c r="F759" s="4">
        <v>0</v>
      </c>
      <c r="G759" s="1">
        <v>4.3</v>
      </c>
      <c r="H759" s="2">
        <v>3095</v>
      </c>
      <c r="I759" s="1" t="s">
        <v>1987</v>
      </c>
      <c r="J759" s="1">
        <f t="shared" si="121"/>
        <v>2</v>
      </c>
      <c r="K759" s="1">
        <v>1</v>
      </c>
      <c r="L759" s="1" t="str">
        <f t="shared" si="122"/>
        <v>Officeproducts</v>
      </c>
      <c r="M759" s="1">
        <f t="shared" si="123"/>
        <v>4.3</v>
      </c>
      <c r="N759" s="1">
        <f t="shared" si="124"/>
        <v>289</v>
      </c>
      <c r="O759" s="1" t="str">
        <f t="shared" si="125"/>
        <v>4 - 5</v>
      </c>
      <c r="P759" s="14">
        <f t="shared" si="126"/>
        <v>100</v>
      </c>
      <c r="Q759" s="1" t="str">
        <f t="shared" si="127"/>
        <v>0 - 5,000</v>
      </c>
      <c r="R759" s="1" t="str">
        <f t="shared" si="128"/>
        <v>0 %- 10%</v>
      </c>
      <c r="S759" s="1">
        <f t="shared" si="129"/>
        <v>0</v>
      </c>
      <c r="T759" s="17">
        <f>Table3[[#This Row],[Rating]]*Table3[[#This Row],[Review_Count]]</f>
        <v>4.3</v>
      </c>
      <c r="U759" s="19">
        <f t="shared" si="130"/>
        <v>0.9</v>
      </c>
      <c r="V759" s="17" t="str">
        <f t="shared" si="131"/>
        <v>Parker</v>
      </c>
    </row>
    <row r="760" spans="1:22" x14ac:dyDescent="0.3">
      <c r="A760" s="1" t="s">
        <v>1988</v>
      </c>
      <c r="B760" s="1" t="s">
        <v>1989</v>
      </c>
      <c r="C760" s="1" t="s">
        <v>1576</v>
      </c>
      <c r="D760" s="1">
        <v>299</v>
      </c>
      <c r="E760" s="3">
        <v>1499</v>
      </c>
      <c r="F760" s="4">
        <v>0.8</v>
      </c>
      <c r="G760" s="1">
        <v>4.2</v>
      </c>
      <c r="H760" s="2">
        <v>903</v>
      </c>
      <c r="I760" s="1" t="s">
        <v>1990</v>
      </c>
      <c r="J760" s="1">
        <f t="shared" si="121"/>
        <v>3</v>
      </c>
      <c r="K760" s="1">
        <v>1</v>
      </c>
      <c r="L760" s="1" t="str">
        <f t="shared" si="122"/>
        <v>Computers&amp;Accessories</v>
      </c>
      <c r="M760" s="1">
        <f t="shared" si="123"/>
        <v>4.2</v>
      </c>
      <c r="N760" s="1">
        <f t="shared" si="124"/>
        <v>289</v>
      </c>
      <c r="O760" s="1" t="str">
        <f t="shared" si="125"/>
        <v>4 - 5</v>
      </c>
      <c r="P760" s="14">
        <f t="shared" si="126"/>
        <v>1499</v>
      </c>
      <c r="Q760" s="1" t="str">
        <f t="shared" si="127"/>
        <v>0 - 5,000</v>
      </c>
      <c r="R760" s="1" t="str">
        <f t="shared" si="128"/>
        <v>51%-90%</v>
      </c>
      <c r="S760" s="1">
        <f t="shared" si="129"/>
        <v>1</v>
      </c>
      <c r="T760" s="17">
        <f>Table3[[#This Row],[Rating]]*Table3[[#This Row],[Review_Count]]</f>
        <v>4.2</v>
      </c>
      <c r="U760" s="19">
        <f t="shared" si="130"/>
        <v>0.9</v>
      </c>
      <c r="V760" s="17" t="str">
        <f t="shared" si="131"/>
        <v>STRIFF</v>
      </c>
    </row>
    <row r="761" spans="1:22" x14ac:dyDescent="0.3">
      <c r="A761" s="1" t="s">
        <v>1991</v>
      </c>
      <c r="B761" s="1" t="s">
        <v>1992</v>
      </c>
      <c r="C761" s="1" t="s">
        <v>1635</v>
      </c>
      <c r="D761" s="3">
        <v>1295</v>
      </c>
      <c r="E761" s="3">
        <v>1795</v>
      </c>
      <c r="F761" s="4">
        <v>0.28000000000000003</v>
      </c>
      <c r="G761" s="1">
        <v>4.0999999999999996</v>
      </c>
      <c r="H761" s="2">
        <v>25771</v>
      </c>
      <c r="I761" s="1" t="s">
        <v>1993</v>
      </c>
      <c r="J761" s="1">
        <f t="shared" si="121"/>
        <v>10</v>
      </c>
      <c r="K761" s="1">
        <v>1</v>
      </c>
      <c r="L761" s="1" t="str">
        <f t="shared" si="122"/>
        <v>Computers&amp;Accessories</v>
      </c>
      <c r="M761" s="1">
        <f t="shared" si="123"/>
        <v>4.0999999999999996</v>
      </c>
      <c r="N761" s="1">
        <f t="shared" si="124"/>
        <v>288</v>
      </c>
      <c r="O761" s="1" t="str">
        <f t="shared" si="125"/>
        <v>4 - 5</v>
      </c>
      <c r="P761" s="14">
        <f t="shared" si="126"/>
        <v>1795</v>
      </c>
      <c r="Q761" s="1" t="str">
        <f t="shared" si="127"/>
        <v>0 - 5,000</v>
      </c>
      <c r="R761" s="1" t="str">
        <f t="shared" si="128"/>
        <v>11% - 30%</v>
      </c>
      <c r="S761" s="1">
        <f t="shared" si="129"/>
        <v>0</v>
      </c>
      <c r="T761" s="17">
        <f>Table3[[#This Row],[Rating]]*Table3[[#This Row],[Review_Count]]</f>
        <v>4.0999999999999996</v>
      </c>
      <c r="U761" s="19">
        <f t="shared" si="130"/>
        <v>0.9</v>
      </c>
      <c r="V761" s="17" t="str">
        <f t="shared" si="131"/>
        <v>Logitech</v>
      </c>
    </row>
    <row r="762" spans="1:22" x14ac:dyDescent="0.3">
      <c r="A762" s="1" t="s">
        <v>1994</v>
      </c>
      <c r="B762" s="1" t="s">
        <v>1995</v>
      </c>
      <c r="C762" s="1" t="s">
        <v>983</v>
      </c>
      <c r="D762" s="1">
        <v>699</v>
      </c>
      <c r="E762" s="1">
        <v>999</v>
      </c>
      <c r="F762" s="4">
        <v>0.3</v>
      </c>
      <c r="G762" s="1">
        <v>4.0999999999999996</v>
      </c>
      <c r="H762" s="2">
        <v>273189</v>
      </c>
      <c r="I762" s="1" t="s">
        <v>1996</v>
      </c>
      <c r="J762" s="1">
        <f t="shared" si="121"/>
        <v>52</v>
      </c>
      <c r="K762" s="1">
        <v>1</v>
      </c>
      <c r="L762" s="1" t="str">
        <f t="shared" si="122"/>
        <v>Electronics</v>
      </c>
      <c r="M762" s="1">
        <f t="shared" si="123"/>
        <v>4.0999999999999996</v>
      </c>
      <c r="N762" s="1">
        <f t="shared" si="124"/>
        <v>288</v>
      </c>
      <c r="O762" s="1" t="str">
        <f t="shared" si="125"/>
        <v>4 - 5</v>
      </c>
      <c r="P762" s="14">
        <f t="shared" si="126"/>
        <v>999</v>
      </c>
      <c r="Q762" s="1" t="str">
        <f t="shared" si="127"/>
        <v>0 - 5,000</v>
      </c>
      <c r="R762" s="1" t="str">
        <f t="shared" si="128"/>
        <v>11% - 30%</v>
      </c>
      <c r="S762" s="1">
        <f t="shared" si="129"/>
        <v>0</v>
      </c>
      <c r="T762" s="17">
        <f>Table3[[#This Row],[Rating]]*Table3[[#This Row],[Review_Count]]</f>
        <v>4.0999999999999996</v>
      </c>
      <c r="U762" s="19">
        <f t="shared" si="130"/>
        <v>0.9</v>
      </c>
      <c r="V762" s="17" t="str">
        <f t="shared" si="131"/>
        <v>boAt</v>
      </c>
    </row>
    <row r="763" spans="1:22" x14ac:dyDescent="0.3">
      <c r="A763" s="1" t="s">
        <v>1997</v>
      </c>
      <c r="B763" s="1" t="s">
        <v>1998</v>
      </c>
      <c r="C763" s="1" t="s">
        <v>1999</v>
      </c>
      <c r="D763" s="1">
        <v>252</v>
      </c>
      <c r="E763" s="1">
        <v>315</v>
      </c>
      <c r="F763" s="4">
        <v>0.2</v>
      </c>
      <c r="G763" s="1">
        <v>4.5</v>
      </c>
      <c r="H763" s="2">
        <v>3785</v>
      </c>
      <c r="I763" s="1" t="s">
        <v>2000</v>
      </c>
      <c r="J763" s="1">
        <f t="shared" si="121"/>
        <v>7</v>
      </c>
      <c r="K763" s="1">
        <v>1</v>
      </c>
      <c r="L763" s="1" t="str">
        <f t="shared" si="122"/>
        <v>Officeproducts</v>
      </c>
      <c r="M763" s="1">
        <f t="shared" si="123"/>
        <v>4.5</v>
      </c>
      <c r="N763" s="1">
        <f t="shared" si="124"/>
        <v>288</v>
      </c>
      <c r="O763" s="1" t="str">
        <f t="shared" si="125"/>
        <v>4 - 5</v>
      </c>
      <c r="P763" s="14">
        <f t="shared" si="126"/>
        <v>315</v>
      </c>
      <c r="Q763" s="1" t="str">
        <f t="shared" si="127"/>
        <v>0 - 5,000</v>
      </c>
      <c r="R763" s="1" t="str">
        <f t="shared" si="128"/>
        <v>11% - 30%</v>
      </c>
      <c r="S763" s="1">
        <f t="shared" si="129"/>
        <v>0</v>
      </c>
      <c r="T763" s="17">
        <f>Table3[[#This Row],[Rating]]*Table3[[#This Row],[Review_Count]]</f>
        <v>4.5</v>
      </c>
      <c r="U763" s="19">
        <f t="shared" si="130"/>
        <v>0.9</v>
      </c>
      <c r="V763" s="17" t="str">
        <f t="shared" si="131"/>
        <v>Luxor</v>
      </c>
    </row>
    <row r="764" spans="1:22" x14ac:dyDescent="0.3">
      <c r="A764" s="1" t="s">
        <v>2001</v>
      </c>
      <c r="B764" s="1" t="s">
        <v>2002</v>
      </c>
      <c r="C764" s="1" t="s">
        <v>1617</v>
      </c>
      <c r="D764" s="1">
        <v>190</v>
      </c>
      <c r="E764" s="1">
        <v>220</v>
      </c>
      <c r="F764" s="4">
        <v>0.14000000000000001</v>
      </c>
      <c r="G764" s="1">
        <v>4.4000000000000004</v>
      </c>
      <c r="H764" s="2">
        <v>2866</v>
      </c>
      <c r="I764" s="1" t="s">
        <v>2003</v>
      </c>
      <c r="J764" s="1">
        <f t="shared" si="121"/>
        <v>7</v>
      </c>
      <c r="K764" s="1">
        <v>1</v>
      </c>
      <c r="L764" s="1" t="str">
        <f t="shared" si="122"/>
        <v>Electronics</v>
      </c>
      <c r="M764" s="1">
        <f t="shared" si="123"/>
        <v>4.4000000000000004</v>
      </c>
      <c r="N764" s="1">
        <f t="shared" si="124"/>
        <v>288</v>
      </c>
      <c r="O764" s="1" t="str">
        <f t="shared" si="125"/>
        <v>4 - 5</v>
      </c>
      <c r="P764" s="14">
        <f t="shared" si="126"/>
        <v>220</v>
      </c>
      <c r="Q764" s="1" t="str">
        <f t="shared" si="127"/>
        <v>0 - 5,000</v>
      </c>
      <c r="R764" s="1" t="str">
        <f t="shared" si="128"/>
        <v>11% - 30%</v>
      </c>
      <c r="S764" s="1">
        <f t="shared" si="129"/>
        <v>0</v>
      </c>
      <c r="T764" s="17">
        <f>Table3[[#This Row],[Rating]]*Table3[[#This Row],[Review_Count]]</f>
        <v>4.4000000000000004</v>
      </c>
      <c r="U764" s="19">
        <f t="shared" si="130"/>
        <v>0.9</v>
      </c>
      <c r="V764" s="17" t="str">
        <f t="shared" si="131"/>
        <v>Duracell</v>
      </c>
    </row>
    <row r="765" spans="1:22" x14ac:dyDescent="0.3">
      <c r="A765" s="1" t="s">
        <v>2004</v>
      </c>
      <c r="B765" s="1" t="s">
        <v>2005</v>
      </c>
      <c r="C765" s="1" t="s">
        <v>1635</v>
      </c>
      <c r="D765" s="3">
        <v>1299</v>
      </c>
      <c r="E765" s="3">
        <v>1599</v>
      </c>
      <c r="F765" s="4">
        <v>0.19</v>
      </c>
      <c r="G765" s="1">
        <v>4.3</v>
      </c>
      <c r="H765" s="2">
        <v>27223</v>
      </c>
      <c r="I765" s="1" t="s">
        <v>2006</v>
      </c>
      <c r="J765" s="1">
        <f t="shared" si="121"/>
        <v>10</v>
      </c>
      <c r="K765" s="1">
        <v>1</v>
      </c>
      <c r="L765" s="1" t="str">
        <f t="shared" si="122"/>
        <v>Computers&amp;Accessories</v>
      </c>
      <c r="M765" s="1">
        <f t="shared" si="123"/>
        <v>4.3</v>
      </c>
      <c r="N765" s="1">
        <f t="shared" si="124"/>
        <v>288</v>
      </c>
      <c r="O765" s="1" t="str">
        <f t="shared" si="125"/>
        <v>4 - 5</v>
      </c>
      <c r="P765" s="14">
        <f t="shared" si="126"/>
        <v>1599</v>
      </c>
      <c r="Q765" s="1" t="str">
        <f t="shared" si="127"/>
        <v>0 - 5,000</v>
      </c>
      <c r="R765" s="1" t="str">
        <f t="shared" si="128"/>
        <v>11% - 30%</v>
      </c>
      <c r="S765" s="1">
        <f t="shared" si="129"/>
        <v>0</v>
      </c>
      <c r="T765" s="17">
        <f>Table3[[#This Row],[Rating]]*Table3[[#This Row],[Review_Count]]</f>
        <v>4.3</v>
      </c>
      <c r="U765" s="19">
        <f t="shared" si="130"/>
        <v>0.9</v>
      </c>
      <c r="V765" s="17" t="str">
        <f t="shared" si="131"/>
        <v>Zebronics</v>
      </c>
    </row>
    <row r="766" spans="1:22" x14ac:dyDescent="0.3">
      <c r="A766" s="1" t="s">
        <v>2007</v>
      </c>
      <c r="B766" s="1" t="s">
        <v>2008</v>
      </c>
      <c r="C766" s="1" t="s">
        <v>1554</v>
      </c>
      <c r="D766" s="1">
        <v>729</v>
      </c>
      <c r="E766" s="3">
        <v>1650</v>
      </c>
      <c r="F766" s="4">
        <v>0.56000000000000005</v>
      </c>
      <c r="G766" s="1">
        <v>4.3</v>
      </c>
      <c r="H766" s="2">
        <v>82356</v>
      </c>
      <c r="I766" s="1" t="s">
        <v>2009</v>
      </c>
      <c r="J766" s="1">
        <f t="shared" si="121"/>
        <v>10</v>
      </c>
      <c r="K766" s="1">
        <v>1</v>
      </c>
      <c r="L766" s="1" t="str">
        <f t="shared" si="122"/>
        <v>Computers&amp;Accessories</v>
      </c>
      <c r="M766" s="1">
        <f t="shared" si="123"/>
        <v>4.3</v>
      </c>
      <c r="N766" s="1">
        <f t="shared" si="124"/>
        <v>288</v>
      </c>
      <c r="O766" s="1" t="str">
        <f t="shared" si="125"/>
        <v>4 - 5</v>
      </c>
      <c r="P766" s="14">
        <f t="shared" si="126"/>
        <v>1650</v>
      </c>
      <c r="Q766" s="1" t="str">
        <f t="shared" si="127"/>
        <v>0 - 5,000</v>
      </c>
      <c r="R766" s="1" t="str">
        <f t="shared" si="128"/>
        <v>51%-90%</v>
      </c>
      <c r="S766" s="1">
        <f t="shared" si="129"/>
        <v>0</v>
      </c>
      <c r="T766" s="17">
        <f>Table3[[#This Row],[Rating]]*Table3[[#This Row],[Review_Count]]</f>
        <v>4.3</v>
      </c>
      <c r="U766" s="19">
        <f t="shared" si="130"/>
        <v>0.9</v>
      </c>
      <c r="V766" s="17" t="str">
        <f t="shared" si="131"/>
        <v>SanDisk</v>
      </c>
    </row>
    <row r="767" spans="1:22" x14ac:dyDescent="0.3">
      <c r="A767" s="1" t="s">
        <v>2010</v>
      </c>
      <c r="B767" s="1" t="s">
        <v>2011</v>
      </c>
      <c r="C767" s="1" t="s">
        <v>2012</v>
      </c>
      <c r="D767" s="1">
        <v>480</v>
      </c>
      <c r="E767" s="1">
        <v>600</v>
      </c>
      <c r="F767" s="4">
        <v>0.2</v>
      </c>
      <c r="G767" s="1">
        <v>4.3</v>
      </c>
      <c r="H767" s="2">
        <v>5719</v>
      </c>
      <c r="I767" s="1" t="s">
        <v>2013</v>
      </c>
      <c r="J767" s="1">
        <f t="shared" si="121"/>
        <v>2</v>
      </c>
      <c r="K767" s="1">
        <v>1</v>
      </c>
      <c r="L767" s="1" t="str">
        <f t="shared" si="122"/>
        <v>Officeproducts</v>
      </c>
      <c r="M767" s="1">
        <f t="shared" si="123"/>
        <v>4.3</v>
      </c>
      <c r="N767" s="1">
        <f t="shared" si="124"/>
        <v>287</v>
      </c>
      <c r="O767" s="1" t="str">
        <f t="shared" si="125"/>
        <v>4 - 5</v>
      </c>
      <c r="P767" s="14">
        <f t="shared" si="126"/>
        <v>600</v>
      </c>
      <c r="Q767" s="1" t="str">
        <f t="shared" si="127"/>
        <v>0 - 5,000</v>
      </c>
      <c r="R767" s="1" t="str">
        <f t="shared" si="128"/>
        <v>11% - 30%</v>
      </c>
      <c r="S767" s="1">
        <f t="shared" si="129"/>
        <v>0</v>
      </c>
      <c r="T767" s="17">
        <f>Table3[[#This Row],[Rating]]*Table3[[#This Row],[Review_Count]]</f>
        <v>4.3</v>
      </c>
      <c r="U767" s="19">
        <f t="shared" si="130"/>
        <v>0.9</v>
      </c>
      <c r="V767" s="17" t="str">
        <f t="shared" si="131"/>
        <v>Parker</v>
      </c>
    </row>
    <row r="768" spans="1:22" x14ac:dyDescent="0.3">
      <c r="A768" s="1" t="s">
        <v>1327</v>
      </c>
      <c r="B768" s="1" t="s">
        <v>1328</v>
      </c>
      <c r="C768" s="1" t="s">
        <v>942</v>
      </c>
      <c r="D768" s="3">
        <v>1799</v>
      </c>
      <c r="E768" s="3">
        <v>6990</v>
      </c>
      <c r="F768" s="4">
        <v>0.74</v>
      </c>
      <c r="G768" s="1">
        <v>4</v>
      </c>
      <c r="H768" s="2">
        <v>26880</v>
      </c>
      <c r="I768" s="1" t="s">
        <v>1329</v>
      </c>
      <c r="J768" s="1">
        <f t="shared" si="121"/>
        <v>76</v>
      </c>
      <c r="K768" s="1">
        <v>2</v>
      </c>
      <c r="L768" s="1" t="str">
        <f t="shared" si="122"/>
        <v>Electronics</v>
      </c>
      <c r="M768" s="1">
        <f t="shared" si="123"/>
        <v>4</v>
      </c>
      <c r="N768" s="1">
        <f t="shared" si="124"/>
        <v>287</v>
      </c>
      <c r="O768" s="1" t="str">
        <f t="shared" si="125"/>
        <v>3 - 4</v>
      </c>
      <c r="P768" s="14">
        <f t="shared" si="126"/>
        <v>13980</v>
      </c>
      <c r="Q768" s="1" t="str">
        <f t="shared" si="127"/>
        <v>5,001 - 10,000</v>
      </c>
      <c r="R768" s="1" t="str">
        <f t="shared" si="128"/>
        <v>51%-90%</v>
      </c>
      <c r="S768" s="1">
        <f t="shared" si="129"/>
        <v>0</v>
      </c>
      <c r="T768" s="17">
        <f>Table3[[#This Row],[Rating]]*Table3[[#This Row],[Review_Count]]</f>
        <v>8</v>
      </c>
      <c r="U768" s="19">
        <f t="shared" si="130"/>
        <v>0.9</v>
      </c>
      <c r="V768" s="17" t="str">
        <f t="shared" si="131"/>
        <v>boAt</v>
      </c>
    </row>
    <row r="769" spans="1:22" x14ac:dyDescent="0.3">
      <c r="A769" s="1" t="s">
        <v>2014</v>
      </c>
      <c r="B769" s="1" t="s">
        <v>2015</v>
      </c>
      <c r="C769" s="1" t="s">
        <v>1569</v>
      </c>
      <c r="D769" s="1">
        <v>999</v>
      </c>
      <c r="E769" s="3">
        <v>2499</v>
      </c>
      <c r="F769" s="4">
        <v>0.6</v>
      </c>
      <c r="G769" s="1">
        <v>4.3</v>
      </c>
      <c r="H769" s="2">
        <v>1690</v>
      </c>
      <c r="I769" s="1" t="s">
        <v>2016</v>
      </c>
      <c r="J769" s="1">
        <f t="shared" si="121"/>
        <v>14</v>
      </c>
      <c r="K769" s="1">
        <v>1</v>
      </c>
      <c r="L769" s="1" t="str">
        <f t="shared" si="122"/>
        <v>Computers&amp;Accessories</v>
      </c>
      <c r="M769" s="1">
        <f t="shared" si="123"/>
        <v>4.3</v>
      </c>
      <c r="N769" s="1">
        <f t="shared" si="124"/>
        <v>286</v>
      </c>
      <c r="O769" s="1" t="str">
        <f t="shared" si="125"/>
        <v>4 - 5</v>
      </c>
      <c r="P769" s="14">
        <f t="shared" si="126"/>
        <v>2499</v>
      </c>
      <c r="Q769" s="1" t="str">
        <f t="shared" si="127"/>
        <v>0 - 5,000</v>
      </c>
      <c r="R769" s="1" t="str">
        <f t="shared" si="128"/>
        <v>51%-90%</v>
      </c>
      <c r="S769" s="1">
        <f t="shared" si="129"/>
        <v>0</v>
      </c>
      <c r="T769" s="17">
        <f>Table3[[#This Row],[Rating]]*Table3[[#This Row],[Review_Count]]</f>
        <v>4.3</v>
      </c>
      <c r="U769" s="19">
        <f t="shared" si="130"/>
        <v>0.9</v>
      </c>
      <c r="V769" s="17" t="str">
        <f t="shared" si="131"/>
        <v>Tarkan</v>
      </c>
    </row>
    <row r="770" spans="1:22" x14ac:dyDescent="0.3">
      <c r="A770" s="1" t="s">
        <v>82</v>
      </c>
      <c r="B770" s="1" t="s">
        <v>83</v>
      </c>
      <c r="C770" s="1" t="s">
        <v>2</v>
      </c>
      <c r="D770" s="1">
        <v>299</v>
      </c>
      <c r="E770" s="1">
        <v>399</v>
      </c>
      <c r="F770" s="4">
        <v>0.25</v>
      </c>
      <c r="G770" s="1">
        <v>4</v>
      </c>
      <c r="H770" s="2">
        <v>2766</v>
      </c>
      <c r="I770" s="1" t="s">
        <v>84</v>
      </c>
      <c r="J770" s="1">
        <f t="shared" ref="J770:J833" si="132">COUNTIF(C:C, C770)</f>
        <v>233</v>
      </c>
      <c r="K770" s="1">
        <v>2</v>
      </c>
      <c r="L770" s="1" t="str">
        <f t="shared" ref="L770:L833" si="133">PROPER(TRIM(LEFT(C770, FIND("|", C770 &amp; "|") -1)))</f>
        <v>Computers&amp;Accessories</v>
      </c>
      <c r="M770" s="1">
        <f t="shared" ref="M770:M833" si="134">AVERAGEIF(B:B,B770,G:G)</f>
        <v>4</v>
      </c>
      <c r="N770" s="1">
        <f t="shared" ref="N770:N833" si="135">COUNTIF(F770:F2233, "&gt;=0.5")</f>
        <v>285</v>
      </c>
      <c r="O770" s="1" t="str">
        <f t="shared" ref="O770:O833" si="136">IF(G770&lt;=1,"0 - 1",IF(G770&lt;=2,"1 - 2",IF(G770&lt;=3, "2 - 3",IF(G770&lt;=4,"3 - 4",IF(G770&lt;=5,"4 - 5")))))</f>
        <v>3 - 4</v>
      </c>
      <c r="P770" s="14">
        <f t="shared" ref="P770:P833" si="137">E770*K770</f>
        <v>798</v>
      </c>
      <c r="Q770" s="1" t="str">
        <f t="shared" ref="Q770:Q833" si="138">LOOKUP(E770, $W$2:$W$7, $X$2:$X$7)</f>
        <v>0 - 5,000</v>
      </c>
      <c r="R770" s="1" t="str">
        <f t="shared" ref="R770:R833" si="139">IF(F770&lt;=0.1, "0 %- 10%", IF(F770&lt;=0.3, "11% - 30%", IF(F770&lt;=0.5, "31% - 50%", "51%-90%")))</f>
        <v>11% - 30%</v>
      </c>
      <c r="S770" s="1">
        <f t="shared" ref="S770:S833" si="140">COUNTIF(H770, "&lt;1000")</f>
        <v>0</v>
      </c>
      <c r="T770" s="17">
        <f>Table3[[#This Row],[Rating]]*Table3[[#This Row],[Review_Count]]</f>
        <v>8</v>
      </c>
      <c r="U770" s="19">
        <f t="shared" ref="U770:U833" si="141">MAX(F770:F2234)</f>
        <v>0.9</v>
      </c>
      <c r="V770" s="17" t="str">
        <f t="shared" ref="V770:V833" si="142">LEFT(B770, FIND(" ", B770)-1)</f>
        <v>Ambrane</v>
      </c>
    </row>
    <row r="771" spans="1:22" x14ac:dyDescent="0.3">
      <c r="A771" s="1" t="s">
        <v>2017</v>
      </c>
      <c r="B771" s="1" t="s">
        <v>2018</v>
      </c>
      <c r="C771" s="1" t="s">
        <v>2019</v>
      </c>
      <c r="D771" s="1">
        <v>238</v>
      </c>
      <c r="E771" s="1">
        <v>699</v>
      </c>
      <c r="F771" s="4">
        <v>0.66</v>
      </c>
      <c r="G771" s="1">
        <v>4.4000000000000004</v>
      </c>
      <c r="H771" s="2">
        <v>8372</v>
      </c>
      <c r="I771" s="1" t="s">
        <v>2020</v>
      </c>
      <c r="J771" s="1">
        <f t="shared" si="132"/>
        <v>2</v>
      </c>
      <c r="K771" s="1">
        <v>1</v>
      </c>
      <c r="L771" s="1" t="str">
        <f t="shared" si="133"/>
        <v>Computers&amp;Accessories</v>
      </c>
      <c r="M771" s="1">
        <f t="shared" si="134"/>
        <v>4.4000000000000004</v>
      </c>
      <c r="N771" s="1">
        <f t="shared" si="135"/>
        <v>285</v>
      </c>
      <c r="O771" s="1" t="str">
        <f t="shared" si="136"/>
        <v>4 - 5</v>
      </c>
      <c r="P771" s="14">
        <f t="shared" si="137"/>
        <v>699</v>
      </c>
      <c r="Q771" s="1" t="str">
        <f t="shared" si="138"/>
        <v>0 - 5,000</v>
      </c>
      <c r="R771" s="1" t="str">
        <f t="shared" si="139"/>
        <v>51%-90%</v>
      </c>
      <c r="S771" s="1">
        <f t="shared" si="140"/>
        <v>0</v>
      </c>
      <c r="T771" s="17">
        <f>Table3[[#This Row],[Rating]]*Table3[[#This Row],[Review_Count]]</f>
        <v>4.4000000000000004</v>
      </c>
      <c r="U771" s="19">
        <f t="shared" si="141"/>
        <v>0.9</v>
      </c>
      <c r="V771" s="17" t="str">
        <f t="shared" si="142"/>
        <v>Quantum</v>
      </c>
    </row>
    <row r="772" spans="1:22" x14ac:dyDescent="0.3">
      <c r="A772" s="1" t="s">
        <v>2021</v>
      </c>
      <c r="B772" s="1" t="s">
        <v>2022</v>
      </c>
      <c r="C772" s="1" t="s">
        <v>1635</v>
      </c>
      <c r="D772" s="3">
        <v>1349</v>
      </c>
      <c r="E772" s="3">
        <v>2198</v>
      </c>
      <c r="F772" s="4">
        <v>0.39</v>
      </c>
      <c r="G772" s="1">
        <v>4</v>
      </c>
      <c r="H772" s="2">
        <v>7113</v>
      </c>
      <c r="I772" s="1" t="s">
        <v>2023</v>
      </c>
      <c r="J772" s="1">
        <f t="shared" si="132"/>
        <v>10</v>
      </c>
      <c r="K772" s="1">
        <v>1</v>
      </c>
      <c r="L772" s="1" t="str">
        <f t="shared" si="133"/>
        <v>Computers&amp;Accessories</v>
      </c>
      <c r="M772" s="1">
        <f t="shared" si="134"/>
        <v>4</v>
      </c>
      <c r="N772" s="1">
        <f t="shared" si="135"/>
        <v>284</v>
      </c>
      <c r="O772" s="1" t="str">
        <f t="shared" si="136"/>
        <v>3 - 4</v>
      </c>
      <c r="P772" s="14">
        <f t="shared" si="137"/>
        <v>2198</v>
      </c>
      <c r="Q772" s="1" t="str">
        <f t="shared" si="138"/>
        <v>0 - 5,000</v>
      </c>
      <c r="R772" s="1" t="str">
        <f t="shared" si="139"/>
        <v>31% - 50%</v>
      </c>
      <c r="S772" s="1">
        <f t="shared" si="140"/>
        <v>0</v>
      </c>
      <c r="T772" s="17">
        <f>Table3[[#This Row],[Rating]]*Table3[[#This Row],[Review_Count]]</f>
        <v>4</v>
      </c>
      <c r="U772" s="19">
        <f t="shared" si="141"/>
        <v>0.9</v>
      </c>
      <c r="V772" s="17" t="str">
        <f t="shared" si="142"/>
        <v>HP</v>
      </c>
    </row>
    <row r="773" spans="1:22" x14ac:dyDescent="0.3">
      <c r="A773" s="1" t="s">
        <v>88</v>
      </c>
      <c r="B773" s="1" t="s">
        <v>89</v>
      </c>
      <c r="C773" s="1" t="s">
        <v>2</v>
      </c>
      <c r="D773" s="1">
        <v>299</v>
      </c>
      <c r="E773" s="1">
        <v>999</v>
      </c>
      <c r="F773" s="4">
        <v>0.7</v>
      </c>
      <c r="G773" s="1">
        <v>4.3</v>
      </c>
      <c r="H773" s="2">
        <v>20850</v>
      </c>
      <c r="I773" s="1" t="s">
        <v>90</v>
      </c>
      <c r="J773" s="1">
        <f t="shared" si="132"/>
        <v>233</v>
      </c>
      <c r="K773" s="1">
        <v>4</v>
      </c>
      <c r="L773" s="1" t="str">
        <f t="shared" si="133"/>
        <v>Computers&amp;Accessories</v>
      </c>
      <c r="M773" s="1">
        <f t="shared" si="134"/>
        <v>4.3</v>
      </c>
      <c r="N773" s="1">
        <f t="shared" si="135"/>
        <v>284</v>
      </c>
      <c r="O773" s="1" t="str">
        <f t="shared" si="136"/>
        <v>4 - 5</v>
      </c>
      <c r="P773" s="14">
        <f t="shared" si="137"/>
        <v>3996</v>
      </c>
      <c r="Q773" s="1" t="str">
        <f t="shared" si="138"/>
        <v>0 - 5,000</v>
      </c>
      <c r="R773" s="1" t="str">
        <f t="shared" si="139"/>
        <v>51%-90%</v>
      </c>
      <c r="S773" s="1">
        <f t="shared" si="140"/>
        <v>0</v>
      </c>
      <c r="T773" s="17">
        <f>Table3[[#This Row],[Rating]]*Table3[[#This Row],[Review_Count]]</f>
        <v>17.2</v>
      </c>
      <c r="U773" s="19">
        <f t="shared" si="141"/>
        <v>0.9</v>
      </c>
      <c r="V773" s="17" t="str">
        <f t="shared" si="142"/>
        <v>boAt</v>
      </c>
    </row>
    <row r="774" spans="1:22" x14ac:dyDescent="0.3">
      <c r="A774" s="1" t="s">
        <v>2024</v>
      </c>
      <c r="B774" s="1" t="s">
        <v>2025</v>
      </c>
      <c r="C774" s="1" t="s">
        <v>1955</v>
      </c>
      <c r="D774" s="1">
        <v>199</v>
      </c>
      <c r="E774" s="1">
        <v>499</v>
      </c>
      <c r="F774" s="4">
        <v>0.6</v>
      </c>
      <c r="G774" s="1">
        <v>3.3</v>
      </c>
      <c r="H774" s="2">
        <v>2804</v>
      </c>
      <c r="I774" s="1" t="s">
        <v>2026</v>
      </c>
      <c r="J774" s="1">
        <f t="shared" si="132"/>
        <v>2</v>
      </c>
      <c r="K774" s="1">
        <v>1</v>
      </c>
      <c r="L774" s="1" t="str">
        <f t="shared" si="133"/>
        <v>Computers&amp;Accessories</v>
      </c>
      <c r="M774" s="1">
        <f t="shared" si="134"/>
        <v>3.3</v>
      </c>
      <c r="N774" s="1">
        <f t="shared" si="135"/>
        <v>283</v>
      </c>
      <c r="O774" s="1" t="str">
        <f t="shared" si="136"/>
        <v>3 - 4</v>
      </c>
      <c r="P774" s="14">
        <f t="shared" si="137"/>
        <v>499</v>
      </c>
      <c r="Q774" s="1" t="str">
        <f t="shared" si="138"/>
        <v>0 - 5,000</v>
      </c>
      <c r="R774" s="1" t="str">
        <f t="shared" si="139"/>
        <v>51%-90%</v>
      </c>
      <c r="S774" s="1">
        <f t="shared" si="140"/>
        <v>0</v>
      </c>
      <c r="T774" s="17">
        <f>Table3[[#This Row],[Rating]]*Table3[[#This Row],[Review_Count]]</f>
        <v>3.3</v>
      </c>
      <c r="U774" s="19">
        <f t="shared" si="141"/>
        <v>0.9</v>
      </c>
      <c r="V774" s="17" t="str">
        <f t="shared" si="142"/>
        <v>HUMBLE</v>
      </c>
    </row>
    <row r="775" spans="1:22" x14ac:dyDescent="0.3">
      <c r="A775" s="1" t="s">
        <v>2027</v>
      </c>
      <c r="B775" s="1" t="s">
        <v>2028</v>
      </c>
      <c r="C775" s="1" t="s">
        <v>983</v>
      </c>
      <c r="D775" s="3">
        <v>1999</v>
      </c>
      <c r="E775" s="3">
        <v>9999</v>
      </c>
      <c r="F775" s="4">
        <v>0.8</v>
      </c>
      <c r="G775" s="1">
        <v>3.7</v>
      </c>
      <c r="H775" s="2">
        <v>1986</v>
      </c>
      <c r="I775" s="1" t="s">
        <v>2029</v>
      </c>
      <c r="J775" s="1">
        <f t="shared" si="132"/>
        <v>52</v>
      </c>
      <c r="K775" s="1">
        <v>1</v>
      </c>
      <c r="L775" s="1" t="str">
        <f t="shared" si="133"/>
        <v>Electronics</v>
      </c>
      <c r="M775" s="1">
        <f t="shared" si="134"/>
        <v>3.7</v>
      </c>
      <c r="N775" s="1">
        <f t="shared" si="135"/>
        <v>282</v>
      </c>
      <c r="O775" s="1" t="str">
        <f t="shared" si="136"/>
        <v>3 - 4</v>
      </c>
      <c r="P775" s="14">
        <f t="shared" si="137"/>
        <v>9999</v>
      </c>
      <c r="Q775" s="1" t="str">
        <f t="shared" si="138"/>
        <v>5,001 - 10,000</v>
      </c>
      <c r="R775" s="1" t="str">
        <f t="shared" si="139"/>
        <v>51%-90%</v>
      </c>
      <c r="S775" s="1">
        <f t="shared" si="140"/>
        <v>0</v>
      </c>
      <c r="T775" s="17">
        <f>Table3[[#This Row],[Rating]]*Table3[[#This Row],[Review_Count]]</f>
        <v>3.7</v>
      </c>
      <c r="U775" s="19">
        <f t="shared" si="141"/>
        <v>0.9</v>
      </c>
      <c r="V775" s="17" t="str">
        <f t="shared" si="142"/>
        <v>Boult</v>
      </c>
    </row>
    <row r="776" spans="1:22" x14ac:dyDescent="0.3">
      <c r="A776" s="1" t="s">
        <v>2030</v>
      </c>
      <c r="B776" s="1" t="s">
        <v>2031</v>
      </c>
      <c r="C776" s="1" t="s">
        <v>1120</v>
      </c>
      <c r="D776" s="1">
        <v>99</v>
      </c>
      <c r="E776" s="1">
        <v>499</v>
      </c>
      <c r="F776" s="4">
        <v>0.8</v>
      </c>
      <c r="G776" s="1">
        <v>4.0999999999999996</v>
      </c>
      <c r="H776" s="2">
        <v>2451</v>
      </c>
      <c r="I776" s="1" t="s">
        <v>2032</v>
      </c>
      <c r="J776" s="1">
        <f t="shared" si="132"/>
        <v>10</v>
      </c>
      <c r="K776" s="1">
        <v>1</v>
      </c>
      <c r="L776" s="1" t="str">
        <f t="shared" si="133"/>
        <v>Electronics</v>
      </c>
      <c r="M776" s="1">
        <f t="shared" si="134"/>
        <v>4.0999999999999996</v>
      </c>
      <c r="N776" s="1">
        <f t="shared" si="135"/>
        <v>281</v>
      </c>
      <c r="O776" s="1" t="str">
        <f t="shared" si="136"/>
        <v>4 - 5</v>
      </c>
      <c r="P776" s="14">
        <f t="shared" si="137"/>
        <v>499</v>
      </c>
      <c r="Q776" s="1" t="str">
        <f t="shared" si="138"/>
        <v>0 - 5,000</v>
      </c>
      <c r="R776" s="1" t="str">
        <f t="shared" si="139"/>
        <v>51%-90%</v>
      </c>
      <c r="S776" s="1">
        <f t="shared" si="140"/>
        <v>0</v>
      </c>
      <c r="T776" s="17">
        <f>Table3[[#This Row],[Rating]]*Table3[[#This Row],[Review_Count]]</f>
        <v>4.0999999999999996</v>
      </c>
      <c r="U776" s="19">
        <f t="shared" si="141"/>
        <v>0.9</v>
      </c>
      <c r="V776" s="17" t="str">
        <f t="shared" si="142"/>
        <v>STRIFF</v>
      </c>
    </row>
    <row r="777" spans="1:22" x14ac:dyDescent="0.3">
      <c r="A777" s="1" t="s">
        <v>2033</v>
      </c>
      <c r="B777" s="1" t="s">
        <v>2034</v>
      </c>
      <c r="C777" s="1" t="s">
        <v>1558</v>
      </c>
      <c r="D777" s="1">
        <v>499</v>
      </c>
      <c r="E777" s="3">
        <v>1000</v>
      </c>
      <c r="F777" s="4">
        <v>0.5</v>
      </c>
      <c r="G777" s="1">
        <v>5</v>
      </c>
      <c r="H777" s="2">
        <v>23</v>
      </c>
      <c r="I777" s="1" t="s">
        <v>2035</v>
      </c>
      <c r="J777" s="1">
        <f t="shared" si="132"/>
        <v>24</v>
      </c>
      <c r="K777" s="1">
        <v>1</v>
      </c>
      <c r="L777" s="1" t="str">
        <f t="shared" si="133"/>
        <v>Computers&amp;Accessories</v>
      </c>
      <c r="M777" s="1">
        <f t="shared" si="134"/>
        <v>5</v>
      </c>
      <c r="N777" s="1">
        <f t="shared" si="135"/>
        <v>280</v>
      </c>
      <c r="O777" s="1" t="str">
        <f t="shared" si="136"/>
        <v>4 - 5</v>
      </c>
      <c r="P777" s="14">
        <f t="shared" si="137"/>
        <v>1000</v>
      </c>
      <c r="Q777" s="1" t="str">
        <f t="shared" si="138"/>
        <v>0 - 5,000</v>
      </c>
      <c r="R777" s="1" t="str">
        <f t="shared" si="139"/>
        <v>31% - 50%</v>
      </c>
      <c r="S777" s="1">
        <f t="shared" si="140"/>
        <v>1</v>
      </c>
      <c r="T777" s="17">
        <f>Table3[[#This Row],[Rating]]*Table3[[#This Row],[Review_Count]]</f>
        <v>5</v>
      </c>
      <c r="U777" s="19">
        <f t="shared" si="141"/>
        <v>0.9</v>
      </c>
      <c r="V777" s="17" t="str">
        <f t="shared" si="142"/>
        <v>Amazon</v>
      </c>
    </row>
    <row r="778" spans="1:22" x14ac:dyDescent="0.3">
      <c r="A778" s="1" t="s">
        <v>2036</v>
      </c>
      <c r="B778" s="1" t="s">
        <v>2037</v>
      </c>
      <c r="C778" s="1" t="s">
        <v>2038</v>
      </c>
      <c r="D778" s="3">
        <v>1792</v>
      </c>
      <c r="E778" s="3">
        <v>3500</v>
      </c>
      <c r="F778" s="4">
        <v>0.49</v>
      </c>
      <c r="G778" s="1">
        <v>4.5</v>
      </c>
      <c r="H778" s="2">
        <v>26194</v>
      </c>
      <c r="I778" s="1" t="s">
        <v>2039</v>
      </c>
      <c r="J778" s="1">
        <f t="shared" si="132"/>
        <v>1</v>
      </c>
      <c r="K778" s="1">
        <v>1</v>
      </c>
      <c r="L778" s="1" t="str">
        <f t="shared" si="133"/>
        <v>Computers&amp;Accessories</v>
      </c>
      <c r="M778" s="1">
        <f t="shared" si="134"/>
        <v>4.5</v>
      </c>
      <c r="N778" s="1">
        <f t="shared" si="135"/>
        <v>279</v>
      </c>
      <c r="O778" s="1" t="str">
        <f t="shared" si="136"/>
        <v>4 - 5</v>
      </c>
      <c r="P778" s="14">
        <f t="shared" si="137"/>
        <v>3500</v>
      </c>
      <c r="Q778" s="1" t="str">
        <f t="shared" si="138"/>
        <v>0 - 5,000</v>
      </c>
      <c r="R778" s="1" t="str">
        <f t="shared" si="139"/>
        <v>31% - 50%</v>
      </c>
      <c r="S778" s="1">
        <f t="shared" si="140"/>
        <v>0</v>
      </c>
      <c r="T778" s="17">
        <f>Table3[[#This Row],[Rating]]*Table3[[#This Row],[Review_Count]]</f>
        <v>4.5</v>
      </c>
      <c r="U778" s="19">
        <f t="shared" si="141"/>
        <v>0.9</v>
      </c>
      <c r="V778" s="17" t="str">
        <f t="shared" si="142"/>
        <v>Crucial</v>
      </c>
    </row>
    <row r="779" spans="1:22" x14ac:dyDescent="0.3">
      <c r="A779" s="1" t="s">
        <v>2040</v>
      </c>
      <c r="B779" s="1" t="s">
        <v>2041</v>
      </c>
      <c r="C779" s="1" t="s">
        <v>2042</v>
      </c>
      <c r="D779" s="3">
        <v>3299</v>
      </c>
      <c r="E779" s="3">
        <v>4100</v>
      </c>
      <c r="F779" s="4">
        <v>0.2</v>
      </c>
      <c r="G779" s="1">
        <v>3.9</v>
      </c>
      <c r="H779" s="2">
        <v>15783</v>
      </c>
      <c r="I779" s="1" t="s">
        <v>2043</v>
      </c>
      <c r="J779" s="1">
        <f t="shared" si="132"/>
        <v>1</v>
      </c>
      <c r="K779" s="1">
        <v>1</v>
      </c>
      <c r="L779" s="1" t="str">
        <f t="shared" si="133"/>
        <v>Computers&amp;Accessories</v>
      </c>
      <c r="M779" s="1">
        <f t="shared" si="134"/>
        <v>3.9</v>
      </c>
      <c r="N779" s="1">
        <f t="shared" si="135"/>
        <v>279</v>
      </c>
      <c r="O779" s="1" t="str">
        <f t="shared" si="136"/>
        <v>3 - 4</v>
      </c>
      <c r="P779" s="14">
        <f t="shared" si="137"/>
        <v>4100</v>
      </c>
      <c r="Q779" s="1" t="str">
        <f t="shared" si="138"/>
        <v>0 - 5,000</v>
      </c>
      <c r="R779" s="1" t="str">
        <f t="shared" si="139"/>
        <v>11% - 30%</v>
      </c>
      <c r="S779" s="1">
        <f t="shared" si="140"/>
        <v>0</v>
      </c>
      <c r="T779" s="17">
        <f>Table3[[#This Row],[Rating]]*Table3[[#This Row],[Review_Count]]</f>
        <v>3.9</v>
      </c>
      <c r="U779" s="19">
        <f t="shared" si="141"/>
        <v>0.9</v>
      </c>
      <c r="V779" s="17" t="str">
        <f t="shared" si="142"/>
        <v>APC</v>
      </c>
    </row>
    <row r="780" spans="1:22" x14ac:dyDescent="0.3">
      <c r="A780" s="1" t="s">
        <v>2044</v>
      </c>
      <c r="B780" s="1" t="s">
        <v>2045</v>
      </c>
      <c r="C780" s="1" t="s">
        <v>1999</v>
      </c>
      <c r="D780" s="1">
        <v>125</v>
      </c>
      <c r="E780" s="1">
        <v>180</v>
      </c>
      <c r="F780" s="4">
        <v>0.31</v>
      </c>
      <c r="G780" s="1">
        <v>4.4000000000000004</v>
      </c>
      <c r="H780" s="2">
        <v>8053</v>
      </c>
      <c r="I780" s="1" t="s">
        <v>2046</v>
      </c>
      <c r="J780" s="1">
        <f t="shared" si="132"/>
        <v>7</v>
      </c>
      <c r="K780" s="1">
        <v>1</v>
      </c>
      <c r="L780" s="1" t="str">
        <f t="shared" si="133"/>
        <v>Officeproducts</v>
      </c>
      <c r="M780" s="1">
        <f t="shared" si="134"/>
        <v>4.4000000000000004</v>
      </c>
      <c r="N780" s="1">
        <f t="shared" si="135"/>
        <v>279</v>
      </c>
      <c r="O780" s="1" t="str">
        <f t="shared" si="136"/>
        <v>4 - 5</v>
      </c>
      <c r="P780" s="14">
        <f t="shared" si="137"/>
        <v>180</v>
      </c>
      <c r="Q780" s="1" t="str">
        <f t="shared" si="138"/>
        <v>0 - 5,000</v>
      </c>
      <c r="R780" s="1" t="str">
        <f t="shared" si="139"/>
        <v>31% - 50%</v>
      </c>
      <c r="S780" s="1">
        <f t="shared" si="140"/>
        <v>0</v>
      </c>
      <c r="T780" s="17">
        <f>Table3[[#This Row],[Rating]]*Table3[[#This Row],[Review_Count]]</f>
        <v>4.4000000000000004</v>
      </c>
      <c r="U780" s="19">
        <f t="shared" si="141"/>
        <v>0.9</v>
      </c>
      <c r="V780" s="17" t="str">
        <f t="shared" si="142"/>
        <v>Luxor</v>
      </c>
    </row>
    <row r="781" spans="1:22" x14ac:dyDescent="0.3">
      <c r="A781" s="1" t="s">
        <v>2047</v>
      </c>
      <c r="B781" s="1" t="s">
        <v>2048</v>
      </c>
      <c r="C781" s="1" t="s">
        <v>1558</v>
      </c>
      <c r="D781" s="1">
        <v>399</v>
      </c>
      <c r="E781" s="3">
        <v>1190</v>
      </c>
      <c r="F781" s="4">
        <v>0.66</v>
      </c>
      <c r="G781" s="1">
        <v>4.0999999999999996</v>
      </c>
      <c r="H781" s="2">
        <v>2809</v>
      </c>
      <c r="I781" s="1" t="s">
        <v>2049</v>
      </c>
      <c r="J781" s="1">
        <f t="shared" si="132"/>
        <v>24</v>
      </c>
      <c r="K781" s="1">
        <v>1</v>
      </c>
      <c r="L781" s="1" t="str">
        <f t="shared" si="133"/>
        <v>Computers&amp;Accessories</v>
      </c>
      <c r="M781" s="1">
        <f t="shared" si="134"/>
        <v>4.0999999999999996</v>
      </c>
      <c r="N781" s="1">
        <f t="shared" si="135"/>
        <v>279</v>
      </c>
      <c r="O781" s="1" t="str">
        <f t="shared" si="136"/>
        <v>4 - 5</v>
      </c>
      <c r="P781" s="14">
        <f t="shared" si="137"/>
        <v>1190</v>
      </c>
      <c r="Q781" s="1" t="str">
        <f t="shared" si="138"/>
        <v>0 - 5,000</v>
      </c>
      <c r="R781" s="1" t="str">
        <f t="shared" si="139"/>
        <v>51%-90%</v>
      </c>
      <c r="S781" s="1">
        <f t="shared" si="140"/>
        <v>0</v>
      </c>
      <c r="T781" s="17">
        <f>Table3[[#This Row],[Rating]]*Table3[[#This Row],[Review_Count]]</f>
        <v>4.0999999999999996</v>
      </c>
      <c r="U781" s="19">
        <f t="shared" si="141"/>
        <v>0.9</v>
      </c>
      <c r="V781" s="17" t="str">
        <f t="shared" si="142"/>
        <v>Zebronics</v>
      </c>
    </row>
    <row r="782" spans="1:22" x14ac:dyDescent="0.3">
      <c r="A782" s="1" t="s">
        <v>2050</v>
      </c>
      <c r="B782" s="1" t="s">
        <v>2051</v>
      </c>
      <c r="C782" s="1" t="s">
        <v>983</v>
      </c>
      <c r="D782" s="3">
        <v>1199</v>
      </c>
      <c r="E782" s="3">
        <v>7999</v>
      </c>
      <c r="F782" s="4">
        <v>0.85</v>
      </c>
      <c r="G782" s="1">
        <v>3.6</v>
      </c>
      <c r="H782" s="2">
        <v>25910</v>
      </c>
      <c r="I782" s="1" t="s">
        <v>2052</v>
      </c>
      <c r="J782" s="1">
        <f t="shared" si="132"/>
        <v>52</v>
      </c>
      <c r="K782" s="1">
        <v>1</v>
      </c>
      <c r="L782" s="1" t="str">
        <f t="shared" si="133"/>
        <v>Electronics</v>
      </c>
      <c r="M782" s="1">
        <f t="shared" si="134"/>
        <v>3.6</v>
      </c>
      <c r="N782" s="1">
        <f t="shared" si="135"/>
        <v>278</v>
      </c>
      <c r="O782" s="1" t="str">
        <f t="shared" si="136"/>
        <v>3 - 4</v>
      </c>
      <c r="P782" s="14">
        <f t="shared" si="137"/>
        <v>7999</v>
      </c>
      <c r="Q782" s="1" t="str">
        <f t="shared" si="138"/>
        <v>5,001 - 10,000</v>
      </c>
      <c r="R782" s="1" t="str">
        <f t="shared" si="139"/>
        <v>51%-90%</v>
      </c>
      <c r="S782" s="1">
        <f t="shared" si="140"/>
        <v>0</v>
      </c>
      <c r="T782" s="17">
        <f>Table3[[#This Row],[Rating]]*Table3[[#This Row],[Review_Count]]</f>
        <v>3.6</v>
      </c>
      <c r="U782" s="19">
        <f t="shared" si="141"/>
        <v>0.9</v>
      </c>
      <c r="V782" s="17" t="str">
        <f t="shared" si="142"/>
        <v>Boult</v>
      </c>
    </row>
    <row r="783" spans="1:22" x14ac:dyDescent="0.3">
      <c r="A783" s="1" t="s">
        <v>2053</v>
      </c>
      <c r="B783" s="1" t="s">
        <v>2054</v>
      </c>
      <c r="C783" s="1" t="s">
        <v>1562</v>
      </c>
      <c r="D783" s="1">
        <v>235</v>
      </c>
      <c r="E783" s="3">
        <v>1599</v>
      </c>
      <c r="F783" s="4">
        <v>0.85</v>
      </c>
      <c r="G783" s="1">
        <v>3.8</v>
      </c>
      <c r="H783" s="2">
        <v>1173</v>
      </c>
      <c r="I783" s="1" t="s">
        <v>2055</v>
      </c>
      <c r="J783" s="1">
        <f t="shared" si="132"/>
        <v>11</v>
      </c>
      <c r="K783" s="1">
        <v>1</v>
      </c>
      <c r="L783" s="1" t="str">
        <f t="shared" si="133"/>
        <v>Computers&amp;Accessories</v>
      </c>
      <c r="M783" s="1">
        <f t="shared" si="134"/>
        <v>3.8</v>
      </c>
      <c r="N783" s="1">
        <f t="shared" si="135"/>
        <v>277</v>
      </c>
      <c r="O783" s="1" t="str">
        <f t="shared" si="136"/>
        <v>3 - 4</v>
      </c>
      <c r="P783" s="14">
        <f t="shared" si="137"/>
        <v>1599</v>
      </c>
      <c r="Q783" s="1" t="str">
        <f t="shared" si="138"/>
        <v>0 - 5,000</v>
      </c>
      <c r="R783" s="1" t="str">
        <f t="shared" si="139"/>
        <v>51%-90%</v>
      </c>
      <c r="S783" s="1">
        <f t="shared" si="140"/>
        <v>0</v>
      </c>
      <c r="T783" s="17">
        <f>Table3[[#This Row],[Rating]]*Table3[[#This Row],[Review_Count]]</f>
        <v>3.8</v>
      </c>
      <c r="U783" s="19">
        <f t="shared" si="141"/>
        <v>0.9</v>
      </c>
      <c r="V783" s="17" t="str">
        <f t="shared" si="142"/>
        <v>Wembley</v>
      </c>
    </row>
    <row r="784" spans="1:22" x14ac:dyDescent="0.3">
      <c r="A784" s="1" t="s">
        <v>2056</v>
      </c>
      <c r="B784" s="1" t="s">
        <v>2057</v>
      </c>
      <c r="C784" s="1" t="s">
        <v>1569</v>
      </c>
      <c r="D784" s="1">
        <v>549</v>
      </c>
      <c r="E784" s="3">
        <v>1999</v>
      </c>
      <c r="F784" s="4">
        <v>0.73</v>
      </c>
      <c r="G784" s="1">
        <v>3.6</v>
      </c>
      <c r="H784" s="2">
        <v>6422</v>
      </c>
      <c r="I784" s="1" t="s">
        <v>2058</v>
      </c>
      <c r="J784" s="1">
        <f t="shared" si="132"/>
        <v>14</v>
      </c>
      <c r="K784" s="1">
        <v>1</v>
      </c>
      <c r="L784" s="1" t="str">
        <f t="shared" si="133"/>
        <v>Computers&amp;Accessories</v>
      </c>
      <c r="M784" s="1">
        <f t="shared" si="134"/>
        <v>3.6</v>
      </c>
      <c r="N784" s="1">
        <f t="shared" si="135"/>
        <v>276</v>
      </c>
      <c r="O784" s="1" t="str">
        <f t="shared" si="136"/>
        <v>3 - 4</v>
      </c>
      <c r="P784" s="14">
        <f t="shared" si="137"/>
        <v>1999</v>
      </c>
      <c r="Q784" s="1" t="str">
        <f t="shared" si="138"/>
        <v>0 - 5,000</v>
      </c>
      <c r="R784" s="1" t="str">
        <f t="shared" si="139"/>
        <v>51%-90%</v>
      </c>
      <c r="S784" s="1">
        <f t="shared" si="140"/>
        <v>0</v>
      </c>
      <c r="T784" s="17">
        <f>Table3[[#This Row],[Rating]]*Table3[[#This Row],[Review_Count]]</f>
        <v>3.6</v>
      </c>
      <c r="U784" s="19">
        <f t="shared" si="141"/>
        <v>0.9</v>
      </c>
      <c r="V784" s="17" t="str">
        <f t="shared" si="142"/>
        <v>Gizga</v>
      </c>
    </row>
    <row r="785" spans="1:22" x14ac:dyDescent="0.3">
      <c r="A785" s="1" t="s">
        <v>2059</v>
      </c>
      <c r="B785" s="1" t="s">
        <v>2060</v>
      </c>
      <c r="C785" s="1" t="s">
        <v>1860</v>
      </c>
      <c r="D785" s="1">
        <v>89</v>
      </c>
      <c r="E785" s="1">
        <v>99</v>
      </c>
      <c r="F785" s="4">
        <v>0.1</v>
      </c>
      <c r="G785" s="1">
        <v>4.2</v>
      </c>
      <c r="H785" s="2">
        <v>241</v>
      </c>
      <c r="I785" s="1" t="s">
        <v>2061</v>
      </c>
      <c r="J785" s="1">
        <f t="shared" si="132"/>
        <v>5</v>
      </c>
      <c r="K785" s="1">
        <v>1</v>
      </c>
      <c r="L785" s="1" t="str">
        <f t="shared" si="133"/>
        <v>Computers&amp;Accessories</v>
      </c>
      <c r="M785" s="1">
        <f t="shared" si="134"/>
        <v>4.2</v>
      </c>
      <c r="N785" s="1">
        <f t="shared" si="135"/>
        <v>275</v>
      </c>
      <c r="O785" s="1" t="str">
        <f t="shared" si="136"/>
        <v>4 - 5</v>
      </c>
      <c r="P785" s="14">
        <f t="shared" si="137"/>
        <v>99</v>
      </c>
      <c r="Q785" s="1" t="str">
        <f t="shared" si="138"/>
        <v>0 - 5,000</v>
      </c>
      <c r="R785" s="1" t="str">
        <f t="shared" si="139"/>
        <v>0 %- 10%</v>
      </c>
      <c r="S785" s="1">
        <f t="shared" si="140"/>
        <v>1</v>
      </c>
      <c r="T785" s="17">
        <f>Table3[[#This Row],[Rating]]*Table3[[#This Row],[Review_Count]]</f>
        <v>4.2</v>
      </c>
      <c r="U785" s="19">
        <f t="shared" si="141"/>
        <v>0.9</v>
      </c>
      <c r="V785" s="17" t="str">
        <f t="shared" si="142"/>
        <v>E-COSMOS</v>
      </c>
    </row>
    <row r="786" spans="1:22" x14ac:dyDescent="0.3">
      <c r="A786" s="1" t="s">
        <v>85</v>
      </c>
      <c r="B786" s="1" t="s">
        <v>86</v>
      </c>
      <c r="C786" s="1" t="s">
        <v>2</v>
      </c>
      <c r="D786" s="1">
        <v>970</v>
      </c>
      <c r="E786" s="3">
        <v>1999</v>
      </c>
      <c r="F786" s="4">
        <v>0.51</v>
      </c>
      <c r="G786" s="1">
        <v>4.4000000000000004</v>
      </c>
      <c r="H786" s="2">
        <v>184</v>
      </c>
      <c r="I786" s="1" t="s">
        <v>87</v>
      </c>
      <c r="J786" s="1">
        <f t="shared" si="132"/>
        <v>233</v>
      </c>
      <c r="K786" s="1">
        <v>3</v>
      </c>
      <c r="L786" s="1" t="str">
        <f t="shared" si="133"/>
        <v>Computers&amp;Accessories</v>
      </c>
      <c r="M786" s="1">
        <f t="shared" si="134"/>
        <v>4.4000000000000004</v>
      </c>
      <c r="N786" s="1">
        <f t="shared" si="135"/>
        <v>275</v>
      </c>
      <c r="O786" s="1" t="str">
        <f t="shared" si="136"/>
        <v>4 - 5</v>
      </c>
      <c r="P786" s="14">
        <f t="shared" si="137"/>
        <v>5997</v>
      </c>
      <c r="Q786" s="1" t="str">
        <f t="shared" si="138"/>
        <v>0 - 5,000</v>
      </c>
      <c r="R786" s="1" t="str">
        <f t="shared" si="139"/>
        <v>51%-90%</v>
      </c>
      <c r="S786" s="1">
        <f t="shared" si="140"/>
        <v>1</v>
      </c>
      <c r="T786" s="17">
        <f>Table3[[#This Row],[Rating]]*Table3[[#This Row],[Review_Count]]</f>
        <v>13.200000000000001</v>
      </c>
      <c r="U786" s="19">
        <f t="shared" si="141"/>
        <v>0.9</v>
      </c>
      <c r="V786" s="17" t="str">
        <f t="shared" si="142"/>
        <v>Duracell</v>
      </c>
    </row>
    <row r="787" spans="1:22" x14ac:dyDescent="0.3">
      <c r="A787" s="1" t="s">
        <v>2062</v>
      </c>
      <c r="B787" s="1" t="s">
        <v>2063</v>
      </c>
      <c r="C787" s="1" t="s">
        <v>983</v>
      </c>
      <c r="D787" s="3">
        <v>1299</v>
      </c>
      <c r="E787" s="3">
        <v>2999</v>
      </c>
      <c r="F787" s="4">
        <v>0.56999999999999995</v>
      </c>
      <c r="G787" s="1">
        <v>3.8</v>
      </c>
      <c r="H787" s="2">
        <v>14629</v>
      </c>
      <c r="I787" s="1" t="s">
        <v>2064</v>
      </c>
      <c r="J787" s="1">
        <f t="shared" si="132"/>
        <v>52</v>
      </c>
      <c r="K787" s="1">
        <v>1</v>
      </c>
      <c r="L787" s="1" t="str">
        <f t="shared" si="133"/>
        <v>Electronics</v>
      </c>
      <c r="M787" s="1">
        <f t="shared" si="134"/>
        <v>3.8</v>
      </c>
      <c r="N787" s="1">
        <f t="shared" si="135"/>
        <v>274</v>
      </c>
      <c r="O787" s="1" t="str">
        <f t="shared" si="136"/>
        <v>3 - 4</v>
      </c>
      <c r="P787" s="14">
        <f t="shared" si="137"/>
        <v>2999</v>
      </c>
      <c r="Q787" s="1" t="str">
        <f t="shared" si="138"/>
        <v>0 - 5,000</v>
      </c>
      <c r="R787" s="1" t="str">
        <f t="shared" si="139"/>
        <v>51%-90%</v>
      </c>
      <c r="S787" s="1">
        <f t="shared" si="140"/>
        <v>0</v>
      </c>
      <c r="T787" s="17">
        <f>Table3[[#This Row],[Rating]]*Table3[[#This Row],[Review_Count]]</f>
        <v>3.8</v>
      </c>
      <c r="U787" s="19">
        <f t="shared" si="141"/>
        <v>0.9</v>
      </c>
      <c r="V787" s="17" t="str">
        <f t="shared" si="142"/>
        <v>Noise</v>
      </c>
    </row>
    <row r="788" spans="1:22" x14ac:dyDescent="0.3">
      <c r="A788" s="1" t="s">
        <v>2065</v>
      </c>
      <c r="B788" s="1" t="s">
        <v>2066</v>
      </c>
      <c r="C788" s="1" t="s">
        <v>1714</v>
      </c>
      <c r="D788" s="1">
        <v>230</v>
      </c>
      <c r="E788" s="1">
        <v>999</v>
      </c>
      <c r="F788" s="4">
        <v>0.77</v>
      </c>
      <c r="G788" s="1">
        <v>4.2</v>
      </c>
      <c r="H788" s="2">
        <v>1528</v>
      </c>
      <c r="I788" s="1" t="s">
        <v>2067</v>
      </c>
      <c r="J788" s="1">
        <f t="shared" si="132"/>
        <v>8</v>
      </c>
      <c r="K788" s="1">
        <v>1</v>
      </c>
      <c r="L788" s="1" t="str">
        <f t="shared" si="133"/>
        <v>Computers&amp;Accessories</v>
      </c>
      <c r="M788" s="1">
        <f t="shared" si="134"/>
        <v>4.2</v>
      </c>
      <c r="N788" s="1">
        <f t="shared" si="135"/>
        <v>273</v>
      </c>
      <c r="O788" s="1" t="str">
        <f t="shared" si="136"/>
        <v>4 - 5</v>
      </c>
      <c r="P788" s="14">
        <f t="shared" si="137"/>
        <v>999</v>
      </c>
      <c r="Q788" s="1" t="str">
        <f t="shared" si="138"/>
        <v>0 - 5,000</v>
      </c>
      <c r="R788" s="1" t="str">
        <f t="shared" si="139"/>
        <v>51%-90%</v>
      </c>
      <c r="S788" s="1">
        <f t="shared" si="140"/>
        <v>0</v>
      </c>
      <c r="T788" s="17">
        <f>Table3[[#This Row],[Rating]]*Table3[[#This Row],[Review_Count]]</f>
        <v>4.2</v>
      </c>
      <c r="U788" s="19">
        <f t="shared" si="141"/>
        <v>0.9</v>
      </c>
      <c r="V788" s="17" t="str">
        <f t="shared" si="142"/>
        <v>Lapster</v>
      </c>
    </row>
    <row r="789" spans="1:22" x14ac:dyDescent="0.3">
      <c r="A789" s="1" t="s">
        <v>2068</v>
      </c>
      <c r="B789" s="1" t="s">
        <v>2069</v>
      </c>
      <c r="C789" s="1" t="s">
        <v>2070</v>
      </c>
      <c r="D789" s="1">
        <v>119</v>
      </c>
      <c r="E789" s="1">
        <v>499</v>
      </c>
      <c r="F789" s="4">
        <v>0.76</v>
      </c>
      <c r="G789" s="1">
        <v>4.3</v>
      </c>
      <c r="H789" s="2">
        <v>15032</v>
      </c>
      <c r="I789" s="1" t="s">
        <v>2071</v>
      </c>
      <c r="J789" s="1">
        <f t="shared" si="132"/>
        <v>1</v>
      </c>
      <c r="K789" s="1">
        <v>1</v>
      </c>
      <c r="L789" s="1" t="str">
        <f t="shared" si="133"/>
        <v>Electronics</v>
      </c>
      <c r="M789" s="1">
        <f t="shared" si="134"/>
        <v>4.3</v>
      </c>
      <c r="N789" s="1">
        <f t="shared" si="135"/>
        <v>272</v>
      </c>
      <c r="O789" s="1" t="str">
        <f t="shared" si="136"/>
        <v>4 - 5</v>
      </c>
      <c r="P789" s="14">
        <f t="shared" si="137"/>
        <v>499</v>
      </c>
      <c r="Q789" s="1" t="str">
        <f t="shared" si="138"/>
        <v>0 - 5,000</v>
      </c>
      <c r="R789" s="1" t="str">
        <f t="shared" si="139"/>
        <v>51%-90%</v>
      </c>
      <c r="S789" s="1">
        <f t="shared" si="140"/>
        <v>0</v>
      </c>
      <c r="T789" s="17">
        <f>Table3[[#This Row],[Rating]]*Table3[[#This Row],[Review_Count]]</f>
        <v>4.3</v>
      </c>
      <c r="U789" s="19">
        <f t="shared" si="141"/>
        <v>0.9</v>
      </c>
      <c r="V789" s="17" t="str">
        <f t="shared" si="142"/>
        <v>Gizga</v>
      </c>
    </row>
    <row r="790" spans="1:22" x14ac:dyDescent="0.3">
      <c r="A790" s="1" t="s">
        <v>2072</v>
      </c>
      <c r="B790" s="1" t="s">
        <v>2073</v>
      </c>
      <c r="C790" s="1" t="s">
        <v>2074</v>
      </c>
      <c r="D790" s="1">
        <v>449</v>
      </c>
      <c r="E790" s="1">
        <v>800</v>
      </c>
      <c r="F790" s="4">
        <v>0.44</v>
      </c>
      <c r="G790" s="1">
        <v>4.4000000000000004</v>
      </c>
      <c r="H790" s="2">
        <v>69585</v>
      </c>
      <c r="I790" s="1" t="s">
        <v>2075</v>
      </c>
      <c r="J790" s="1">
        <f t="shared" si="132"/>
        <v>1</v>
      </c>
      <c r="K790" s="1">
        <v>1</v>
      </c>
      <c r="L790" s="1" t="str">
        <f t="shared" si="133"/>
        <v>Electronics</v>
      </c>
      <c r="M790" s="1">
        <f t="shared" si="134"/>
        <v>4.4000000000000004</v>
      </c>
      <c r="N790" s="1">
        <f t="shared" si="135"/>
        <v>271</v>
      </c>
      <c r="O790" s="1" t="str">
        <f t="shared" si="136"/>
        <v>4 - 5</v>
      </c>
      <c r="P790" s="14">
        <f t="shared" si="137"/>
        <v>800</v>
      </c>
      <c r="Q790" s="1" t="str">
        <f t="shared" si="138"/>
        <v>0 - 5,000</v>
      </c>
      <c r="R790" s="1" t="str">
        <f t="shared" si="139"/>
        <v>31% - 50%</v>
      </c>
      <c r="S790" s="1">
        <f t="shared" si="140"/>
        <v>0</v>
      </c>
      <c r="T790" s="17">
        <f>Table3[[#This Row],[Rating]]*Table3[[#This Row],[Review_Count]]</f>
        <v>4.4000000000000004</v>
      </c>
      <c r="U790" s="19">
        <f t="shared" si="141"/>
        <v>0.9</v>
      </c>
      <c r="V790" s="17" t="str">
        <f t="shared" si="142"/>
        <v>SanDisk</v>
      </c>
    </row>
    <row r="791" spans="1:22" x14ac:dyDescent="0.3">
      <c r="A791" s="1" t="s">
        <v>2076</v>
      </c>
      <c r="B791" s="1" t="s">
        <v>2077</v>
      </c>
      <c r="C791" s="1" t="s">
        <v>2078</v>
      </c>
      <c r="D791" s="3">
        <v>1699</v>
      </c>
      <c r="E791" s="3">
        <v>3495</v>
      </c>
      <c r="F791" s="4">
        <v>0.51</v>
      </c>
      <c r="G791" s="1">
        <v>4.0999999999999996</v>
      </c>
      <c r="H791" s="2">
        <v>14371</v>
      </c>
      <c r="I791" s="1" t="s">
        <v>2079</v>
      </c>
      <c r="J791" s="1">
        <f t="shared" si="132"/>
        <v>1</v>
      </c>
      <c r="K791" s="1">
        <v>1</v>
      </c>
      <c r="L791" s="1" t="str">
        <f t="shared" si="133"/>
        <v>Electronics</v>
      </c>
      <c r="M791" s="1">
        <f t="shared" si="134"/>
        <v>4.0999999999999996</v>
      </c>
      <c r="N791" s="1">
        <f t="shared" si="135"/>
        <v>271</v>
      </c>
      <c r="O791" s="1" t="str">
        <f t="shared" si="136"/>
        <v>4 - 5</v>
      </c>
      <c r="P791" s="14">
        <f t="shared" si="137"/>
        <v>3495</v>
      </c>
      <c r="Q791" s="1" t="str">
        <f t="shared" si="138"/>
        <v>0 - 5,000</v>
      </c>
      <c r="R791" s="1" t="str">
        <f t="shared" si="139"/>
        <v>51%-90%</v>
      </c>
      <c r="S791" s="1">
        <f t="shared" si="140"/>
        <v>0</v>
      </c>
      <c r="T791" s="17">
        <f>Table3[[#This Row],[Rating]]*Table3[[#This Row],[Review_Count]]</f>
        <v>4.0999999999999996</v>
      </c>
      <c r="U791" s="19">
        <f t="shared" si="141"/>
        <v>0.9</v>
      </c>
      <c r="V791" s="17" t="str">
        <f t="shared" si="142"/>
        <v>DIGITEK¬Æ</v>
      </c>
    </row>
    <row r="792" spans="1:22" x14ac:dyDescent="0.3">
      <c r="A792" s="1" t="s">
        <v>2080</v>
      </c>
      <c r="B792" s="1" t="s">
        <v>2081</v>
      </c>
      <c r="C792" s="1" t="s">
        <v>1999</v>
      </c>
      <c r="D792" s="1">
        <v>561</v>
      </c>
      <c r="E792" s="1">
        <v>720</v>
      </c>
      <c r="F792" s="4">
        <v>0.22</v>
      </c>
      <c r="G792" s="1">
        <v>4.4000000000000004</v>
      </c>
      <c r="H792" s="2">
        <v>3182</v>
      </c>
      <c r="I792" s="1" t="s">
        <v>2082</v>
      </c>
      <c r="J792" s="1">
        <f t="shared" si="132"/>
        <v>7</v>
      </c>
      <c r="K792" s="1">
        <v>1</v>
      </c>
      <c r="L792" s="1" t="str">
        <f t="shared" si="133"/>
        <v>Officeproducts</v>
      </c>
      <c r="M792" s="1">
        <f t="shared" si="134"/>
        <v>4.4000000000000004</v>
      </c>
      <c r="N792" s="1">
        <f t="shared" si="135"/>
        <v>270</v>
      </c>
      <c r="O792" s="1" t="str">
        <f t="shared" si="136"/>
        <v>4 - 5</v>
      </c>
      <c r="P792" s="14">
        <f t="shared" si="137"/>
        <v>720</v>
      </c>
      <c r="Q792" s="1" t="str">
        <f t="shared" si="138"/>
        <v>0 - 5,000</v>
      </c>
      <c r="R792" s="1" t="str">
        <f t="shared" si="139"/>
        <v>11% - 30%</v>
      </c>
      <c r="S792" s="1">
        <f t="shared" si="140"/>
        <v>0</v>
      </c>
      <c r="T792" s="17">
        <f>Table3[[#This Row],[Rating]]*Table3[[#This Row],[Review_Count]]</f>
        <v>4.4000000000000004</v>
      </c>
      <c r="U792" s="19">
        <f t="shared" si="141"/>
        <v>0.9</v>
      </c>
      <c r="V792" s="17" t="str">
        <f t="shared" si="142"/>
        <v>Classmate</v>
      </c>
    </row>
    <row r="793" spans="1:22" x14ac:dyDescent="0.3">
      <c r="A793" s="1" t="s">
        <v>2083</v>
      </c>
      <c r="B793" s="1" t="s">
        <v>2084</v>
      </c>
      <c r="C793" s="1" t="s">
        <v>1558</v>
      </c>
      <c r="D793" s="1">
        <v>289</v>
      </c>
      <c r="E793" s="1">
        <v>590</v>
      </c>
      <c r="F793" s="4">
        <v>0.51</v>
      </c>
      <c r="G793" s="1">
        <v>4.4000000000000004</v>
      </c>
      <c r="H793" s="2">
        <v>25886</v>
      </c>
      <c r="I793" s="1" t="s">
        <v>2085</v>
      </c>
      <c r="J793" s="1">
        <f t="shared" si="132"/>
        <v>24</v>
      </c>
      <c r="K793" s="1">
        <v>1</v>
      </c>
      <c r="L793" s="1" t="str">
        <f t="shared" si="133"/>
        <v>Computers&amp;Accessories</v>
      </c>
      <c r="M793" s="1">
        <f t="shared" si="134"/>
        <v>4.4000000000000004</v>
      </c>
      <c r="N793" s="1">
        <f t="shared" si="135"/>
        <v>270</v>
      </c>
      <c r="O793" s="1" t="str">
        <f t="shared" si="136"/>
        <v>4 - 5</v>
      </c>
      <c r="P793" s="14">
        <f t="shared" si="137"/>
        <v>590</v>
      </c>
      <c r="Q793" s="1" t="str">
        <f t="shared" si="138"/>
        <v>0 - 5,000</v>
      </c>
      <c r="R793" s="1" t="str">
        <f t="shared" si="139"/>
        <v>51%-90%</v>
      </c>
      <c r="S793" s="1">
        <f t="shared" si="140"/>
        <v>0</v>
      </c>
      <c r="T793" s="17">
        <f>Table3[[#This Row],[Rating]]*Table3[[#This Row],[Review_Count]]</f>
        <v>4.4000000000000004</v>
      </c>
      <c r="U793" s="19">
        <f t="shared" si="141"/>
        <v>0.9</v>
      </c>
      <c r="V793" s="17" t="str">
        <f t="shared" si="142"/>
        <v>Lenovo</v>
      </c>
    </row>
    <row r="794" spans="1:22" x14ac:dyDescent="0.3">
      <c r="A794" s="1" t="s">
        <v>2086</v>
      </c>
      <c r="B794" s="1" t="s">
        <v>2087</v>
      </c>
      <c r="C794" s="1" t="s">
        <v>1576</v>
      </c>
      <c r="D794" s="1">
        <v>599</v>
      </c>
      <c r="E794" s="3">
        <v>1999</v>
      </c>
      <c r="F794" s="4">
        <v>0.7</v>
      </c>
      <c r="G794" s="1">
        <v>4.4000000000000004</v>
      </c>
      <c r="H794" s="2">
        <v>4736</v>
      </c>
      <c r="I794" s="1" t="s">
        <v>2088</v>
      </c>
      <c r="J794" s="1">
        <f t="shared" si="132"/>
        <v>3</v>
      </c>
      <c r="K794" s="1">
        <v>1</v>
      </c>
      <c r="L794" s="1" t="str">
        <f t="shared" si="133"/>
        <v>Computers&amp;Accessories</v>
      </c>
      <c r="M794" s="1">
        <f t="shared" si="134"/>
        <v>4.4000000000000004</v>
      </c>
      <c r="N794" s="1">
        <f t="shared" si="135"/>
        <v>269</v>
      </c>
      <c r="O794" s="1" t="str">
        <f t="shared" si="136"/>
        <v>4 - 5</v>
      </c>
      <c r="P794" s="14">
        <f t="shared" si="137"/>
        <v>1999</v>
      </c>
      <c r="Q794" s="1" t="str">
        <f t="shared" si="138"/>
        <v>0 - 5,000</v>
      </c>
      <c r="R794" s="1" t="str">
        <f t="shared" si="139"/>
        <v>51%-90%</v>
      </c>
      <c r="S794" s="1">
        <f t="shared" si="140"/>
        <v>0</v>
      </c>
      <c r="T794" s="17">
        <f>Table3[[#This Row],[Rating]]*Table3[[#This Row],[Review_Count]]</f>
        <v>4.4000000000000004</v>
      </c>
      <c r="U794" s="19">
        <f t="shared" si="141"/>
        <v>0.9</v>
      </c>
      <c r="V794" s="17" t="str">
        <f t="shared" si="142"/>
        <v>Dyazo</v>
      </c>
    </row>
    <row r="795" spans="1:22" x14ac:dyDescent="0.3">
      <c r="A795" s="1" t="s">
        <v>2089</v>
      </c>
      <c r="B795" s="1" t="s">
        <v>2090</v>
      </c>
      <c r="C795" s="1" t="s">
        <v>1640</v>
      </c>
      <c r="D795" s="3">
        <v>5599</v>
      </c>
      <c r="E795" s="3">
        <v>7350</v>
      </c>
      <c r="F795" s="4">
        <v>0.24</v>
      </c>
      <c r="G795" s="1">
        <v>4.4000000000000004</v>
      </c>
      <c r="H795" s="2">
        <v>73005</v>
      </c>
      <c r="I795" s="1" t="s">
        <v>2091</v>
      </c>
      <c r="J795" s="1">
        <f t="shared" si="132"/>
        <v>6</v>
      </c>
      <c r="K795" s="1">
        <v>1</v>
      </c>
      <c r="L795" s="1" t="str">
        <f t="shared" si="133"/>
        <v>Computers&amp;Accessories</v>
      </c>
      <c r="M795" s="1">
        <f t="shared" si="134"/>
        <v>4.4000000000000004</v>
      </c>
      <c r="N795" s="1">
        <f t="shared" si="135"/>
        <v>268</v>
      </c>
      <c r="O795" s="1" t="str">
        <f t="shared" si="136"/>
        <v>4 - 5</v>
      </c>
      <c r="P795" s="14">
        <f t="shared" si="137"/>
        <v>7350</v>
      </c>
      <c r="Q795" s="1" t="str">
        <f t="shared" si="138"/>
        <v>5,001 - 10,000</v>
      </c>
      <c r="R795" s="1" t="str">
        <f t="shared" si="139"/>
        <v>11% - 30%</v>
      </c>
      <c r="S795" s="1">
        <f t="shared" si="140"/>
        <v>0</v>
      </c>
      <c r="T795" s="17">
        <f>Table3[[#This Row],[Rating]]*Table3[[#This Row],[Review_Count]]</f>
        <v>4.4000000000000004</v>
      </c>
      <c r="U795" s="19">
        <f t="shared" si="141"/>
        <v>0.9</v>
      </c>
      <c r="V795" s="17" t="str">
        <f t="shared" si="142"/>
        <v>Western</v>
      </c>
    </row>
    <row r="796" spans="1:22" x14ac:dyDescent="0.3">
      <c r="A796" s="1" t="s">
        <v>2092</v>
      </c>
      <c r="B796" s="1" t="s">
        <v>2093</v>
      </c>
      <c r="C796" s="1" t="s">
        <v>2094</v>
      </c>
      <c r="D796" s="3">
        <v>1990</v>
      </c>
      <c r="E796" s="3">
        <v>2595</v>
      </c>
      <c r="F796" s="4">
        <v>0.23</v>
      </c>
      <c r="G796" s="1">
        <v>4.3</v>
      </c>
      <c r="H796" s="2">
        <v>20398</v>
      </c>
      <c r="I796" s="1" t="s">
        <v>2095</v>
      </c>
      <c r="J796" s="1">
        <f t="shared" si="132"/>
        <v>2</v>
      </c>
      <c r="K796" s="1">
        <v>1</v>
      </c>
      <c r="L796" s="1" t="str">
        <f t="shared" si="133"/>
        <v>Computers&amp;Accessories</v>
      </c>
      <c r="M796" s="1">
        <f t="shared" si="134"/>
        <v>4.3</v>
      </c>
      <c r="N796" s="1">
        <f t="shared" si="135"/>
        <v>268</v>
      </c>
      <c r="O796" s="1" t="str">
        <f t="shared" si="136"/>
        <v>4 - 5</v>
      </c>
      <c r="P796" s="14">
        <f t="shared" si="137"/>
        <v>2595</v>
      </c>
      <c r="Q796" s="1" t="str">
        <f t="shared" si="138"/>
        <v>0 - 5,000</v>
      </c>
      <c r="R796" s="1" t="str">
        <f t="shared" si="139"/>
        <v>11% - 30%</v>
      </c>
      <c r="S796" s="1">
        <f t="shared" si="140"/>
        <v>0</v>
      </c>
      <c r="T796" s="17">
        <f>Table3[[#This Row],[Rating]]*Table3[[#This Row],[Review_Count]]</f>
        <v>4.3</v>
      </c>
      <c r="U796" s="19">
        <f t="shared" si="141"/>
        <v>0.9</v>
      </c>
      <c r="V796" s="17" t="str">
        <f t="shared" si="142"/>
        <v>Logitech</v>
      </c>
    </row>
    <row r="797" spans="1:22" x14ac:dyDescent="0.3">
      <c r="A797" s="1" t="s">
        <v>2096</v>
      </c>
      <c r="B797" s="1" t="s">
        <v>2097</v>
      </c>
      <c r="C797" s="1" t="s">
        <v>1943</v>
      </c>
      <c r="D797" s="1">
        <v>499</v>
      </c>
      <c r="E797" s="1">
        <v>799</v>
      </c>
      <c r="F797" s="4">
        <v>0.38</v>
      </c>
      <c r="G797" s="1">
        <v>4.3</v>
      </c>
      <c r="H797" s="2">
        <v>2125</v>
      </c>
      <c r="I797" s="1" t="s">
        <v>2098</v>
      </c>
      <c r="J797" s="1">
        <f t="shared" si="132"/>
        <v>5</v>
      </c>
      <c r="K797" s="1">
        <v>1</v>
      </c>
      <c r="L797" s="1" t="str">
        <f t="shared" si="133"/>
        <v>Computers&amp;Accessories</v>
      </c>
      <c r="M797" s="1">
        <f t="shared" si="134"/>
        <v>4.3</v>
      </c>
      <c r="N797" s="1">
        <f t="shared" si="135"/>
        <v>268</v>
      </c>
      <c r="O797" s="1" t="str">
        <f t="shared" si="136"/>
        <v>4 - 5</v>
      </c>
      <c r="P797" s="14">
        <f t="shared" si="137"/>
        <v>799</v>
      </c>
      <c r="Q797" s="1" t="str">
        <f t="shared" si="138"/>
        <v>0 - 5,000</v>
      </c>
      <c r="R797" s="1" t="str">
        <f t="shared" si="139"/>
        <v>31% - 50%</v>
      </c>
      <c r="S797" s="1">
        <f t="shared" si="140"/>
        <v>0</v>
      </c>
      <c r="T797" s="17">
        <f>Table3[[#This Row],[Rating]]*Table3[[#This Row],[Review_Count]]</f>
        <v>4.3</v>
      </c>
      <c r="U797" s="19">
        <f t="shared" si="141"/>
        <v>0.9</v>
      </c>
      <c r="V797" s="17" t="str">
        <f t="shared" si="142"/>
        <v>Portronics</v>
      </c>
    </row>
    <row r="798" spans="1:22" x14ac:dyDescent="0.3">
      <c r="A798" s="1" t="s">
        <v>2099</v>
      </c>
      <c r="B798" s="1" t="s">
        <v>2100</v>
      </c>
      <c r="C798" s="1" t="s">
        <v>1975</v>
      </c>
      <c r="D798" s="1">
        <v>449</v>
      </c>
      <c r="E798" s="1">
        <v>999</v>
      </c>
      <c r="F798" s="4">
        <v>0.55000000000000004</v>
      </c>
      <c r="G798" s="1">
        <v>4.3</v>
      </c>
      <c r="H798" s="2">
        <v>11330</v>
      </c>
      <c r="I798" s="1" t="s">
        <v>2101</v>
      </c>
      <c r="J798" s="1">
        <f t="shared" si="132"/>
        <v>6</v>
      </c>
      <c r="K798" s="1">
        <v>1</v>
      </c>
      <c r="L798" s="1" t="str">
        <f t="shared" si="133"/>
        <v>Computers&amp;Accessories</v>
      </c>
      <c r="M798" s="1">
        <f t="shared" si="134"/>
        <v>4.3</v>
      </c>
      <c r="N798" s="1">
        <f t="shared" si="135"/>
        <v>268</v>
      </c>
      <c r="O798" s="1" t="str">
        <f t="shared" si="136"/>
        <v>4 - 5</v>
      </c>
      <c r="P798" s="14">
        <f t="shared" si="137"/>
        <v>999</v>
      </c>
      <c r="Q798" s="1" t="str">
        <f t="shared" si="138"/>
        <v>0 - 5,000</v>
      </c>
      <c r="R798" s="1" t="str">
        <f t="shared" si="139"/>
        <v>51%-90%</v>
      </c>
      <c r="S798" s="1">
        <f t="shared" si="140"/>
        <v>0</v>
      </c>
      <c r="T798" s="17">
        <f>Table3[[#This Row],[Rating]]*Table3[[#This Row],[Review_Count]]</f>
        <v>4.3</v>
      </c>
      <c r="U798" s="19">
        <f t="shared" si="141"/>
        <v>0.9</v>
      </c>
      <c r="V798" s="17" t="str">
        <f t="shared" si="142"/>
        <v>AirCase</v>
      </c>
    </row>
    <row r="799" spans="1:22" x14ac:dyDescent="0.3">
      <c r="A799" s="1" t="s">
        <v>2102</v>
      </c>
      <c r="B799" s="1" t="s">
        <v>2103</v>
      </c>
      <c r="C799" s="1" t="s">
        <v>2104</v>
      </c>
      <c r="D799" s="1">
        <v>999</v>
      </c>
      <c r="E799" s="3">
        <v>1999</v>
      </c>
      <c r="F799" s="4">
        <v>0.5</v>
      </c>
      <c r="G799" s="1">
        <v>4.2</v>
      </c>
      <c r="H799" s="2">
        <v>27441</v>
      </c>
      <c r="I799" s="1" t="s">
        <v>2105</v>
      </c>
      <c r="J799" s="1">
        <f t="shared" si="132"/>
        <v>2</v>
      </c>
      <c r="K799" s="1">
        <v>1</v>
      </c>
      <c r="L799" s="1" t="str">
        <f t="shared" si="133"/>
        <v>Computers&amp;Accessories</v>
      </c>
      <c r="M799" s="1">
        <f t="shared" si="134"/>
        <v>4.2</v>
      </c>
      <c r="N799" s="1">
        <f t="shared" si="135"/>
        <v>267</v>
      </c>
      <c r="O799" s="1" t="str">
        <f t="shared" si="136"/>
        <v>4 - 5</v>
      </c>
      <c r="P799" s="14">
        <f t="shared" si="137"/>
        <v>1999</v>
      </c>
      <c r="Q799" s="1" t="str">
        <f t="shared" si="138"/>
        <v>0 - 5,000</v>
      </c>
      <c r="R799" s="1" t="str">
        <f t="shared" si="139"/>
        <v>31% - 50%</v>
      </c>
      <c r="S799" s="1">
        <f t="shared" si="140"/>
        <v>0</v>
      </c>
      <c r="T799" s="17">
        <f>Table3[[#This Row],[Rating]]*Table3[[#This Row],[Review_Count]]</f>
        <v>4.2</v>
      </c>
      <c r="U799" s="19">
        <f t="shared" si="141"/>
        <v>0.9</v>
      </c>
      <c r="V799" s="17" t="str">
        <f t="shared" si="142"/>
        <v>Zinq</v>
      </c>
    </row>
    <row r="800" spans="1:22" x14ac:dyDescent="0.3">
      <c r="A800" s="1" t="s">
        <v>2106</v>
      </c>
      <c r="B800" s="1" t="s">
        <v>2107</v>
      </c>
      <c r="C800" s="1" t="s">
        <v>1435</v>
      </c>
      <c r="D800" s="1">
        <v>69</v>
      </c>
      <c r="E800" s="1">
        <v>299</v>
      </c>
      <c r="F800" s="4">
        <v>0.77</v>
      </c>
      <c r="G800" s="1">
        <v>4.3</v>
      </c>
      <c r="H800" s="2">
        <v>255</v>
      </c>
      <c r="I800" s="1" t="s">
        <v>2108</v>
      </c>
      <c r="J800" s="1">
        <f t="shared" si="132"/>
        <v>3</v>
      </c>
      <c r="K800" s="1">
        <v>1</v>
      </c>
      <c r="L800" s="1" t="str">
        <f t="shared" si="133"/>
        <v>Computers&amp;Accessories</v>
      </c>
      <c r="M800" s="1">
        <f t="shared" si="134"/>
        <v>4.3</v>
      </c>
      <c r="N800" s="1">
        <f t="shared" si="135"/>
        <v>266</v>
      </c>
      <c r="O800" s="1" t="str">
        <f t="shared" si="136"/>
        <v>4 - 5</v>
      </c>
      <c r="P800" s="14">
        <f t="shared" si="137"/>
        <v>299</v>
      </c>
      <c r="Q800" s="1" t="str">
        <f t="shared" si="138"/>
        <v>0 - 5,000</v>
      </c>
      <c r="R800" s="1" t="str">
        <f t="shared" si="139"/>
        <v>51%-90%</v>
      </c>
      <c r="S800" s="1">
        <f t="shared" si="140"/>
        <v>1</v>
      </c>
      <c r="T800" s="17">
        <f>Table3[[#This Row],[Rating]]*Table3[[#This Row],[Review_Count]]</f>
        <v>4.3</v>
      </c>
      <c r="U800" s="19">
        <f t="shared" si="141"/>
        <v>0.9</v>
      </c>
      <c r="V800" s="17" t="str">
        <f t="shared" si="142"/>
        <v>Gizga</v>
      </c>
    </row>
    <row r="801" spans="1:22" x14ac:dyDescent="0.3">
      <c r="A801" s="1" t="s">
        <v>2109</v>
      </c>
      <c r="B801" s="1" t="s">
        <v>2110</v>
      </c>
      <c r="C801" s="1" t="s">
        <v>1558</v>
      </c>
      <c r="D801" s="1">
        <v>899</v>
      </c>
      <c r="E801" s="3">
        <v>1499</v>
      </c>
      <c r="F801" s="4">
        <v>0.4</v>
      </c>
      <c r="G801" s="1">
        <v>4.2</v>
      </c>
      <c r="H801" s="2">
        <v>23174</v>
      </c>
      <c r="I801" s="1" t="s">
        <v>2111</v>
      </c>
      <c r="J801" s="1">
        <f t="shared" si="132"/>
        <v>24</v>
      </c>
      <c r="K801" s="1">
        <v>1</v>
      </c>
      <c r="L801" s="1" t="str">
        <f t="shared" si="133"/>
        <v>Computers&amp;Accessories</v>
      </c>
      <c r="M801" s="1">
        <f t="shared" si="134"/>
        <v>4.2</v>
      </c>
      <c r="N801" s="1">
        <f t="shared" si="135"/>
        <v>265</v>
      </c>
      <c r="O801" s="1" t="str">
        <f t="shared" si="136"/>
        <v>4 - 5</v>
      </c>
      <c r="P801" s="14">
        <f t="shared" si="137"/>
        <v>1499</v>
      </c>
      <c r="Q801" s="1" t="str">
        <f t="shared" si="138"/>
        <v>0 - 5,000</v>
      </c>
      <c r="R801" s="1" t="str">
        <f t="shared" si="139"/>
        <v>31% - 50%</v>
      </c>
      <c r="S801" s="1">
        <f t="shared" si="140"/>
        <v>0</v>
      </c>
      <c r="T801" s="17">
        <f>Table3[[#This Row],[Rating]]*Table3[[#This Row],[Review_Count]]</f>
        <v>4.2</v>
      </c>
      <c r="U801" s="19">
        <f t="shared" si="141"/>
        <v>0.9</v>
      </c>
      <c r="V801" s="17" t="str">
        <f t="shared" si="142"/>
        <v>HP</v>
      </c>
    </row>
    <row r="802" spans="1:22" x14ac:dyDescent="0.3">
      <c r="A802" s="1" t="s">
        <v>2112</v>
      </c>
      <c r="B802" s="1" t="s">
        <v>2113</v>
      </c>
      <c r="C802" s="1" t="s">
        <v>1613</v>
      </c>
      <c r="D802" s="1">
        <v>478</v>
      </c>
      <c r="E802" s="1">
        <v>699</v>
      </c>
      <c r="F802" s="4">
        <v>0.32</v>
      </c>
      <c r="G802" s="1">
        <v>3.8</v>
      </c>
      <c r="H802" s="2">
        <v>20218</v>
      </c>
      <c r="I802" s="1" t="s">
        <v>2114</v>
      </c>
      <c r="J802" s="1">
        <f t="shared" si="132"/>
        <v>2</v>
      </c>
      <c r="K802" s="1">
        <v>1</v>
      </c>
      <c r="L802" s="1" t="str">
        <f t="shared" si="133"/>
        <v>Musicalinstruments</v>
      </c>
      <c r="M802" s="1">
        <f t="shared" si="134"/>
        <v>3.8</v>
      </c>
      <c r="N802" s="1">
        <f t="shared" si="135"/>
        <v>265</v>
      </c>
      <c r="O802" s="1" t="str">
        <f t="shared" si="136"/>
        <v>3 - 4</v>
      </c>
      <c r="P802" s="14">
        <f t="shared" si="137"/>
        <v>699</v>
      </c>
      <c r="Q802" s="1" t="str">
        <f t="shared" si="138"/>
        <v>0 - 5,000</v>
      </c>
      <c r="R802" s="1" t="str">
        <f t="shared" si="139"/>
        <v>31% - 50%</v>
      </c>
      <c r="S802" s="1">
        <f t="shared" si="140"/>
        <v>0</v>
      </c>
      <c r="T802" s="17">
        <f>Table3[[#This Row],[Rating]]*Table3[[#This Row],[Review_Count]]</f>
        <v>3.8</v>
      </c>
      <c r="U802" s="19">
        <f t="shared" si="141"/>
        <v>0.9</v>
      </c>
      <c r="V802" s="17" t="str">
        <f t="shared" si="142"/>
        <v>MAONO</v>
      </c>
    </row>
    <row r="803" spans="1:22" x14ac:dyDescent="0.3">
      <c r="A803" s="1" t="s">
        <v>2115</v>
      </c>
      <c r="B803" s="1" t="s">
        <v>2116</v>
      </c>
      <c r="C803" s="1" t="s">
        <v>2117</v>
      </c>
      <c r="D803" s="3">
        <v>1399</v>
      </c>
      <c r="E803" s="3">
        <v>2490</v>
      </c>
      <c r="F803" s="4">
        <v>0.44</v>
      </c>
      <c r="G803" s="1">
        <v>4.3</v>
      </c>
      <c r="H803" s="2">
        <v>11074</v>
      </c>
      <c r="I803" s="1" t="s">
        <v>2118</v>
      </c>
      <c r="J803" s="1">
        <f t="shared" si="132"/>
        <v>1</v>
      </c>
      <c r="K803" s="1">
        <v>1</v>
      </c>
      <c r="L803" s="1" t="str">
        <f t="shared" si="133"/>
        <v>Computers&amp;Accessories</v>
      </c>
      <c r="M803" s="1">
        <f t="shared" si="134"/>
        <v>4.3</v>
      </c>
      <c r="N803" s="1">
        <f t="shared" si="135"/>
        <v>265</v>
      </c>
      <c r="O803" s="1" t="str">
        <f t="shared" si="136"/>
        <v>4 - 5</v>
      </c>
      <c r="P803" s="14">
        <f t="shared" si="137"/>
        <v>2490</v>
      </c>
      <c r="Q803" s="1" t="str">
        <f t="shared" si="138"/>
        <v>0 - 5,000</v>
      </c>
      <c r="R803" s="1" t="str">
        <f t="shared" si="139"/>
        <v>31% - 50%</v>
      </c>
      <c r="S803" s="1">
        <f t="shared" si="140"/>
        <v>0</v>
      </c>
      <c r="T803" s="17">
        <f>Table3[[#This Row],[Rating]]*Table3[[#This Row],[Review_Count]]</f>
        <v>4.3</v>
      </c>
      <c r="U803" s="19">
        <f t="shared" si="141"/>
        <v>0.9</v>
      </c>
      <c r="V803" s="17" t="str">
        <f t="shared" si="142"/>
        <v>TABLE</v>
      </c>
    </row>
    <row r="804" spans="1:22" x14ac:dyDescent="0.3">
      <c r="A804" s="1" t="s">
        <v>91</v>
      </c>
      <c r="B804" s="1" t="s">
        <v>92</v>
      </c>
      <c r="C804" s="1" t="s">
        <v>2</v>
      </c>
      <c r="D804" s="1">
        <v>199</v>
      </c>
      <c r="E804" s="1">
        <v>750</v>
      </c>
      <c r="F804" s="4">
        <v>0.73</v>
      </c>
      <c r="G804" s="1">
        <v>4.5</v>
      </c>
      <c r="H804" s="2">
        <v>74976</v>
      </c>
      <c r="I804" s="1" t="s">
        <v>93</v>
      </c>
      <c r="J804" s="1">
        <f t="shared" si="132"/>
        <v>233</v>
      </c>
      <c r="K804" s="1">
        <v>3</v>
      </c>
      <c r="L804" s="1" t="str">
        <f t="shared" si="133"/>
        <v>Computers&amp;Accessories</v>
      </c>
      <c r="M804" s="1">
        <f t="shared" si="134"/>
        <v>4.5</v>
      </c>
      <c r="N804" s="1">
        <f t="shared" si="135"/>
        <v>265</v>
      </c>
      <c r="O804" s="1" t="str">
        <f t="shared" si="136"/>
        <v>4 - 5</v>
      </c>
      <c r="P804" s="14">
        <f t="shared" si="137"/>
        <v>2250</v>
      </c>
      <c r="Q804" s="1" t="str">
        <f t="shared" si="138"/>
        <v>0 - 5,000</v>
      </c>
      <c r="R804" s="1" t="str">
        <f t="shared" si="139"/>
        <v>51%-90%</v>
      </c>
      <c r="S804" s="1">
        <f t="shared" si="140"/>
        <v>0</v>
      </c>
      <c r="T804" s="17">
        <f>Table3[[#This Row],[Rating]]*Table3[[#This Row],[Review_Count]]</f>
        <v>13.5</v>
      </c>
      <c r="U804" s="19">
        <f t="shared" si="141"/>
        <v>0.9</v>
      </c>
      <c r="V804" s="17" t="str">
        <f t="shared" si="142"/>
        <v>AmazonBasics</v>
      </c>
    </row>
    <row r="805" spans="1:22" x14ac:dyDescent="0.3">
      <c r="A805" s="1" t="s">
        <v>2119</v>
      </c>
      <c r="B805" s="1" t="s">
        <v>2120</v>
      </c>
      <c r="C805" s="1" t="s">
        <v>2121</v>
      </c>
      <c r="D805" s="1">
        <v>149</v>
      </c>
      <c r="E805" s="1">
        <v>499</v>
      </c>
      <c r="F805" s="4">
        <v>0.7</v>
      </c>
      <c r="G805" s="1">
        <v>4.0999999999999996</v>
      </c>
      <c r="H805" s="2">
        <v>25607</v>
      </c>
      <c r="I805" s="1" t="s">
        <v>2122</v>
      </c>
      <c r="J805" s="1">
        <f t="shared" si="132"/>
        <v>1</v>
      </c>
      <c r="K805" s="1">
        <v>1</v>
      </c>
      <c r="L805" s="1" t="str">
        <f t="shared" si="133"/>
        <v>Computers&amp;Accessories</v>
      </c>
      <c r="M805" s="1">
        <f t="shared" si="134"/>
        <v>4.0999999999999996</v>
      </c>
      <c r="N805" s="1">
        <f t="shared" si="135"/>
        <v>264</v>
      </c>
      <c r="O805" s="1" t="str">
        <f t="shared" si="136"/>
        <v>4 - 5</v>
      </c>
      <c r="P805" s="14">
        <f t="shared" si="137"/>
        <v>499</v>
      </c>
      <c r="Q805" s="1" t="str">
        <f t="shared" si="138"/>
        <v>0 - 5,000</v>
      </c>
      <c r="R805" s="1" t="str">
        <f t="shared" si="139"/>
        <v>51%-90%</v>
      </c>
      <c r="S805" s="1">
        <f t="shared" si="140"/>
        <v>0</v>
      </c>
      <c r="T805" s="17">
        <f>Table3[[#This Row],[Rating]]*Table3[[#This Row],[Review_Count]]</f>
        <v>4.0999999999999996</v>
      </c>
      <c r="U805" s="19">
        <f t="shared" si="141"/>
        <v>0.9</v>
      </c>
      <c r="V805" s="17" t="str">
        <f t="shared" si="142"/>
        <v>GIZGA</v>
      </c>
    </row>
    <row r="806" spans="1:22" x14ac:dyDescent="0.3">
      <c r="A806" s="1" t="s">
        <v>2123</v>
      </c>
      <c r="B806" s="1" t="s">
        <v>2124</v>
      </c>
      <c r="C806" s="1" t="s">
        <v>1765</v>
      </c>
      <c r="D806" s="3">
        <v>1799</v>
      </c>
      <c r="E806" s="3">
        <v>4990</v>
      </c>
      <c r="F806" s="4">
        <v>0.64</v>
      </c>
      <c r="G806" s="1">
        <v>4.2</v>
      </c>
      <c r="H806" s="2">
        <v>41226</v>
      </c>
      <c r="I806" s="1" t="s">
        <v>2125</v>
      </c>
      <c r="J806" s="1">
        <f t="shared" si="132"/>
        <v>6</v>
      </c>
      <c r="K806" s="1">
        <v>1</v>
      </c>
      <c r="L806" s="1" t="str">
        <f t="shared" si="133"/>
        <v>Electronics</v>
      </c>
      <c r="M806" s="1">
        <f t="shared" si="134"/>
        <v>4.2</v>
      </c>
      <c r="N806" s="1">
        <f t="shared" si="135"/>
        <v>263</v>
      </c>
      <c r="O806" s="1" t="str">
        <f t="shared" si="136"/>
        <v>4 - 5</v>
      </c>
      <c r="P806" s="14">
        <f t="shared" si="137"/>
        <v>4990</v>
      </c>
      <c r="Q806" s="1" t="str">
        <f t="shared" si="138"/>
        <v>0 - 5,000</v>
      </c>
      <c r="R806" s="1" t="str">
        <f t="shared" si="139"/>
        <v>51%-90%</v>
      </c>
      <c r="S806" s="1">
        <f t="shared" si="140"/>
        <v>0</v>
      </c>
      <c r="T806" s="17">
        <f>Table3[[#This Row],[Rating]]*Table3[[#This Row],[Review_Count]]</f>
        <v>4.2</v>
      </c>
      <c r="U806" s="19">
        <f t="shared" si="141"/>
        <v>0.9</v>
      </c>
      <c r="V806" s="17" t="str">
        <f t="shared" si="142"/>
        <v>boAt</v>
      </c>
    </row>
    <row r="807" spans="1:22" x14ac:dyDescent="0.3">
      <c r="A807" s="1" t="s">
        <v>2126</v>
      </c>
      <c r="B807" s="1" t="s">
        <v>2127</v>
      </c>
      <c r="C807" s="1" t="s">
        <v>2128</v>
      </c>
      <c r="D807" s="1">
        <v>425</v>
      </c>
      <c r="E807" s="1">
        <v>999</v>
      </c>
      <c r="F807" s="4">
        <v>0.56999999999999995</v>
      </c>
      <c r="G807" s="1">
        <v>4</v>
      </c>
      <c r="H807" s="2">
        <v>2581</v>
      </c>
      <c r="I807" s="1" t="s">
        <v>2129</v>
      </c>
      <c r="J807" s="1">
        <f t="shared" si="132"/>
        <v>1</v>
      </c>
      <c r="K807" s="1">
        <v>1</v>
      </c>
      <c r="L807" s="1" t="str">
        <f t="shared" si="133"/>
        <v>Homeimprovement</v>
      </c>
      <c r="M807" s="1">
        <f t="shared" si="134"/>
        <v>4</v>
      </c>
      <c r="N807" s="1">
        <f t="shared" si="135"/>
        <v>262</v>
      </c>
      <c r="O807" s="1" t="str">
        <f t="shared" si="136"/>
        <v>3 - 4</v>
      </c>
      <c r="P807" s="14">
        <f t="shared" si="137"/>
        <v>999</v>
      </c>
      <c r="Q807" s="1" t="str">
        <f t="shared" si="138"/>
        <v>0 - 5,000</v>
      </c>
      <c r="R807" s="1" t="str">
        <f t="shared" si="139"/>
        <v>51%-90%</v>
      </c>
      <c r="S807" s="1">
        <f t="shared" si="140"/>
        <v>0</v>
      </c>
      <c r="T807" s="17">
        <f>Table3[[#This Row],[Rating]]*Table3[[#This Row],[Review_Count]]</f>
        <v>4</v>
      </c>
      <c r="U807" s="19">
        <f t="shared" si="141"/>
        <v>0.9</v>
      </c>
      <c r="V807" s="17" t="str">
        <f t="shared" si="142"/>
        <v>ESnipe</v>
      </c>
    </row>
    <row r="808" spans="1:22" x14ac:dyDescent="0.3">
      <c r="A808" s="1" t="s">
        <v>2130</v>
      </c>
      <c r="B808" s="1" t="s">
        <v>2131</v>
      </c>
      <c r="C808" s="1" t="s">
        <v>1971</v>
      </c>
      <c r="D808" s="1">
        <v>999</v>
      </c>
      <c r="E808" s="3">
        <v>2490</v>
      </c>
      <c r="F808" s="4">
        <v>0.6</v>
      </c>
      <c r="G808" s="1">
        <v>4.0999999999999996</v>
      </c>
      <c r="H808" s="2">
        <v>18331</v>
      </c>
      <c r="I808" s="1" t="s">
        <v>2132</v>
      </c>
      <c r="J808" s="1">
        <f t="shared" si="132"/>
        <v>4</v>
      </c>
      <c r="K808" s="1">
        <v>1</v>
      </c>
      <c r="L808" s="1" t="str">
        <f t="shared" si="133"/>
        <v>Electronics</v>
      </c>
      <c r="M808" s="1">
        <f t="shared" si="134"/>
        <v>4.0999999999999996</v>
      </c>
      <c r="N808" s="1">
        <f t="shared" si="135"/>
        <v>261</v>
      </c>
      <c r="O808" s="1" t="str">
        <f t="shared" si="136"/>
        <v>4 - 5</v>
      </c>
      <c r="P808" s="14">
        <f t="shared" si="137"/>
        <v>2490</v>
      </c>
      <c r="Q808" s="1" t="str">
        <f t="shared" si="138"/>
        <v>0 - 5,000</v>
      </c>
      <c r="R808" s="1" t="str">
        <f t="shared" si="139"/>
        <v>51%-90%</v>
      </c>
      <c r="S808" s="1">
        <f t="shared" si="140"/>
        <v>0</v>
      </c>
      <c r="T808" s="17">
        <f>Table3[[#This Row],[Rating]]*Table3[[#This Row],[Review_Count]]</f>
        <v>4.0999999999999996</v>
      </c>
      <c r="U808" s="19">
        <f t="shared" si="141"/>
        <v>0.9</v>
      </c>
      <c r="V808" s="17" t="str">
        <f t="shared" si="142"/>
        <v>boAt</v>
      </c>
    </row>
    <row r="809" spans="1:22" x14ac:dyDescent="0.3">
      <c r="A809" s="1" t="s">
        <v>2133</v>
      </c>
      <c r="B809" s="1" t="s">
        <v>2134</v>
      </c>
      <c r="C809" s="1" t="s">
        <v>1562</v>
      </c>
      <c r="D809" s="1">
        <v>378</v>
      </c>
      <c r="E809" s="1">
        <v>999</v>
      </c>
      <c r="F809" s="4">
        <v>0.62</v>
      </c>
      <c r="G809" s="1">
        <v>4.0999999999999996</v>
      </c>
      <c r="H809" s="2">
        <v>1779</v>
      </c>
      <c r="I809" s="1" t="s">
        <v>2135</v>
      </c>
      <c r="J809" s="1">
        <f t="shared" si="132"/>
        <v>11</v>
      </c>
      <c r="K809" s="1">
        <v>1</v>
      </c>
      <c r="L809" s="1" t="str">
        <f t="shared" si="133"/>
        <v>Computers&amp;Accessories</v>
      </c>
      <c r="M809" s="1">
        <f t="shared" si="134"/>
        <v>4.0999999999999996</v>
      </c>
      <c r="N809" s="1">
        <f t="shared" si="135"/>
        <v>260</v>
      </c>
      <c r="O809" s="1" t="str">
        <f t="shared" si="136"/>
        <v>4 - 5</v>
      </c>
      <c r="P809" s="14">
        <f t="shared" si="137"/>
        <v>999</v>
      </c>
      <c r="Q809" s="1" t="str">
        <f t="shared" si="138"/>
        <v>0 - 5,000</v>
      </c>
      <c r="R809" s="1" t="str">
        <f t="shared" si="139"/>
        <v>51%-90%</v>
      </c>
      <c r="S809" s="1">
        <f t="shared" si="140"/>
        <v>0</v>
      </c>
      <c r="T809" s="17">
        <f>Table3[[#This Row],[Rating]]*Table3[[#This Row],[Review_Count]]</f>
        <v>4.0999999999999996</v>
      </c>
      <c r="U809" s="19">
        <f t="shared" si="141"/>
        <v>0.9</v>
      </c>
      <c r="V809" s="17" t="str">
        <f t="shared" si="142"/>
        <v>Portronics</v>
      </c>
    </row>
    <row r="810" spans="1:22" x14ac:dyDescent="0.3">
      <c r="A810" s="1" t="s">
        <v>2136</v>
      </c>
      <c r="B810" s="1" t="s">
        <v>2137</v>
      </c>
      <c r="C810" s="1" t="s">
        <v>2138</v>
      </c>
      <c r="D810" s="1">
        <v>99</v>
      </c>
      <c r="E810" s="1">
        <v>99</v>
      </c>
      <c r="F810" s="4">
        <v>0</v>
      </c>
      <c r="G810" s="1">
        <v>4.3</v>
      </c>
      <c r="H810" s="2">
        <v>388</v>
      </c>
      <c r="I810" s="1" t="s">
        <v>2139</v>
      </c>
      <c r="J810" s="1">
        <f t="shared" si="132"/>
        <v>1</v>
      </c>
      <c r="K810" s="1">
        <v>1</v>
      </c>
      <c r="L810" s="1" t="str">
        <f t="shared" si="133"/>
        <v>Officeproducts</v>
      </c>
      <c r="M810" s="1">
        <f t="shared" si="134"/>
        <v>4.3</v>
      </c>
      <c r="N810" s="1">
        <f t="shared" si="135"/>
        <v>259</v>
      </c>
      <c r="O810" s="1" t="str">
        <f t="shared" si="136"/>
        <v>4 - 5</v>
      </c>
      <c r="P810" s="14">
        <f t="shared" si="137"/>
        <v>99</v>
      </c>
      <c r="Q810" s="1" t="str">
        <f t="shared" si="138"/>
        <v>0 - 5,000</v>
      </c>
      <c r="R810" s="1" t="str">
        <f t="shared" si="139"/>
        <v>0 %- 10%</v>
      </c>
      <c r="S810" s="1">
        <f t="shared" si="140"/>
        <v>1</v>
      </c>
      <c r="T810" s="17">
        <f>Table3[[#This Row],[Rating]]*Table3[[#This Row],[Review_Count]]</f>
        <v>4.3</v>
      </c>
      <c r="U810" s="19">
        <f t="shared" si="141"/>
        <v>0.9</v>
      </c>
      <c r="V810" s="17" t="str">
        <f t="shared" si="142"/>
        <v>BRUSTRO</v>
      </c>
    </row>
    <row r="811" spans="1:22" x14ac:dyDescent="0.3">
      <c r="A811" s="1" t="s">
        <v>2140</v>
      </c>
      <c r="B811" s="1" t="s">
        <v>2141</v>
      </c>
      <c r="C811" s="1" t="s">
        <v>1742</v>
      </c>
      <c r="D811" s="3">
        <v>1499</v>
      </c>
      <c r="E811" s="3">
        <v>2999</v>
      </c>
      <c r="F811" s="4">
        <v>0.5</v>
      </c>
      <c r="G811" s="1">
        <v>4.5</v>
      </c>
      <c r="H811" s="2">
        <v>8656</v>
      </c>
      <c r="I811" s="1" t="s">
        <v>2142</v>
      </c>
      <c r="J811" s="1">
        <f t="shared" si="132"/>
        <v>9</v>
      </c>
      <c r="K811" s="1">
        <v>1</v>
      </c>
      <c r="L811" s="1" t="str">
        <f t="shared" si="133"/>
        <v>Computers&amp;Accessories</v>
      </c>
      <c r="M811" s="1">
        <f t="shared" si="134"/>
        <v>4.5</v>
      </c>
      <c r="N811" s="1">
        <f t="shared" si="135"/>
        <v>259</v>
      </c>
      <c r="O811" s="1" t="str">
        <f t="shared" si="136"/>
        <v>4 - 5</v>
      </c>
      <c r="P811" s="14">
        <f t="shared" si="137"/>
        <v>2999</v>
      </c>
      <c r="Q811" s="1" t="str">
        <f t="shared" si="138"/>
        <v>0 - 5,000</v>
      </c>
      <c r="R811" s="1" t="str">
        <f t="shared" si="139"/>
        <v>31% - 50%</v>
      </c>
      <c r="S811" s="1">
        <f t="shared" si="140"/>
        <v>0</v>
      </c>
      <c r="T811" s="17">
        <f>Table3[[#This Row],[Rating]]*Table3[[#This Row],[Review_Count]]</f>
        <v>4.5</v>
      </c>
      <c r="U811" s="19">
        <f t="shared" si="141"/>
        <v>0.9</v>
      </c>
      <c r="V811" s="17" t="str">
        <f t="shared" si="142"/>
        <v>Cuzor</v>
      </c>
    </row>
    <row r="812" spans="1:22" x14ac:dyDescent="0.3">
      <c r="A812" s="1" t="s">
        <v>2143</v>
      </c>
      <c r="B812" s="1" t="s">
        <v>2144</v>
      </c>
      <c r="C812" s="1" t="s">
        <v>2145</v>
      </c>
      <c r="D812" s="3">
        <v>1815</v>
      </c>
      <c r="E812" s="3">
        <v>3100</v>
      </c>
      <c r="F812" s="4">
        <v>0.41</v>
      </c>
      <c r="G812" s="1">
        <v>4.5</v>
      </c>
      <c r="H812" s="2">
        <v>92925</v>
      </c>
      <c r="I812" s="1" t="s">
        <v>2146</v>
      </c>
      <c r="J812" s="1">
        <f t="shared" si="132"/>
        <v>3</v>
      </c>
      <c r="K812" s="1">
        <v>1</v>
      </c>
      <c r="L812" s="1" t="str">
        <f t="shared" si="133"/>
        <v>Computers&amp;Accessories</v>
      </c>
      <c r="M812" s="1">
        <f t="shared" si="134"/>
        <v>4.5</v>
      </c>
      <c r="N812" s="1">
        <f t="shared" si="135"/>
        <v>258</v>
      </c>
      <c r="O812" s="1" t="str">
        <f t="shared" si="136"/>
        <v>4 - 5</v>
      </c>
      <c r="P812" s="14">
        <f t="shared" si="137"/>
        <v>3100</v>
      </c>
      <c r="Q812" s="1" t="str">
        <f t="shared" si="138"/>
        <v>0 - 5,000</v>
      </c>
      <c r="R812" s="1" t="str">
        <f t="shared" si="139"/>
        <v>31% - 50%</v>
      </c>
      <c r="S812" s="1">
        <f t="shared" si="140"/>
        <v>0</v>
      </c>
      <c r="T812" s="17">
        <f>Table3[[#This Row],[Rating]]*Table3[[#This Row],[Review_Count]]</f>
        <v>4.5</v>
      </c>
      <c r="U812" s="19">
        <f t="shared" si="141"/>
        <v>0.9</v>
      </c>
      <c r="V812" s="17" t="str">
        <f t="shared" si="142"/>
        <v>Crucial</v>
      </c>
    </row>
    <row r="813" spans="1:22" x14ac:dyDescent="0.3">
      <c r="A813" s="1" t="s">
        <v>2147</v>
      </c>
      <c r="B813" s="1" t="s">
        <v>2148</v>
      </c>
      <c r="C813" s="1" t="s">
        <v>1999</v>
      </c>
      <c r="D813" s="1">
        <v>67</v>
      </c>
      <c r="E813" s="1">
        <v>75</v>
      </c>
      <c r="F813" s="4">
        <v>0.11</v>
      </c>
      <c r="G813" s="1">
        <v>4.0999999999999996</v>
      </c>
      <c r="H813" s="2">
        <v>1269</v>
      </c>
      <c r="I813" s="1" t="s">
        <v>2149</v>
      </c>
      <c r="J813" s="1">
        <f t="shared" si="132"/>
        <v>7</v>
      </c>
      <c r="K813" s="1">
        <v>1</v>
      </c>
      <c r="L813" s="1" t="str">
        <f t="shared" si="133"/>
        <v>Officeproducts</v>
      </c>
      <c r="M813" s="1">
        <f t="shared" si="134"/>
        <v>4.0999999999999996</v>
      </c>
      <c r="N813" s="1">
        <f t="shared" si="135"/>
        <v>258</v>
      </c>
      <c r="O813" s="1" t="str">
        <f t="shared" si="136"/>
        <v>4 - 5</v>
      </c>
      <c r="P813" s="14">
        <f t="shared" si="137"/>
        <v>75</v>
      </c>
      <c r="Q813" s="1" t="str">
        <f t="shared" si="138"/>
        <v>0 - 5,000</v>
      </c>
      <c r="R813" s="1" t="str">
        <f t="shared" si="139"/>
        <v>11% - 30%</v>
      </c>
      <c r="S813" s="1">
        <f t="shared" si="140"/>
        <v>0</v>
      </c>
      <c r="T813" s="17">
        <f>Table3[[#This Row],[Rating]]*Table3[[#This Row],[Review_Count]]</f>
        <v>4.0999999999999996</v>
      </c>
      <c r="U813" s="19">
        <f t="shared" si="141"/>
        <v>0.9</v>
      </c>
      <c r="V813" s="17" t="str">
        <f t="shared" si="142"/>
        <v>Classmate</v>
      </c>
    </row>
    <row r="814" spans="1:22" x14ac:dyDescent="0.3">
      <c r="A814" s="1" t="s">
        <v>2150</v>
      </c>
      <c r="B814" s="1" t="s">
        <v>2151</v>
      </c>
      <c r="C814" s="1" t="s">
        <v>1569</v>
      </c>
      <c r="D814" s="3">
        <v>1889</v>
      </c>
      <c r="E814" s="3">
        <v>2699</v>
      </c>
      <c r="F814" s="4">
        <v>0.3</v>
      </c>
      <c r="G814" s="1">
        <v>4.3</v>
      </c>
      <c r="H814" s="2">
        <v>17394</v>
      </c>
      <c r="I814" s="1" t="s">
        <v>2152</v>
      </c>
      <c r="J814" s="1">
        <f t="shared" si="132"/>
        <v>14</v>
      </c>
      <c r="K814" s="1">
        <v>1</v>
      </c>
      <c r="L814" s="1" t="str">
        <f t="shared" si="133"/>
        <v>Computers&amp;Accessories</v>
      </c>
      <c r="M814" s="1">
        <f t="shared" si="134"/>
        <v>4.3</v>
      </c>
      <c r="N814" s="1">
        <f t="shared" si="135"/>
        <v>258</v>
      </c>
      <c r="O814" s="1" t="str">
        <f t="shared" si="136"/>
        <v>4 - 5</v>
      </c>
      <c r="P814" s="14">
        <f t="shared" si="137"/>
        <v>2699</v>
      </c>
      <c r="Q814" s="1" t="str">
        <f t="shared" si="138"/>
        <v>0 - 5,000</v>
      </c>
      <c r="R814" s="1" t="str">
        <f t="shared" si="139"/>
        <v>11% - 30%</v>
      </c>
      <c r="S814" s="1">
        <f t="shared" si="140"/>
        <v>0</v>
      </c>
      <c r="T814" s="17">
        <f>Table3[[#This Row],[Rating]]*Table3[[#This Row],[Review_Count]]</f>
        <v>4.3</v>
      </c>
      <c r="U814" s="19">
        <f t="shared" si="141"/>
        <v>0.9</v>
      </c>
      <c r="V814" s="17" t="str">
        <f t="shared" si="142"/>
        <v>Portronics</v>
      </c>
    </row>
    <row r="815" spans="1:22" x14ac:dyDescent="0.3">
      <c r="A815" s="1" t="s">
        <v>2153</v>
      </c>
      <c r="B815" s="1" t="s">
        <v>2154</v>
      </c>
      <c r="C815" s="1" t="s">
        <v>983</v>
      </c>
      <c r="D815" s="1">
        <v>499</v>
      </c>
      <c r="E815" s="3">
        <v>1499</v>
      </c>
      <c r="F815" s="4">
        <v>0.67</v>
      </c>
      <c r="G815" s="1">
        <v>3.6</v>
      </c>
      <c r="H815" s="2">
        <v>9169</v>
      </c>
      <c r="I815" s="1" t="s">
        <v>2155</v>
      </c>
      <c r="J815" s="1">
        <f t="shared" si="132"/>
        <v>52</v>
      </c>
      <c r="K815" s="1">
        <v>1</v>
      </c>
      <c r="L815" s="1" t="str">
        <f t="shared" si="133"/>
        <v>Electronics</v>
      </c>
      <c r="M815" s="1">
        <f t="shared" si="134"/>
        <v>3.6</v>
      </c>
      <c r="N815" s="1">
        <f t="shared" si="135"/>
        <v>258</v>
      </c>
      <c r="O815" s="1" t="str">
        <f t="shared" si="136"/>
        <v>3 - 4</v>
      </c>
      <c r="P815" s="14">
        <f t="shared" si="137"/>
        <v>1499</v>
      </c>
      <c r="Q815" s="1" t="str">
        <f t="shared" si="138"/>
        <v>0 - 5,000</v>
      </c>
      <c r="R815" s="1" t="str">
        <f t="shared" si="139"/>
        <v>51%-90%</v>
      </c>
      <c r="S815" s="1">
        <f t="shared" si="140"/>
        <v>0</v>
      </c>
      <c r="T815" s="17">
        <f>Table3[[#This Row],[Rating]]*Table3[[#This Row],[Review_Count]]</f>
        <v>3.6</v>
      </c>
      <c r="U815" s="19">
        <f t="shared" si="141"/>
        <v>0.9</v>
      </c>
      <c r="V815" s="17" t="str">
        <f t="shared" si="142"/>
        <v>ZEBRONICS</v>
      </c>
    </row>
    <row r="816" spans="1:22" x14ac:dyDescent="0.3">
      <c r="A816" s="1" t="s">
        <v>2156</v>
      </c>
      <c r="B816" s="1" t="s">
        <v>2157</v>
      </c>
      <c r="C816" s="1" t="s">
        <v>1714</v>
      </c>
      <c r="D816" s="1">
        <v>499</v>
      </c>
      <c r="E816" s="1">
        <v>999</v>
      </c>
      <c r="F816" s="4">
        <v>0.5</v>
      </c>
      <c r="G816" s="1">
        <v>4.4000000000000004</v>
      </c>
      <c r="H816" s="2">
        <v>1030</v>
      </c>
      <c r="I816" s="1" t="s">
        <v>2158</v>
      </c>
      <c r="J816" s="1">
        <f t="shared" si="132"/>
        <v>8</v>
      </c>
      <c r="K816" s="1">
        <v>1</v>
      </c>
      <c r="L816" s="1" t="str">
        <f t="shared" si="133"/>
        <v>Computers&amp;Accessories</v>
      </c>
      <c r="M816" s="1">
        <f t="shared" si="134"/>
        <v>4.4000000000000004</v>
      </c>
      <c r="N816" s="1">
        <f t="shared" si="135"/>
        <v>257</v>
      </c>
      <c r="O816" s="1" t="str">
        <f t="shared" si="136"/>
        <v>4 - 5</v>
      </c>
      <c r="P816" s="14">
        <f t="shared" si="137"/>
        <v>999</v>
      </c>
      <c r="Q816" s="1" t="str">
        <f t="shared" si="138"/>
        <v>0 - 5,000</v>
      </c>
      <c r="R816" s="1" t="str">
        <f t="shared" si="139"/>
        <v>31% - 50%</v>
      </c>
      <c r="S816" s="1">
        <f t="shared" si="140"/>
        <v>0</v>
      </c>
      <c r="T816" s="17">
        <f>Table3[[#This Row],[Rating]]*Table3[[#This Row],[Review_Count]]</f>
        <v>4.4000000000000004</v>
      </c>
      <c r="U816" s="19">
        <f t="shared" si="141"/>
        <v>0.9</v>
      </c>
      <c r="V816" s="17" t="str">
        <f t="shared" si="142"/>
        <v>INOVERA</v>
      </c>
    </row>
    <row r="817" spans="1:22" x14ac:dyDescent="0.3">
      <c r="A817" s="1" t="s">
        <v>2159</v>
      </c>
      <c r="B817" s="1" t="s">
        <v>2160</v>
      </c>
      <c r="C817" s="1" t="s">
        <v>1640</v>
      </c>
      <c r="D817" s="3">
        <v>5799</v>
      </c>
      <c r="E817" s="3">
        <v>7999</v>
      </c>
      <c r="F817" s="4">
        <v>0.28000000000000003</v>
      </c>
      <c r="G817" s="1">
        <v>4.5</v>
      </c>
      <c r="H817" s="2">
        <v>50273</v>
      </c>
      <c r="I817" s="1" t="s">
        <v>2161</v>
      </c>
      <c r="J817" s="1">
        <f t="shared" si="132"/>
        <v>6</v>
      </c>
      <c r="K817" s="1">
        <v>1</v>
      </c>
      <c r="L817" s="1" t="str">
        <f t="shared" si="133"/>
        <v>Computers&amp;Accessories</v>
      </c>
      <c r="M817" s="1">
        <f t="shared" si="134"/>
        <v>4.5</v>
      </c>
      <c r="N817" s="1">
        <f t="shared" si="135"/>
        <v>256</v>
      </c>
      <c r="O817" s="1" t="str">
        <f t="shared" si="136"/>
        <v>4 - 5</v>
      </c>
      <c r="P817" s="14">
        <f t="shared" si="137"/>
        <v>7999</v>
      </c>
      <c r="Q817" s="1" t="str">
        <f t="shared" si="138"/>
        <v>5,001 - 10,000</v>
      </c>
      <c r="R817" s="1" t="str">
        <f t="shared" si="139"/>
        <v>11% - 30%</v>
      </c>
      <c r="S817" s="1">
        <f t="shared" si="140"/>
        <v>0</v>
      </c>
      <c r="T817" s="17">
        <f>Table3[[#This Row],[Rating]]*Table3[[#This Row],[Review_Count]]</f>
        <v>4.5</v>
      </c>
      <c r="U817" s="19">
        <f t="shared" si="141"/>
        <v>0.9</v>
      </c>
      <c r="V817" s="17" t="str">
        <f t="shared" si="142"/>
        <v>Seagate</v>
      </c>
    </row>
    <row r="818" spans="1:22" x14ac:dyDescent="0.3">
      <c r="A818" s="1" t="s">
        <v>2162</v>
      </c>
      <c r="B818" s="1" t="s">
        <v>2163</v>
      </c>
      <c r="C818" s="1" t="s">
        <v>2164</v>
      </c>
      <c r="D818" s="1">
        <v>499</v>
      </c>
      <c r="E818" s="1">
        <v>799</v>
      </c>
      <c r="F818" s="4">
        <v>0.38</v>
      </c>
      <c r="G818" s="1">
        <v>3.9</v>
      </c>
      <c r="H818" s="2">
        <v>6742</v>
      </c>
      <c r="I818" s="1" t="s">
        <v>2165</v>
      </c>
      <c r="J818" s="1">
        <f t="shared" si="132"/>
        <v>1</v>
      </c>
      <c r="K818" s="1">
        <v>1</v>
      </c>
      <c r="L818" s="1" t="str">
        <f t="shared" si="133"/>
        <v>Electronics</v>
      </c>
      <c r="M818" s="1">
        <f t="shared" si="134"/>
        <v>3.9</v>
      </c>
      <c r="N818" s="1">
        <f t="shared" si="135"/>
        <v>256</v>
      </c>
      <c r="O818" s="1" t="str">
        <f t="shared" si="136"/>
        <v>3 - 4</v>
      </c>
      <c r="P818" s="14">
        <f t="shared" si="137"/>
        <v>799</v>
      </c>
      <c r="Q818" s="1" t="str">
        <f t="shared" si="138"/>
        <v>0 - 5,000</v>
      </c>
      <c r="R818" s="1" t="str">
        <f t="shared" si="139"/>
        <v>31% - 50%</v>
      </c>
      <c r="S818" s="1">
        <f t="shared" si="140"/>
        <v>0</v>
      </c>
      <c r="T818" s="17">
        <f>Table3[[#This Row],[Rating]]*Table3[[#This Row],[Review_Count]]</f>
        <v>3.9</v>
      </c>
      <c r="U818" s="19">
        <f t="shared" si="141"/>
        <v>0.9</v>
      </c>
      <c r="V818" s="17" t="str">
        <f t="shared" si="142"/>
        <v>ZEBRONICS</v>
      </c>
    </row>
    <row r="819" spans="1:22" x14ac:dyDescent="0.3">
      <c r="A819" s="1" t="s">
        <v>2166</v>
      </c>
      <c r="B819" s="1" t="s">
        <v>2167</v>
      </c>
      <c r="C819" s="1" t="s">
        <v>1562</v>
      </c>
      <c r="D819" s="1">
        <v>249</v>
      </c>
      <c r="E819" s="1">
        <v>600</v>
      </c>
      <c r="F819" s="4">
        <v>0.59</v>
      </c>
      <c r="G819" s="1">
        <v>4</v>
      </c>
      <c r="H819" s="2">
        <v>1208</v>
      </c>
      <c r="I819" s="1" t="s">
        <v>2168</v>
      </c>
      <c r="J819" s="1">
        <f t="shared" si="132"/>
        <v>11</v>
      </c>
      <c r="K819" s="1">
        <v>1</v>
      </c>
      <c r="L819" s="1" t="str">
        <f t="shared" si="133"/>
        <v>Computers&amp;Accessories</v>
      </c>
      <c r="M819" s="1">
        <f t="shared" si="134"/>
        <v>4</v>
      </c>
      <c r="N819" s="1">
        <f t="shared" si="135"/>
        <v>256</v>
      </c>
      <c r="O819" s="1" t="str">
        <f t="shared" si="136"/>
        <v>3 - 4</v>
      </c>
      <c r="P819" s="14">
        <f t="shared" si="137"/>
        <v>600</v>
      </c>
      <c r="Q819" s="1" t="str">
        <f t="shared" si="138"/>
        <v>0 - 5,000</v>
      </c>
      <c r="R819" s="1" t="str">
        <f t="shared" si="139"/>
        <v>51%-90%</v>
      </c>
      <c r="S819" s="1">
        <f t="shared" si="140"/>
        <v>0</v>
      </c>
      <c r="T819" s="17">
        <f>Table3[[#This Row],[Rating]]*Table3[[#This Row],[Review_Count]]</f>
        <v>4</v>
      </c>
      <c r="U819" s="19">
        <f t="shared" si="141"/>
        <v>0.9</v>
      </c>
      <c r="V819" s="17" t="str">
        <f t="shared" si="142"/>
        <v>TVARA</v>
      </c>
    </row>
    <row r="820" spans="1:22" x14ac:dyDescent="0.3">
      <c r="A820" s="1" t="s">
        <v>94</v>
      </c>
      <c r="B820" s="1" t="s">
        <v>95</v>
      </c>
      <c r="C820" s="1" t="s">
        <v>2</v>
      </c>
      <c r="D820" s="1">
        <v>179</v>
      </c>
      <c r="E820" s="1">
        <v>499</v>
      </c>
      <c r="F820" s="4">
        <v>0.64</v>
      </c>
      <c r="G820" s="1">
        <v>4</v>
      </c>
      <c r="H820" s="2">
        <v>1933</v>
      </c>
      <c r="I820" s="1" t="s">
        <v>96</v>
      </c>
      <c r="J820" s="1">
        <f t="shared" si="132"/>
        <v>233</v>
      </c>
      <c r="K820" s="1">
        <v>2</v>
      </c>
      <c r="L820" s="1" t="str">
        <f t="shared" si="133"/>
        <v>Computers&amp;Accessories</v>
      </c>
      <c r="M820" s="1">
        <f t="shared" si="134"/>
        <v>4</v>
      </c>
      <c r="N820" s="1">
        <f t="shared" si="135"/>
        <v>255</v>
      </c>
      <c r="O820" s="1" t="str">
        <f t="shared" si="136"/>
        <v>3 - 4</v>
      </c>
      <c r="P820" s="14">
        <f t="shared" si="137"/>
        <v>998</v>
      </c>
      <c r="Q820" s="1" t="str">
        <f t="shared" si="138"/>
        <v>0 - 5,000</v>
      </c>
      <c r="R820" s="1" t="str">
        <f t="shared" si="139"/>
        <v>51%-90%</v>
      </c>
      <c r="S820" s="1">
        <f t="shared" si="140"/>
        <v>0</v>
      </c>
      <c r="T820" s="17">
        <f>Table3[[#This Row],[Rating]]*Table3[[#This Row],[Review_Count]]</f>
        <v>8</v>
      </c>
      <c r="U820" s="19">
        <f t="shared" si="141"/>
        <v>0.9</v>
      </c>
      <c r="V820" s="17" t="str">
        <f t="shared" si="142"/>
        <v>Ambrane</v>
      </c>
    </row>
    <row r="821" spans="1:22" x14ac:dyDescent="0.3">
      <c r="A821" s="1" t="s">
        <v>2169</v>
      </c>
      <c r="B821" s="1" t="s">
        <v>2170</v>
      </c>
      <c r="C821" s="1" t="s">
        <v>1640</v>
      </c>
      <c r="D821" s="3">
        <v>4449</v>
      </c>
      <c r="E821" s="3">
        <v>5734</v>
      </c>
      <c r="F821" s="4">
        <v>0.22</v>
      </c>
      <c r="G821" s="1">
        <v>4.4000000000000004</v>
      </c>
      <c r="H821" s="2">
        <v>25006</v>
      </c>
      <c r="I821" s="1" t="s">
        <v>2171</v>
      </c>
      <c r="J821" s="1">
        <f t="shared" si="132"/>
        <v>6</v>
      </c>
      <c r="K821" s="1">
        <v>1</v>
      </c>
      <c r="L821" s="1" t="str">
        <f t="shared" si="133"/>
        <v>Computers&amp;Accessories</v>
      </c>
      <c r="M821" s="1">
        <f t="shared" si="134"/>
        <v>4.4000000000000004</v>
      </c>
      <c r="N821" s="1">
        <f t="shared" si="135"/>
        <v>254</v>
      </c>
      <c r="O821" s="1" t="str">
        <f t="shared" si="136"/>
        <v>4 - 5</v>
      </c>
      <c r="P821" s="14">
        <f t="shared" si="137"/>
        <v>5734</v>
      </c>
      <c r="Q821" s="1" t="str">
        <f t="shared" si="138"/>
        <v>5,001 - 10,000</v>
      </c>
      <c r="R821" s="1" t="str">
        <f t="shared" si="139"/>
        <v>11% - 30%</v>
      </c>
      <c r="S821" s="1">
        <f t="shared" si="140"/>
        <v>0</v>
      </c>
      <c r="T821" s="17">
        <f>Table3[[#This Row],[Rating]]*Table3[[#This Row],[Review_Count]]</f>
        <v>4.4000000000000004</v>
      </c>
      <c r="U821" s="19">
        <f t="shared" si="141"/>
        <v>0.9</v>
      </c>
      <c r="V821" s="17" t="str">
        <f t="shared" si="142"/>
        <v>Western</v>
      </c>
    </row>
    <row r="822" spans="1:22" x14ac:dyDescent="0.3">
      <c r="A822" s="1" t="s">
        <v>2172</v>
      </c>
      <c r="B822" s="1" t="s">
        <v>2173</v>
      </c>
      <c r="C822" s="1" t="s">
        <v>1914</v>
      </c>
      <c r="D822" s="1">
        <v>299</v>
      </c>
      <c r="E822" s="1">
        <v>550</v>
      </c>
      <c r="F822" s="4">
        <v>0.46</v>
      </c>
      <c r="G822" s="1">
        <v>4.5999999999999996</v>
      </c>
      <c r="H822" s="2">
        <v>33434</v>
      </c>
      <c r="I822" s="1" t="s">
        <v>2174</v>
      </c>
      <c r="J822" s="1">
        <f t="shared" si="132"/>
        <v>3</v>
      </c>
      <c r="K822" s="1">
        <v>1</v>
      </c>
      <c r="L822" s="1" t="str">
        <f t="shared" si="133"/>
        <v>Computers&amp;Accessories</v>
      </c>
      <c r="M822" s="1">
        <f t="shared" si="134"/>
        <v>4.5999999999999996</v>
      </c>
      <c r="N822" s="1">
        <f t="shared" si="135"/>
        <v>254</v>
      </c>
      <c r="O822" s="1" t="str">
        <f t="shared" si="136"/>
        <v>4 - 5</v>
      </c>
      <c r="P822" s="14">
        <f t="shared" si="137"/>
        <v>550</v>
      </c>
      <c r="Q822" s="1" t="str">
        <f t="shared" si="138"/>
        <v>0 - 5,000</v>
      </c>
      <c r="R822" s="1" t="str">
        <f t="shared" si="139"/>
        <v>31% - 50%</v>
      </c>
      <c r="S822" s="1">
        <f t="shared" si="140"/>
        <v>0</v>
      </c>
      <c r="T822" s="17">
        <f>Table3[[#This Row],[Rating]]*Table3[[#This Row],[Review_Count]]</f>
        <v>4.5999999999999996</v>
      </c>
      <c r="U822" s="19">
        <f t="shared" si="141"/>
        <v>0.9</v>
      </c>
      <c r="V822" s="17" t="str">
        <f t="shared" si="142"/>
        <v>Redgear</v>
      </c>
    </row>
    <row r="823" spans="1:22" x14ac:dyDescent="0.3">
      <c r="A823" s="1" t="s">
        <v>2175</v>
      </c>
      <c r="B823" s="1" t="s">
        <v>2176</v>
      </c>
      <c r="C823" s="1" t="s">
        <v>1558</v>
      </c>
      <c r="D823" s="1">
        <v>629</v>
      </c>
      <c r="E823" s="3">
        <v>1390</v>
      </c>
      <c r="F823" s="4">
        <v>0.55000000000000004</v>
      </c>
      <c r="G823" s="1">
        <v>4.4000000000000004</v>
      </c>
      <c r="H823" s="2">
        <v>6301</v>
      </c>
      <c r="I823" s="1" t="s">
        <v>2177</v>
      </c>
      <c r="J823" s="1">
        <f t="shared" si="132"/>
        <v>24</v>
      </c>
      <c r="K823" s="1">
        <v>1</v>
      </c>
      <c r="L823" s="1" t="str">
        <f t="shared" si="133"/>
        <v>Computers&amp;Accessories</v>
      </c>
      <c r="M823" s="1">
        <f t="shared" si="134"/>
        <v>4.4000000000000004</v>
      </c>
      <c r="N823" s="1">
        <f t="shared" si="135"/>
        <v>254</v>
      </c>
      <c r="O823" s="1" t="str">
        <f t="shared" si="136"/>
        <v>4 - 5</v>
      </c>
      <c r="P823" s="14">
        <f t="shared" si="137"/>
        <v>1390</v>
      </c>
      <c r="Q823" s="1" t="str">
        <f t="shared" si="138"/>
        <v>0 - 5,000</v>
      </c>
      <c r="R823" s="1" t="str">
        <f t="shared" si="139"/>
        <v>51%-90%</v>
      </c>
      <c r="S823" s="1">
        <f t="shared" si="140"/>
        <v>0</v>
      </c>
      <c r="T823" s="17">
        <f>Table3[[#This Row],[Rating]]*Table3[[#This Row],[Review_Count]]</f>
        <v>4.4000000000000004</v>
      </c>
      <c r="U823" s="19">
        <f t="shared" si="141"/>
        <v>0.9</v>
      </c>
      <c r="V823" s="17" t="str">
        <f t="shared" si="142"/>
        <v>Lenovo</v>
      </c>
    </row>
    <row r="824" spans="1:22" x14ac:dyDescent="0.3">
      <c r="A824" s="1" t="s">
        <v>2178</v>
      </c>
      <c r="B824" s="1" t="s">
        <v>2179</v>
      </c>
      <c r="C824" s="1" t="s">
        <v>1605</v>
      </c>
      <c r="D824" s="3">
        <v>2595</v>
      </c>
      <c r="E824" s="3">
        <v>3295</v>
      </c>
      <c r="F824" s="4">
        <v>0.21</v>
      </c>
      <c r="G824" s="1">
        <v>4.4000000000000004</v>
      </c>
      <c r="H824" s="2">
        <v>22618</v>
      </c>
      <c r="I824" s="1" t="s">
        <v>2180</v>
      </c>
      <c r="J824" s="1">
        <f t="shared" si="132"/>
        <v>5</v>
      </c>
      <c r="K824" s="1">
        <v>1</v>
      </c>
      <c r="L824" s="1" t="str">
        <f t="shared" si="133"/>
        <v>Computers&amp;Accessories</v>
      </c>
      <c r="M824" s="1">
        <f t="shared" si="134"/>
        <v>4.4000000000000004</v>
      </c>
      <c r="N824" s="1">
        <f t="shared" si="135"/>
        <v>253</v>
      </c>
      <c r="O824" s="1" t="str">
        <f t="shared" si="136"/>
        <v>4 - 5</v>
      </c>
      <c r="P824" s="14">
        <f t="shared" si="137"/>
        <v>3295</v>
      </c>
      <c r="Q824" s="1" t="str">
        <f t="shared" si="138"/>
        <v>0 - 5,000</v>
      </c>
      <c r="R824" s="1" t="str">
        <f t="shared" si="139"/>
        <v>11% - 30%</v>
      </c>
      <c r="S824" s="1">
        <f t="shared" si="140"/>
        <v>0</v>
      </c>
      <c r="T824" s="17">
        <f>Table3[[#This Row],[Rating]]*Table3[[#This Row],[Review_Count]]</f>
        <v>4.4000000000000004</v>
      </c>
      <c r="U824" s="19">
        <f t="shared" si="141"/>
        <v>0.9</v>
      </c>
      <c r="V824" s="17" t="str">
        <f t="shared" si="142"/>
        <v>Logitech</v>
      </c>
    </row>
    <row r="825" spans="1:22" x14ac:dyDescent="0.3">
      <c r="A825" s="1" t="s">
        <v>97</v>
      </c>
      <c r="B825" s="1" t="s">
        <v>98</v>
      </c>
      <c r="C825" s="1" t="s">
        <v>2</v>
      </c>
      <c r="D825" s="1">
        <v>389</v>
      </c>
      <c r="E825" s="3">
        <v>1099</v>
      </c>
      <c r="F825" s="4">
        <v>0.65</v>
      </c>
      <c r="G825" s="1">
        <v>4.3</v>
      </c>
      <c r="H825" s="2">
        <v>974</v>
      </c>
      <c r="I825" s="1" t="s">
        <v>99</v>
      </c>
      <c r="J825" s="1">
        <f t="shared" si="132"/>
        <v>233</v>
      </c>
      <c r="K825" s="1">
        <v>3</v>
      </c>
      <c r="L825" s="1" t="str">
        <f t="shared" si="133"/>
        <v>Computers&amp;Accessories</v>
      </c>
      <c r="M825" s="1">
        <f t="shared" si="134"/>
        <v>4.3</v>
      </c>
      <c r="N825" s="1">
        <f t="shared" si="135"/>
        <v>253</v>
      </c>
      <c r="O825" s="1" t="str">
        <f t="shared" si="136"/>
        <v>4 - 5</v>
      </c>
      <c r="P825" s="14">
        <f t="shared" si="137"/>
        <v>3297</v>
      </c>
      <c r="Q825" s="1" t="str">
        <f t="shared" si="138"/>
        <v>0 - 5,000</v>
      </c>
      <c r="R825" s="1" t="str">
        <f t="shared" si="139"/>
        <v>51%-90%</v>
      </c>
      <c r="S825" s="1">
        <f t="shared" si="140"/>
        <v>1</v>
      </c>
      <c r="T825" s="17">
        <f>Table3[[#This Row],[Rating]]*Table3[[#This Row],[Review_Count]]</f>
        <v>12.899999999999999</v>
      </c>
      <c r="U825" s="19">
        <f t="shared" si="141"/>
        <v>0.9</v>
      </c>
      <c r="V825" s="17" t="str">
        <f t="shared" si="142"/>
        <v>Zoul</v>
      </c>
    </row>
    <row r="826" spans="1:22" x14ac:dyDescent="0.3">
      <c r="A826" s="1" t="s">
        <v>2181</v>
      </c>
      <c r="B826" s="1" t="s">
        <v>2182</v>
      </c>
      <c r="C826" s="1" t="s">
        <v>1742</v>
      </c>
      <c r="D826" s="3">
        <v>1799</v>
      </c>
      <c r="E826" s="3">
        <v>2911</v>
      </c>
      <c r="F826" s="4">
        <v>0.38</v>
      </c>
      <c r="G826" s="1">
        <v>4.3</v>
      </c>
      <c r="H826" s="2">
        <v>20342</v>
      </c>
      <c r="I826" s="1" t="s">
        <v>2183</v>
      </c>
      <c r="J826" s="1">
        <f t="shared" si="132"/>
        <v>9</v>
      </c>
      <c r="K826" s="1">
        <v>1</v>
      </c>
      <c r="L826" s="1" t="str">
        <f t="shared" si="133"/>
        <v>Computers&amp;Accessories</v>
      </c>
      <c r="M826" s="1">
        <f t="shared" si="134"/>
        <v>4.3</v>
      </c>
      <c r="N826" s="1">
        <f t="shared" si="135"/>
        <v>252</v>
      </c>
      <c r="O826" s="1" t="str">
        <f t="shared" si="136"/>
        <v>4 - 5</v>
      </c>
      <c r="P826" s="14">
        <f t="shared" si="137"/>
        <v>2911</v>
      </c>
      <c r="Q826" s="1" t="str">
        <f t="shared" si="138"/>
        <v>0 - 5,000</v>
      </c>
      <c r="R826" s="1" t="str">
        <f t="shared" si="139"/>
        <v>31% - 50%</v>
      </c>
      <c r="S826" s="1">
        <f t="shared" si="140"/>
        <v>0</v>
      </c>
      <c r="T826" s="17">
        <f>Table3[[#This Row],[Rating]]*Table3[[#This Row],[Review_Count]]</f>
        <v>4.3</v>
      </c>
      <c r="U826" s="19">
        <f t="shared" si="141"/>
        <v>0.9</v>
      </c>
      <c r="V826" s="17" t="str">
        <f t="shared" si="142"/>
        <v>RESONATE</v>
      </c>
    </row>
    <row r="827" spans="1:22" x14ac:dyDescent="0.3">
      <c r="A827" s="1" t="s">
        <v>2184</v>
      </c>
      <c r="B827" s="1" t="s">
        <v>2185</v>
      </c>
      <c r="C827" s="1" t="s">
        <v>1836</v>
      </c>
      <c r="D827" s="1">
        <v>90</v>
      </c>
      <c r="E827" s="1">
        <v>175</v>
      </c>
      <c r="F827" s="4">
        <v>0.49</v>
      </c>
      <c r="G827" s="1">
        <v>4.4000000000000004</v>
      </c>
      <c r="H827" s="2">
        <v>7429</v>
      </c>
      <c r="I827" s="1" t="s">
        <v>2186</v>
      </c>
      <c r="J827" s="1">
        <f t="shared" si="132"/>
        <v>2</v>
      </c>
      <c r="K827" s="1">
        <v>1</v>
      </c>
      <c r="L827" s="1" t="str">
        <f t="shared" si="133"/>
        <v>Officeproducts</v>
      </c>
      <c r="M827" s="1">
        <f t="shared" si="134"/>
        <v>4.4000000000000004</v>
      </c>
      <c r="N827" s="1">
        <f t="shared" si="135"/>
        <v>252</v>
      </c>
      <c r="O827" s="1" t="str">
        <f t="shared" si="136"/>
        <v>4 - 5</v>
      </c>
      <c r="P827" s="14">
        <f t="shared" si="137"/>
        <v>175</v>
      </c>
      <c r="Q827" s="1" t="str">
        <f t="shared" si="138"/>
        <v>0 - 5,000</v>
      </c>
      <c r="R827" s="1" t="str">
        <f t="shared" si="139"/>
        <v>31% - 50%</v>
      </c>
      <c r="S827" s="1">
        <f t="shared" si="140"/>
        <v>0</v>
      </c>
      <c r="T827" s="17">
        <f>Table3[[#This Row],[Rating]]*Table3[[#This Row],[Review_Count]]</f>
        <v>4.4000000000000004</v>
      </c>
      <c r="U827" s="19">
        <f t="shared" si="141"/>
        <v>0.9</v>
      </c>
      <c r="V827" s="17" t="str">
        <f t="shared" si="142"/>
        <v>3M</v>
      </c>
    </row>
    <row r="828" spans="1:22" x14ac:dyDescent="0.3">
      <c r="A828" s="1" t="s">
        <v>2187</v>
      </c>
      <c r="B828" s="1" t="s">
        <v>2188</v>
      </c>
      <c r="C828" s="1" t="s">
        <v>1569</v>
      </c>
      <c r="D828" s="1">
        <v>599</v>
      </c>
      <c r="E828" s="1">
        <v>599</v>
      </c>
      <c r="F828" s="4">
        <v>0</v>
      </c>
      <c r="G828" s="1">
        <v>4</v>
      </c>
      <c r="H828" s="2">
        <v>26423</v>
      </c>
      <c r="I828" s="1" t="s">
        <v>2189</v>
      </c>
      <c r="J828" s="1">
        <f t="shared" si="132"/>
        <v>14</v>
      </c>
      <c r="K828" s="1">
        <v>1</v>
      </c>
      <c r="L828" s="1" t="str">
        <f t="shared" si="133"/>
        <v>Computers&amp;Accessories</v>
      </c>
      <c r="M828" s="1">
        <f t="shared" si="134"/>
        <v>4</v>
      </c>
      <c r="N828" s="1">
        <f t="shared" si="135"/>
        <v>252</v>
      </c>
      <c r="O828" s="1" t="str">
        <f t="shared" si="136"/>
        <v>3 - 4</v>
      </c>
      <c r="P828" s="14">
        <f t="shared" si="137"/>
        <v>599</v>
      </c>
      <c r="Q828" s="1" t="str">
        <f t="shared" si="138"/>
        <v>0 - 5,000</v>
      </c>
      <c r="R828" s="1" t="str">
        <f t="shared" si="139"/>
        <v>0 %- 10%</v>
      </c>
      <c r="S828" s="1">
        <f t="shared" si="140"/>
        <v>0</v>
      </c>
      <c r="T828" s="17">
        <f>Table3[[#This Row],[Rating]]*Table3[[#This Row],[Review_Count]]</f>
        <v>4</v>
      </c>
      <c r="U828" s="19">
        <f t="shared" si="141"/>
        <v>0.9</v>
      </c>
      <c r="V828" s="17" t="str">
        <f t="shared" si="142"/>
        <v>OFIXO</v>
      </c>
    </row>
    <row r="829" spans="1:22" x14ac:dyDescent="0.3">
      <c r="A829" s="1" t="s">
        <v>2190</v>
      </c>
      <c r="B829" s="1" t="s">
        <v>2191</v>
      </c>
      <c r="C829" s="1" t="s">
        <v>942</v>
      </c>
      <c r="D829" s="3">
        <v>1999</v>
      </c>
      <c r="E829" s="3">
        <v>7999</v>
      </c>
      <c r="F829" s="4">
        <v>0.75</v>
      </c>
      <c r="G829" s="1">
        <v>4.2</v>
      </c>
      <c r="H829" s="2">
        <v>31305</v>
      </c>
      <c r="I829" s="1" t="s">
        <v>2192</v>
      </c>
      <c r="J829" s="1">
        <f t="shared" si="132"/>
        <v>76</v>
      </c>
      <c r="K829" s="1">
        <v>1</v>
      </c>
      <c r="L829" s="1" t="str">
        <f t="shared" si="133"/>
        <v>Electronics</v>
      </c>
      <c r="M829" s="1">
        <f t="shared" si="134"/>
        <v>4.2</v>
      </c>
      <c r="N829" s="1">
        <f t="shared" si="135"/>
        <v>252</v>
      </c>
      <c r="O829" s="1" t="str">
        <f t="shared" si="136"/>
        <v>4 - 5</v>
      </c>
      <c r="P829" s="14">
        <f t="shared" si="137"/>
        <v>7999</v>
      </c>
      <c r="Q829" s="1" t="str">
        <f t="shared" si="138"/>
        <v>5,001 - 10,000</v>
      </c>
      <c r="R829" s="1" t="str">
        <f t="shared" si="139"/>
        <v>51%-90%</v>
      </c>
      <c r="S829" s="1">
        <f t="shared" si="140"/>
        <v>0</v>
      </c>
      <c r="T829" s="17">
        <f>Table3[[#This Row],[Rating]]*Table3[[#This Row],[Review_Count]]</f>
        <v>4.2</v>
      </c>
      <c r="U829" s="19">
        <f t="shared" si="141"/>
        <v>0.9</v>
      </c>
      <c r="V829" s="17" t="str">
        <f t="shared" si="142"/>
        <v>Fire-Boltt</v>
      </c>
    </row>
    <row r="830" spans="1:22" x14ac:dyDescent="0.3">
      <c r="A830" s="1" t="s">
        <v>2193</v>
      </c>
      <c r="B830" s="1" t="s">
        <v>2194</v>
      </c>
      <c r="C830" s="1" t="s">
        <v>2195</v>
      </c>
      <c r="D830" s="3">
        <v>2099</v>
      </c>
      <c r="E830" s="3">
        <v>3250</v>
      </c>
      <c r="F830" s="4">
        <v>0.35</v>
      </c>
      <c r="G830" s="1">
        <v>3.8</v>
      </c>
      <c r="H830" s="2">
        <v>11213</v>
      </c>
      <c r="I830" s="1" t="s">
        <v>2196</v>
      </c>
      <c r="J830" s="1">
        <f t="shared" si="132"/>
        <v>1</v>
      </c>
      <c r="K830" s="1">
        <v>1</v>
      </c>
      <c r="L830" s="1" t="str">
        <f t="shared" si="133"/>
        <v>Computers&amp;Accessories</v>
      </c>
      <c r="M830" s="1">
        <f t="shared" si="134"/>
        <v>3.8</v>
      </c>
      <c r="N830" s="1">
        <f t="shared" si="135"/>
        <v>251</v>
      </c>
      <c r="O830" s="1" t="str">
        <f t="shared" si="136"/>
        <v>3 - 4</v>
      </c>
      <c r="P830" s="14">
        <f t="shared" si="137"/>
        <v>3250</v>
      </c>
      <c r="Q830" s="1" t="str">
        <f t="shared" si="138"/>
        <v>0 - 5,000</v>
      </c>
      <c r="R830" s="1" t="str">
        <f t="shared" si="139"/>
        <v>31% - 50%</v>
      </c>
      <c r="S830" s="1">
        <f t="shared" si="140"/>
        <v>0</v>
      </c>
      <c r="T830" s="17">
        <f>Table3[[#This Row],[Rating]]*Table3[[#This Row],[Review_Count]]</f>
        <v>3.8</v>
      </c>
      <c r="U830" s="19">
        <f t="shared" si="141"/>
        <v>0.9</v>
      </c>
      <c r="V830" s="17" t="str">
        <f t="shared" si="142"/>
        <v>Airtel</v>
      </c>
    </row>
    <row r="831" spans="1:22" x14ac:dyDescent="0.3">
      <c r="A831" s="1" t="s">
        <v>2197</v>
      </c>
      <c r="B831" s="1" t="s">
        <v>2198</v>
      </c>
      <c r="C831" s="1" t="s">
        <v>2199</v>
      </c>
      <c r="D831" s="1">
        <v>179</v>
      </c>
      <c r="E831" s="1">
        <v>499</v>
      </c>
      <c r="F831" s="4">
        <v>0.64</v>
      </c>
      <c r="G831" s="1">
        <v>4.0999999999999996</v>
      </c>
      <c r="H831" s="2">
        <v>10174</v>
      </c>
      <c r="I831" s="1" t="s">
        <v>2200</v>
      </c>
      <c r="J831" s="1">
        <f t="shared" si="132"/>
        <v>5</v>
      </c>
      <c r="K831" s="1">
        <v>1</v>
      </c>
      <c r="L831" s="1" t="str">
        <f t="shared" si="133"/>
        <v>Computers&amp;Accessories</v>
      </c>
      <c r="M831" s="1">
        <f t="shared" si="134"/>
        <v>4.0999999999999996</v>
      </c>
      <c r="N831" s="1">
        <f t="shared" si="135"/>
        <v>251</v>
      </c>
      <c r="O831" s="1" t="str">
        <f t="shared" si="136"/>
        <v>4 - 5</v>
      </c>
      <c r="P831" s="14">
        <f t="shared" si="137"/>
        <v>499</v>
      </c>
      <c r="Q831" s="1" t="str">
        <f t="shared" si="138"/>
        <v>0 - 5,000</v>
      </c>
      <c r="R831" s="1" t="str">
        <f t="shared" si="139"/>
        <v>51%-90%</v>
      </c>
      <c r="S831" s="1">
        <f t="shared" si="140"/>
        <v>0</v>
      </c>
      <c r="T831" s="17">
        <f>Table3[[#This Row],[Rating]]*Table3[[#This Row],[Review_Count]]</f>
        <v>4.0999999999999996</v>
      </c>
      <c r="U831" s="19">
        <f t="shared" si="141"/>
        <v>0.9</v>
      </c>
      <c r="V831" s="17" t="str">
        <f t="shared" si="142"/>
        <v>Gizga</v>
      </c>
    </row>
    <row r="832" spans="1:22" x14ac:dyDescent="0.3">
      <c r="A832" s="1" t="s">
        <v>2201</v>
      </c>
      <c r="B832" s="1" t="s">
        <v>2202</v>
      </c>
      <c r="C832" s="1" t="s">
        <v>1635</v>
      </c>
      <c r="D832" s="3">
        <v>1345</v>
      </c>
      <c r="E832" s="3">
        <v>2295</v>
      </c>
      <c r="F832" s="4">
        <v>0.41</v>
      </c>
      <c r="G832" s="1">
        <v>4.2</v>
      </c>
      <c r="H832" s="2">
        <v>17413</v>
      </c>
      <c r="I832" s="1" t="s">
        <v>2203</v>
      </c>
      <c r="J832" s="1">
        <f t="shared" si="132"/>
        <v>10</v>
      </c>
      <c r="K832" s="1">
        <v>1</v>
      </c>
      <c r="L832" s="1" t="str">
        <f t="shared" si="133"/>
        <v>Computers&amp;Accessories</v>
      </c>
      <c r="M832" s="1">
        <f t="shared" si="134"/>
        <v>4.2</v>
      </c>
      <c r="N832" s="1">
        <f t="shared" si="135"/>
        <v>250</v>
      </c>
      <c r="O832" s="1" t="str">
        <f t="shared" si="136"/>
        <v>4 - 5</v>
      </c>
      <c r="P832" s="14">
        <f t="shared" si="137"/>
        <v>2295</v>
      </c>
      <c r="Q832" s="1" t="str">
        <f t="shared" si="138"/>
        <v>0 - 5,000</v>
      </c>
      <c r="R832" s="1" t="str">
        <f t="shared" si="139"/>
        <v>31% - 50%</v>
      </c>
      <c r="S832" s="1">
        <f t="shared" si="140"/>
        <v>0</v>
      </c>
      <c r="T832" s="17">
        <f>Table3[[#This Row],[Rating]]*Table3[[#This Row],[Review_Count]]</f>
        <v>4.2</v>
      </c>
      <c r="U832" s="19">
        <f t="shared" si="141"/>
        <v>0.9</v>
      </c>
      <c r="V832" s="17" t="str">
        <f t="shared" si="142"/>
        <v>Logitech</v>
      </c>
    </row>
    <row r="833" spans="1:22" x14ac:dyDescent="0.3">
      <c r="A833" s="1" t="s">
        <v>2204</v>
      </c>
      <c r="B833" s="1" t="s">
        <v>2205</v>
      </c>
      <c r="C833" s="1" t="s">
        <v>1678</v>
      </c>
      <c r="D833" s="1">
        <v>349</v>
      </c>
      <c r="E833" s="1">
        <v>995</v>
      </c>
      <c r="F833" s="4">
        <v>0.65</v>
      </c>
      <c r="G833" s="1">
        <v>4.2</v>
      </c>
      <c r="H833" s="2">
        <v>6676</v>
      </c>
      <c r="I833" s="1" t="s">
        <v>2206</v>
      </c>
      <c r="J833" s="1">
        <f t="shared" si="132"/>
        <v>2</v>
      </c>
      <c r="K833" s="1">
        <v>1</v>
      </c>
      <c r="L833" s="1" t="str">
        <f t="shared" si="133"/>
        <v>Electronics</v>
      </c>
      <c r="M833" s="1">
        <f t="shared" si="134"/>
        <v>4.2</v>
      </c>
      <c r="N833" s="1">
        <f t="shared" si="135"/>
        <v>250</v>
      </c>
      <c r="O833" s="1" t="str">
        <f t="shared" si="136"/>
        <v>4 - 5</v>
      </c>
      <c r="P833" s="14">
        <f t="shared" si="137"/>
        <v>995</v>
      </c>
      <c r="Q833" s="1" t="str">
        <f t="shared" si="138"/>
        <v>0 - 5,000</v>
      </c>
      <c r="R833" s="1" t="str">
        <f t="shared" si="139"/>
        <v>51%-90%</v>
      </c>
      <c r="S833" s="1">
        <f t="shared" si="140"/>
        <v>0</v>
      </c>
      <c r="T833" s="17">
        <f>Table3[[#This Row],[Rating]]*Table3[[#This Row],[Review_Count]]</f>
        <v>4.2</v>
      </c>
      <c r="U833" s="19">
        <f t="shared" si="141"/>
        <v>0.9</v>
      </c>
      <c r="V833" s="17" t="str">
        <f t="shared" si="142"/>
        <v>DIGITEK¬Æ</v>
      </c>
    </row>
    <row r="834" spans="1:22" x14ac:dyDescent="0.3">
      <c r="A834" s="1" t="s">
        <v>2207</v>
      </c>
      <c r="B834" s="1" t="s">
        <v>2208</v>
      </c>
      <c r="C834" s="1" t="s">
        <v>2019</v>
      </c>
      <c r="D834" s="1">
        <v>287</v>
      </c>
      <c r="E834" s="1">
        <v>499</v>
      </c>
      <c r="F834" s="4">
        <v>0.42</v>
      </c>
      <c r="G834" s="1">
        <v>4.4000000000000004</v>
      </c>
      <c r="H834" s="2">
        <v>8076</v>
      </c>
      <c r="I834" s="1" t="s">
        <v>2209</v>
      </c>
      <c r="J834" s="1">
        <f t="shared" ref="J834:J897" si="143">COUNTIF(C:C, C834)</f>
        <v>2</v>
      </c>
      <c r="K834" s="1">
        <v>1</v>
      </c>
      <c r="L834" s="1" t="str">
        <f t="shared" ref="L834:L897" si="144">PROPER(TRIM(LEFT(C834, FIND("|", C834 &amp; "|") -1)))</f>
        <v>Computers&amp;Accessories</v>
      </c>
      <c r="M834" s="1">
        <f t="shared" ref="M834:M897" si="145">AVERAGEIF(B:B,B834,G:G)</f>
        <v>4.4000000000000004</v>
      </c>
      <c r="N834" s="1">
        <f t="shared" ref="N834:N897" si="146">COUNTIF(F834:F2297, "&gt;=0.5")</f>
        <v>249</v>
      </c>
      <c r="O834" s="1" t="str">
        <f t="shared" ref="O834:O897" si="147">IF(G834&lt;=1,"0 - 1",IF(G834&lt;=2,"1 - 2",IF(G834&lt;=3, "2 - 3",IF(G834&lt;=4,"3 - 4",IF(G834&lt;=5,"4 - 5")))))</f>
        <v>4 - 5</v>
      </c>
      <c r="P834" s="14">
        <f t="shared" ref="P834:P897" si="148">E834*K834</f>
        <v>499</v>
      </c>
      <c r="Q834" s="1" t="str">
        <f t="shared" ref="Q834:Q897" si="149">LOOKUP(E834, $W$2:$W$7, $X$2:$X$7)</f>
        <v>0 - 5,000</v>
      </c>
      <c r="R834" s="1" t="str">
        <f t="shared" ref="R834:R897" si="150">IF(F834&lt;=0.1, "0 %- 10%", IF(F834&lt;=0.3, "11% - 30%", IF(F834&lt;=0.5, "31% - 50%", "51%-90%")))</f>
        <v>31% - 50%</v>
      </c>
      <c r="S834" s="1">
        <f t="shared" ref="S834:S897" si="151">COUNTIF(H834, "&lt;1000")</f>
        <v>0</v>
      </c>
      <c r="T834" s="17">
        <f>Table3[[#This Row],[Rating]]*Table3[[#This Row],[Review_Count]]</f>
        <v>4.4000000000000004</v>
      </c>
      <c r="U834" s="19">
        <f t="shared" ref="U834:U897" si="152">MAX(F834:F2298)</f>
        <v>0.9</v>
      </c>
      <c r="V834" s="17" t="str">
        <f t="shared" ref="V834:V897" si="153">LEFT(B834, FIND(" ", B834)-1)</f>
        <v>FEDUS</v>
      </c>
    </row>
    <row r="835" spans="1:22" x14ac:dyDescent="0.3">
      <c r="A835" s="1" t="s">
        <v>100</v>
      </c>
      <c r="B835" s="1" t="s">
        <v>101</v>
      </c>
      <c r="C835" s="1" t="s">
        <v>2</v>
      </c>
      <c r="D835" s="1">
        <v>599</v>
      </c>
      <c r="E835" s="1">
        <v>599</v>
      </c>
      <c r="F835" s="4">
        <v>0</v>
      </c>
      <c r="G835" s="1">
        <v>4.3</v>
      </c>
      <c r="H835" s="2">
        <v>355</v>
      </c>
      <c r="I835" s="1" t="s">
        <v>102</v>
      </c>
      <c r="J835" s="1">
        <f t="shared" si="143"/>
        <v>233</v>
      </c>
      <c r="K835" s="1">
        <v>2</v>
      </c>
      <c r="L835" s="1" t="str">
        <f t="shared" si="144"/>
        <v>Computers&amp;Accessories</v>
      </c>
      <c r="M835" s="1">
        <f t="shared" si="145"/>
        <v>4.3</v>
      </c>
      <c r="N835" s="1">
        <f t="shared" si="146"/>
        <v>249</v>
      </c>
      <c r="O835" s="1" t="str">
        <f t="shared" si="147"/>
        <v>4 - 5</v>
      </c>
      <c r="P835" s="14">
        <f t="shared" si="148"/>
        <v>1198</v>
      </c>
      <c r="Q835" s="1" t="str">
        <f t="shared" si="149"/>
        <v>0 - 5,000</v>
      </c>
      <c r="R835" s="1" t="str">
        <f t="shared" si="150"/>
        <v>0 %- 10%</v>
      </c>
      <c r="S835" s="1">
        <f t="shared" si="151"/>
        <v>1</v>
      </c>
      <c r="T835" s="17">
        <f>Table3[[#This Row],[Rating]]*Table3[[#This Row],[Review_Count]]</f>
        <v>8.6</v>
      </c>
      <c r="U835" s="19">
        <f t="shared" si="152"/>
        <v>0.9</v>
      </c>
      <c r="V835" s="17" t="str">
        <f t="shared" si="153"/>
        <v>Samsung</v>
      </c>
    </row>
    <row r="836" spans="1:22" x14ac:dyDescent="0.3">
      <c r="A836" s="1" t="s">
        <v>2210</v>
      </c>
      <c r="B836" s="1" t="s">
        <v>2211</v>
      </c>
      <c r="C836" s="1" t="s">
        <v>1554</v>
      </c>
      <c r="D836" s="1">
        <v>349</v>
      </c>
      <c r="E836" s="1">
        <v>450</v>
      </c>
      <c r="F836" s="4">
        <v>0.22</v>
      </c>
      <c r="G836" s="1">
        <v>4.0999999999999996</v>
      </c>
      <c r="H836" s="2">
        <v>18656</v>
      </c>
      <c r="I836" s="1" t="s">
        <v>2212</v>
      </c>
      <c r="J836" s="1">
        <f t="shared" si="143"/>
        <v>10</v>
      </c>
      <c r="K836" s="1">
        <v>1</v>
      </c>
      <c r="L836" s="1" t="str">
        <f t="shared" si="144"/>
        <v>Computers&amp;Accessories</v>
      </c>
      <c r="M836" s="1">
        <f t="shared" si="145"/>
        <v>4.0999999999999996</v>
      </c>
      <c r="N836" s="1">
        <f t="shared" si="146"/>
        <v>249</v>
      </c>
      <c r="O836" s="1" t="str">
        <f t="shared" si="147"/>
        <v>4 - 5</v>
      </c>
      <c r="P836" s="14">
        <f t="shared" si="148"/>
        <v>450</v>
      </c>
      <c r="Q836" s="1" t="str">
        <f t="shared" si="149"/>
        <v>0 - 5,000</v>
      </c>
      <c r="R836" s="1" t="str">
        <f t="shared" si="150"/>
        <v>11% - 30%</v>
      </c>
      <c r="S836" s="1">
        <f t="shared" si="151"/>
        <v>0</v>
      </c>
      <c r="T836" s="17">
        <f>Table3[[#This Row],[Rating]]*Table3[[#This Row],[Review_Count]]</f>
        <v>4.0999999999999996</v>
      </c>
      <c r="U836" s="19">
        <f t="shared" si="152"/>
        <v>0.9</v>
      </c>
      <c r="V836" s="17" t="str">
        <f t="shared" si="153"/>
        <v>Kingston</v>
      </c>
    </row>
    <row r="837" spans="1:22" x14ac:dyDescent="0.3">
      <c r="A837" s="1" t="s">
        <v>2213</v>
      </c>
      <c r="B837" s="1" t="s">
        <v>2214</v>
      </c>
      <c r="C837" s="1" t="s">
        <v>1617</v>
      </c>
      <c r="D837" s="1">
        <v>879</v>
      </c>
      <c r="E837" s="3">
        <v>1109</v>
      </c>
      <c r="F837" s="4">
        <v>0.21</v>
      </c>
      <c r="G837" s="1">
        <v>4.4000000000000004</v>
      </c>
      <c r="H837" s="2">
        <v>31599</v>
      </c>
      <c r="I837" s="1" t="s">
        <v>2215</v>
      </c>
      <c r="J837" s="1">
        <f t="shared" si="143"/>
        <v>7</v>
      </c>
      <c r="K837" s="1">
        <v>1</v>
      </c>
      <c r="L837" s="1" t="str">
        <f t="shared" si="144"/>
        <v>Electronics</v>
      </c>
      <c r="M837" s="1">
        <f t="shared" si="145"/>
        <v>4.4000000000000004</v>
      </c>
      <c r="N837" s="1">
        <f t="shared" si="146"/>
        <v>249</v>
      </c>
      <c r="O837" s="1" t="str">
        <f t="shared" si="147"/>
        <v>4 - 5</v>
      </c>
      <c r="P837" s="14">
        <f t="shared" si="148"/>
        <v>1109</v>
      </c>
      <c r="Q837" s="1" t="str">
        <f t="shared" si="149"/>
        <v>0 - 5,000</v>
      </c>
      <c r="R837" s="1" t="str">
        <f t="shared" si="150"/>
        <v>11% - 30%</v>
      </c>
      <c r="S837" s="1">
        <f t="shared" si="151"/>
        <v>0</v>
      </c>
      <c r="T837" s="17">
        <f>Table3[[#This Row],[Rating]]*Table3[[#This Row],[Review_Count]]</f>
        <v>4.4000000000000004</v>
      </c>
      <c r="U837" s="19">
        <f t="shared" si="152"/>
        <v>0.9</v>
      </c>
      <c r="V837" s="17" t="str">
        <f t="shared" si="153"/>
        <v>Duracell</v>
      </c>
    </row>
    <row r="838" spans="1:22" x14ac:dyDescent="0.3">
      <c r="A838" s="1" t="s">
        <v>103</v>
      </c>
      <c r="B838" s="1" t="s">
        <v>104</v>
      </c>
      <c r="C838" s="1" t="s">
        <v>2</v>
      </c>
      <c r="D838" s="1">
        <v>199</v>
      </c>
      <c r="E838" s="1">
        <v>999</v>
      </c>
      <c r="F838" s="4">
        <v>0.8</v>
      </c>
      <c r="G838" s="1">
        <v>3.9</v>
      </c>
      <c r="H838" s="2">
        <v>1075</v>
      </c>
      <c r="I838" s="1" t="s">
        <v>105</v>
      </c>
      <c r="J838" s="1">
        <f t="shared" si="143"/>
        <v>233</v>
      </c>
      <c r="K838" s="1">
        <v>5</v>
      </c>
      <c r="L838" s="1" t="str">
        <f t="shared" si="144"/>
        <v>Computers&amp;Accessories</v>
      </c>
      <c r="M838" s="1">
        <f t="shared" si="145"/>
        <v>3.9</v>
      </c>
      <c r="N838" s="1">
        <f t="shared" si="146"/>
        <v>249</v>
      </c>
      <c r="O838" s="1" t="str">
        <f t="shared" si="147"/>
        <v>3 - 4</v>
      </c>
      <c r="P838" s="14">
        <f t="shared" si="148"/>
        <v>4995</v>
      </c>
      <c r="Q838" s="1" t="str">
        <f t="shared" si="149"/>
        <v>0 - 5,000</v>
      </c>
      <c r="R838" s="1" t="str">
        <f t="shared" si="150"/>
        <v>51%-90%</v>
      </c>
      <c r="S838" s="1">
        <f t="shared" si="151"/>
        <v>0</v>
      </c>
      <c r="T838" s="17">
        <f>Table3[[#This Row],[Rating]]*Table3[[#This Row],[Review_Count]]</f>
        <v>19.5</v>
      </c>
      <c r="U838" s="19">
        <f t="shared" si="152"/>
        <v>0.9</v>
      </c>
      <c r="V838" s="17" t="str">
        <f t="shared" si="153"/>
        <v>pTron</v>
      </c>
    </row>
    <row r="839" spans="1:22" x14ac:dyDescent="0.3">
      <c r="A839" s="1" t="s">
        <v>2216</v>
      </c>
      <c r="B839" s="1" t="s">
        <v>2217</v>
      </c>
      <c r="C839" s="1" t="s">
        <v>1804</v>
      </c>
      <c r="D839" s="1">
        <v>250</v>
      </c>
      <c r="E839" s="1">
        <v>250</v>
      </c>
      <c r="F839" s="4">
        <v>0</v>
      </c>
      <c r="G839" s="1">
        <v>3.9</v>
      </c>
      <c r="H839" s="2">
        <v>13971</v>
      </c>
      <c r="I839" s="1" t="s">
        <v>2218</v>
      </c>
      <c r="J839" s="1">
        <f t="shared" si="143"/>
        <v>3</v>
      </c>
      <c r="K839" s="1">
        <v>1</v>
      </c>
      <c r="L839" s="1" t="str">
        <f t="shared" si="144"/>
        <v>Electronics</v>
      </c>
      <c r="M839" s="1">
        <f t="shared" si="145"/>
        <v>3.9</v>
      </c>
      <c r="N839" s="1">
        <f t="shared" si="146"/>
        <v>248</v>
      </c>
      <c r="O839" s="1" t="str">
        <f t="shared" si="147"/>
        <v>3 - 4</v>
      </c>
      <c r="P839" s="14">
        <f t="shared" si="148"/>
        <v>250</v>
      </c>
      <c r="Q839" s="1" t="str">
        <f t="shared" si="149"/>
        <v>0 - 5,000</v>
      </c>
      <c r="R839" s="1" t="str">
        <f t="shared" si="150"/>
        <v>0 %- 10%</v>
      </c>
      <c r="S839" s="1">
        <f t="shared" si="151"/>
        <v>0</v>
      </c>
      <c r="T839" s="17">
        <f>Table3[[#This Row],[Rating]]*Table3[[#This Row],[Review_Count]]</f>
        <v>3.9</v>
      </c>
      <c r="U839" s="19">
        <f t="shared" si="152"/>
        <v>0.9</v>
      </c>
      <c r="V839" s="17" t="str">
        <f t="shared" si="153"/>
        <v>ENVIE¬Æ</v>
      </c>
    </row>
    <row r="840" spans="1:22" x14ac:dyDescent="0.3">
      <c r="A840" s="1" t="s">
        <v>2219</v>
      </c>
      <c r="B840" s="1" t="s">
        <v>2220</v>
      </c>
      <c r="C840" s="1" t="s">
        <v>983</v>
      </c>
      <c r="D840" s="1">
        <v>199</v>
      </c>
      <c r="E840" s="1">
        <v>499</v>
      </c>
      <c r="F840" s="4">
        <v>0.6</v>
      </c>
      <c r="G840" s="1">
        <v>3.6</v>
      </c>
      <c r="H840" s="2">
        <v>2492</v>
      </c>
      <c r="I840" s="1" t="s">
        <v>2221</v>
      </c>
      <c r="J840" s="1">
        <f t="shared" si="143"/>
        <v>52</v>
      </c>
      <c r="K840" s="1">
        <v>1</v>
      </c>
      <c r="L840" s="1" t="str">
        <f t="shared" si="144"/>
        <v>Electronics</v>
      </c>
      <c r="M840" s="1">
        <f t="shared" si="145"/>
        <v>3.6</v>
      </c>
      <c r="N840" s="1">
        <f t="shared" si="146"/>
        <v>248</v>
      </c>
      <c r="O840" s="1" t="str">
        <f t="shared" si="147"/>
        <v>3 - 4</v>
      </c>
      <c r="P840" s="14">
        <f t="shared" si="148"/>
        <v>499</v>
      </c>
      <c r="Q840" s="1" t="str">
        <f t="shared" si="149"/>
        <v>0 - 5,000</v>
      </c>
      <c r="R840" s="1" t="str">
        <f t="shared" si="150"/>
        <v>51%-90%</v>
      </c>
      <c r="S840" s="1">
        <f t="shared" si="151"/>
        <v>0</v>
      </c>
      <c r="T840" s="17">
        <f>Table3[[#This Row],[Rating]]*Table3[[#This Row],[Review_Count]]</f>
        <v>3.6</v>
      </c>
      <c r="U840" s="19">
        <f t="shared" si="152"/>
        <v>0.9</v>
      </c>
      <c r="V840" s="17" t="str">
        <f t="shared" si="153"/>
        <v>ZEBRONICS</v>
      </c>
    </row>
    <row r="841" spans="1:22" x14ac:dyDescent="0.3">
      <c r="A841" s="1" t="s">
        <v>108</v>
      </c>
      <c r="B841" s="1" t="s">
        <v>109</v>
      </c>
      <c r="C841" s="1" t="s">
        <v>2</v>
      </c>
      <c r="D841" s="1">
        <v>899</v>
      </c>
      <c r="E841" s="3">
        <v>1900</v>
      </c>
      <c r="F841" s="4">
        <v>0.53</v>
      </c>
      <c r="G841" s="1">
        <v>4.4000000000000004</v>
      </c>
      <c r="H841" s="2">
        <v>13552</v>
      </c>
      <c r="I841" s="1" t="s">
        <v>110</v>
      </c>
      <c r="J841" s="1">
        <f t="shared" si="143"/>
        <v>233</v>
      </c>
      <c r="K841" s="1">
        <v>5</v>
      </c>
      <c r="L841" s="1" t="str">
        <f t="shared" si="144"/>
        <v>Computers&amp;Accessories</v>
      </c>
      <c r="M841" s="1">
        <f t="shared" si="145"/>
        <v>4.4000000000000004</v>
      </c>
      <c r="N841" s="1">
        <f t="shared" si="146"/>
        <v>247</v>
      </c>
      <c r="O841" s="1" t="str">
        <f t="shared" si="147"/>
        <v>4 - 5</v>
      </c>
      <c r="P841" s="14">
        <f t="shared" si="148"/>
        <v>9500</v>
      </c>
      <c r="Q841" s="1" t="str">
        <f t="shared" si="149"/>
        <v>0 - 5,000</v>
      </c>
      <c r="R841" s="1" t="str">
        <f t="shared" si="150"/>
        <v>51%-90%</v>
      </c>
      <c r="S841" s="1">
        <f t="shared" si="151"/>
        <v>0</v>
      </c>
      <c r="T841" s="17">
        <f>Table3[[#This Row],[Rating]]*Table3[[#This Row],[Review_Count]]</f>
        <v>22</v>
      </c>
      <c r="U841" s="19">
        <f t="shared" si="152"/>
        <v>0.9</v>
      </c>
      <c r="V841" s="17" t="str">
        <f t="shared" si="153"/>
        <v>Amazonbasics</v>
      </c>
    </row>
    <row r="842" spans="1:22" x14ac:dyDescent="0.3">
      <c r="A842" s="1" t="s">
        <v>111</v>
      </c>
      <c r="B842" s="1" t="s">
        <v>112</v>
      </c>
      <c r="C842" s="1" t="s">
        <v>2</v>
      </c>
      <c r="D842" s="1">
        <v>199</v>
      </c>
      <c r="E842" s="1">
        <v>999</v>
      </c>
      <c r="F842" s="4">
        <v>0.8</v>
      </c>
      <c r="G842" s="1">
        <v>4</v>
      </c>
      <c r="H842" s="2">
        <v>575</v>
      </c>
      <c r="I842" s="1" t="s">
        <v>113</v>
      </c>
      <c r="J842" s="1">
        <f t="shared" si="143"/>
        <v>233</v>
      </c>
      <c r="K842" s="1">
        <v>2</v>
      </c>
      <c r="L842" s="1" t="str">
        <f t="shared" si="144"/>
        <v>Computers&amp;Accessories</v>
      </c>
      <c r="M842" s="1">
        <f t="shared" si="145"/>
        <v>4</v>
      </c>
      <c r="N842" s="1">
        <f t="shared" si="146"/>
        <v>246</v>
      </c>
      <c r="O842" s="1" t="str">
        <f t="shared" si="147"/>
        <v>3 - 4</v>
      </c>
      <c r="P842" s="14">
        <f t="shared" si="148"/>
        <v>1998</v>
      </c>
      <c r="Q842" s="1" t="str">
        <f t="shared" si="149"/>
        <v>0 - 5,000</v>
      </c>
      <c r="R842" s="1" t="str">
        <f t="shared" si="150"/>
        <v>51%-90%</v>
      </c>
      <c r="S842" s="1">
        <f t="shared" si="151"/>
        <v>1</v>
      </c>
      <c r="T842" s="17">
        <f>Table3[[#This Row],[Rating]]*Table3[[#This Row],[Review_Count]]</f>
        <v>8</v>
      </c>
      <c r="U842" s="19">
        <f t="shared" si="152"/>
        <v>0.9</v>
      </c>
      <c r="V842" s="17" t="str">
        <f t="shared" si="153"/>
        <v>Sounce</v>
      </c>
    </row>
    <row r="843" spans="1:22" x14ac:dyDescent="0.3">
      <c r="A843" s="1" t="s">
        <v>2222</v>
      </c>
      <c r="B843" s="1" t="s">
        <v>2223</v>
      </c>
      <c r="C843" s="1" t="s">
        <v>2199</v>
      </c>
      <c r="D843" s="1">
        <v>149</v>
      </c>
      <c r="E843" s="1">
        <v>999</v>
      </c>
      <c r="F843" s="4">
        <v>0.85</v>
      </c>
      <c r="G843" s="1">
        <v>3.5</v>
      </c>
      <c r="H843" s="2">
        <v>2523</v>
      </c>
      <c r="I843" s="1" t="s">
        <v>2224</v>
      </c>
      <c r="J843" s="1">
        <f t="shared" si="143"/>
        <v>5</v>
      </c>
      <c r="K843" s="1">
        <v>1</v>
      </c>
      <c r="L843" s="1" t="str">
        <f t="shared" si="144"/>
        <v>Computers&amp;Accessories</v>
      </c>
      <c r="M843" s="1">
        <f t="shared" si="145"/>
        <v>3.5</v>
      </c>
      <c r="N843" s="1">
        <f t="shared" si="146"/>
        <v>245</v>
      </c>
      <c r="O843" s="1" t="str">
        <f t="shared" si="147"/>
        <v>3 - 4</v>
      </c>
      <c r="P843" s="14">
        <f t="shared" si="148"/>
        <v>999</v>
      </c>
      <c r="Q843" s="1" t="str">
        <f t="shared" si="149"/>
        <v>0 - 5,000</v>
      </c>
      <c r="R843" s="1" t="str">
        <f t="shared" si="150"/>
        <v>51%-90%</v>
      </c>
      <c r="S843" s="1">
        <f t="shared" si="151"/>
        <v>0</v>
      </c>
      <c r="T843" s="17">
        <f>Table3[[#This Row],[Rating]]*Table3[[#This Row],[Review_Count]]</f>
        <v>3.5</v>
      </c>
      <c r="U843" s="19">
        <f t="shared" si="152"/>
        <v>0.9</v>
      </c>
      <c r="V843" s="17" t="str">
        <f t="shared" si="153"/>
        <v>LAPSTER</v>
      </c>
    </row>
    <row r="844" spans="1:22" x14ac:dyDescent="0.3">
      <c r="A844" s="1" t="s">
        <v>2225</v>
      </c>
      <c r="B844" s="1" t="s">
        <v>2226</v>
      </c>
      <c r="C844" s="1" t="s">
        <v>1562</v>
      </c>
      <c r="D844" s="1">
        <v>469</v>
      </c>
      <c r="E844" s="3">
        <v>1499</v>
      </c>
      <c r="F844" s="4">
        <v>0.69</v>
      </c>
      <c r="G844" s="1">
        <v>4.0999999999999996</v>
      </c>
      <c r="H844" s="2">
        <v>352</v>
      </c>
      <c r="I844" s="1" t="s">
        <v>2227</v>
      </c>
      <c r="J844" s="1">
        <f t="shared" si="143"/>
        <v>11</v>
      </c>
      <c r="K844" s="1">
        <v>1</v>
      </c>
      <c r="L844" s="1" t="str">
        <f t="shared" si="144"/>
        <v>Computers&amp;Accessories</v>
      </c>
      <c r="M844" s="1">
        <f t="shared" si="145"/>
        <v>4.0999999999999996</v>
      </c>
      <c r="N844" s="1">
        <f t="shared" si="146"/>
        <v>244</v>
      </c>
      <c r="O844" s="1" t="str">
        <f t="shared" si="147"/>
        <v>4 - 5</v>
      </c>
      <c r="P844" s="14">
        <f t="shared" si="148"/>
        <v>1499</v>
      </c>
      <c r="Q844" s="1" t="str">
        <f t="shared" si="149"/>
        <v>0 - 5,000</v>
      </c>
      <c r="R844" s="1" t="str">
        <f t="shared" si="150"/>
        <v>51%-90%</v>
      </c>
      <c r="S844" s="1">
        <f t="shared" si="151"/>
        <v>1</v>
      </c>
      <c r="T844" s="17">
        <f>Table3[[#This Row],[Rating]]*Table3[[#This Row],[Review_Count]]</f>
        <v>4.0999999999999996</v>
      </c>
      <c r="U844" s="19">
        <f t="shared" si="152"/>
        <v>0.9</v>
      </c>
      <c r="V844" s="17" t="str">
        <f t="shared" si="153"/>
        <v>Portronics</v>
      </c>
    </row>
    <row r="845" spans="1:22" x14ac:dyDescent="0.3">
      <c r="A845" s="1" t="s">
        <v>2228</v>
      </c>
      <c r="B845" s="1" t="s">
        <v>2229</v>
      </c>
      <c r="C845" s="1" t="s">
        <v>1943</v>
      </c>
      <c r="D845" s="3">
        <v>1187</v>
      </c>
      <c r="E845" s="3">
        <v>1929</v>
      </c>
      <c r="F845" s="4">
        <v>0.38</v>
      </c>
      <c r="G845" s="1">
        <v>4.0999999999999996</v>
      </c>
      <c r="H845" s="2">
        <v>1662</v>
      </c>
      <c r="I845" s="1" t="s">
        <v>2230</v>
      </c>
      <c r="J845" s="1">
        <f t="shared" si="143"/>
        <v>5</v>
      </c>
      <c r="K845" s="1">
        <v>1</v>
      </c>
      <c r="L845" s="1" t="str">
        <f t="shared" si="144"/>
        <v>Computers&amp;Accessories</v>
      </c>
      <c r="M845" s="1">
        <f t="shared" si="145"/>
        <v>4.0999999999999996</v>
      </c>
      <c r="N845" s="1">
        <f t="shared" si="146"/>
        <v>243</v>
      </c>
      <c r="O845" s="1" t="str">
        <f t="shared" si="147"/>
        <v>4 - 5</v>
      </c>
      <c r="P845" s="14">
        <f t="shared" si="148"/>
        <v>1929</v>
      </c>
      <c r="Q845" s="1" t="str">
        <f t="shared" si="149"/>
        <v>0 - 5,000</v>
      </c>
      <c r="R845" s="1" t="str">
        <f t="shared" si="150"/>
        <v>31% - 50%</v>
      </c>
      <c r="S845" s="1">
        <f t="shared" si="151"/>
        <v>0</v>
      </c>
      <c r="T845" s="17">
        <f>Table3[[#This Row],[Rating]]*Table3[[#This Row],[Review_Count]]</f>
        <v>4.0999999999999996</v>
      </c>
      <c r="U845" s="19">
        <f t="shared" si="152"/>
        <v>0.9</v>
      </c>
      <c r="V845" s="17" t="str">
        <f t="shared" si="153"/>
        <v>Verilux¬Æ</v>
      </c>
    </row>
    <row r="846" spans="1:22" x14ac:dyDescent="0.3">
      <c r="A846" s="1" t="s">
        <v>2231</v>
      </c>
      <c r="B846" s="1" t="s">
        <v>2232</v>
      </c>
      <c r="C846" s="1" t="s">
        <v>2233</v>
      </c>
      <c r="D846" s="1">
        <v>849</v>
      </c>
      <c r="E846" s="3">
        <v>1499</v>
      </c>
      <c r="F846" s="4">
        <v>0.43</v>
      </c>
      <c r="G846" s="1">
        <v>4</v>
      </c>
      <c r="H846" s="2">
        <v>7352</v>
      </c>
      <c r="I846" s="1" t="s">
        <v>2234</v>
      </c>
      <c r="J846" s="1">
        <f t="shared" si="143"/>
        <v>2</v>
      </c>
      <c r="K846" s="1">
        <v>1</v>
      </c>
      <c r="L846" s="1" t="str">
        <f t="shared" si="144"/>
        <v>Computers&amp;Accessories</v>
      </c>
      <c r="M846" s="1">
        <f t="shared" si="145"/>
        <v>4</v>
      </c>
      <c r="N846" s="1">
        <f t="shared" si="146"/>
        <v>243</v>
      </c>
      <c r="O846" s="1" t="str">
        <f t="shared" si="147"/>
        <v>3 - 4</v>
      </c>
      <c r="P846" s="14">
        <f t="shared" si="148"/>
        <v>1499</v>
      </c>
      <c r="Q846" s="1" t="str">
        <f t="shared" si="149"/>
        <v>0 - 5,000</v>
      </c>
      <c r="R846" s="1" t="str">
        <f t="shared" si="150"/>
        <v>31% - 50%</v>
      </c>
      <c r="S846" s="1">
        <f t="shared" si="151"/>
        <v>0</v>
      </c>
      <c r="T846" s="17">
        <f>Table3[[#This Row],[Rating]]*Table3[[#This Row],[Review_Count]]</f>
        <v>4</v>
      </c>
      <c r="U846" s="19">
        <f t="shared" si="152"/>
        <v>0.9</v>
      </c>
      <c r="V846" s="17" t="str">
        <f t="shared" si="153"/>
        <v>Zebronics</v>
      </c>
    </row>
    <row r="847" spans="1:22" x14ac:dyDescent="0.3">
      <c r="A847" s="1" t="s">
        <v>2235</v>
      </c>
      <c r="B847" s="1" t="s">
        <v>2236</v>
      </c>
      <c r="C847" s="1" t="s">
        <v>1558</v>
      </c>
      <c r="D847" s="1">
        <v>328</v>
      </c>
      <c r="E847" s="1">
        <v>399</v>
      </c>
      <c r="F847" s="4">
        <v>0.18</v>
      </c>
      <c r="G847" s="1">
        <v>4.0999999999999996</v>
      </c>
      <c r="H847" s="2">
        <v>3441</v>
      </c>
      <c r="I847" s="1" t="s">
        <v>2237</v>
      </c>
      <c r="J847" s="1">
        <f t="shared" si="143"/>
        <v>24</v>
      </c>
      <c r="K847" s="1">
        <v>1</v>
      </c>
      <c r="L847" s="1" t="str">
        <f t="shared" si="144"/>
        <v>Computers&amp;Accessories</v>
      </c>
      <c r="M847" s="1">
        <f t="shared" si="145"/>
        <v>4.0999999999999996</v>
      </c>
      <c r="N847" s="1">
        <f t="shared" si="146"/>
        <v>243</v>
      </c>
      <c r="O847" s="1" t="str">
        <f t="shared" si="147"/>
        <v>4 - 5</v>
      </c>
      <c r="P847" s="14">
        <f t="shared" si="148"/>
        <v>399</v>
      </c>
      <c r="Q847" s="1" t="str">
        <f t="shared" si="149"/>
        <v>0 - 5,000</v>
      </c>
      <c r="R847" s="1" t="str">
        <f t="shared" si="150"/>
        <v>11% - 30%</v>
      </c>
      <c r="S847" s="1">
        <f t="shared" si="151"/>
        <v>0</v>
      </c>
      <c r="T847" s="17">
        <f>Table3[[#This Row],[Rating]]*Table3[[#This Row],[Review_Count]]</f>
        <v>4.0999999999999996</v>
      </c>
      <c r="U847" s="19">
        <f t="shared" si="152"/>
        <v>0.9</v>
      </c>
      <c r="V847" s="17" t="str">
        <f t="shared" si="153"/>
        <v>HP</v>
      </c>
    </row>
    <row r="848" spans="1:22" x14ac:dyDescent="0.3">
      <c r="A848" s="1" t="s">
        <v>2238</v>
      </c>
      <c r="B848" s="1" t="s">
        <v>2239</v>
      </c>
      <c r="C848" s="1" t="s">
        <v>1569</v>
      </c>
      <c r="D848" s="1">
        <v>269</v>
      </c>
      <c r="E848" s="1">
        <v>699</v>
      </c>
      <c r="F848" s="4">
        <v>0.62</v>
      </c>
      <c r="G848" s="1">
        <v>4</v>
      </c>
      <c r="H848" s="2">
        <v>93</v>
      </c>
      <c r="I848" s="1" t="s">
        <v>2240</v>
      </c>
      <c r="J848" s="1">
        <f t="shared" si="143"/>
        <v>14</v>
      </c>
      <c r="K848" s="1">
        <v>1</v>
      </c>
      <c r="L848" s="1" t="str">
        <f t="shared" si="144"/>
        <v>Computers&amp;Accessories</v>
      </c>
      <c r="M848" s="1">
        <f t="shared" si="145"/>
        <v>4</v>
      </c>
      <c r="N848" s="1">
        <f t="shared" si="146"/>
        <v>243</v>
      </c>
      <c r="O848" s="1" t="str">
        <f t="shared" si="147"/>
        <v>3 - 4</v>
      </c>
      <c r="P848" s="14">
        <f t="shared" si="148"/>
        <v>699</v>
      </c>
      <c r="Q848" s="1" t="str">
        <f t="shared" si="149"/>
        <v>0 - 5,000</v>
      </c>
      <c r="R848" s="1" t="str">
        <f t="shared" si="150"/>
        <v>51%-90%</v>
      </c>
      <c r="S848" s="1">
        <f t="shared" si="151"/>
        <v>1</v>
      </c>
      <c r="T848" s="17">
        <f>Table3[[#This Row],[Rating]]*Table3[[#This Row],[Review_Count]]</f>
        <v>4</v>
      </c>
      <c r="U848" s="19">
        <f t="shared" si="152"/>
        <v>0.9</v>
      </c>
      <c r="V848" s="17" t="str">
        <f t="shared" si="153"/>
        <v>Anjaney</v>
      </c>
    </row>
    <row r="849" spans="1:22" x14ac:dyDescent="0.3">
      <c r="A849" s="1" t="s">
        <v>2241</v>
      </c>
      <c r="B849" s="1" t="s">
        <v>2242</v>
      </c>
      <c r="C849" s="1" t="s">
        <v>2243</v>
      </c>
      <c r="D849" s="1">
        <v>299</v>
      </c>
      <c r="E849" s="1">
        <v>400</v>
      </c>
      <c r="F849" s="4">
        <v>0.25</v>
      </c>
      <c r="G849" s="1">
        <v>3.8</v>
      </c>
      <c r="H849" s="2">
        <v>40895</v>
      </c>
      <c r="I849" s="1" t="s">
        <v>2244</v>
      </c>
      <c r="J849" s="1">
        <f t="shared" si="143"/>
        <v>1</v>
      </c>
      <c r="K849" s="1">
        <v>1</v>
      </c>
      <c r="L849" s="1" t="str">
        <f t="shared" si="144"/>
        <v>Electronics</v>
      </c>
      <c r="M849" s="1">
        <f t="shared" si="145"/>
        <v>3.8</v>
      </c>
      <c r="N849" s="1">
        <f t="shared" si="146"/>
        <v>242</v>
      </c>
      <c r="O849" s="1" t="str">
        <f t="shared" si="147"/>
        <v>3 - 4</v>
      </c>
      <c r="P849" s="14">
        <f t="shared" si="148"/>
        <v>400</v>
      </c>
      <c r="Q849" s="1" t="str">
        <f t="shared" si="149"/>
        <v>0 - 5,000</v>
      </c>
      <c r="R849" s="1" t="str">
        <f t="shared" si="150"/>
        <v>11% - 30%</v>
      </c>
      <c r="S849" s="1">
        <f t="shared" si="151"/>
        <v>0</v>
      </c>
      <c r="T849" s="17">
        <f>Table3[[#This Row],[Rating]]*Table3[[#This Row],[Review_Count]]</f>
        <v>3.8</v>
      </c>
      <c r="U849" s="19">
        <f t="shared" si="152"/>
        <v>0.9</v>
      </c>
      <c r="V849" s="17" t="str">
        <f t="shared" si="153"/>
        <v>ENVIE</v>
      </c>
    </row>
    <row r="850" spans="1:22" x14ac:dyDescent="0.3">
      <c r="A850" s="1" t="s">
        <v>2245</v>
      </c>
      <c r="B850" s="1" t="s">
        <v>2246</v>
      </c>
      <c r="C850" s="1" t="s">
        <v>2247</v>
      </c>
      <c r="D850" s="1">
        <v>549</v>
      </c>
      <c r="E850" s="3">
        <v>1499</v>
      </c>
      <c r="F850" s="4">
        <v>0.63</v>
      </c>
      <c r="G850" s="1">
        <v>4.3</v>
      </c>
      <c r="H850" s="2">
        <v>11006</v>
      </c>
      <c r="I850" s="1" t="s">
        <v>2248</v>
      </c>
      <c r="J850" s="1">
        <f t="shared" si="143"/>
        <v>2</v>
      </c>
      <c r="K850" s="1">
        <v>1</v>
      </c>
      <c r="L850" s="1" t="str">
        <f t="shared" si="144"/>
        <v>Computers&amp;Accessories</v>
      </c>
      <c r="M850" s="1">
        <f t="shared" si="145"/>
        <v>4.3</v>
      </c>
      <c r="N850" s="1">
        <f t="shared" si="146"/>
        <v>242</v>
      </c>
      <c r="O850" s="1" t="str">
        <f t="shared" si="147"/>
        <v>4 - 5</v>
      </c>
      <c r="P850" s="14">
        <f t="shared" si="148"/>
        <v>1499</v>
      </c>
      <c r="Q850" s="1" t="str">
        <f t="shared" si="149"/>
        <v>0 - 5,000</v>
      </c>
      <c r="R850" s="1" t="str">
        <f t="shared" si="150"/>
        <v>51%-90%</v>
      </c>
      <c r="S850" s="1">
        <f t="shared" si="151"/>
        <v>0</v>
      </c>
      <c r="T850" s="17">
        <f>Table3[[#This Row],[Rating]]*Table3[[#This Row],[Review_Count]]</f>
        <v>4.3</v>
      </c>
      <c r="U850" s="19">
        <f t="shared" si="152"/>
        <v>0.9</v>
      </c>
      <c r="V850" s="17" t="str">
        <f t="shared" si="153"/>
        <v>ProElite</v>
      </c>
    </row>
    <row r="851" spans="1:22" x14ac:dyDescent="0.3">
      <c r="A851" s="1" t="s">
        <v>2249</v>
      </c>
      <c r="B851" s="1" t="s">
        <v>2250</v>
      </c>
      <c r="C851" s="1" t="s">
        <v>1797</v>
      </c>
      <c r="D851" s="1">
        <v>114</v>
      </c>
      <c r="E851" s="1">
        <v>120</v>
      </c>
      <c r="F851" s="4">
        <v>0.05</v>
      </c>
      <c r="G851" s="1">
        <v>4.2</v>
      </c>
      <c r="H851" s="2">
        <v>8938</v>
      </c>
      <c r="I851" s="1" t="s">
        <v>2251</v>
      </c>
      <c r="J851" s="1">
        <f t="shared" si="143"/>
        <v>4</v>
      </c>
      <c r="K851" s="1">
        <v>1</v>
      </c>
      <c r="L851" s="1" t="str">
        <f t="shared" si="144"/>
        <v>Officeproducts</v>
      </c>
      <c r="M851" s="1">
        <f t="shared" si="145"/>
        <v>4.2</v>
      </c>
      <c r="N851" s="1">
        <f t="shared" si="146"/>
        <v>241</v>
      </c>
      <c r="O851" s="1" t="str">
        <f t="shared" si="147"/>
        <v>4 - 5</v>
      </c>
      <c r="P851" s="14">
        <f t="shared" si="148"/>
        <v>120</v>
      </c>
      <c r="Q851" s="1" t="str">
        <f t="shared" si="149"/>
        <v>0 - 5,000</v>
      </c>
      <c r="R851" s="1" t="str">
        <f t="shared" si="150"/>
        <v>0 %- 10%</v>
      </c>
      <c r="S851" s="1">
        <f t="shared" si="151"/>
        <v>0</v>
      </c>
      <c r="T851" s="17">
        <f>Table3[[#This Row],[Rating]]*Table3[[#This Row],[Review_Count]]</f>
        <v>4.2</v>
      </c>
      <c r="U851" s="19">
        <f t="shared" si="152"/>
        <v>0.9</v>
      </c>
      <c r="V851" s="17" t="str">
        <f t="shared" si="153"/>
        <v>Classmate</v>
      </c>
    </row>
    <row r="852" spans="1:22" x14ac:dyDescent="0.3">
      <c r="A852" s="1" t="s">
        <v>2252</v>
      </c>
      <c r="B852" s="1" t="s">
        <v>2253</v>
      </c>
      <c r="C852" s="1" t="s">
        <v>2254</v>
      </c>
      <c r="D852" s="1">
        <v>120</v>
      </c>
      <c r="E852" s="1">
        <v>120</v>
      </c>
      <c r="F852" s="4">
        <v>0</v>
      </c>
      <c r="G852" s="1">
        <v>4.0999999999999996</v>
      </c>
      <c r="H852" s="2">
        <v>4308</v>
      </c>
      <c r="I852" s="1" t="s">
        <v>2255</v>
      </c>
      <c r="J852" s="1">
        <f t="shared" si="143"/>
        <v>3</v>
      </c>
      <c r="K852" s="1">
        <v>1</v>
      </c>
      <c r="L852" s="1" t="str">
        <f t="shared" si="144"/>
        <v>Officeproducts</v>
      </c>
      <c r="M852" s="1">
        <f t="shared" si="145"/>
        <v>4.0999999999999996</v>
      </c>
      <c r="N852" s="1">
        <f t="shared" si="146"/>
        <v>241</v>
      </c>
      <c r="O852" s="1" t="str">
        <f t="shared" si="147"/>
        <v>4 - 5</v>
      </c>
      <c r="P852" s="14">
        <f t="shared" si="148"/>
        <v>120</v>
      </c>
      <c r="Q852" s="1" t="str">
        <f t="shared" si="149"/>
        <v>0 - 5,000</v>
      </c>
      <c r="R852" s="1" t="str">
        <f t="shared" si="150"/>
        <v>0 %- 10%</v>
      </c>
      <c r="S852" s="1">
        <f t="shared" si="151"/>
        <v>0</v>
      </c>
      <c r="T852" s="17">
        <f>Table3[[#This Row],[Rating]]*Table3[[#This Row],[Review_Count]]</f>
        <v>4.0999999999999996</v>
      </c>
      <c r="U852" s="19">
        <f t="shared" si="152"/>
        <v>0.9</v>
      </c>
      <c r="V852" s="17" t="str">
        <f t="shared" si="153"/>
        <v>Pentonic</v>
      </c>
    </row>
    <row r="853" spans="1:22" x14ac:dyDescent="0.3">
      <c r="A853" s="1" t="s">
        <v>117</v>
      </c>
      <c r="B853" s="1" t="s">
        <v>118</v>
      </c>
      <c r="C853" s="1" t="s">
        <v>2</v>
      </c>
      <c r="D853" s="1">
        <v>970</v>
      </c>
      <c r="E853" s="3">
        <v>1999</v>
      </c>
      <c r="F853" s="4">
        <v>0.51</v>
      </c>
      <c r="G853" s="1">
        <v>4.2</v>
      </c>
      <c r="H853" s="2">
        <v>462</v>
      </c>
      <c r="I853" s="1" t="s">
        <v>119</v>
      </c>
      <c r="J853" s="1">
        <f t="shared" si="143"/>
        <v>233</v>
      </c>
      <c r="K853" s="1">
        <v>2</v>
      </c>
      <c r="L853" s="1" t="str">
        <f t="shared" si="144"/>
        <v>Computers&amp;Accessories</v>
      </c>
      <c r="M853" s="1">
        <f t="shared" si="145"/>
        <v>4.2</v>
      </c>
      <c r="N853" s="1">
        <f t="shared" si="146"/>
        <v>241</v>
      </c>
      <c r="O853" s="1" t="str">
        <f t="shared" si="147"/>
        <v>4 - 5</v>
      </c>
      <c r="P853" s="14">
        <f t="shared" si="148"/>
        <v>3998</v>
      </c>
      <c r="Q853" s="1" t="str">
        <f t="shared" si="149"/>
        <v>0 - 5,000</v>
      </c>
      <c r="R853" s="1" t="str">
        <f t="shared" si="150"/>
        <v>51%-90%</v>
      </c>
      <c r="S853" s="1">
        <f t="shared" si="151"/>
        <v>1</v>
      </c>
      <c r="T853" s="17">
        <f>Table3[[#This Row],[Rating]]*Table3[[#This Row],[Review_Count]]</f>
        <v>8.4</v>
      </c>
      <c r="U853" s="19">
        <f t="shared" si="152"/>
        <v>0.9</v>
      </c>
      <c r="V853" s="17" t="str">
        <f t="shared" si="153"/>
        <v>Duracell</v>
      </c>
    </row>
    <row r="854" spans="1:22" x14ac:dyDescent="0.3">
      <c r="A854" s="1" t="s">
        <v>120</v>
      </c>
      <c r="B854" s="1" t="s">
        <v>121</v>
      </c>
      <c r="C854" s="1" t="s">
        <v>2</v>
      </c>
      <c r="D854" s="1">
        <v>209</v>
      </c>
      <c r="E854" s="1">
        <v>695</v>
      </c>
      <c r="F854" s="4">
        <v>0.7</v>
      </c>
      <c r="G854" s="1">
        <v>4.5</v>
      </c>
      <c r="H854" s="2">
        <v>107686</v>
      </c>
      <c r="I854" s="1" t="s">
        <v>122</v>
      </c>
      <c r="J854" s="1">
        <f t="shared" si="143"/>
        <v>233</v>
      </c>
      <c r="K854" s="1">
        <v>2</v>
      </c>
      <c r="L854" s="1" t="str">
        <f t="shared" si="144"/>
        <v>Computers&amp;Accessories</v>
      </c>
      <c r="M854" s="1">
        <f t="shared" si="145"/>
        <v>4.5</v>
      </c>
      <c r="N854" s="1">
        <f t="shared" si="146"/>
        <v>240</v>
      </c>
      <c r="O854" s="1" t="str">
        <f t="shared" si="147"/>
        <v>4 - 5</v>
      </c>
      <c r="P854" s="14">
        <f t="shared" si="148"/>
        <v>1390</v>
      </c>
      <c r="Q854" s="1" t="str">
        <f t="shared" si="149"/>
        <v>0 - 5,000</v>
      </c>
      <c r="R854" s="1" t="str">
        <f t="shared" si="150"/>
        <v>51%-90%</v>
      </c>
      <c r="S854" s="1">
        <f t="shared" si="151"/>
        <v>0</v>
      </c>
      <c r="T854" s="17">
        <f>Table3[[#This Row],[Rating]]*Table3[[#This Row],[Review_Count]]</f>
        <v>9</v>
      </c>
      <c r="U854" s="19">
        <f t="shared" si="152"/>
        <v>0.9</v>
      </c>
      <c r="V854" s="17" t="str">
        <f t="shared" si="153"/>
        <v>AmazonBasics</v>
      </c>
    </row>
    <row r="855" spans="1:22" x14ac:dyDescent="0.3">
      <c r="A855" s="1" t="s">
        <v>2256</v>
      </c>
      <c r="B855" s="1" t="s">
        <v>2257</v>
      </c>
      <c r="C855" s="1" t="s">
        <v>1558</v>
      </c>
      <c r="D855" s="3">
        <v>1490</v>
      </c>
      <c r="E855" s="3">
        <v>2295</v>
      </c>
      <c r="F855" s="4">
        <v>0.35</v>
      </c>
      <c r="G855" s="1">
        <v>4.5999999999999996</v>
      </c>
      <c r="H855" s="2">
        <v>10652</v>
      </c>
      <c r="I855" s="1" t="s">
        <v>2258</v>
      </c>
      <c r="J855" s="1">
        <f t="shared" si="143"/>
        <v>24</v>
      </c>
      <c r="K855" s="1">
        <v>1</v>
      </c>
      <c r="L855" s="1" t="str">
        <f t="shared" si="144"/>
        <v>Computers&amp;Accessories</v>
      </c>
      <c r="M855" s="1">
        <f t="shared" si="145"/>
        <v>4.5999999999999996</v>
      </c>
      <c r="N855" s="1">
        <f t="shared" si="146"/>
        <v>239</v>
      </c>
      <c r="O855" s="1" t="str">
        <f t="shared" si="147"/>
        <v>4 - 5</v>
      </c>
      <c r="P855" s="14">
        <f t="shared" si="148"/>
        <v>2295</v>
      </c>
      <c r="Q855" s="1" t="str">
        <f t="shared" si="149"/>
        <v>0 - 5,000</v>
      </c>
      <c r="R855" s="1" t="str">
        <f t="shared" si="150"/>
        <v>31% - 50%</v>
      </c>
      <c r="S855" s="1">
        <f t="shared" si="151"/>
        <v>0</v>
      </c>
      <c r="T855" s="17">
        <f>Table3[[#This Row],[Rating]]*Table3[[#This Row],[Review_Count]]</f>
        <v>4.5999999999999996</v>
      </c>
      <c r="U855" s="19">
        <f t="shared" si="152"/>
        <v>0.9</v>
      </c>
      <c r="V855" s="17" t="str">
        <f t="shared" si="153"/>
        <v>Logitech</v>
      </c>
    </row>
    <row r="856" spans="1:22" x14ac:dyDescent="0.3">
      <c r="A856" s="1" t="s">
        <v>2259</v>
      </c>
      <c r="B856" s="1" t="s">
        <v>2260</v>
      </c>
      <c r="C856" s="1" t="s">
        <v>2261</v>
      </c>
      <c r="D856" s="1">
        <v>99</v>
      </c>
      <c r="E856" s="1">
        <v>99</v>
      </c>
      <c r="F856" s="4">
        <v>0</v>
      </c>
      <c r="G856" s="1">
        <v>4.3</v>
      </c>
      <c r="H856" s="2">
        <v>5036</v>
      </c>
      <c r="I856" s="1" t="s">
        <v>2262</v>
      </c>
      <c r="J856" s="1">
        <f t="shared" si="143"/>
        <v>1</v>
      </c>
      <c r="K856" s="1">
        <v>1</v>
      </c>
      <c r="L856" s="1" t="str">
        <f t="shared" si="144"/>
        <v>Home&amp;Kitchen</v>
      </c>
      <c r="M856" s="1">
        <f t="shared" si="145"/>
        <v>4.3</v>
      </c>
      <c r="N856" s="1">
        <f t="shared" si="146"/>
        <v>239</v>
      </c>
      <c r="O856" s="1" t="str">
        <f t="shared" si="147"/>
        <v>4 - 5</v>
      </c>
      <c r="P856" s="14">
        <f t="shared" si="148"/>
        <v>99</v>
      </c>
      <c r="Q856" s="1" t="str">
        <f t="shared" si="149"/>
        <v>0 - 5,000</v>
      </c>
      <c r="R856" s="1" t="str">
        <f t="shared" si="150"/>
        <v>0 %- 10%</v>
      </c>
      <c r="S856" s="1">
        <f t="shared" si="151"/>
        <v>0</v>
      </c>
      <c r="T856" s="17">
        <f>Table3[[#This Row],[Rating]]*Table3[[#This Row],[Review_Count]]</f>
        <v>4.3</v>
      </c>
      <c r="U856" s="19">
        <f t="shared" si="152"/>
        <v>0.9</v>
      </c>
      <c r="V856" s="17" t="str">
        <f t="shared" si="153"/>
        <v>Apsara</v>
      </c>
    </row>
    <row r="857" spans="1:22" x14ac:dyDescent="0.3">
      <c r="A857" s="1" t="s">
        <v>2263</v>
      </c>
      <c r="B857" s="1" t="s">
        <v>2264</v>
      </c>
      <c r="C857" s="1" t="s">
        <v>1558</v>
      </c>
      <c r="D857" s="1">
        <v>149</v>
      </c>
      <c r="E857" s="1">
        <v>249</v>
      </c>
      <c r="F857" s="4">
        <v>0.4</v>
      </c>
      <c r="G857" s="1">
        <v>4</v>
      </c>
      <c r="H857" s="2">
        <v>5057</v>
      </c>
      <c r="I857" s="1" t="s">
        <v>2265</v>
      </c>
      <c r="J857" s="1">
        <f t="shared" si="143"/>
        <v>24</v>
      </c>
      <c r="K857" s="1">
        <v>1</v>
      </c>
      <c r="L857" s="1" t="str">
        <f t="shared" si="144"/>
        <v>Computers&amp;Accessories</v>
      </c>
      <c r="M857" s="1">
        <f t="shared" si="145"/>
        <v>4</v>
      </c>
      <c r="N857" s="1">
        <f t="shared" si="146"/>
        <v>239</v>
      </c>
      <c r="O857" s="1" t="str">
        <f t="shared" si="147"/>
        <v>3 - 4</v>
      </c>
      <c r="P857" s="14">
        <f t="shared" si="148"/>
        <v>249</v>
      </c>
      <c r="Q857" s="1" t="str">
        <f t="shared" si="149"/>
        <v>0 - 5,000</v>
      </c>
      <c r="R857" s="1" t="str">
        <f t="shared" si="150"/>
        <v>31% - 50%</v>
      </c>
      <c r="S857" s="1">
        <f t="shared" si="151"/>
        <v>0</v>
      </c>
      <c r="T857" s="17">
        <f>Table3[[#This Row],[Rating]]*Table3[[#This Row],[Review_Count]]</f>
        <v>4</v>
      </c>
      <c r="U857" s="19">
        <f t="shared" si="152"/>
        <v>0.9</v>
      </c>
      <c r="V857" s="17" t="str">
        <f t="shared" si="153"/>
        <v>Zebronics</v>
      </c>
    </row>
    <row r="858" spans="1:22" x14ac:dyDescent="0.3">
      <c r="A858" s="1" t="s">
        <v>2266</v>
      </c>
      <c r="B858" s="1" t="s">
        <v>2267</v>
      </c>
      <c r="C858" s="1" t="s">
        <v>1706</v>
      </c>
      <c r="D858" s="1">
        <v>575</v>
      </c>
      <c r="E858" s="3">
        <v>2799</v>
      </c>
      <c r="F858" s="4">
        <v>0.79</v>
      </c>
      <c r="G858" s="1">
        <v>4.2</v>
      </c>
      <c r="H858" s="2">
        <v>8537</v>
      </c>
      <c r="I858" s="1" t="s">
        <v>2268</v>
      </c>
      <c r="J858" s="1">
        <f t="shared" si="143"/>
        <v>6</v>
      </c>
      <c r="K858" s="1">
        <v>1</v>
      </c>
      <c r="L858" s="1" t="str">
        <f t="shared" si="144"/>
        <v>Computers&amp;Accessories</v>
      </c>
      <c r="M858" s="1">
        <f t="shared" si="145"/>
        <v>4.2</v>
      </c>
      <c r="N858" s="1">
        <f t="shared" si="146"/>
        <v>239</v>
      </c>
      <c r="O858" s="1" t="str">
        <f t="shared" si="147"/>
        <v>4 - 5</v>
      </c>
      <c r="P858" s="14">
        <f t="shared" si="148"/>
        <v>2799</v>
      </c>
      <c r="Q858" s="1" t="str">
        <f t="shared" si="149"/>
        <v>0 - 5,000</v>
      </c>
      <c r="R858" s="1" t="str">
        <f t="shared" si="150"/>
        <v>51%-90%</v>
      </c>
      <c r="S858" s="1">
        <f t="shared" si="151"/>
        <v>0</v>
      </c>
      <c r="T858" s="17">
        <f>Table3[[#This Row],[Rating]]*Table3[[#This Row],[Review_Count]]</f>
        <v>4.2</v>
      </c>
      <c r="U858" s="19">
        <f t="shared" si="152"/>
        <v>0.9</v>
      </c>
      <c r="V858" s="17" t="str">
        <f t="shared" si="153"/>
        <v>Ant</v>
      </c>
    </row>
    <row r="859" spans="1:22" x14ac:dyDescent="0.3">
      <c r="A859" s="1" t="s">
        <v>133</v>
      </c>
      <c r="B859" s="1" t="s">
        <v>134</v>
      </c>
      <c r="C859" s="1" t="s">
        <v>2</v>
      </c>
      <c r="D859" s="1">
        <v>333</v>
      </c>
      <c r="E859" s="1">
        <v>999</v>
      </c>
      <c r="F859" s="4">
        <v>0.67</v>
      </c>
      <c r="G859" s="1">
        <v>3.3</v>
      </c>
      <c r="H859" s="2">
        <v>9792</v>
      </c>
      <c r="I859" s="1" t="s">
        <v>135</v>
      </c>
      <c r="J859" s="1">
        <f t="shared" si="143"/>
        <v>233</v>
      </c>
      <c r="K859" s="1">
        <v>2</v>
      </c>
      <c r="L859" s="1" t="str">
        <f t="shared" si="144"/>
        <v>Computers&amp;Accessories</v>
      </c>
      <c r="M859" s="1">
        <f t="shared" si="145"/>
        <v>3.3</v>
      </c>
      <c r="N859" s="1">
        <f t="shared" si="146"/>
        <v>238</v>
      </c>
      <c r="O859" s="1" t="str">
        <f t="shared" si="147"/>
        <v>3 - 4</v>
      </c>
      <c r="P859" s="14">
        <f t="shared" si="148"/>
        <v>1998</v>
      </c>
      <c r="Q859" s="1" t="str">
        <f t="shared" si="149"/>
        <v>0 - 5,000</v>
      </c>
      <c r="R859" s="1" t="str">
        <f t="shared" si="150"/>
        <v>51%-90%</v>
      </c>
      <c r="S859" s="1">
        <f t="shared" si="151"/>
        <v>0</v>
      </c>
      <c r="T859" s="17">
        <f>Table3[[#This Row],[Rating]]*Table3[[#This Row],[Review_Count]]</f>
        <v>6.6</v>
      </c>
      <c r="U859" s="19">
        <f t="shared" si="152"/>
        <v>0.9</v>
      </c>
      <c r="V859" s="17" t="str">
        <f t="shared" si="153"/>
        <v>Wecool</v>
      </c>
    </row>
    <row r="860" spans="1:22" x14ac:dyDescent="0.3">
      <c r="A860" s="1" t="s">
        <v>2269</v>
      </c>
      <c r="B860" s="1" t="s">
        <v>2270</v>
      </c>
      <c r="C860" s="1" t="s">
        <v>2012</v>
      </c>
      <c r="D860" s="1">
        <v>178</v>
      </c>
      <c r="E860" s="1">
        <v>210</v>
      </c>
      <c r="F860" s="4">
        <v>0.15</v>
      </c>
      <c r="G860" s="1">
        <v>4.3</v>
      </c>
      <c r="H860" s="2">
        <v>2450</v>
      </c>
      <c r="I860" s="1" t="s">
        <v>2271</v>
      </c>
      <c r="J860" s="1">
        <f t="shared" si="143"/>
        <v>2</v>
      </c>
      <c r="K860" s="1">
        <v>1</v>
      </c>
      <c r="L860" s="1" t="str">
        <f t="shared" si="144"/>
        <v>Officeproducts</v>
      </c>
      <c r="M860" s="1">
        <f t="shared" si="145"/>
        <v>4.3</v>
      </c>
      <c r="N860" s="1">
        <f t="shared" si="146"/>
        <v>237</v>
      </c>
      <c r="O860" s="1" t="str">
        <f t="shared" si="147"/>
        <v>4 - 5</v>
      </c>
      <c r="P860" s="14">
        <f t="shared" si="148"/>
        <v>210</v>
      </c>
      <c r="Q860" s="1" t="str">
        <f t="shared" si="149"/>
        <v>0 - 5,000</v>
      </c>
      <c r="R860" s="1" t="str">
        <f t="shared" si="150"/>
        <v>11% - 30%</v>
      </c>
      <c r="S860" s="1">
        <f t="shared" si="151"/>
        <v>0</v>
      </c>
      <c r="T860" s="17">
        <f>Table3[[#This Row],[Rating]]*Table3[[#This Row],[Review_Count]]</f>
        <v>4.3</v>
      </c>
      <c r="U860" s="19">
        <f t="shared" si="152"/>
        <v>0.9</v>
      </c>
      <c r="V860" s="17" t="str">
        <f t="shared" si="153"/>
        <v>Pilot</v>
      </c>
    </row>
    <row r="861" spans="1:22" x14ac:dyDescent="0.3">
      <c r="A861" s="1" t="s">
        <v>2272</v>
      </c>
      <c r="B861" s="1" t="s">
        <v>2273</v>
      </c>
      <c r="C861" s="1" t="s">
        <v>983</v>
      </c>
      <c r="D861" s="3">
        <v>1599</v>
      </c>
      <c r="E861" s="3">
        <v>3490</v>
      </c>
      <c r="F861" s="4">
        <v>0.54</v>
      </c>
      <c r="G861" s="1">
        <v>3.7</v>
      </c>
      <c r="H861" s="2">
        <v>676</v>
      </c>
      <c r="I861" s="1" t="s">
        <v>2274</v>
      </c>
      <c r="J861" s="1">
        <f t="shared" si="143"/>
        <v>52</v>
      </c>
      <c r="K861" s="1">
        <v>1</v>
      </c>
      <c r="L861" s="1" t="str">
        <f t="shared" si="144"/>
        <v>Electronics</v>
      </c>
      <c r="M861" s="1">
        <f t="shared" si="145"/>
        <v>3.7</v>
      </c>
      <c r="N861" s="1">
        <f t="shared" si="146"/>
        <v>237</v>
      </c>
      <c r="O861" s="1" t="str">
        <f t="shared" si="147"/>
        <v>3 - 4</v>
      </c>
      <c r="P861" s="14">
        <f t="shared" si="148"/>
        <v>3490</v>
      </c>
      <c r="Q861" s="1" t="str">
        <f t="shared" si="149"/>
        <v>0 - 5,000</v>
      </c>
      <c r="R861" s="1" t="str">
        <f t="shared" si="150"/>
        <v>51%-90%</v>
      </c>
      <c r="S861" s="1">
        <f t="shared" si="151"/>
        <v>1</v>
      </c>
      <c r="T861" s="17">
        <f>Table3[[#This Row],[Rating]]*Table3[[#This Row],[Review_Count]]</f>
        <v>3.7</v>
      </c>
      <c r="U861" s="19">
        <f t="shared" si="152"/>
        <v>0.9</v>
      </c>
      <c r="V861" s="17" t="str">
        <f t="shared" si="153"/>
        <v>boAt</v>
      </c>
    </row>
    <row r="862" spans="1:22" x14ac:dyDescent="0.3">
      <c r="A862" s="1" t="s">
        <v>2275</v>
      </c>
      <c r="B862" s="1" t="s">
        <v>2276</v>
      </c>
      <c r="C862" s="1" t="s">
        <v>983</v>
      </c>
      <c r="D862" s="1">
        <v>499</v>
      </c>
      <c r="E862" s="3">
        <v>1299</v>
      </c>
      <c r="F862" s="4">
        <v>0.62</v>
      </c>
      <c r="G862" s="1">
        <v>3.9</v>
      </c>
      <c r="H862" s="2">
        <v>1173</v>
      </c>
      <c r="I862" s="1" t="s">
        <v>2277</v>
      </c>
      <c r="J862" s="1">
        <f t="shared" si="143"/>
        <v>52</v>
      </c>
      <c r="K862" s="1">
        <v>1</v>
      </c>
      <c r="L862" s="1" t="str">
        <f t="shared" si="144"/>
        <v>Electronics</v>
      </c>
      <c r="M862" s="1">
        <f t="shared" si="145"/>
        <v>3.9</v>
      </c>
      <c r="N862" s="1">
        <f t="shared" si="146"/>
        <v>236</v>
      </c>
      <c r="O862" s="1" t="str">
        <f t="shared" si="147"/>
        <v>3 - 4</v>
      </c>
      <c r="P862" s="14">
        <f t="shared" si="148"/>
        <v>1299</v>
      </c>
      <c r="Q862" s="1" t="str">
        <f t="shared" si="149"/>
        <v>0 - 5,000</v>
      </c>
      <c r="R862" s="1" t="str">
        <f t="shared" si="150"/>
        <v>51%-90%</v>
      </c>
      <c r="S862" s="1">
        <f t="shared" si="151"/>
        <v>0</v>
      </c>
      <c r="T862" s="17">
        <f>Table3[[#This Row],[Rating]]*Table3[[#This Row],[Review_Count]]</f>
        <v>3.9</v>
      </c>
      <c r="U862" s="19">
        <f t="shared" si="152"/>
        <v>0.9</v>
      </c>
      <c r="V862" s="17" t="str">
        <f t="shared" si="153"/>
        <v>Boult</v>
      </c>
    </row>
    <row r="863" spans="1:22" x14ac:dyDescent="0.3">
      <c r="A863" s="1" t="s">
        <v>2278</v>
      </c>
      <c r="B863" s="1" t="s">
        <v>2279</v>
      </c>
      <c r="C863" s="1" t="s">
        <v>1714</v>
      </c>
      <c r="D863" s="1">
        <v>199</v>
      </c>
      <c r="E863" s="1">
        <v>499</v>
      </c>
      <c r="F863" s="4">
        <v>0.6</v>
      </c>
      <c r="G863" s="1">
        <v>4.3</v>
      </c>
      <c r="H863" s="2">
        <v>9998</v>
      </c>
      <c r="I863" s="1" t="s">
        <v>2280</v>
      </c>
      <c r="J863" s="1">
        <f t="shared" si="143"/>
        <v>8</v>
      </c>
      <c r="K863" s="1">
        <v>1</v>
      </c>
      <c r="L863" s="1" t="str">
        <f t="shared" si="144"/>
        <v>Computers&amp;Accessories</v>
      </c>
      <c r="M863" s="1">
        <f t="shared" si="145"/>
        <v>4.3</v>
      </c>
      <c r="N863" s="1">
        <f t="shared" si="146"/>
        <v>235</v>
      </c>
      <c r="O863" s="1" t="str">
        <f t="shared" si="147"/>
        <v>4 - 5</v>
      </c>
      <c r="P863" s="14">
        <f t="shared" si="148"/>
        <v>499</v>
      </c>
      <c r="Q863" s="1" t="str">
        <f t="shared" si="149"/>
        <v>0 - 5,000</v>
      </c>
      <c r="R863" s="1" t="str">
        <f t="shared" si="150"/>
        <v>51%-90%</v>
      </c>
      <c r="S863" s="1">
        <f t="shared" si="151"/>
        <v>0</v>
      </c>
      <c r="T863" s="17">
        <f>Table3[[#This Row],[Rating]]*Table3[[#This Row],[Review_Count]]</f>
        <v>4.3</v>
      </c>
      <c r="U863" s="19">
        <f t="shared" si="152"/>
        <v>0.9</v>
      </c>
      <c r="V863" s="17" t="str">
        <f t="shared" si="153"/>
        <v>IT2M</v>
      </c>
    </row>
    <row r="864" spans="1:22" x14ac:dyDescent="0.3">
      <c r="A864" s="1" t="s">
        <v>2281</v>
      </c>
      <c r="B864" s="1" t="s">
        <v>2282</v>
      </c>
      <c r="C864" s="1" t="s">
        <v>942</v>
      </c>
      <c r="D864" s="3">
        <v>2499</v>
      </c>
      <c r="E864" s="3">
        <v>5999</v>
      </c>
      <c r="F864" s="4">
        <v>0.57999999999999996</v>
      </c>
      <c r="G864" s="1">
        <v>4.0999999999999996</v>
      </c>
      <c r="H864" s="2">
        <v>5852</v>
      </c>
      <c r="I864" s="1" t="s">
        <v>2283</v>
      </c>
      <c r="J864" s="1">
        <f t="shared" si="143"/>
        <v>76</v>
      </c>
      <c r="K864" s="1">
        <v>1</v>
      </c>
      <c r="L864" s="1" t="str">
        <f t="shared" si="144"/>
        <v>Electronics</v>
      </c>
      <c r="M864" s="1">
        <f t="shared" si="145"/>
        <v>4.0999999999999996</v>
      </c>
      <c r="N864" s="1">
        <f t="shared" si="146"/>
        <v>234</v>
      </c>
      <c r="O864" s="1" t="str">
        <f t="shared" si="147"/>
        <v>4 - 5</v>
      </c>
      <c r="P864" s="14">
        <f t="shared" si="148"/>
        <v>5999</v>
      </c>
      <c r="Q864" s="1" t="str">
        <f t="shared" si="149"/>
        <v>5,001 - 10,000</v>
      </c>
      <c r="R864" s="1" t="str">
        <f t="shared" si="150"/>
        <v>51%-90%</v>
      </c>
      <c r="S864" s="1">
        <f t="shared" si="151"/>
        <v>0</v>
      </c>
      <c r="T864" s="17">
        <f>Table3[[#This Row],[Rating]]*Table3[[#This Row],[Review_Count]]</f>
        <v>4.0999999999999996</v>
      </c>
      <c r="U864" s="19">
        <f t="shared" si="152"/>
        <v>0.9</v>
      </c>
      <c r="V864" s="17" t="str">
        <f t="shared" si="153"/>
        <v>Noise</v>
      </c>
    </row>
    <row r="865" spans="1:22" x14ac:dyDescent="0.3">
      <c r="A865" s="1" t="s">
        <v>2284</v>
      </c>
      <c r="B865" s="1" t="s">
        <v>2285</v>
      </c>
      <c r="C865" s="1" t="s">
        <v>2286</v>
      </c>
      <c r="D865" s="1">
        <v>199</v>
      </c>
      <c r="E865" s="1">
        <v>999</v>
      </c>
      <c r="F865" s="4">
        <v>0.8</v>
      </c>
      <c r="G865" s="1">
        <v>4.2</v>
      </c>
      <c r="H865" s="2">
        <v>362</v>
      </c>
      <c r="I865" s="1" t="s">
        <v>2287</v>
      </c>
      <c r="J865" s="1">
        <f t="shared" si="143"/>
        <v>1</v>
      </c>
      <c r="K865" s="1">
        <v>1</v>
      </c>
      <c r="L865" s="1" t="str">
        <f t="shared" si="144"/>
        <v>Computers&amp;Accessories</v>
      </c>
      <c r="M865" s="1">
        <f t="shared" si="145"/>
        <v>4.2</v>
      </c>
      <c r="N865" s="1">
        <f t="shared" si="146"/>
        <v>233</v>
      </c>
      <c r="O865" s="1" t="str">
        <f t="shared" si="147"/>
        <v>4 - 5</v>
      </c>
      <c r="P865" s="14">
        <f t="shared" si="148"/>
        <v>999</v>
      </c>
      <c r="Q865" s="1" t="str">
        <f t="shared" si="149"/>
        <v>0 - 5,000</v>
      </c>
      <c r="R865" s="1" t="str">
        <f t="shared" si="150"/>
        <v>51%-90%</v>
      </c>
      <c r="S865" s="1">
        <f t="shared" si="151"/>
        <v>1</v>
      </c>
      <c r="T865" s="17">
        <f>Table3[[#This Row],[Rating]]*Table3[[#This Row],[Review_Count]]</f>
        <v>4.2</v>
      </c>
      <c r="U865" s="19">
        <f t="shared" si="152"/>
        <v>0.9</v>
      </c>
      <c r="V865" s="17" t="str">
        <f t="shared" si="153"/>
        <v>Lapster</v>
      </c>
    </row>
    <row r="866" spans="1:22" x14ac:dyDescent="0.3">
      <c r="A866" s="1" t="s">
        <v>2288</v>
      </c>
      <c r="B866" s="1" t="s">
        <v>2289</v>
      </c>
      <c r="C866" s="1" t="s">
        <v>969</v>
      </c>
      <c r="D866" s="1">
        <v>939</v>
      </c>
      <c r="E866" s="3">
        <v>1800</v>
      </c>
      <c r="F866" s="4">
        <v>0.48</v>
      </c>
      <c r="G866" s="1">
        <v>4.5</v>
      </c>
      <c r="H866" s="2">
        <v>205052</v>
      </c>
      <c r="I866" s="1" t="s">
        <v>2290</v>
      </c>
      <c r="J866" s="1">
        <f t="shared" si="143"/>
        <v>13</v>
      </c>
      <c r="K866" s="1">
        <v>1</v>
      </c>
      <c r="L866" s="1" t="str">
        <f t="shared" si="144"/>
        <v>Electronics</v>
      </c>
      <c r="M866" s="1">
        <f t="shared" si="145"/>
        <v>4.5</v>
      </c>
      <c r="N866" s="1">
        <f t="shared" si="146"/>
        <v>232</v>
      </c>
      <c r="O866" s="1" t="str">
        <f t="shared" si="147"/>
        <v>4 - 5</v>
      </c>
      <c r="P866" s="14">
        <f t="shared" si="148"/>
        <v>1800</v>
      </c>
      <c r="Q866" s="1" t="str">
        <f t="shared" si="149"/>
        <v>0 - 5,000</v>
      </c>
      <c r="R866" s="1" t="str">
        <f t="shared" si="150"/>
        <v>31% - 50%</v>
      </c>
      <c r="S866" s="1">
        <f t="shared" si="151"/>
        <v>0</v>
      </c>
      <c r="T866" s="17">
        <f>Table3[[#This Row],[Rating]]*Table3[[#This Row],[Review_Count]]</f>
        <v>4.5</v>
      </c>
      <c r="U866" s="19">
        <f t="shared" si="152"/>
        <v>0.9</v>
      </c>
      <c r="V866" s="17" t="str">
        <f t="shared" si="153"/>
        <v>SanDisk</v>
      </c>
    </row>
    <row r="867" spans="1:22" x14ac:dyDescent="0.3">
      <c r="A867" s="1" t="s">
        <v>2291</v>
      </c>
      <c r="B867" s="1" t="s">
        <v>2292</v>
      </c>
      <c r="C867" s="1" t="s">
        <v>942</v>
      </c>
      <c r="D867" s="3">
        <v>2499</v>
      </c>
      <c r="E867" s="3">
        <v>9999</v>
      </c>
      <c r="F867" s="4">
        <v>0.75</v>
      </c>
      <c r="G867" s="1">
        <v>4</v>
      </c>
      <c r="H867" s="2">
        <v>9090</v>
      </c>
      <c r="I867" s="1" t="s">
        <v>2293</v>
      </c>
      <c r="J867" s="1">
        <f t="shared" si="143"/>
        <v>76</v>
      </c>
      <c r="K867" s="1">
        <v>1</v>
      </c>
      <c r="L867" s="1" t="str">
        <f t="shared" si="144"/>
        <v>Electronics</v>
      </c>
      <c r="M867" s="1">
        <f t="shared" si="145"/>
        <v>4</v>
      </c>
      <c r="N867" s="1">
        <f t="shared" si="146"/>
        <v>232</v>
      </c>
      <c r="O867" s="1" t="str">
        <f t="shared" si="147"/>
        <v>3 - 4</v>
      </c>
      <c r="P867" s="14">
        <f t="shared" si="148"/>
        <v>9999</v>
      </c>
      <c r="Q867" s="1" t="str">
        <f t="shared" si="149"/>
        <v>5,001 - 10,000</v>
      </c>
      <c r="R867" s="1" t="str">
        <f t="shared" si="150"/>
        <v>51%-90%</v>
      </c>
      <c r="S867" s="1">
        <f t="shared" si="151"/>
        <v>0</v>
      </c>
      <c r="T867" s="17">
        <f>Table3[[#This Row],[Rating]]*Table3[[#This Row],[Review_Count]]</f>
        <v>4</v>
      </c>
      <c r="U867" s="19">
        <f t="shared" si="152"/>
        <v>0.9</v>
      </c>
      <c r="V867" s="17" t="str">
        <f t="shared" si="153"/>
        <v>Fire-Boltt</v>
      </c>
    </row>
    <row r="868" spans="1:22" x14ac:dyDescent="0.3">
      <c r="A868" s="1" t="s">
        <v>2294</v>
      </c>
      <c r="B868" s="1" t="s">
        <v>2295</v>
      </c>
      <c r="C868" s="1" t="s">
        <v>1558</v>
      </c>
      <c r="D868" s="3">
        <v>1439</v>
      </c>
      <c r="E868" s="3">
        <v>2890</v>
      </c>
      <c r="F868" s="4">
        <v>0.5</v>
      </c>
      <c r="G868" s="1">
        <v>4.5</v>
      </c>
      <c r="H868" s="2">
        <v>4099</v>
      </c>
      <c r="I868" s="1" t="s">
        <v>2296</v>
      </c>
      <c r="J868" s="1">
        <f t="shared" si="143"/>
        <v>24</v>
      </c>
      <c r="K868" s="1">
        <v>1</v>
      </c>
      <c r="L868" s="1" t="str">
        <f t="shared" si="144"/>
        <v>Computers&amp;Accessories</v>
      </c>
      <c r="M868" s="1">
        <f t="shared" si="145"/>
        <v>4.5</v>
      </c>
      <c r="N868" s="1">
        <f t="shared" si="146"/>
        <v>231</v>
      </c>
      <c r="O868" s="1" t="str">
        <f t="shared" si="147"/>
        <v>4 - 5</v>
      </c>
      <c r="P868" s="14">
        <f t="shared" si="148"/>
        <v>2890</v>
      </c>
      <c r="Q868" s="1" t="str">
        <f t="shared" si="149"/>
        <v>0 - 5,000</v>
      </c>
      <c r="R868" s="1" t="str">
        <f t="shared" si="150"/>
        <v>31% - 50%</v>
      </c>
      <c r="S868" s="1">
        <f t="shared" si="151"/>
        <v>0</v>
      </c>
      <c r="T868" s="17">
        <f>Table3[[#This Row],[Rating]]*Table3[[#This Row],[Review_Count]]</f>
        <v>4.5</v>
      </c>
      <c r="U868" s="19">
        <f t="shared" si="152"/>
        <v>0.9</v>
      </c>
      <c r="V868" s="17" t="str">
        <f t="shared" si="153"/>
        <v>Lenovo</v>
      </c>
    </row>
    <row r="869" spans="1:22" x14ac:dyDescent="0.3">
      <c r="A869" s="1" t="s">
        <v>2297</v>
      </c>
      <c r="B869" s="1" t="s">
        <v>2298</v>
      </c>
      <c r="C869" s="1" t="s">
        <v>983</v>
      </c>
      <c r="D869" s="3">
        <v>1099</v>
      </c>
      <c r="E869" s="3">
        <v>5999</v>
      </c>
      <c r="F869" s="4">
        <v>0.82</v>
      </c>
      <c r="G869" s="1">
        <v>3.5</v>
      </c>
      <c r="H869" s="2">
        <v>12966</v>
      </c>
      <c r="I869" s="1" t="s">
        <v>2299</v>
      </c>
      <c r="J869" s="1">
        <f t="shared" si="143"/>
        <v>52</v>
      </c>
      <c r="K869" s="1">
        <v>1</v>
      </c>
      <c r="L869" s="1" t="str">
        <f t="shared" si="144"/>
        <v>Electronics</v>
      </c>
      <c r="M869" s="1">
        <f t="shared" si="145"/>
        <v>3.5</v>
      </c>
      <c r="N869" s="1">
        <f t="shared" si="146"/>
        <v>230</v>
      </c>
      <c r="O869" s="1" t="str">
        <f t="shared" si="147"/>
        <v>3 - 4</v>
      </c>
      <c r="P869" s="14">
        <f t="shared" si="148"/>
        <v>5999</v>
      </c>
      <c r="Q869" s="1" t="str">
        <f t="shared" si="149"/>
        <v>5,001 - 10,000</v>
      </c>
      <c r="R869" s="1" t="str">
        <f t="shared" si="150"/>
        <v>51%-90%</v>
      </c>
      <c r="S869" s="1">
        <f t="shared" si="151"/>
        <v>0</v>
      </c>
      <c r="T869" s="17">
        <f>Table3[[#This Row],[Rating]]*Table3[[#This Row],[Review_Count]]</f>
        <v>3.5</v>
      </c>
      <c r="U869" s="19">
        <f t="shared" si="152"/>
        <v>0.9</v>
      </c>
      <c r="V869" s="17" t="str">
        <f t="shared" si="153"/>
        <v>Boult</v>
      </c>
    </row>
    <row r="870" spans="1:22" x14ac:dyDescent="0.3">
      <c r="A870" s="1" t="s">
        <v>2300</v>
      </c>
      <c r="B870" s="1" t="s">
        <v>2301</v>
      </c>
      <c r="C870" s="1" t="s">
        <v>1797</v>
      </c>
      <c r="D870" s="1">
        <v>157</v>
      </c>
      <c r="E870" s="1">
        <v>160</v>
      </c>
      <c r="F870" s="4">
        <v>0.02</v>
      </c>
      <c r="G870" s="1">
        <v>4.5</v>
      </c>
      <c r="H870" s="2">
        <v>4428</v>
      </c>
      <c r="I870" s="1" t="s">
        <v>2302</v>
      </c>
      <c r="J870" s="1">
        <f t="shared" si="143"/>
        <v>4</v>
      </c>
      <c r="K870" s="1">
        <v>1</v>
      </c>
      <c r="L870" s="1" t="str">
        <f t="shared" si="144"/>
        <v>Officeproducts</v>
      </c>
      <c r="M870" s="1">
        <f t="shared" si="145"/>
        <v>4.5</v>
      </c>
      <c r="N870" s="1">
        <f t="shared" si="146"/>
        <v>229</v>
      </c>
      <c r="O870" s="1" t="str">
        <f t="shared" si="147"/>
        <v>4 - 5</v>
      </c>
      <c r="P870" s="14">
        <f t="shared" si="148"/>
        <v>160</v>
      </c>
      <c r="Q870" s="1" t="str">
        <f t="shared" si="149"/>
        <v>0 - 5,000</v>
      </c>
      <c r="R870" s="1" t="str">
        <f t="shared" si="150"/>
        <v>0 %- 10%</v>
      </c>
      <c r="S870" s="1">
        <f t="shared" si="151"/>
        <v>0</v>
      </c>
      <c r="T870" s="17">
        <f>Table3[[#This Row],[Rating]]*Table3[[#This Row],[Review_Count]]</f>
        <v>4.5</v>
      </c>
      <c r="U870" s="19">
        <f t="shared" si="152"/>
        <v>0.9</v>
      </c>
      <c r="V870" s="17" t="str">
        <f t="shared" si="153"/>
        <v>Classmate</v>
      </c>
    </row>
    <row r="871" spans="1:22" x14ac:dyDescent="0.3">
      <c r="A871" s="1" t="s">
        <v>128</v>
      </c>
      <c r="B871" s="1" t="s">
        <v>129</v>
      </c>
      <c r="C871" s="1" t="s">
        <v>27</v>
      </c>
      <c r="D871" s="1">
        <v>999</v>
      </c>
      <c r="E871" s="3">
        <v>1599</v>
      </c>
      <c r="F871" s="4">
        <v>0.38</v>
      </c>
      <c r="G871" s="1">
        <v>4.3</v>
      </c>
      <c r="H871" s="2">
        <v>12093</v>
      </c>
      <c r="I871" s="1" t="s">
        <v>130</v>
      </c>
      <c r="J871" s="1">
        <f t="shared" si="143"/>
        <v>18</v>
      </c>
      <c r="K871" s="1">
        <v>2</v>
      </c>
      <c r="L871" s="1" t="str">
        <f t="shared" si="144"/>
        <v>Computers&amp;Accessories</v>
      </c>
      <c r="M871" s="1">
        <f t="shared" si="145"/>
        <v>4.3</v>
      </c>
      <c r="N871" s="1">
        <f t="shared" si="146"/>
        <v>229</v>
      </c>
      <c r="O871" s="1" t="str">
        <f t="shared" si="147"/>
        <v>4 - 5</v>
      </c>
      <c r="P871" s="14">
        <f t="shared" si="148"/>
        <v>3198</v>
      </c>
      <c r="Q871" s="1" t="str">
        <f t="shared" si="149"/>
        <v>0 - 5,000</v>
      </c>
      <c r="R871" s="1" t="str">
        <f t="shared" si="150"/>
        <v>31% - 50%</v>
      </c>
      <c r="S871" s="1">
        <f t="shared" si="151"/>
        <v>0</v>
      </c>
      <c r="T871" s="17">
        <f>Table3[[#This Row],[Rating]]*Table3[[#This Row],[Review_Count]]</f>
        <v>8.6</v>
      </c>
      <c r="U871" s="19">
        <f t="shared" si="152"/>
        <v>0.9</v>
      </c>
      <c r="V871" s="17" t="str">
        <f t="shared" si="153"/>
        <v>TP-Link</v>
      </c>
    </row>
    <row r="872" spans="1:22" x14ac:dyDescent="0.3">
      <c r="A872" s="1" t="s">
        <v>2303</v>
      </c>
      <c r="B872" s="1" t="s">
        <v>2304</v>
      </c>
      <c r="C872" s="1" t="s">
        <v>1687</v>
      </c>
      <c r="D872" s="1">
        <v>115</v>
      </c>
      <c r="E872" s="1">
        <v>999</v>
      </c>
      <c r="F872" s="4">
        <v>0.88</v>
      </c>
      <c r="G872" s="1">
        <v>3.3</v>
      </c>
      <c r="H872" s="2">
        <v>5692</v>
      </c>
      <c r="I872" s="1" t="s">
        <v>2305</v>
      </c>
      <c r="J872" s="1">
        <f t="shared" si="143"/>
        <v>2</v>
      </c>
      <c r="K872" s="1">
        <v>1</v>
      </c>
      <c r="L872" s="1" t="str">
        <f t="shared" si="144"/>
        <v>Computers&amp;Accessories</v>
      </c>
      <c r="M872" s="1">
        <f t="shared" si="145"/>
        <v>3.3</v>
      </c>
      <c r="N872" s="1">
        <f t="shared" si="146"/>
        <v>229</v>
      </c>
      <c r="O872" s="1" t="str">
        <f t="shared" si="147"/>
        <v>3 - 4</v>
      </c>
      <c r="P872" s="14">
        <f t="shared" si="148"/>
        <v>999</v>
      </c>
      <c r="Q872" s="1" t="str">
        <f t="shared" si="149"/>
        <v>0 - 5,000</v>
      </c>
      <c r="R872" s="1" t="str">
        <f t="shared" si="150"/>
        <v>51%-90%</v>
      </c>
      <c r="S872" s="1">
        <f t="shared" si="151"/>
        <v>0</v>
      </c>
      <c r="T872" s="17">
        <f>Table3[[#This Row],[Rating]]*Table3[[#This Row],[Review_Count]]</f>
        <v>3.3</v>
      </c>
      <c r="U872" s="19">
        <f t="shared" si="152"/>
        <v>0.9</v>
      </c>
      <c r="V872" s="17" t="str">
        <f t="shared" si="153"/>
        <v>LS</v>
      </c>
    </row>
    <row r="873" spans="1:22" x14ac:dyDescent="0.3">
      <c r="A873" s="1" t="s">
        <v>2306</v>
      </c>
      <c r="B873" s="1" t="s">
        <v>2307</v>
      </c>
      <c r="C873" s="1" t="s">
        <v>1562</v>
      </c>
      <c r="D873" s="1">
        <v>175</v>
      </c>
      <c r="E873" s="1">
        <v>499</v>
      </c>
      <c r="F873" s="4">
        <v>0.65</v>
      </c>
      <c r="G873" s="1">
        <v>4.0999999999999996</v>
      </c>
      <c r="H873" s="2">
        <v>21</v>
      </c>
      <c r="I873" s="1" t="s">
        <v>2308</v>
      </c>
      <c r="J873" s="1">
        <f t="shared" si="143"/>
        <v>11</v>
      </c>
      <c r="K873" s="1">
        <v>1</v>
      </c>
      <c r="L873" s="1" t="str">
        <f t="shared" si="144"/>
        <v>Computers&amp;Accessories</v>
      </c>
      <c r="M873" s="1">
        <f t="shared" si="145"/>
        <v>4.0999999999999996</v>
      </c>
      <c r="N873" s="1">
        <f t="shared" si="146"/>
        <v>228</v>
      </c>
      <c r="O873" s="1" t="str">
        <f t="shared" si="147"/>
        <v>4 - 5</v>
      </c>
      <c r="P873" s="14">
        <f t="shared" si="148"/>
        <v>499</v>
      </c>
      <c r="Q873" s="1" t="str">
        <f t="shared" si="149"/>
        <v>0 - 5,000</v>
      </c>
      <c r="R873" s="1" t="str">
        <f t="shared" si="150"/>
        <v>51%-90%</v>
      </c>
      <c r="S873" s="1">
        <f t="shared" si="151"/>
        <v>1</v>
      </c>
      <c r="T873" s="17">
        <f>Table3[[#This Row],[Rating]]*Table3[[#This Row],[Review_Count]]</f>
        <v>4.0999999999999996</v>
      </c>
      <c r="U873" s="19">
        <f t="shared" si="152"/>
        <v>0.9</v>
      </c>
      <c r="V873" s="17" t="str">
        <f t="shared" si="153"/>
        <v>KLAM</v>
      </c>
    </row>
    <row r="874" spans="1:22" x14ac:dyDescent="0.3">
      <c r="A874" s="1" t="s">
        <v>2309</v>
      </c>
      <c r="B874" s="1" t="s">
        <v>2310</v>
      </c>
      <c r="C874" s="1" t="s">
        <v>1883</v>
      </c>
      <c r="D874" s="3">
        <v>1999</v>
      </c>
      <c r="E874" s="3">
        <v>4700</v>
      </c>
      <c r="F874" s="4">
        <v>0.56999999999999995</v>
      </c>
      <c r="G874" s="1">
        <v>3.8</v>
      </c>
      <c r="H874" s="2">
        <v>1880</v>
      </c>
      <c r="I874" s="1" t="s">
        <v>2311</v>
      </c>
      <c r="J874" s="1">
        <f t="shared" si="143"/>
        <v>5</v>
      </c>
      <c r="K874" s="1">
        <v>1</v>
      </c>
      <c r="L874" s="1" t="str">
        <f t="shared" si="144"/>
        <v>Electronics</v>
      </c>
      <c r="M874" s="1">
        <f t="shared" si="145"/>
        <v>3.8</v>
      </c>
      <c r="N874" s="1">
        <f t="shared" si="146"/>
        <v>227</v>
      </c>
      <c r="O874" s="1" t="str">
        <f t="shared" si="147"/>
        <v>3 - 4</v>
      </c>
      <c r="P874" s="14">
        <f t="shared" si="148"/>
        <v>4700</v>
      </c>
      <c r="Q874" s="1" t="str">
        <f t="shared" si="149"/>
        <v>0 - 5,000</v>
      </c>
      <c r="R874" s="1" t="str">
        <f t="shared" si="150"/>
        <v>51%-90%</v>
      </c>
      <c r="S874" s="1">
        <f t="shared" si="151"/>
        <v>0</v>
      </c>
      <c r="T874" s="17">
        <f>Table3[[#This Row],[Rating]]*Table3[[#This Row],[Review_Count]]</f>
        <v>3.8</v>
      </c>
      <c r="U874" s="19">
        <f t="shared" si="152"/>
        <v>0.9</v>
      </c>
      <c r="V874" s="17" t="str">
        <f t="shared" si="153"/>
        <v>CP</v>
      </c>
    </row>
    <row r="875" spans="1:22" x14ac:dyDescent="0.3">
      <c r="A875" s="1" t="s">
        <v>2312</v>
      </c>
      <c r="B875" s="1" t="s">
        <v>2313</v>
      </c>
      <c r="C875" s="1" t="s">
        <v>2314</v>
      </c>
      <c r="D875" s="3">
        <v>3999</v>
      </c>
      <c r="E875" s="5">
        <v>4332.96</v>
      </c>
      <c r="F875" s="4">
        <v>0.08</v>
      </c>
      <c r="G875" s="1">
        <v>3.5</v>
      </c>
      <c r="H875" s="2">
        <v>21762</v>
      </c>
      <c r="I875" s="1" t="s">
        <v>2315</v>
      </c>
      <c r="J875" s="1">
        <f t="shared" si="143"/>
        <v>3</v>
      </c>
      <c r="K875" s="1">
        <v>1</v>
      </c>
      <c r="L875" s="1" t="str">
        <f t="shared" si="144"/>
        <v>Computers&amp;Accessories</v>
      </c>
      <c r="M875" s="1">
        <f t="shared" si="145"/>
        <v>3.5</v>
      </c>
      <c r="N875" s="1">
        <f t="shared" si="146"/>
        <v>226</v>
      </c>
      <c r="O875" s="1" t="str">
        <f t="shared" si="147"/>
        <v>3 - 4</v>
      </c>
      <c r="P875" s="14">
        <f t="shared" si="148"/>
        <v>4332.96</v>
      </c>
      <c r="Q875" s="1" t="str">
        <f t="shared" si="149"/>
        <v>0 - 5,000</v>
      </c>
      <c r="R875" s="1" t="str">
        <f t="shared" si="150"/>
        <v>0 %- 10%</v>
      </c>
      <c r="S875" s="1">
        <f t="shared" si="151"/>
        <v>0</v>
      </c>
      <c r="T875" s="17">
        <f>Table3[[#This Row],[Rating]]*Table3[[#This Row],[Review_Count]]</f>
        <v>3.5</v>
      </c>
      <c r="U875" s="19">
        <f t="shared" si="152"/>
        <v>0.9</v>
      </c>
      <c r="V875" s="17" t="str">
        <f t="shared" si="153"/>
        <v>HP</v>
      </c>
    </row>
    <row r="876" spans="1:22" x14ac:dyDescent="0.3">
      <c r="A876" s="1" t="s">
        <v>2316</v>
      </c>
      <c r="B876" s="1" t="s">
        <v>2317</v>
      </c>
      <c r="C876" s="1" t="s">
        <v>1742</v>
      </c>
      <c r="D876" s="1">
        <v>899</v>
      </c>
      <c r="E876" s="3">
        <v>1800</v>
      </c>
      <c r="F876" s="4">
        <v>0.5</v>
      </c>
      <c r="G876" s="1">
        <v>4.0999999999999996</v>
      </c>
      <c r="H876" s="2">
        <v>22375</v>
      </c>
      <c r="I876" s="1" t="s">
        <v>2318</v>
      </c>
      <c r="J876" s="1">
        <f t="shared" si="143"/>
        <v>9</v>
      </c>
      <c r="K876" s="1">
        <v>1</v>
      </c>
      <c r="L876" s="1" t="str">
        <f t="shared" si="144"/>
        <v>Computers&amp;Accessories</v>
      </c>
      <c r="M876" s="1">
        <f t="shared" si="145"/>
        <v>4.0999999999999996</v>
      </c>
      <c r="N876" s="1">
        <f t="shared" si="146"/>
        <v>226</v>
      </c>
      <c r="O876" s="1" t="str">
        <f t="shared" si="147"/>
        <v>4 - 5</v>
      </c>
      <c r="P876" s="14">
        <f t="shared" si="148"/>
        <v>1800</v>
      </c>
      <c r="Q876" s="1" t="str">
        <f t="shared" si="149"/>
        <v>0 - 5,000</v>
      </c>
      <c r="R876" s="1" t="str">
        <f t="shared" si="150"/>
        <v>31% - 50%</v>
      </c>
      <c r="S876" s="1">
        <f t="shared" si="151"/>
        <v>0</v>
      </c>
      <c r="T876" s="17">
        <f>Table3[[#This Row],[Rating]]*Table3[[#This Row],[Review_Count]]</f>
        <v>4.0999999999999996</v>
      </c>
      <c r="U876" s="19">
        <f t="shared" si="152"/>
        <v>0.9</v>
      </c>
      <c r="V876" s="17" t="str">
        <f t="shared" si="153"/>
        <v>D-Link</v>
      </c>
    </row>
    <row r="877" spans="1:22" x14ac:dyDescent="0.3">
      <c r="A877" s="1" t="s">
        <v>2319</v>
      </c>
      <c r="B877" s="1" t="s">
        <v>2320</v>
      </c>
      <c r="C877" s="1" t="s">
        <v>1714</v>
      </c>
      <c r="D877" s="1">
        <v>299</v>
      </c>
      <c r="E877" s="1">
        <v>990</v>
      </c>
      <c r="F877" s="4">
        <v>0.7</v>
      </c>
      <c r="G877" s="1">
        <v>4.5</v>
      </c>
      <c r="H877" s="2">
        <v>2453</v>
      </c>
      <c r="I877" s="1" t="s">
        <v>2321</v>
      </c>
      <c r="J877" s="1">
        <f t="shared" si="143"/>
        <v>8</v>
      </c>
      <c r="K877" s="1">
        <v>1</v>
      </c>
      <c r="L877" s="1" t="str">
        <f t="shared" si="144"/>
        <v>Computers&amp;Accessories</v>
      </c>
      <c r="M877" s="1">
        <f t="shared" si="145"/>
        <v>4.5</v>
      </c>
      <c r="N877" s="1">
        <f t="shared" si="146"/>
        <v>225</v>
      </c>
      <c r="O877" s="1" t="str">
        <f t="shared" si="147"/>
        <v>4 - 5</v>
      </c>
      <c r="P877" s="14">
        <f t="shared" si="148"/>
        <v>990</v>
      </c>
      <c r="Q877" s="1" t="str">
        <f t="shared" si="149"/>
        <v>0 - 5,000</v>
      </c>
      <c r="R877" s="1" t="str">
        <f t="shared" si="150"/>
        <v>51%-90%</v>
      </c>
      <c r="S877" s="1">
        <f t="shared" si="151"/>
        <v>0</v>
      </c>
      <c r="T877" s="17">
        <f>Table3[[#This Row],[Rating]]*Table3[[#This Row],[Review_Count]]</f>
        <v>4.5</v>
      </c>
      <c r="U877" s="19">
        <f t="shared" si="152"/>
        <v>0.9</v>
      </c>
      <c r="V877" s="17" t="str">
        <f t="shared" si="153"/>
        <v>RPM</v>
      </c>
    </row>
    <row r="878" spans="1:22" x14ac:dyDescent="0.3">
      <c r="A878" s="1" t="s">
        <v>2322</v>
      </c>
      <c r="B878" s="1" t="s">
        <v>2323</v>
      </c>
      <c r="C878" s="1" t="s">
        <v>1562</v>
      </c>
      <c r="D878" s="3">
        <v>3303</v>
      </c>
      <c r="E878" s="3">
        <v>4699</v>
      </c>
      <c r="F878" s="4">
        <v>0.3</v>
      </c>
      <c r="G878" s="1">
        <v>4.4000000000000004</v>
      </c>
      <c r="H878" s="2">
        <v>13544</v>
      </c>
      <c r="I878" s="1" t="s">
        <v>2324</v>
      </c>
      <c r="J878" s="1">
        <f t="shared" si="143"/>
        <v>11</v>
      </c>
      <c r="K878" s="1">
        <v>1</v>
      </c>
      <c r="L878" s="1" t="str">
        <f t="shared" si="144"/>
        <v>Computers&amp;Accessories</v>
      </c>
      <c r="M878" s="1">
        <f t="shared" si="145"/>
        <v>4.4000000000000004</v>
      </c>
      <c r="N878" s="1">
        <f t="shared" si="146"/>
        <v>224</v>
      </c>
      <c r="O878" s="1" t="str">
        <f t="shared" si="147"/>
        <v>4 - 5</v>
      </c>
      <c r="P878" s="14">
        <f t="shared" si="148"/>
        <v>4699</v>
      </c>
      <c r="Q878" s="1" t="str">
        <f t="shared" si="149"/>
        <v>0 - 5,000</v>
      </c>
      <c r="R878" s="1" t="str">
        <f t="shared" si="150"/>
        <v>11% - 30%</v>
      </c>
      <c r="S878" s="1">
        <f t="shared" si="151"/>
        <v>0</v>
      </c>
      <c r="T878" s="17">
        <f>Table3[[#This Row],[Rating]]*Table3[[#This Row],[Review_Count]]</f>
        <v>4.4000000000000004</v>
      </c>
      <c r="U878" s="19">
        <f t="shared" si="152"/>
        <v>0.9</v>
      </c>
      <c r="V878" s="17" t="str">
        <f t="shared" si="153"/>
        <v>Wacom</v>
      </c>
    </row>
    <row r="879" spans="1:22" x14ac:dyDescent="0.3">
      <c r="A879" s="1" t="s">
        <v>2325</v>
      </c>
      <c r="B879" s="1" t="s">
        <v>2326</v>
      </c>
      <c r="C879" s="1" t="s">
        <v>2094</v>
      </c>
      <c r="D879" s="3">
        <v>1890</v>
      </c>
      <c r="E879" s="3">
        <v>5490</v>
      </c>
      <c r="F879" s="4">
        <v>0.66</v>
      </c>
      <c r="G879" s="1">
        <v>4.0999999999999996</v>
      </c>
      <c r="H879" s="2">
        <v>10976</v>
      </c>
      <c r="I879" s="1" t="s">
        <v>2327</v>
      </c>
      <c r="J879" s="1">
        <f t="shared" si="143"/>
        <v>2</v>
      </c>
      <c r="K879" s="1">
        <v>1</v>
      </c>
      <c r="L879" s="1" t="str">
        <f t="shared" si="144"/>
        <v>Computers&amp;Accessories</v>
      </c>
      <c r="M879" s="1">
        <f t="shared" si="145"/>
        <v>4.0999999999999996</v>
      </c>
      <c r="N879" s="1">
        <f t="shared" si="146"/>
        <v>224</v>
      </c>
      <c r="O879" s="1" t="str">
        <f t="shared" si="147"/>
        <v>4 - 5</v>
      </c>
      <c r="P879" s="14">
        <f t="shared" si="148"/>
        <v>5490</v>
      </c>
      <c r="Q879" s="1" t="str">
        <f t="shared" si="149"/>
        <v>5,001 - 10,000</v>
      </c>
      <c r="R879" s="1" t="str">
        <f t="shared" si="150"/>
        <v>51%-90%</v>
      </c>
      <c r="S879" s="1">
        <f t="shared" si="151"/>
        <v>0</v>
      </c>
      <c r="T879" s="17">
        <f>Table3[[#This Row],[Rating]]*Table3[[#This Row],[Review_Count]]</f>
        <v>4.0999999999999996</v>
      </c>
      <c r="U879" s="19">
        <f t="shared" si="152"/>
        <v>0.9</v>
      </c>
      <c r="V879" s="17" t="str">
        <f t="shared" si="153"/>
        <v>Lenovo</v>
      </c>
    </row>
    <row r="880" spans="1:22" x14ac:dyDescent="0.3">
      <c r="A880" s="1" t="s">
        <v>2328</v>
      </c>
      <c r="B880" s="1" t="s">
        <v>2329</v>
      </c>
      <c r="C880" s="1" t="s">
        <v>1986</v>
      </c>
      <c r="D880" s="1">
        <v>90</v>
      </c>
      <c r="E880" s="1">
        <v>100</v>
      </c>
      <c r="F880" s="4">
        <v>0.1</v>
      </c>
      <c r="G880" s="1">
        <v>4.3</v>
      </c>
      <c r="H880" s="2">
        <v>3061</v>
      </c>
      <c r="I880" s="1" t="s">
        <v>2330</v>
      </c>
      <c r="J880" s="1">
        <f t="shared" si="143"/>
        <v>2</v>
      </c>
      <c r="K880" s="1">
        <v>1</v>
      </c>
      <c r="L880" s="1" t="str">
        <f t="shared" si="144"/>
        <v>Officeproducts</v>
      </c>
      <c r="M880" s="1">
        <f t="shared" si="145"/>
        <v>4.3</v>
      </c>
      <c r="N880" s="1">
        <f t="shared" si="146"/>
        <v>223</v>
      </c>
      <c r="O880" s="1" t="str">
        <f t="shared" si="147"/>
        <v>4 - 5</v>
      </c>
      <c r="P880" s="14">
        <f t="shared" si="148"/>
        <v>100</v>
      </c>
      <c r="Q880" s="1" t="str">
        <f t="shared" si="149"/>
        <v>0 - 5,000</v>
      </c>
      <c r="R880" s="1" t="str">
        <f t="shared" si="150"/>
        <v>0 %- 10%</v>
      </c>
      <c r="S880" s="1">
        <f t="shared" si="151"/>
        <v>0</v>
      </c>
      <c r="T880" s="17">
        <f>Table3[[#This Row],[Rating]]*Table3[[#This Row],[Review_Count]]</f>
        <v>4.3</v>
      </c>
      <c r="U880" s="19">
        <f t="shared" si="152"/>
        <v>0.9</v>
      </c>
      <c r="V880" s="17" t="str">
        <f t="shared" si="153"/>
        <v>Parker</v>
      </c>
    </row>
    <row r="881" spans="1:22" x14ac:dyDescent="0.3">
      <c r="A881" s="1" t="s">
        <v>2331</v>
      </c>
      <c r="B881" s="1" t="s">
        <v>2332</v>
      </c>
      <c r="C881" s="1" t="s">
        <v>983</v>
      </c>
      <c r="D881" s="3">
        <v>1599</v>
      </c>
      <c r="E881" s="3">
        <v>2790</v>
      </c>
      <c r="F881" s="4">
        <v>0.43</v>
      </c>
      <c r="G881" s="1">
        <v>3.6</v>
      </c>
      <c r="H881" s="2">
        <v>2272</v>
      </c>
      <c r="I881" s="1" t="s">
        <v>2333</v>
      </c>
      <c r="J881" s="1">
        <f t="shared" si="143"/>
        <v>52</v>
      </c>
      <c r="K881" s="1">
        <v>1</v>
      </c>
      <c r="L881" s="1" t="str">
        <f t="shared" si="144"/>
        <v>Electronics</v>
      </c>
      <c r="M881" s="1">
        <f t="shared" si="145"/>
        <v>3.6</v>
      </c>
      <c r="N881" s="1">
        <f t="shared" si="146"/>
        <v>223</v>
      </c>
      <c r="O881" s="1" t="str">
        <f t="shared" si="147"/>
        <v>3 - 4</v>
      </c>
      <c r="P881" s="14">
        <f t="shared" si="148"/>
        <v>2790</v>
      </c>
      <c r="Q881" s="1" t="str">
        <f t="shared" si="149"/>
        <v>0 - 5,000</v>
      </c>
      <c r="R881" s="1" t="str">
        <f t="shared" si="150"/>
        <v>31% - 50%</v>
      </c>
      <c r="S881" s="1">
        <f t="shared" si="151"/>
        <v>0</v>
      </c>
      <c r="T881" s="17">
        <f>Table3[[#This Row],[Rating]]*Table3[[#This Row],[Review_Count]]</f>
        <v>3.6</v>
      </c>
      <c r="U881" s="19">
        <f t="shared" si="152"/>
        <v>0.9</v>
      </c>
      <c r="V881" s="17" t="str">
        <f t="shared" si="153"/>
        <v>Sony</v>
      </c>
    </row>
    <row r="882" spans="1:22" x14ac:dyDescent="0.3">
      <c r="A882" s="1" t="s">
        <v>2334</v>
      </c>
      <c r="B882" s="1" t="s">
        <v>2335</v>
      </c>
      <c r="C882" s="1" t="s">
        <v>2104</v>
      </c>
      <c r="D882" s="1">
        <v>599</v>
      </c>
      <c r="E882" s="1">
        <v>999</v>
      </c>
      <c r="F882" s="4">
        <v>0.4</v>
      </c>
      <c r="G882" s="1">
        <v>4</v>
      </c>
      <c r="H882" s="2">
        <v>7601</v>
      </c>
      <c r="I882" s="1" t="s">
        <v>2336</v>
      </c>
      <c r="J882" s="1">
        <f t="shared" si="143"/>
        <v>2</v>
      </c>
      <c r="K882" s="1">
        <v>1</v>
      </c>
      <c r="L882" s="1" t="str">
        <f t="shared" si="144"/>
        <v>Computers&amp;Accessories</v>
      </c>
      <c r="M882" s="1">
        <f t="shared" si="145"/>
        <v>4</v>
      </c>
      <c r="N882" s="1">
        <f t="shared" si="146"/>
        <v>223</v>
      </c>
      <c r="O882" s="1" t="str">
        <f t="shared" si="147"/>
        <v>3 - 4</v>
      </c>
      <c r="P882" s="14">
        <f t="shared" si="148"/>
        <v>999</v>
      </c>
      <c r="Q882" s="1" t="str">
        <f t="shared" si="149"/>
        <v>0 - 5,000</v>
      </c>
      <c r="R882" s="1" t="str">
        <f t="shared" si="150"/>
        <v>31% - 50%</v>
      </c>
      <c r="S882" s="1">
        <f t="shared" si="151"/>
        <v>0</v>
      </c>
      <c r="T882" s="17">
        <f>Table3[[#This Row],[Rating]]*Table3[[#This Row],[Review_Count]]</f>
        <v>4</v>
      </c>
      <c r="U882" s="19">
        <f t="shared" si="152"/>
        <v>0.9</v>
      </c>
      <c r="V882" s="17" t="str">
        <f t="shared" si="153"/>
        <v>Zebronics,</v>
      </c>
    </row>
    <row r="883" spans="1:22" x14ac:dyDescent="0.3">
      <c r="A883" s="1" t="s">
        <v>136</v>
      </c>
      <c r="B883" s="1" t="s">
        <v>137</v>
      </c>
      <c r="C883" s="1" t="s">
        <v>27</v>
      </c>
      <c r="D883" s="1">
        <v>507</v>
      </c>
      <c r="E883" s="3">
        <v>1208</v>
      </c>
      <c r="F883" s="4">
        <v>0.57999999999999996</v>
      </c>
      <c r="G883" s="1">
        <v>4.0999999999999996</v>
      </c>
      <c r="H883" s="2">
        <v>8131</v>
      </c>
      <c r="I883" s="1" t="s">
        <v>138</v>
      </c>
      <c r="J883" s="1">
        <f t="shared" si="143"/>
        <v>18</v>
      </c>
      <c r="K883" s="1">
        <v>2</v>
      </c>
      <c r="L883" s="1" t="str">
        <f t="shared" si="144"/>
        <v>Computers&amp;Accessories</v>
      </c>
      <c r="M883" s="1">
        <f t="shared" si="145"/>
        <v>4.0999999999999996</v>
      </c>
      <c r="N883" s="1">
        <f t="shared" si="146"/>
        <v>223</v>
      </c>
      <c r="O883" s="1" t="str">
        <f t="shared" si="147"/>
        <v>4 - 5</v>
      </c>
      <c r="P883" s="14">
        <f t="shared" si="148"/>
        <v>2416</v>
      </c>
      <c r="Q883" s="1" t="str">
        <f t="shared" si="149"/>
        <v>0 - 5,000</v>
      </c>
      <c r="R883" s="1" t="str">
        <f t="shared" si="150"/>
        <v>51%-90%</v>
      </c>
      <c r="S883" s="1">
        <f t="shared" si="151"/>
        <v>0</v>
      </c>
      <c r="T883" s="17">
        <f>Table3[[#This Row],[Rating]]*Table3[[#This Row],[Review_Count]]</f>
        <v>8.1999999999999993</v>
      </c>
      <c r="U883" s="19">
        <f t="shared" si="152"/>
        <v>0.9</v>
      </c>
      <c r="V883" s="17" t="str">
        <f t="shared" si="153"/>
        <v>D-Link</v>
      </c>
    </row>
    <row r="884" spans="1:22" x14ac:dyDescent="0.3">
      <c r="A884" s="1" t="s">
        <v>2337</v>
      </c>
      <c r="B884" s="1" t="s">
        <v>2338</v>
      </c>
      <c r="C884" s="1" t="s">
        <v>1714</v>
      </c>
      <c r="D884" s="1">
        <v>425</v>
      </c>
      <c r="E884" s="1">
        <v>899</v>
      </c>
      <c r="F884" s="4">
        <v>0.53</v>
      </c>
      <c r="G884" s="1">
        <v>4.5</v>
      </c>
      <c r="H884" s="2">
        <v>4219</v>
      </c>
      <c r="I884" s="1" t="s">
        <v>2339</v>
      </c>
      <c r="J884" s="1">
        <f t="shared" si="143"/>
        <v>8</v>
      </c>
      <c r="K884" s="1">
        <v>1</v>
      </c>
      <c r="L884" s="1" t="str">
        <f t="shared" si="144"/>
        <v>Computers&amp;Accessories</v>
      </c>
      <c r="M884" s="1">
        <f t="shared" si="145"/>
        <v>4.5</v>
      </c>
      <c r="N884" s="1">
        <f t="shared" si="146"/>
        <v>222</v>
      </c>
      <c r="O884" s="1" t="str">
        <f t="shared" si="147"/>
        <v>4 - 5</v>
      </c>
      <c r="P884" s="14">
        <f t="shared" si="148"/>
        <v>899</v>
      </c>
      <c r="Q884" s="1" t="str">
        <f t="shared" si="149"/>
        <v>0 - 5,000</v>
      </c>
      <c r="R884" s="1" t="str">
        <f t="shared" si="150"/>
        <v>51%-90%</v>
      </c>
      <c r="S884" s="1">
        <f t="shared" si="151"/>
        <v>0</v>
      </c>
      <c r="T884" s="17">
        <f>Table3[[#This Row],[Rating]]*Table3[[#This Row],[Review_Count]]</f>
        <v>4.5</v>
      </c>
      <c r="U884" s="19">
        <f t="shared" si="152"/>
        <v>0.9</v>
      </c>
      <c r="V884" s="17" t="str">
        <f t="shared" si="153"/>
        <v>Tukzer</v>
      </c>
    </row>
    <row r="885" spans="1:22" x14ac:dyDescent="0.3">
      <c r="A885" s="1" t="s">
        <v>2340</v>
      </c>
      <c r="B885" s="1" t="s">
        <v>2341</v>
      </c>
      <c r="C885" s="1" t="s">
        <v>1426</v>
      </c>
      <c r="D885" s="3">
        <v>1499</v>
      </c>
      <c r="E885" s="3">
        <v>3999</v>
      </c>
      <c r="F885" s="4">
        <v>0.63</v>
      </c>
      <c r="G885" s="1">
        <v>4.2</v>
      </c>
      <c r="H885" s="2">
        <v>42775</v>
      </c>
      <c r="I885" s="1" t="s">
        <v>2342</v>
      </c>
      <c r="J885" s="1">
        <f t="shared" si="143"/>
        <v>8</v>
      </c>
      <c r="K885" s="1">
        <v>1</v>
      </c>
      <c r="L885" s="1" t="str">
        <f t="shared" si="144"/>
        <v>Electronics</v>
      </c>
      <c r="M885" s="1">
        <f t="shared" si="145"/>
        <v>4.2</v>
      </c>
      <c r="N885" s="1">
        <f t="shared" si="146"/>
        <v>221</v>
      </c>
      <c r="O885" s="1" t="str">
        <f t="shared" si="147"/>
        <v>4 - 5</v>
      </c>
      <c r="P885" s="14">
        <f t="shared" si="148"/>
        <v>3999</v>
      </c>
      <c r="Q885" s="1" t="str">
        <f t="shared" si="149"/>
        <v>0 - 5,000</v>
      </c>
      <c r="R885" s="1" t="str">
        <f t="shared" si="150"/>
        <v>51%-90%</v>
      </c>
      <c r="S885" s="1">
        <f t="shared" si="151"/>
        <v>0</v>
      </c>
      <c r="T885" s="17">
        <f>Table3[[#This Row],[Rating]]*Table3[[#This Row],[Review_Count]]</f>
        <v>4.2</v>
      </c>
      <c r="U885" s="19">
        <f t="shared" si="152"/>
        <v>0.9</v>
      </c>
      <c r="V885" s="17" t="str">
        <f t="shared" si="153"/>
        <v>Infinity</v>
      </c>
    </row>
    <row r="886" spans="1:22" x14ac:dyDescent="0.3">
      <c r="A886" s="1" t="s">
        <v>2343</v>
      </c>
      <c r="B886" s="1" t="s">
        <v>2344</v>
      </c>
      <c r="C886" s="1" t="s">
        <v>2247</v>
      </c>
      <c r="D886" s="1">
        <v>549</v>
      </c>
      <c r="E886" s="3">
        <v>2499</v>
      </c>
      <c r="F886" s="4">
        <v>0.78</v>
      </c>
      <c r="G886" s="1">
        <v>4.3</v>
      </c>
      <c r="H886" s="2">
        <v>5556</v>
      </c>
      <c r="I886" s="1" t="s">
        <v>2345</v>
      </c>
      <c r="J886" s="1">
        <f t="shared" si="143"/>
        <v>2</v>
      </c>
      <c r="K886" s="1">
        <v>1</v>
      </c>
      <c r="L886" s="1" t="str">
        <f t="shared" si="144"/>
        <v>Computers&amp;Accessories</v>
      </c>
      <c r="M886" s="1">
        <f t="shared" si="145"/>
        <v>4.3</v>
      </c>
      <c r="N886" s="1">
        <f t="shared" si="146"/>
        <v>220</v>
      </c>
      <c r="O886" s="1" t="str">
        <f t="shared" si="147"/>
        <v>4 - 5</v>
      </c>
      <c r="P886" s="14">
        <f t="shared" si="148"/>
        <v>2499</v>
      </c>
      <c r="Q886" s="1" t="str">
        <f t="shared" si="149"/>
        <v>0 - 5,000</v>
      </c>
      <c r="R886" s="1" t="str">
        <f t="shared" si="150"/>
        <v>51%-90%</v>
      </c>
      <c r="S886" s="1">
        <f t="shared" si="151"/>
        <v>0</v>
      </c>
      <c r="T886" s="17">
        <f>Table3[[#This Row],[Rating]]*Table3[[#This Row],[Review_Count]]</f>
        <v>4.3</v>
      </c>
      <c r="U886" s="19">
        <f t="shared" si="152"/>
        <v>0.9</v>
      </c>
      <c r="V886" s="17" t="str">
        <f t="shared" si="153"/>
        <v>Robustrion</v>
      </c>
    </row>
    <row r="887" spans="1:22" x14ac:dyDescent="0.3">
      <c r="A887" s="1" t="s">
        <v>145</v>
      </c>
      <c r="B887" s="1" t="s">
        <v>146</v>
      </c>
      <c r="C887" s="1" t="s">
        <v>2</v>
      </c>
      <c r="D887" s="1">
        <v>199</v>
      </c>
      <c r="E887" s="1">
        <v>395</v>
      </c>
      <c r="F887" s="4">
        <v>0.5</v>
      </c>
      <c r="G887" s="1">
        <v>4.2</v>
      </c>
      <c r="H887" s="2">
        <v>92595</v>
      </c>
      <c r="I887" s="1" t="s">
        <v>147</v>
      </c>
      <c r="J887" s="1">
        <f t="shared" si="143"/>
        <v>233</v>
      </c>
      <c r="K887" s="1">
        <v>3</v>
      </c>
      <c r="L887" s="1" t="str">
        <f t="shared" si="144"/>
        <v>Computers&amp;Accessories</v>
      </c>
      <c r="M887" s="1">
        <f t="shared" si="145"/>
        <v>4.2</v>
      </c>
      <c r="N887" s="1">
        <f t="shared" si="146"/>
        <v>219</v>
      </c>
      <c r="O887" s="1" t="str">
        <f t="shared" si="147"/>
        <v>4 - 5</v>
      </c>
      <c r="P887" s="14">
        <f t="shared" si="148"/>
        <v>1185</v>
      </c>
      <c r="Q887" s="1" t="str">
        <f t="shared" si="149"/>
        <v>0 - 5,000</v>
      </c>
      <c r="R887" s="1" t="str">
        <f t="shared" si="150"/>
        <v>31% - 50%</v>
      </c>
      <c r="S887" s="1">
        <f t="shared" si="151"/>
        <v>0</v>
      </c>
      <c r="T887" s="17">
        <f>Table3[[#This Row],[Rating]]*Table3[[#This Row],[Review_Count]]</f>
        <v>12.600000000000001</v>
      </c>
      <c r="U887" s="19">
        <f t="shared" si="152"/>
        <v>0.9</v>
      </c>
      <c r="V887" s="17" t="str">
        <f t="shared" si="153"/>
        <v>Amazonbasics</v>
      </c>
    </row>
    <row r="888" spans="1:22" x14ac:dyDescent="0.3">
      <c r="A888" s="1" t="s">
        <v>2346</v>
      </c>
      <c r="B888" s="1" t="s">
        <v>2347</v>
      </c>
      <c r="C888" s="1" t="s">
        <v>1558</v>
      </c>
      <c r="D888" s="3">
        <v>1295</v>
      </c>
      <c r="E888" s="3">
        <v>1645</v>
      </c>
      <c r="F888" s="4">
        <v>0.21</v>
      </c>
      <c r="G888" s="1">
        <v>4.5999999999999996</v>
      </c>
      <c r="H888" s="2">
        <v>12375</v>
      </c>
      <c r="I888" s="1" t="s">
        <v>2348</v>
      </c>
      <c r="J888" s="1">
        <f t="shared" si="143"/>
        <v>24</v>
      </c>
      <c r="K888" s="1">
        <v>1</v>
      </c>
      <c r="L888" s="1" t="str">
        <f t="shared" si="144"/>
        <v>Computers&amp;Accessories</v>
      </c>
      <c r="M888" s="1">
        <f t="shared" si="145"/>
        <v>4.5999999999999996</v>
      </c>
      <c r="N888" s="1">
        <f t="shared" si="146"/>
        <v>218</v>
      </c>
      <c r="O888" s="1" t="str">
        <f t="shared" si="147"/>
        <v>4 - 5</v>
      </c>
      <c r="P888" s="14">
        <f t="shared" si="148"/>
        <v>1645</v>
      </c>
      <c r="Q888" s="1" t="str">
        <f t="shared" si="149"/>
        <v>0 - 5,000</v>
      </c>
      <c r="R888" s="1" t="str">
        <f t="shared" si="150"/>
        <v>11% - 30%</v>
      </c>
      <c r="S888" s="1">
        <f t="shared" si="151"/>
        <v>0</v>
      </c>
      <c r="T888" s="17">
        <f>Table3[[#This Row],[Rating]]*Table3[[#This Row],[Review_Count]]</f>
        <v>4.5999999999999996</v>
      </c>
      <c r="U888" s="19">
        <f t="shared" si="152"/>
        <v>0.9</v>
      </c>
      <c r="V888" s="17" t="str">
        <f t="shared" si="153"/>
        <v>Logitech</v>
      </c>
    </row>
    <row r="889" spans="1:22" x14ac:dyDescent="0.3">
      <c r="A889" s="1" t="s">
        <v>2349</v>
      </c>
      <c r="B889" s="1" t="s">
        <v>2350</v>
      </c>
      <c r="C889" s="1" t="s">
        <v>1710</v>
      </c>
      <c r="D889" s="1">
        <v>310</v>
      </c>
      <c r="E889" s="1">
        <v>310</v>
      </c>
      <c r="F889" s="4">
        <v>0</v>
      </c>
      <c r="G889" s="1">
        <v>4.5</v>
      </c>
      <c r="H889" s="2">
        <v>5882</v>
      </c>
      <c r="I889" s="1" t="s">
        <v>2351</v>
      </c>
      <c r="J889" s="1">
        <f t="shared" si="143"/>
        <v>3</v>
      </c>
      <c r="K889" s="1">
        <v>1</v>
      </c>
      <c r="L889" s="1" t="str">
        <f t="shared" si="144"/>
        <v>Home&amp;Kitchen</v>
      </c>
      <c r="M889" s="1">
        <f t="shared" si="145"/>
        <v>4.5</v>
      </c>
      <c r="N889" s="1">
        <f t="shared" si="146"/>
        <v>218</v>
      </c>
      <c r="O889" s="1" t="str">
        <f t="shared" si="147"/>
        <v>4 - 5</v>
      </c>
      <c r="P889" s="14">
        <f t="shared" si="148"/>
        <v>310</v>
      </c>
      <c r="Q889" s="1" t="str">
        <f t="shared" si="149"/>
        <v>0 - 5,000</v>
      </c>
      <c r="R889" s="1" t="str">
        <f t="shared" si="150"/>
        <v>0 %- 10%</v>
      </c>
      <c r="S889" s="1">
        <f t="shared" si="151"/>
        <v>0</v>
      </c>
      <c r="T889" s="17">
        <f>Table3[[#This Row],[Rating]]*Table3[[#This Row],[Review_Count]]</f>
        <v>4.5</v>
      </c>
      <c r="U889" s="19">
        <f t="shared" si="152"/>
        <v>0.9</v>
      </c>
      <c r="V889" s="17" t="str">
        <f t="shared" si="153"/>
        <v>Camel</v>
      </c>
    </row>
    <row r="890" spans="1:22" x14ac:dyDescent="0.3">
      <c r="A890" s="1" t="s">
        <v>1433</v>
      </c>
      <c r="B890" s="1" t="s">
        <v>1434</v>
      </c>
      <c r="C890" s="1" t="s">
        <v>1435</v>
      </c>
      <c r="D890" s="1">
        <v>149</v>
      </c>
      <c r="E890" s="1">
        <v>149</v>
      </c>
      <c r="F890" s="4">
        <v>0</v>
      </c>
      <c r="G890" s="1">
        <v>4.3</v>
      </c>
      <c r="H890" s="2">
        <v>10833</v>
      </c>
      <c r="I890" s="1" t="s">
        <v>1436</v>
      </c>
      <c r="J890" s="1">
        <f t="shared" si="143"/>
        <v>3</v>
      </c>
      <c r="K890" s="1">
        <v>2</v>
      </c>
      <c r="L890" s="1" t="str">
        <f t="shared" si="144"/>
        <v>Computers&amp;Accessories</v>
      </c>
      <c r="M890" s="1">
        <f t="shared" si="145"/>
        <v>4.3</v>
      </c>
      <c r="N890" s="1">
        <f t="shared" si="146"/>
        <v>218</v>
      </c>
      <c r="O890" s="1" t="str">
        <f t="shared" si="147"/>
        <v>4 - 5</v>
      </c>
      <c r="P890" s="14">
        <f t="shared" si="148"/>
        <v>298</v>
      </c>
      <c r="Q890" s="1" t="str">
        <f t="shared" si="149"/>
        <v>0 - 5,000</v>
      </c>
      <c r="R890" s="1" t="str">
        <f t="shared" si="150"/>
        <v>0 %- 10%</v>
      </c>
      <c r="S890" s="1">
        <f t="shared" si="151"/>
        <v>0</v>
      </c>
      <c r="T890" s="17">
        <f>Table3[[#This Row],[Rating]]*Table3[[#This Row],[Review_Count]]</f>
        <v>8.6</v>
      </c>
      <c r="U890" s="19">
        <f t="shared" si="152"/>
        <v>0.9</v>
      </c>
      <c r="V890" s="17" t="str">
        <f t="shared" si="153"/>
        <v>LIRAMARK</v>
      </c>
    </row>
    <row r="891" spans="1:22" x14ac:dyDescent="0.3">
      <c r="A891" s="1" t="s">
        <v>2352</v>
      </c>
      <c r="B891" s="1" t="s">
        <v>2353</v>
      </c>
      <c r="C891" s="1" t="s">
        <v>1635</v>
      </c>
      <c r="D891" s="3">
        <v>1149</v>
      </c>
      <c r="E891" s="3">
        <v>1499</v>
      </c>
      <c r="F891" s="4">
        <v>0.23</v>
      </c>
      <c r="G891" s="1">
        <v>4.0999999999999996</v>
      </c>
      <c r="H891" s="2">
        <v>10443</v>
      </c>
      <c r="I891" s="1" t="s">
        <v>2354</v>
      </c>
      <c r="J891" s="1">
        <f t="shared" si="143"/>
        <v>10</v>
      </c>
      <c r="K891" s="1">
        <v>1</v>
      </c>
      <c r="L891" s="1" t="str">
        <f t="shared" si="144"/>
        <v>Computers&amp;Accessories</v>
      </c>
      <c r="M891" s="1">
        <f t="shared" si="145"/>
        <v>4.0999999999999996</v>
      </c>
      <c r="N891" s="1">
        <f t="shared" si="146"/>
        <v>218</v>
      </c>
      <c r="O891" s="1" t="str">
        <f t="shared" si="147"/>
        <v>4 - 5</v>
      </c>
      <c r="P891" s="14">
        <f t="shared" si="148"/>
        <v>1499</v>
      </c>
      <c r="Q891" s="1" t="str">
        <f t="shared" si="149"/>
        <v>0 - 5,000</v>
      </c>
      <c r="R891" s="1" t="str">
        <f t="shared" si="150"/>
        <v>11% - 30%</v>
      </c>
      <c r="S891" s="1">
        <f t="shared" si="151"/>
        <v>0</v>
      </c>
      <c r="T891" s="17">
        <f>Table3[[#This Row],[Rating]]*Table3[[#This Row],[Review_Count]]</f>
        <v>4.0999999999999996</v>
      </c>
      <c r="U891" s="19">
        <f t="shared" si="152"/>
        <v>0.9</v>
      </c>
      <c r="V891" s="17" t="str">
        <f t="shared" si="153"/>
        <v>Portronics</v>
      </c>
    </row>
    <row r="892" spans="1:22" x14ac:dyDescent="0.3">
      <c r="A892" s="1" t="s">
        <v>2355</v>
      </c>
      <c r="B892" s="1" t="s">
        <v>2356</v>
      </c>
      <c r="C892" s="1" t="s">
        <v>1569</v>
      </c>
      <c r="D892" s="1">
        <v>499</v>
      </c>
      <c r="E892" s="3">
        <v>1299</v>
      </c>
      <c r="F892" s="4">
        <v>0.62</v>
      </c>
      <c r="G892" s="1">
        <v>4.5</v>
      </c>
      <c r="H892" s="2">
        <v>434</v>
      </c>
      <c r="I892" s="1" t="s">
        <v>2357</v>
      </c>
      <c r="J892" s="1">
        <f t="shared" si="143"/>
        <v>14</v>
      </c>
      <c r="K892" s="1">
        <v>1</v>
      </c>
      <c r="L892" s="1" t="str">
        <f t="shared" si="144"/>
        <v>Computers&amp;Accessories</v>
      </c>
      <c r="M892" s="1">
        <f t="shared" si="145"/>
        <v>4.5</v>
      </c>
      <c r="N892" s="1">
        <f t="shared" si="146"/>
        <v>218</v>
      </c>
      <c r="O892" s="1" t="str">
        <f t="shared" si="147"/>
        <v>4 - 5</v>
      </c>
      <c r="P892" s="14">
        <f t="shared" si="148"/>
        <v>1299</v>
      </c>
      <c r="Q892" s="1" t="str">
        <f t="shared" si="149"/>
        <v>0 - 5,000</v>
      </c>
      <c r="R892" s="1" t="str">
        <f t="shared" si="150"/>
        <v>51%-90%</v>
      </c>
      <c r="S892" s="1">
        <f t="shared" si="151"/>
        <v>1</v>
      </c>
      <c r="T892" s="17">
        <f>Table3[[#This Row],[Rating]]*Table3[[#This Row],[Review_Count]]</f>
        <v>4.5</v>
      </c>
      <c r="U892" s="19">
        <f t="shared" si="152"/>
        <v>0.9</v>
      </c>
      <c r="V892" s="17" t="str">
        <f t="shared" si="153"/>
        <v>SupCares</v>
      </c>
    </row>
    <row r="893" spans="1:22" x14ac:dyDescent="0.3">
      <c r="A893" s="1" t="s">
        <v>2358</v>
      </c>
      <c r="B893" s="1" t="s">
        <v>2359</v>
      </c>
      <c r="C893" s="1" t="s">
        <v>983</v>
      </c>
      <c r="D893" s="1">
        <v>999</v>
      </c>
      <c r="E893" s="3">
        <v>4199</v>
      </c>
      <c r="F893" s="4">
        <v>0.76</v>
      </c>
      <c r="G893" s="1">
        <v>3.5</v>
      </c>
      <c r="H893" s="2">
        <v>1913</v>
      </c>
      <c r="I893" s="1" t="s">
        <v>2360</v>
      </c>
      <c r="J893" s="1">
        <f t="shared" si="143"/>
        <v>52</v>
      </c>
      <c r="K893" s="1">
        <v>1</v>
      </c>
      <c r="L893" s="1" t="str">
        <f t="shared" si="144"/>
        <v>Electronics</v>
      </c>
      <c r="M893" s="1">
        <f t="shared" si="145"/>
        <v>3.5</v>
      </c>
      <c r="N893" s="1">
        <f t="shared" si="146"/>
        <v>217</v>
      </c>
      <c r="O893" s="1" t="str">
        <f t="shared" si="147"/>
        <v>3 - 4</v>
      </c>
      <c r="P893" s="14">
        <f t="shared" si="148"/>
        <v>4199</v>
      </c>
      <c r="Q893" s="1" t="str">
        <f t="shared" si="149"/>
        <v>0 - 5,000</v>
      </c>
      <c r="R893" s="1" t="str">
        <f t="shared" si="150"/>
        <v>51%-90%</v>
      </c>
      <c r="S893" s="1">
        <f t="shared" si="151"/>
        <v>0</v>
      </c>
      <c r="T893" s="17">
        <f>Table3[[#This Row],[Rating]]*Table3[[#This Row],[Review_Count]]</f>
        <v>3.5</v>
      </c>
      <c r="U893" s="19">
        <f t="shared" si="152"/>
        <v>0.9</v>
      </c>
      <c r="V893" s="17" t="str">
        <f t="shared" si="153"/>
        <v>ZEBRONICS</v>
      </c>
    </row>
    <row r="894" spans="1:22" x14ac:dyDescent="0.3">
      <c r="A894" s="1" t="s">
        <v>2361</v>
      </c>
      <c r="B894" s="1" t="s">
        <v>2362</v>
      </c>
      <c r="C894" s="1" t="s">
        <v>2145</v>
      </c>
      <c r="D894" s="3">
        <v>1709</v>
      </c>
      <c r="E894" s="3">
        <v>4000</v>
      </c>
      <c r="F894" s="4">
        <v>0.56999999999999995</v>
      </c>
      <c r="G894" s="1">
        <v>4.4000000000000004</v>
      </c>
      <c r="H894" s="2">
        <v>3029</v>
      </c>
      <c r="I894" s="1" t="s">
        <v>2363</v>
      </c>
      <c r="J894" s="1">
        <f t="shared" si="143"/>
        <v>3</v>
      </c>
      <c r="K894" s="1">
        <v>1</v>
      </c>
      <c r="L894" s="1" t="str">
        <f t="shared" si="144"/>
        <v>Computers&amp;Accessories</v>
      </c>
      <c r="M894" s="1">
        <f t="shared" si="145"/>
        <v>4.4000000000000004</v>
      </c>
      <c r="N894" s="1">
        <f t="shared" si="146"/>
        <v>216</v>
      </c>
      <c r="O894" s="1" t="str">
        <f t="shared" si="147"/>
        <v>4 - 5</v>
      </c>
      <c r="P894" s="14">
        <f t="shared" si="148"/>
        <v>4000</v>
      </c>
      <c r="Q894" s="1" t="str">
        <f t="shared" si="149"/>
        <v>0 - 5,000</v>
      </c>
      <c r="R894" s="1" t="str">
        <f t="shared" si="150"/>
        <v>51%-90%</v>
      </c>
      <c r="S894" s="1">
        <f t="shared" si="151"/>
        <v>0</v>
      </c>
      <c r="T894" s="17">
        <f>Table3[[#This Row],[Rating]]*Table3[[#This Row],[Review_Count]]</f>
        <v>4.4000000000000004</v>
      </c>
      <c r="U894" s="19">
        <f t="shared" si="152"/>
        <v>0.9</v>
      </c>
      <c r="V894" s="17" t="str">
        <f t="shared" si="153"/>
        <v>Western</v>
      </c>
    </row>
    <row r="895" spans="1:22" x14ac:dyDescent="0.3">
      <c r="A895" s="1" t="s">
        <v>2364</v>
      </c>
      <c r="B895" s="1" t="s">
        <v>2365</v>
      </c>
      <c r="C895" s="1" t="s">
        <v>1621</v>
      </c>
      <c r="D895" s="1">
        <v>250</v>
      </c>
      <c r="E895" s="1">
        <v>250</v>
      </c>
      <c r="F895" s="4">
        <v>0</v>
      </c>
      <c r="G895" s="1">
        <v>4.2</v>
      </c>
      <c r="H895" s="2">
        <v>2628</v>
      </c>
      <c r="I895" s="1" t="s">
        <v>2366</v>
      </c>
      <c r="J895" s="1">
        <f t="shared" si="143"/>
        <v>2</v>
      </c>
      <c r="K895" s="1">
        <v>1</v>
      </c>
      <c r="L895" s="1" t="str">
        <f t="shared" si="144"/>
        <v>Officeproducts</v>
      </c>
      <c r="M895" s="1">
        <f t="shared" si="145"/>
        <v>4.2</v>
      </c>
      <c r="N895" s="1">
        <f t="shared" si="146"/>
        <v>215</v>
      </c>
      <c r="O895" s="1" t="str">
        <f t="shared" si="147"/>
        <v>4 - 5</v>
      </c>
      <c r="P895" s="14">
        <f t="shared" si="148"/>
        <v>250</v>
      </c>
      <c r="Q895" s="1" t="str">
        <f t="shared" si="149"/>
        <v>0 - 5,000</v>
      </c>
      <c r="R895" s="1" t="str">
        <f t="shared" si="150"/>
        <v>0 %- 10%</v>
      </c>
      <c r="S895" s="1">
        <f t="shared" si="151"/>
        <v>0</v>
      </c>
      <c r="T895" s="17">
        <f>Table3[[#This Row],[Rating]]*Table3[[#This Row],[Review_Count]]</f>
        <v>4.2</v>
      </c>
      <c r="U895" s="19">
        <f t="shared" si="152"/>
        <v>0.9</v>
      </c>
      <c r="V895" s="17" t="str">
        <f t="shared" si="153"/>
        <v>Classmate</v>
      </c>
    </row>
    <row r="896" spans="1:22" x14ac:dyDescent="0.3">
      <c r="A896" s="1" t="s">
        <v>148</v>
      </c>
      <c r="B896" s="1" t="s">
        <v>149</v>
      </c>
      <c r="C896" s="1" t="s">
        <v>27</v>
      </c>
      <c r="D896" s="3">
        <v>1199</v>
      </c>
      <c r="E896" s="3">
        <v>2199</v>
      </c>
      <c r="F896" s="4">
        <v>0.45</v>
      </c>
      <c r="G896" s="1">
        <v>4.4000000000000004</v>
      </c>
      <c r="H896" s="2">
        <v>24780</v>
      </c>
      <c r="I896" s="1" t="s">
        <v>150</v>
      </c>
      <c r="J896" s="1">
        <f t="shared" si="143"/>
        <v>18</v>
      </c>
      <c r="K896" s="1">
        <v>3</v>
      </c>
      <c r="L896" s="1" t="str">
        <f t="shared" si="144"/>
        <v>Computers&amp;Accessories</v>
      </c>
      <c r="M896" s="1">
        <f t="shared" si="145"/>
        <v>4.4000000000000004</v>
      </c>
      <c r="N896" s="1">
        <f t="shared" si="146"/>
        <v>215</v>
      </c>
      <c r="O896" s="1" t="str">
        <f t="shared" si="147"/>
        <v>4 - 5</v>
      </c>
      <c r="P896" s="14">
        <f t="shared" si="148"/>
        <v>6597</v>
      </c>
      <c r="Q896" s="1" t="str">
        <f t="shared" si="149"/>
        <v>0 - 5,000</v>
      </c>
      <c r="R896" s="1" t="str">
        <f t="shared" si="150"/>
        <v>31% - 50%</v>
      </c>
      <c r="S896" s="1">
        <f t="shared" si="151"/>
        <v>0</v>
      </c>
      <c r="T896" s="17">
        <f>Table3[[#This Row],[Rating]]*Table3[[#This Row],[Review_Count]]</f>
        <v>13.200000000000001</v>
      </c>
      <c r="U896" s="19">
        <f t="shared" si="152"/>
        <v>0.9</v>
      </c>
      <c r="V896" s="17" t="str">
        <f t="shared" si="153"/>
        <v>TP-Link</v>
      </c>
    </row>
    <row r="897" spans="1:22" x14ac:dyDescent="0.3">
      <c r="A897" s="1" t="s">
        <v>2367</v>
      </c>
      <c r="B897" s="1" t="s">
        <v>2368</v>
      </c>
      <c r="C897" s="1" t="s">
        <v>2369</v>
      </c>
      <c r="D897" s="1">
        <v>90</v>
      </c>
      <c r="E897" s="1">
        <v>100</v>
      </c>
      <c r="F897" s="4">
        <v>0.1</v>
      </c>
      <c r="G897" s="1">
        <v>4.4000000000000004</v>
      </c>
      <c r="H897" s="2">
        <v>10718</v>
      </c>
      <c r="I897" s="1" t="s">
        <v>2370</v>
      </c>
      <c r="J897" s="1">
        <f t="shared" si="143"/>
        <v>1</v>
      </c>
      <c r="K897" s="1">
        <v>1</v>
      </c>
      <c r="L897" s="1" t="str">
        <f t="shared" si="144"/>
        <v>Home&amp;Kitchen</v>
      </c>
      <c r="M897" s="1">
        <f t="shared" si="145"/>
        <v>4.4000000000000004</v>
      </c>
      <c r="N897" s="1">
        <f t="shared" si="146"/>
        <v>215</v>
      </c>
      <c r="O897" s="1" t="str">
        <f t="shared" si="147"/>
        <v>4 - 5</v>
      </c>
      <c r="P897" s="14">
        <f t="shared" si="148"/>
        <v>100</v>
      </c>
      <c r="Q897" s="1" t="str">
        <f t="shared" si="149"/>
        <v>0 - 5,000</v>
      </c>
      <c r="R897" s="1" t="str">
        <f t="shared" si="150"/>
        <v>0 %- 10%</v>
      </c>
      <c r="S897" s="1">
        <f t="shared" si="151"/>
        <v>0</v>
      </c>
      <c r="T897" s="17">
        <f>Table3[[#This Row],[Rating]]*Table3[[#This Row],[Review_Count]]</f>
        <v>4.4000000000000004</v>
      </c>
      <c r="U897" s="19">
        <f t="shared" si="152"/>
        <v>0.9</v>
      </c>
      <c r="V897" s="17" t="str">
        <f t="shared" si="153"/>
        <v>Classmate</v>
      </c>
    </row>
    <row r="898" spans="1:22" x14ac:dyDescent="0.3">
      <c r="A898" s="1" t="s">
        <v>2371</v>
      </c>
      <c r="B898" s="1" t="s">
        <v>2372</v>
      </c>
      <c r="C898" s="1" t="s">
        <v>1247</v>
      </c>
      <c r="D898" s="3">
        <v>2025</v>
      </c>
      <c r="E898" s="3">
        <v>5999</v>
      </c>
      <c r="F898" s="4">
        <v>0.66</v>
      </c>
      <c r="G898" s="1">
        <v>4.2</v>
      </c>
      <c r="H898" s="2">
        <v>6233</v>
      </c>
      <c r="I898" s="1" t="s">
        <v>2373</v>
      </c>
      <c r="J898" s="1">
        <f t="shared" ref="J898:J961" si="154">COUNTIF(C:C, C898)</f>
        <v>8</v>
      </c>
      <c r="K898" s="1">
        <v>1</v>
      </c>
      <c r="L898" s="1" t="str">
        <f t="shared" ref="L898:L961" si="155">PROPER(TRIM(LEFT(C898, FIND("|", C898 &amp; "|") -1)))</f>
        <v>Electronics</v>
      </c>
      <c r="M898" s="1">
        <f t="shared" ref="M898:M961" si="156">AVERAGEIF(B:B,B898,G:G)</f>
        <v>4.2</v>
      </c>
      <c r="N898" s="1">
        <f t="shared" ref="N898:N961" si="157">COUNTIF(F898:F2361, "&gt;=0.5")</f>
        <v>215</v>
      </c>
      <c r="O898" s="1" t="str">
        <f t="shared" ref="O898:O961" si="158">IF(G898&lt;=1,"0 - 1",IF(G898&lt;=2,"1 - 2",IF(G898&lt;=3, "2 - 3",IF(G898&lt;=4,"3 - 4",IF(G898&lt;=5,"4 - 5")))))</f>
        <v>4 - 5</v>
      </c>
      <c r="P898" s="14">
        <f t="shared" ref="P898:P961" si="159">E898*K898</f>
        <v>5999</v>
      </c>
      <c r="Q898" s="1" t="str">
        <f t="shared" ref="Q898:Q961" si="160">LOOKUP(E898, $W$2:$W$7, $X$2:$X$7)</f>
        <v>5,001 - 10,000</v>
      </c>
      <c r="R898" s="1" t="str">
        <f t="shared" ref="R898:R961" si="161">IF(F898&lt;=0.1, "0 %- 10%", IF(F898&lt;=0.3, "11% - 30%", IF(F898&lt;=0.5, "31% - 50%", "51%-90%")))</f>
        <v>51%-90%</v>
      </c>
      <c r="S898" s="1">
        <f t="shared" ref="S898:S961" si="162">COUNTIF(H898, "&lt;1000")</f>
        <v>0</v>
      </c>
      <c r="T898" s="17">
        <f>Table3[[#This Row],[Rating]]*Table3[[#This Row],[Review_Count]]</f>
        <v>4.2</v>
      </c>
      <c r="U898" s="19">
        <f t="shared" ref="U898:U961" si="163">MAX(F898:F2362)</f>
        <v>0.9</v>
      </c>
      <c r="V898" s="17" t="str">
        <f t="shared" ref="V898:V961" si="164">LEFT(B898, FIND(" ", B898)-1)</f>
        <v>Tukzer</v>
      </c>
    </row>
    <row r="899" spans="1:22" x14ac:dyDescent="0.3">
      <c r="A899" s="1" t="s">
        <v>2374</v>
      </c>
      <c r="B899" s="1" t="s">
        <v>2375</v>
      </c>
      <c r="C899" s="1" t="s">
        <v>1706</v>
      </c>
      <c r="D899" s="3">
        <v>1495</v>
      </c>
      <c r="E899" s="3">
        <v>1995</v>
      </c>
      <c r="F899" s="4">
        <v>0.25</v>
      </c>
      <c r="G899" s="1">
        <v>4.5</v>
      </c>
      <c r="H899" s="2">
        <v>10541</v>
      </c>
      <c r="I899" s="1" t="s">
        <v>2376</v>
      </c>
      <c r="J899" s="1">
        <f t="shared" si="154"/>
        <v>6</v>
      </c>
      <c r="K899" s="1">
        <v>1</v>
      </c>
      <c r="L899" s="1" t="str">
        <f t="shared" si="155"/>
        <v>Computers&amp;Accessories</v>
      </c>
      <c r="M899" s="1">
        <f t="shared" si="156"/>
        <v>4.5</v>
      </c>
      <c r="N899" s="1">
        <f t="shared" si="157"/>
        <v>214</v>
      </c>
      <c r="O899" s="1" t="str">
        <f t="shared" si="158"/>
        <v>4 - 5</v>
      </c>
      <c r="P899" s="14">
        <f t="shared" si="159"/>
        <v>1995</v>
      </c>
      <c r="Q899" s="1" t="str">
        <f t="shared" si="160"/>
        <v>0 - 5,000</v>
      </c>
      <c r="R899" s="1" t="str">
        <f t="shared" si="161"/>
        <v>11% - 30%</v>
      </c>
      <c r="S899" s="1">
        <f t="shared" si="162"/>
        <v>0</v>
      </c>
      <c r="T899" s="17">
        <f>Table3[[#This Row],[Rating]]*Table3[[#This Row],[Review_Count]]</f>
        <v>4.5</v>
      </c>
      <c r="U899" s="19">
        <f t="shared" si="163"/>
        <v>0.9</v>
      </c>
      <c r="V899" s="17" t="str">
        <f t="shared" si="164"/>
        <v>Logitech</v>
      </c>
    </row>
    <row r="900" spans="1:22" x14ac:dyDescent="0.3">
      <c r="A900" s="1" t="s">
        <v>153</v>
      </c>
      <c r="B900" s="1" t="s">
        <v>154</v>
      </c>
      <c r="C900" s="1" t="s">
        <v>2</v>
      </c>
      <c r="D900" s="1">
        <v>799</v>
      </c>
      <c r="E900" s="3">
        <v>2100</v>
      </c>
      <c r="F900" s="4">
        <v>0.62</v>
      </c>
      <c r="G900" s="1">
        <v>4.3</v>
      </c>
      <c r="H900" s="2">
        <v>8188</v>
      </c>
      <c r="I900" s="1" t="s">
        <v>155</v>
      </c>
      <c r="J900" s="1">
        <f t="shared" si="154"/>
        <v>233</v>
      </c>
      <c r="K900" s="1">
        <v>3</v>
      </c>
      <c r="L900" s="1" t="str">
        <f t="shared" si="155"/>
        <v>Computers&amp;Accessories</v>
      </c>
      <c r="M900" s="1">
        <f t="shared" si="156"/>
        <v>4.3</v>
      </c>
      <c r="N900" s="1">
        <f t="shared" si="157"/>
        <v>214</v>
      </c>
      <c r="O900" s="1" t="str">
        <f t="shared" si="158"/>
        <v>4 - 5</v>
      </c>
      <c r="P900" s="14">
        <f t="shared" si="159"/>
        <v>6300</v>
      </c>
      <c r="Q900" s="1" t="str">
        <f t="shared" si="160"/>
        <v>0 - 5,000</v>
      </c>
      <c r="R900" s="1" t="str">
        <f t="shared" si="161"/>
        <v>51%-90%</v>
      </c>
      <c r="S900" s="1">
        <f t="shared" si="162"/>
        <v>0</v>
      </c>
      <c r="T900" s="17">
        <f>Table3[[#This Row],[Rating]]*Table3[[#This Row],[Review_Count]]</f>
        <v>12.899999999999999</v>
      </c>
      <c r="U900" s="19">
        <f t="shared" si="163"/>
        <v>0.9</v>
      </c>
      <c r="V900" s="17" t="str">
        <f t="shared" si="164"/>
        <v>AmazonBasics</v>
      </c>
    </row>
    <row r="901" spans="1:22" x14ac:dyDescent="0.3">
      <c r="A901" s="1" t="s">
        <v>2377</v>
      </c>
      <c r="B901" s="1" t="s">
        <v>2378</v>
      </c>
      <c r="C901" s="1" t="s">
        <v>1765</v>
      </c>
      <c r="D901" s="1">
        <v>899</v>
      </c>
      <c r="E901" s="3">
        <v>1199</v>
      </c>
      <c r="F901" s="4">
        <v>0.25</v>
      </c>
      <c r="G901" s="1">
        <v>3.8</v>
      </c>
      <c r="H901" s="2">
        <v>10751</v>
      </c>
      <c r="I901" s="1" t="s">
        <v>2379</v>
      </c>
      <c r="J901" s="1">
        <f t="shared" si="154"/>
        <v>6</v>
      </c>
      <c r="K901" s="1">
        <v>1</v>
      </c>
      <c r="L901" s="1" t="str">
        <f t="shared" si="155"/>
        <v>Electronics</v>
      </c>
      <c r="M901" s="1">
        <f t="shared" si="156"/>
        <v>3.8</v>
      </c>
      <c r="N901" s="1">
        <f t="shared" si="157"/>
        <v>213</v>
      </c>
      <c r="O901" s="1" t="str">
        <f t="shared" si="158"/>
        <v>3 - 4</v>
      </c>
      <c r="P901" s="14">
        <f t="shared" si="159"/>
        <v>1199</v>
      </c>
      <c r="Q901" s="1" t="str">
        <f t="shared" si="160"/>
        <v>0 - 5,000</v>
      </c>
      <c r="R901" s="1" t="str">
        <f t="shared" si="161"/>
        <v>11% - 30%</v>
      </c>
      <c r="S901" s="1">
        <f t="shared" si="162"/>
        <v>0</v>
      </c>
      <c r="T901" s="17">
        <f>Table3[[#This Row],[Rating]]*Table3[[#This Row],[Review_Count]]</f>
        <v>3.8</v>
      </c>
      <c r="U901" s="19">
        <f t="shared" si="163"/>
        <v>0.9</v>
      </c>
      <c r="V901" s="17" t="str">
        <f t="shared" si="164"/>
        <v>Zebronics</v>
      </c>
    </row>
    <row r="902" spans="1:22" x14ac:dyDescent="0.3">
      <c r="A902" s="1" t="s">
        <v>2380</v>
      </c>
      <c r="B902" s="1" t="s">
        <v>2381</v>
      </c>
      <c r="C902" s="1" t="s">
        <v>2382</v>
      </c>
      <c r="D902" s="1">
        <v>349</v>
      </c>
      <c r="E902" s="1">
        <v>999</v>
      </c>
      <c r="F902" s="4">
        <v>0.65</v>
      </c>
      <c r="G902" s="1">
        <v>3.9</v>
      </c>
      <c r="H902" s="2">
        <v>817</v>
      </c>
      <c r="I902" s="1" t="s">
        <v>2383</v>
      </c>
      <c r="J902" s="1">
        <f t="shared" si="154"/>
        <v>1</v>
      </c>
      <c r="K902" s="1">
        <v>1</v>
      </c>
      <c r="L902" s="1" t="str">
        <f t="shared" si="155"/>
        <v>Computers&amp;Accessories</v>
      </c>
      <c r="M902" s="1">
        <f t="shared" si="156"/>
        <v>3.9</v>
      </c>
      <c r="N902" s="1">
        <f t="shared" si="157"/>
        <v>213</v>
      </c>
      <c r="O902" s="1" t="str">
        <f t="shared" si="158"/>
        <v>3 - 4</v>
      </c>
      <c r="P902" s="14">
        <f t="shared" si="159"/>
        <v>999</v>
      </c>
      <c r="Q902" s="1" t="str">
        <f t="shared" si="160"/>
        <v>0 - 5,000</v>
      </c>
      <c r="R902" s="1" t="str">
        <f t="shared" si="161"/>
        <v>51%-90%</v>
      </c>
      <c r="S902" s="1">
        <f t="shared" si="162"/>
        <v>1</v>
      </c>
      <c r="T902" s="17">
        <f>Table3[[#This Row],[Rating]]*Table3[[#This Row],[Review_Count]]</f>
        <v>3.9</v>
      </c>
      <c r="U902" s="19">
        <f t="shared" si="163"/>
        <v>0.9</v>
      </c>
      <c r="V902" s="17" t="str">
        <f t="shared" si="164"/>
        <v>Lapster</v>
      </c>
    </row>
    <row r="903" spans="1:22" x14ac:dyDescent="0.3">
      <c r="A903" s="1" t="s">
        <v>2384</v>
      </c>
      <c r="B903" s="1" t="s">
        <v>2385</v>
      </c>
      <c r="C903" s="1" t="s">
        <v>952</v>
      </c>
      <c r="D903" s="1">
        <v>900</v>
      </c>
      <c r="E903" s="3">
        <v>2499</v>
      </c>
      <c r="F903" s="4">
        <v>0.64</v>
      </c>
      <c r="G903" s="1">
        <v>4</v>
      </c>
      <c r="H903" s="2">
        <v>36384</v>
      </c>
      <c r="I903" s="1" t="s">
        <v>1469</v>
      </c>
      <c r="J903" s="1">
        <f t="shared" si="154"/>
        <v>12</v>
      </c>
      <c r="K903" s="1">
        <v>2</v>
      </c>
      <c r="L903" s="1" t="str">
        <f t="shared" si="155"/>
        <v>Electronics</v>
      </c>
      <c r="M903" s="1">
        <f t="shared" si="156"/>
        <v>4</v>
      </c>
      <c r="N903" s="1">
        <f t="shared" si="157"/>
        <v>212</v>
      </c>
      <c r="O903" s="1" t="str">
        <f t="shared" si="158"/>
        <v>3 - 4</v>
      </c>
      <c r="P903" s="14">
        <f t="shared" si="159"/>
        <v>4998</v>
      </c>
      <c r="Q903" s="1" t="str">
        <f t="shared" si="160"/>
        <v>0 - 5,000</v>
      </c>
      <c r="R903" s="1" t="str">
        <f t="shared" si="161"/>
        <v>51%-90%</v>
      </c>
      <c r="S903" s="1">
        <f t="shared" si="162"/>
        <v>0</v>
      </c>
      <c r="T903" s="17">
        <f>Table3[[#This Row],[Rating]]*Table3[[#This Row],[Review_Count]]</f>
        <v>8</v>
      </c>
      <c r="U903" s="19">
        <f t="shared" si="163"/>
        <v>0.9</v>
      </c>
      <c r="V903" s="17" t="str">
        <f t="shared" si="164"/>
        <v>URBN</v>
      </c>
    </row>
    <row r="904" spans="1:22" x14ac:dyDescent="0.3">
      <c r="A904" s="1" t="s">
        <v>2386</v>
      </c>
      <c r="B904" s="1" t="s">
        <v>2387</v>
      </c>
      <c r="C904" s="1" t="s">
        <v>1883</v>
      </c>
      <c r="D904" s="3">
        <v>2490</v>
      </c>
      <c r="E904" s="3">
        <v>3990</v>
      </c>
      <c r="F904" s="4">
        <v>0.38</v>
      </c>
      <c r="G904" s="1">
        <v>4.0999999999999996</v>
      </c>
      <c r="H904" s="2">
        <v>3606</v>
      </c>
      <c r="I904" s="1" t="s">
        <v>2388</v>
      </c>
      <c r="J904" s="1">
        <f t="shared" si="154"/>
        <v>5</v>
      </c>
      <c r="K904" s="1">
        <v>1</v>
      </c>
      <c r="L904" s="1" t="str">
        <f t="shared" si="155"/>
        <v>Electronics</v>
      </c>
      <c r="M904" s="1">
        <f t="shared" si="156"/>
        <v>4.0999999999999996</v>
      </c>
      <c r="N904" s="1">
        <f t="shared" si="157"/>
        <v>211</v>
      </c>
      <c r="O904" s="1" t="str">
        <f t="shared" si="158"/>
        <v>4 - 5</v>
      </c>
      <c r="P904" s="14">
        <f t="shared" si="159"/>
        <v>3990</v>
      </c>
      <c r="Q904" s="1" t="str">
        <f t="shared" si="160"/>
        <v>0 - 5,000</v>
      </c>
      <c r="R904" s="1" t="str">
        <f t="shared" si="161"/>
        <v>31% - 50%</v>
      </c>
      <c r="S904" s="1">
        <f t="shared" si="162"/>
        <v>0</v>
      </c>
      <c r="T904" s="17">
        <f>Table3[[#This Row],[Rating]]*Table3[[#This Row],[Review_Count]]</f>
        <v>4.0999999999999996</v>
      </c>
      <c r="U904" s="19">
        <f t="shared" si="163"/>
        <v>0.9</v>
      </c>
      <c r="V904" s="17" t="str">
        <f t="shared" si="164"/>
        <v>Qubo</v>
      </c>
    </row>
    <row r="905" spans="1:22" x14ac:dyDescent="0.3">
      <c r="A905" s="1" t="s">
        <v>2389</v>
      </c>
      <c r="B905" s="1" t="s">
        <v>2390</v>
      </c>
      <c r="C905" s="1" t="s">
        <v>1769</v>
      </c>
      <c r="D905" s="1">
        <v>116</v>
      </c>
      <c r="E905" s="1">
        <v>200</v>
      </c>
      <c r="F905" s="4">
        <v>0.42</v>
      </c>
      <c r="G905" s="1">
        <v>4.4000000000000004</v>
      </c>
      <c r="H905" s="2">
        <v>357</v>
      </c>
      <c r="I905" s="1" t="s">
        <v>2391</v>
      </c>
      <c r="J905" s="1">
        <f t="shared" si="154"/>
        <v>4</v>
      </c>
      <c r="K905" s="1">
        <v>1</v>
      </c>
      <c r="L905" s="1" t="str">
        <f t="shared" si="155"/>
        <v>Electronics</v>
      </c>
      <c r="M905" s="1">
        <f t="shared" si="156"/>
        <v>4.4000000000000004</v>
      </c>
      <c r="N905" s="1">
        <f t="shared" si="157"/>
        <v>211</v>
      </c>
      <c r="O905" s="1" t="str">
        <f t="shared" si="158"/>
        <v>4 - 5</v>
      </c>
      <c r="P905" s="14">
        <f t="shared" si="159"/>
        <v>200</v>
      </c>
      <c r="Q905" s="1" t="str">
        <f t="shared" si="160"/>
        <v>0 - 5,000</v>
      </c>
      <c r="R905" s="1" t="str">
        <f t="shared" si="161"/>
        <v>31% - 50%</v>
      </c>
      <c r="S905" s="1">
        <f t="shared" si="162"/>
        <v>1</v>
      </c>
      <c r="T905" s="17">
        <f>Table3[[#This Row],[Rating]]*Table3[[#This Row],[Review_Count]]</f>
        <v>4.4000000000000004</v>
      </c>
      <c r="U905" s="19">
        <f t="shared" si="163"/>
        <v>0.9</v>
      </c>
      <c r="V905" s="17" t="str">
        <f t="shared" si="164"/>
        <v>Duracell</v>
      </c>
    </row>
    <row r="906" spans="1:22" x14ac:dyDescent="0.3">
      <c r="A906" s="1" t="s">
        <v>2392</v>
      </c>
      <c r="B906" s="1" t="s">
        <v>2393</v>
      </c>
      <c r="C906" s="1" t="s">
        <v>1710</v>
      </c>
      <c r="D906" s="1">
        <v>200</v>
      </c>
      <c r="E906" s="1">
        <v>230</v>
      </c>
      <c r="F906" s="4">
        <v>0.13</v>
      </c>
      <c r="G906" s="1">
        <v>4.4000000000000004</v>
      </c>
      <c r="H906" s="2">
        <v>10170</v>
      </c>
      <c r="I906" s="1" t="s">
        <v>2394</v>
      </c>
      <c r="J906" s="1">
        <f t="shared" si="154"/>
        <v>3</v>
      </c>
      <c r="K906" s="1">
        <v>1</v>
      </c>
      <c r="L906" s="1" t="str">
        <f t="shared" si="155"/>
        <v>Home&amp;Kitchen</v>
      </c>
      <c r="M906" s="1">
        <f t="shared" si="156"/>
        <v>4.4000000000000004</v>
      </c>
      <c r="N906" s="1">
        <f t="shared" si="157"/>
        <v>211</v>
      </c>
      <c r="O906" s="1" t="str">
        <f t="shared" si="158"/>
        <v>4 - 5</v>
      </c>
      <c r="P906" s="14">
        <f t="shared" si="159"/>
        <v>230</v>
      </c>
      <c r="Q906" s="1" t="str">
        <f t="shared" si="160"/>
        <v>0 - 5,000</v>
      </c>
      <c r="R906" s="1" t="str">
        <f t="shared" si="161"/>
        <v>11% - 30%</v>
      </c>
      <c r="S906" s="1">
        <f t="shared" si="162"/>
        <v>0</v>
      </c>
      <c r="T906" s="17">
        <f>Table3[[#This Row],[Rating]]*Table3[[#This Row],[Review_Count]]</f>
        <v>4.4000000000000004</v>
      </c>
      <c r="U906" s="19">
        <f t="shared" si="163"/>
        <v>0.9</v>
      </c>
      <c r="V906" s="17" t="str">
        <f t="shared" si="164"/>
        <v>Camel</v>
      </c>
    </row>
    <row r="907" spans="1:22" x14ac:dyDescent="0.3">
      <c r="A907" s="1" t="s">
        <v>2395</v>
      </c>
      <c r="B907" s="1" t="s">
        <v>2396</v>
      </c>
      <c r="C907" s="1" t="s">
        <v>2199</v>
      </c>
      <c r="D907" s="3">
        <v>1249</v>
      </c>
      <c r="E907" s="3">
        <v>2796</v>
      </c>
      <c r="F907" s="4">
        <v>0.55000000000000004</v>
      </c>
      <c r="G907" s="1">
        <v>4.4000000000000004</v>
      </c>
      <c r="H907" s="2">
        <v>4598</v>
      </c>
      <c r="I907" s="1" t="s">
        <v>2397</v>
      </c>
      <c r="J907" s="1">
        <f t="shared" si="154"/>
        <v>5</v>
      </c>
      <c r="K907" s="1">
        <v>1</v>
      </c>
      <c r="L907" s="1" t="str">
        <f t="shared" si="155"/>
        <v>Computers&amp;Accessories</v>
      </c>
      <c r="M907" s="1">
        <f t="shared" si="156"/>
        <v>4.4000000000000004</v>
      </c>
      <c r="N907" s="1">
        <f t="shared" si="157"/>
        <v>211</v>
      </c>
      <c r="O907" s="1" t="str">
        <f t="shared" si="158"/>
        <v>4 - 5</v>
      </c>
      <c r="P907" s="14">
        <f t="shared" si="159"/>
        <v>2796</v>
      </c>
      <c r="Q907" s="1" t="str">
        <f t="shared" si="160"/>
        <v>0 - 5,000</v>
      </c>
      <c r="R907" s="1" t="str">
        <f t="shared" si="161"/>
        <v>51%-90%</v>
      </c>
      <c r="S907" s="1">
        <f t="shared" si="162"/>
        <v>0</v>
      </c>
      <c r="T907" s="17">
        <f>Table3[[#This Row],[Rating]]*Table3[[#This Row],[Review_Count]]</f>
        <v>4.4000000000000004</v>
      </c>
      <c r="U907" s="19">
        <f t="shared" si="163"/>
        <v>0.9</v>
      </c>
      <c r="V907" s="17" t="str">
        <f t="shared" si="164"/>
        <v>Lenovo</v>
      </c>
    </row>
    <row r="908" spans="1:22" x14ac:dyDescent="0.3">
      <c r="A908" s="1" t="s">
        <v>2398</v>
      </c>
      <c r="B908" s="1" t="s">
        <v>2399</v>
      </c>
      <c r="C908" s="1" t="s">
        <v>2400</v>
      </c>
      <c r="D908" s="1">
        <v>649</v>
      </c>
      <c r="E908" s="1">
        <v>999</v>
      </c>
      <c r="F908" s="4">
        <v>0.35</v>
      </c>
      <c r="G908" s="1">
        <v>3.5</v>
      </c>
      <c r="H908" s="2">
        <v>7222</v>
      </c>
      <c r="I908" s="1" t="s">
        <v>2401</v>
      </c>
      <c r="J908" s="1">
        <f t="shared" si="154"/>
        <v>1</v>
      </c>
      <c r="K908" s="1">
        <v>1</v>
      </c>
      <c r="L908" s="1" t="str">
        <f t="shared" si="155"/>
        <v>Computers&amp;Accessories</v>
      </c>
      <c r="M908" s="1">
        <f t="shared" si="156"/>
        <v>3.5</v>
      </c>
      <c r="N908" s="1">
        <f t="shared" si="157"/>
        <v>210</v>
      </c>
      <c r="O908" s="1" t="str">
        <f t="shared" si="158"/>
        <v>3 - 4</v>
      </c>
      <c r="P908" s="14">
        <f t="shared" si="159"/>
        <v>999</v>
      </c>
      <c r="Q908" s="1" t="str">
        <f t="shared" si="160"/>
        <v>0 - 5,000</v>
      </c>
      <c r="R908" s="1" t="str">
        <f t="shared" si="161"/>
        <v>31% - 50%</v>
      </c>
      <c r="S908" s="1">
        <f t="shared" si="162"/>
        <v>0</v>
      </c>
      <c r="T908" s="17">
        <f>Table3[[#This Row],[Rating]]*Table3[[#This Row],[Review_Count]]</f>
        <v>3.5</v>
      </c>
      <c r="U908" s="19">
        <f t="shared" si="163"/>
        <v>0.9</v>
      </c>
      <c r="V908" s="17" t="str">
        <f t="shared" si="164"/>
        <v>Hp</v>
      </c>
    </row>
    <row r="909" spans="1:22" x14ac:dyDescent="0.3">
      <c r="A909" s="1" t="s">
        <v>2402</v>
      </c>
      <c r="B909" s="1" t="s">
        <v>2403</v>
      </c>
      <c r="C909" s="1" t="s">
        <v>2404</v>
      </c>
      <c r="D909" s="3">
        <v>2649</v>
      </c>
      <c r="E909" s="3">
        <v>3499</v>
      </c>
      <c r="F909" s="4">
        <v>0.24</v>
      </c>
      <c r="G909" s="1">
        <v>4.5</v>
      </c>
      <c r="H909" s="2">
        <v>1271</v>
      </c>
      <c r="I909" s="1" t="s">
        <v>2405</v>
      </c>
      <c r="J909" s="1">
        <f t="shared" si="154"/>
        <v>3</v>
      </c>
      <c r="K909" s="1">
        <v>1</v>
      </c>
      <c r="L909" s="1" t="str">
        <f t="shared" si="155"/>
        <v>Computers&amp;Accessories</v>
      </c>
      <c r="M909" s="1">
        <f t="shared" si="156"/>
        <v>4.5</v>
      </c>
      <c r="N909" s="1">
        <f t="shared" si="157"/>
        <v>210</v>
      </c>
      <c r="O909" s="1" t="str">
        <f t="shared" si="158"/>
        <v>4 - 5</v>
      </c>
      <c r="P909" s="14">
        <f t="shared" si="159"/>
        <v>3499</v>
      </c>
      <c r="Q909" s="1" t="str">
        <f t="shared" si="160"/>
        <v>0 - 5,000</v>
      </c>
      <c r="R909" s="1" t="str">
        <f t="shared" si="161"/>
        <v>11% - 30%</v>
      </c>
      <c r="S909" s="1">
        <f t="shared" si="162"/>
        <v>0</v>
      </c>
      <c r="T909" s="17">
        <f>Table3[[#This Row],[Rating]]*Table3[[#This Row],[Review_Count]]</f>
        <v>4.5</v>
      </c>
      <c r="U909" s="19">
        <f t="shared" si="163"/>
        <v>0.9</v>
      </c>
      <c r="V909" s="17" t="str">
        <f t="shared" si="164"/>
        <v>Redragon</v>
      </c>
    </row>
    <row r="910" spans="1:22" x14ac:dyDescent="0.3">
      <c r="A910" s="1" t="s">
        <v>160</v>
      </c>
      <c r="B910" s="1" t="s">
        <v>161</v>
      </c>
      <c r="C910" s="1" t="s">
        <v>2</v>
      </c>
      <c r="D910" s="1">
        <v>199</v>
      </c>
      <c r="E910" s="1">
        <v>349</v>
      </c>
      <c r="F910" s="4">
        <v>0.43</v>
      </c>
      <c r="G910" s="1">
        <v>4.0999999999999996</v>
      </c>
      <c r="H910" s="2">
        <v>314</v>
      </c>
      <c r="I910" s="1" t="s">
        <v>162</v>
      </c>
      <c r="J910" s="1">
        <f t="shared" si="154"/>
        <v>233</v>
      </c>
      <c r="K910" s="1">
        <v>2</v>
      </c>
      <c r="L910" s="1" t="str">
        <f t="shared" si="155"/>
        <v>Computers&amp;Accessories</v>
      </c>
      <c r="M910" s="1">
        <f t="shared" si="156"/>
        <v>4.0999999999999996</v>
      </c>
      <c r="N910" s="1">
        <f t="shared" si="157"/>
        <v>210</v>
      </c>
      <c r="O910" s="1" t="str">
        <f t="shared" si="158"/>
        <v>4 - 5</v>
      </c>
      <c r="P910" s="14">
        <f t="shared" si="159"/>
        <v>698</v>
      </c>
      <c r="Q910" s="1" t="str">
        <f t="shared" si="160"/>
        <v>0 - 5,000</v>
      </c>
      <c r="R910" s="1" t="str">
        <f t="shared" si="161"/>
        <v>31% - 50%</v>
      </c>
      <c r="S910" s="1">
        <f t="shared" si="162"/>
        <v>1</v>
      </c>
      <c r="T910" s="17">
        <f>Table3[[#This Row],[Rating]]*Table3[[#This Row],[Review_Count]]</f>
        <v>8.1999999999999993</v>
      </c>
      <c r="U910" s="19">
        <f t="shared" si="163"/>
        <v>0.9</v>
      </c>
      <c r="V910" s="17" t="str">
        <f t="shared" si="164"/>
        <v>Ambrane</v>
      </c>
    </row>
    <row r="911" spans="1:22" x14ac:dyDescent="0.3">
      <c r="A911" s="1" t="s">
        <v>2406</v>
      </c>
      <c r="B911" s="1" t="s">
        <v>2407</v>
      </c>
      <c r="C911" s="1" t="s">
        <v>1683</v>
      </c>
      <c r="D911" s="1">
        <v>596</v>
      </c>
      <c r="E911" s="1">
        <v>723</v>
      </c>
      <c r="F911" s="4">
        <v>0.18</v>
      </c>
      <c r="G911" s="1">
        <v>4.4000000000000004</v>
      </c>
      <c r="H911" s="2">
        <v>3219</v>
      </c>
      <c r="I911" s="1" t="s">
        <v>2408</v>
      </c>
      <c r="J911" s="1">
        <f t="shared" si="154"/>
        <v>4</v>
      </c>
      <c r="K911" s="1">
        <v>1</v>
      </c>
      <c r="L911" s="1" t="str">
        <f t="shared" si="155"/>
        <v>Computers&amp;Accessories</v>
      </c>
      <c r="M911" s="1">
        <f t="shared" si="156"/>
        <v>4.4000000000000004</v>
      </c>
      <c r="N911" s="1">
        <f t="shared" si="157"/>
        <v>210</v>
      </c>
      <c r="O911" s="1" t="str">
        <f t="shared" si="158"/>
        <v>4 - 5</v>
      </c>
      <c r="P911" s="14">
        <f t="shared" si="159"/>
        <v>723</v>
      </c>
      <c r="Q911" s="1" t="str">
        <f t="shared" si="160"/>
        <v>0 - 5,000</v>
      </c>
      <c r="R911" s="1" t="str">
        <f t="shared" si="161"/>
        <v>11% - 30%</v>
      </c>
      <c r="S911" s="1">
        <f t="shared" si="162"/>
        <v>0</v>
      </c>
      <c r="T911" s="17">
        <f>Table3[[#This Row],[Rating]]*Table3[[#This Row],[Review_Count]]</f>
        <v>4.4000000000000004</v>
      </c>
      <c r="U911" s="19">
        <f t="shared" si="163"/>
        <v>0.9</v>
      </c>
      <c r="V911" s="17" t="str">
        <f t="shared" si="164"/>
        <v>HP</v>
      </c>
    </row>
    <row r="912" spans="1:22" x14ac:dyDescent="0.3">
      <c r="A912" s="1" t="s">
        <v>2409</v>
      </c>
      <c r="B912" s="1" t="s">
        <v>2410</v>
      </c>
      <c r="C912" s="1" t="s">
        <v>942</v>
      </c>
      <c r="D912" s="3">
        <v>2499</v>
      </c>
      <c r="E912" s="3">
        <v>5999</v>
      </c>
      <c r="F912" s="4">
        <v>0.57999999999999996</v>
      </c>
      <c r="G912" s="1">
        <v>4.0999999999999996</v>
      </c>
      <c r="H912" s="2">
        <v>38879</v>
      </c>
      <c r="I912" s="1" t="s">
        <v>1423</v>
      </c>
      <c r="J912" s="1">
        <f t="shared" si="154"/>
        <v>76</v>
      </c>
      <c r="K912" s="1">
        <v>2</v>
      </c>
      <c r="L912" s="1" t="str">
        <f t="shared" si="155"/>
        <v>Electronics</v>
      </c>
      <c r="M912" s="1">
        <f t="shared" si="156"/>
        <v>4.0999999999999996</v>
      </c>
      <c r="N912" s="1">
        <f t="shared" si="157"/>
        <v>210</v>
      </c>
      <c r="O912" s="1" t="str">
        <f t="shared" si="158"/>
        <v>4 - 5</v>
      </c>
      <c r="P912" s="14">
        <f t="shared" si="159"/>
        <v>11998</v>
      </c>
      <c r="Q912" s="1" t="str">
        <f t="shared" si="160"/>
        <v>5,001 - 10,000</v>
      </c>
      <c r="R912" s="1" t="str">
        <f t="shared" si="161"/>
        <v>51%-90%</v>
      </c>
      <c r="S912" s="1">
        <f t="shared" si="162"/>
        <v>0</v>
      </c>
      <c r="T912" s="17">
        <f>Table3[[#This Row],[Rating]]*Table3[[#This Row],[Review_Count]]</f>
        <v>8.1999999999999993</v>
      </c>
      <c r="U912" s="19">
        <f t="shared" si="163"/>
        <v>0.9</v>
      </c>
      <c r="V912" s="17" t="str">
        <f t="shared" si="164"/>
        <v>Noise</v>
      </c>
    </row>
    <row r="913" spans="1:22" x14ac:dyDescent="0.3">
      <c r="A913" s="1" t="s">
        <v>2411</v>
      </c>
      <c r="B913" s="1" t="s">
        <v>2412</v>
      </c>
      <c r="C913" s="1" t="s">
        <v>2413</v>
      </c>
      <c r="D913" s="3">
        <v>4999</v>
      </c>
      <c r="E913" s="3">
        <v>12499</v>
      </c>
      <c r="F913" s="4">
        <v>0.6</v>
      </c>
      <c r="G913" s="1">
        <v>4.2</v>
      </c>
      <c r="H913" s="2">
        <v>4541</v>
      </c>
      <c r="I913" s="1" t="s">
        <v>2414</v>
      </c>
      <c r="J913" s="1">
        <f t="shared" si="154"/>
        <v>1</v>
      </c>
      <c r="K913" s="1">
        <v>1</v>
      </c>
      <c r="L913" s="1" t="str">
        <f t="shared" si="155"/>
        <v>Electronics</v>
      </c>
      <c r="M913" s="1">
        <f t="shared" si="156"/>
        <v>4.2</v>
      </c>
      <c r="N913" s="1">
        <f t="shared" si="157"/>
        <v>209</v>
      </c>
      <c r="O913" s="1" t="str">
        <f t="shared" si="158"/>
        <v>4 - 5</v>
      </c>
      <c r="P913" s="14">
        <f t="shared" si="159"/>
        <v>12499</v>
      </c>
      <c r="Q913" s="1" t="str">
        <f t="shared" si="160"/>
        <v>10,001 - 20,000</v>
      </c>
      <c r="R913" s="1" t="str">
        <f t="shared" si="161"/>
        <v>51%-90%</v>
      </c>
      <c r="S913" s="1">
        <f t="shared" si="162"/>
        <v>0</v>
      </c>
      <c r="T913" s="17">
        <f>Table3[[#This Row],[Rating]]*Table3[[#This Row],[Review_Count]]</f>
        <v>4.2</v>
      </c>
      <c r="U913" s="19">
        <f t="shared" si="163"/>
        <v>0.9</v>
      </c>
      <c r="V913" s="17" t="str">
        <f t="shared" si="164"/>
        <v>Zebronics</v>
      </c>
    </row>
    <row r="914" spans="1:22" x14ac:dyDescent="0.3">
      <c r="A914" s="1" t="s">
        <v>2415</v>
      </c>
      <c r="B914" s="1" t="s">
        <v>2416</v>
      </c>
      <c r="C914" s="1" t="s">
        <v>983</v>
      </c>
      <c r="D914" s="1">
        <v>399</v>
      </c>
      <c r="E914" s="3">
        <v>1290</v>
      </c>
      <c r="F914" s="4">
        <v>0.69</v>
      </c>
      <c r="G914" s="1">
        <v>4.2</v>
      </c>
      <c r="H914" s="2">
        <v>76042</v>
      </c>
      <c r="I914" s="1" t="s">
        <v>2417</v>
      </c>
      <c r="J914" s="1">
        <f t="shared" si="154"/>
        <v>52</v>
      </c>
      <c r="K914" s="1">
        <v>1</v>
      </c>
      <c r="L914" s="1" t="str">
        <f t="shared" si="155"/>
        <v>Electronics</v>
      </c>
      <c r="M914" s="1">
        <f t="shared" si="156"/>
        <v>4.2</v>
      </c>
      <c r="N914" s="1">
        <f t="shared" si="157"/>
        <v>208</v>
      </c>
      <c r="O914" s="1" t="str">
        <f t="shared" si="158"/>
        <v>4 - 5</v>
      </c>
      <c r="P914" s="14">
        <f t="shared" si="159"/>
        <v>1290</v>
      </c>
      <c r="Q914" s="1" t="str">
        <f t="shared" si="160"/>
        <v>0 - 5,000</v>
      </c>
      <c r="R914" s="1" t="str">
        <f t="shared" si="161"/>
        <v>51%-90%</v>
      </c>
      <c r="S914" s="1">
        <f t="shared" si="162"/>
        <v>0</v>
      </c>
      <c r="T914" s="17">
        <f>Table3[[#This Row],[Rating]]*Table3[[#This Row],[Review_Count]]</f>
        <v>4.2</v>
      </c>
      <c r="U914" s="19">
        <f t="shared" si="163"/>
        <v>0.9</v>
      </c>
      <c r="V914" s="17" t="str">
        <f t="shared" si="164"/>
        <v>boAt</v>
      </c>
    </row>
    <row r="915" spans="1:22" x14ac:dyDescent="0.3">
      <c r="A915" s="1" t="s">
        <v>2418</v>
      </c>
      <c r="B915" s="1" t="s">
        <v>2419</v>
      </c>
      <c r="C915" s="1" t="s">
        <v>1769</v>
      </c>
      <c r="D915" s="1">
        <v>116</v>
      </c>
      <c r="E915" s="1">
        <v>200</v>
      </c>
      <c r="F915" s="4">
        <v>0.42</v>
      </c>
      <c r="G915" s="1">
        <v>4.3</v>
      </c>
      <c r="H915" s="2">
        <v>485</v>
      </c>
      <c r="I915" s="1" t="s">
        <v>2420</v>
      </c>
      <c r="J915" s="1">
        <f t="shared" si="154"/>
        <v>4</v>
      </c>
      <c r="K915" s="1">
        <v>1</v>
      </c>
      <c r="L915" s="1" t="str">
        <f t="shared" si="155"/>
        <v>Electronics</v>
      </c>
      <c r="M915" s="1">
        <f t="shared" si="156"/>
        <v>4.3</v>
      </c>
      <c r="N915" s="1">
        <f t="shared" si="157"/>
        <v>207</v>
      </c>
      <c r="O915" s="1" t="str">
        <f t="shared" si="158"/>
        <v>4 - 5</v>
      </c>
      <c r="P915" s="14">
        <f t="shared" si="159"/>
        <v>200</v>
      </c>
      <c r="Q915" s="1" t="str">
        <f t="shared" si="160"/>
        <v>0 - 5,000</v>
      </c>
      <c r="R915" s="1" t="str">
        <f t="shared" si="161"/>
        <v>31% - 50%</v>
      </c>
      <c r="S915" s="1">
        <f t="shared" si="162"/>
        <v>1</v>
      </c>
      <c r="T915" s="17">
        <f>Table3[[#This Row],[Rating]]*Table3[[#This Row],[Review_Count]]</f>
        <v>4.3</v>
      </c>
      <c r="U915" s="19">
        <f t="shared" si="163"/>
        <v>0.9</v>
      </c>
      <c r="V915" s="17" t="str">
        <f t="shared" si="164"/>
        <v>Duracell</v>
      </c>
    </row>
    <row r="916" spans="1:22" x14ac:dyDescent="0.3">
      <c r="A916" s="1" t="s">
        <v>2421</v>
      </c>
      <c r="B916" s="1" t="s">
        <v>2422</v>
      </c>
      <c r="C916" s="1" t="s">
        <v>1883</v>
      </c>
      <c r="D916" s="3">
        <v>4499</v>
      </c>
      <c r="E916" s="3">
        <v>5999</v>
      </c>
      <c r="F916" s="4">
        <v>0.25</v>
      </c>
      <c r="G916" s="1">
        <v>4.3</v>
      </c>
      <c r="H916" s="2">
        <v>44696</v>
      </c>
      <c r="I916" s="1" t="s">
        <v>2423</v>
      </c>
      <c r="J916" s="1">
        <f t="shared" si="154"/>
        <v>5</v>
      </c>
      <c r="K916" s="1">
        <v>1</v>
      </c>
      <c r="L916" s="1" t="str">
        <f t="shared" si="155"/>
        <v>Electronics</v>
      </c>
      <c r="M916" s="1">
        <f t="shared" si="156"/>
        <v>4.3</v>
      </c>
      <c r="N916" s="1">
        <f t="shared" si="157"/>
        <v>207</v>
      </c>
      <c r="O916" s="1" t="str">
        <f t="shared" si="158"/>
        <v>4 - 5</v>
      </c>
      <c r="P916" s="14">
        <f t="shared" si="159"/>
        <v>5999</v>
      </c>
      <c r="Q916" s="1" t="str">
        <f t="shared" si="160"/>
        <v>5,001 - 10,000</v>
      </c>
      <c r="R916" s="1" t="str">
        <f t="shared" si="161"/>
        <v>11% - 30%</v>
      </c>
      <c r="S916" s="1">
        <f t="shared" si="162"/>
        <v>0</v>
      </c>
      <c r="T916" s="17">
        <f>Table3[[#This Row],[Rating]]*Table3[[#This Row],[Review_Count]]</f>
        <v>4.3</v>
      </c>
      <c r="U916" s="19">
        <f t="shared" si="163"/>
        <v>0.9</v>
      </c>
      <c r="V916" s="17" t="str">
        <f t="shared" si="164"/>
        <v>MI</v>
      </c>
    </row>
    <row r="917" spans="1:22" x14ac:dyDescent="0.3">
      <c r="A917" s="1" t="s">
        <v>2424</v>
      </c>
      <c r="B917" s="1" t="s">
        <v>2425</v>
      </c>
      <c r="C917" s="1" t="s">
        <v>1943</v>
      </c>
      <c r="D917" s="1">
        <v>330</v>
      </c>
      <c r="E917" s="1">
        <v>499</v>
      </c>
      <c r="F917" s="4">
        <v>0.34</v>
      </c>
      <c r="G917" s="1">
        <v>3.7</v>
      </c>
      <c r="H917" s="2">
        <v>8566</v>
      </c>
      <c r="I917" s="1" t="s">
        <v>2426</v>
      </c>
      <c r="J917" s="1">
        <f t="shared" si="154"/>
        <v>5</v>
      </c>
      <c r="K917" s="1">
        <v>1</v>
      </c>
      <c r="L917" s="1" t="str">
        <f t="shared" si="155"/>
        <v>Computers&amp;Accessories</v>
      </c>
      <c r="M917" s="1">
        <f t="shared" si="156"/>
        <v>3.7</v>
      </c>
      <c r="N917" s="1">
        <f t="shared" si="157"/>
        <v>207</v>
      </c>
      <c r="O917" s="1" t="str">
        <f t="shared" si="158"/>
        <v>3 - 4</v>
      </c>
      <c r="P917" s="14">
        <f t="shared" si="159"/>
        <v>499</v>
      </c>
      <c r="Q917" s="1" t="str">
        <f t="shared" si="160"/>
        <v>0 - 5,000</v>
      </c>
      <c r="R917" s="1" t="str">
        <f t="shared" si="161"/>
        <v>31% - 50%</v>
      </c>
      <c r="S917" s="1">
        <f t="shared" si="162"/>
        <v>0</v>
      </c>
      <c r="T917" s="17">
        <f>Table3[[#This Row],[Rating]]*Table3[[#This Row],[Review_Count]]</f>
        <v>3.7</v>
      </c>
      <c r="U917" s="19">
        <f t="shared" si="163"/>
        <v>0.9</v>
      </c>
      <c r="V917" s="17" t="str">
        <f t="shared" si="164"/>
        <v>ZEBRONICS</v>
      </c>
    </row>
    <row r="918" spans="1:22" x14ac:dyDescent="0.3">
      <c r="A918" s="1" t="s">
        <v>2427</v>
      </c>
      <c r="B918" s="1" t="s">
        <v>2428</v>
      </c>
      <c r="C918" s="1" t="s">
        <v>1746</v>
      </c>
      <c r="D918" s="1">
        <v>649</v>
      </c>
      <c r="E918" s="3">
        <v>2499</v>
      </c>
      <c r="F918" s="4">
        <v>0.74</v>
      </c>
      <c r="G918" s="1">
        <v>3.9</v>
      </c>
      <c r="H918" s="2">
        <v>13049</v>
      </c>
      <c r="I918" s="1" t="s">
        <v>2429</v>
      </c>
      <c r="J918" s="1">
        <f t="shared" si="154"/>
        <v>2</v>
      </c>
      <c r="K918" s="1">
        <v>1</v>
      </c>
      <c r="L918" s="1" t="str">
        <f t="shared" si="155"/>
        <v>Electronics</v>
      </c>
      <c r="M918" s="1">
        <f t="shared" si="156"/>
        <v>3.9</v>
      </c>
      <c r="N918" s="1">
        <f t="shared" si="157"/>
        <v>207</v>
      </c>
      <c r="O918" s="1" t="str">
        <f t="shared" si="158"/>
        <v>3 - 4</v>
      </c>
      <c r="P918" s="14">
        <f t="shared" si="159"/>
        <v>2499</v>
      </c>
      <c r="Q918" s="1" t="str">
        <f t="shared" si="160"/>
        <v>0 - 5,000</v>
      </c>
      <c r="R918" s="1" t="str">
        <f t="shared" si="161"/>
        <v>51%-90%</v>
      </c>
      <c r="S918" s="1">
        <f t="shared" si="162"/>
        <v>0</v>
      </c>
      <c r="T918" s="17">
        <f>Table3[[#This Row],[Rating]]*Table3[[#This Row],[Review_Count]]</f>
        <v>3.9</v>
      </c>
      <c r="U918" s="19">
        <f t="shared" si="163"/>
        <v>0.9</v>
      </c>
      <c r="V918" s="17" t="str">
        <f t="shared" si="164"/>
        <v>Boult</v>
      </c>
    </row>
    <row r="919" spans="1:22" x14ac:dyDescent="0.3">
      <c r="A919" s="1" t="s">
        <v>2430</v>
      </c>
      <c r="B919" s="1" t="s">
        <v>2431</v>
      </c>
      <c r="C919" s="1" t="s">
        <v>1910</v>
      </c>
      <c r="D919" s="3">
        <v>1234</v>
      </c>
      <c r="E919" s="3">
        <v>1599</v>
      </c>
      <c r="F919" s="4">
        <v>0.23</v>
      </c>
      <c r="G919" s="1">
        <v>4.5</v>
      </c>
      <c r="H919" s="2">
        <v>16680</v>
      </c>
      <c r="I919" s="1" t="s">
        <v>2432</v>
      </c>
      <c r="J919" s="1">
        <f t="shared" si="154"/>
        <v>5</v>
      </c>
      <c r="K919" s="1">
        <v>1</v>
      </c>
      <c r="L919" s="1" t="str">
        <f t="shared" si="155"/>
        <v>Computers&amp;Accessories</v>
      </c>
      <c r="M919" s="1">
        <f t="shared" si="156"/>
        <v>4.5</v>
      </c>
      <c r="N919" s="1">
        <f t="shared" si="157"/>
        <v>206</v>
      </c>
      <c r="O919" s="1" t="str">
        <f t="shared" si="158"/>
        <v>4 - 5</v>
      </c>
      <c r="P919" s="14">
        <f t="shared" si="159"/>
        <v>1599</v>
      </c>
      <c r="Q919" s="1" t="str">
        <f t="shared" si="160"/>
        <v>0 - 5,000</v>
      </c>
      <c r="R919" s="1" t="str">
        <f t="shared" si="161"/>
        <v>11% - 30%</v>
      </c>
      <c r="S919" s="1">
        <f t="shared" si="162"/>
        <v>0</v>
      </c>
      <c r="T919" s="17">
        <f>Table3[[#This Row],[Rating]]*Table3[[#This Row],[Review_Count]]</f>
        <v>4.5</v>
      </c>
      <c r="U919" s="19">
        <f t="shared" si="163"/>
        <v>0.9</v>
      </c>
      <c r="V919" s="17" t="str">
        <f t="shared" si="164"/>
        <v>ESR</v>
      </c>
    </row>
    <row r="920" spans="1:22" x14ac:dyDescent="0.3">
      <c r="A920" s="1" t="s">
        <v>1424</v>
      </c>
      <c r="B920" s="1" t="s">
        <v>1425</v>
      </c>
      <c r="C920" s="1" t="s">
        <v>1426</v>
      </c>
      <c r="D920" s="3">
        <v>1399</v>
      </c>
      <c r="E920" s="3">
        <v>2990</v>
      </c>
      <c r="F920" s="4">
        <v>0.53</v>
      </c>
      <c r="G920" s="1">
        <v>4.0999999999999996</v>
      </c>
      <c r="H920" s="2">
        <v>97174</v>
      </c>
      <c r="I920" s="1" t="s">
        <v>1427</v>
      </c>
      <c r="J920" s="1">
        <f t="shared" si="154"/>
        <v>8</v>
      </c>
      <c r="K920" s="1">
        <v>2</v>
      </c>
      <c r="L920" s="1" t="str">
        <f t="shared" si="155"/>
        <v>Electronics</v>
      </c>
      <c r="M920" s="1">
        <f t="shared" si="156"/>
        <v>4.0999999999999996</v>
      </c>
      <c r="N920" s="1">
        <f t="shared" si="157"/>
        <v>206</v>
      </c>
      <c r="O920" s="1" t="str">
        <f t="shared" si="158"/>
        <v>4 - 5</v>
      </c>
      <c r="P920" s="14">
        <f t="shared" si="159"/>
        <v>5980</v>
      </c>
      <c r="Q920" s="1" t="str">
        <f t="shared" si="160"/>
        <v>0 - 5,000</v>
      </c>
      <c r="R920" s="1" t="str">
        <f t="shared" si="161"/>
        <v>51%-90%</v>
      </c>
      <c r="S920" s="1">
        <f t="shared" si="162"/>
        <v>0</v>
      </c>
      <c r="T920" s="17">
        <f>Table3[[#This Row],[Rating]]*Table3[[#This Row],[Review_Count]]</f>
        <v>8.1999999999999993</v>
      </c>
      <c r="U920" s="19">
        <f t="shared" si="163"/>
        <v>0.9</v>
      </c>
      <c r="V920" s="17" t="str">
        <f t="shared" si="164"/>
        <v>boAt</v>
      </c>
    </row>
    <row r="921" spans="1:22" x14ac:dyDescent="0.3">
      <c r="A921" s="1" t="s">
        <v>2433</v>
      </c>
      <c r="B921" s="1" t="s">
        <v>2434</v>
      </c>
      <c r="C921" s="1" t="s">
        <v>2254</v>
      </c>
      <c r="D921" s="1">
        <v>272</v>
      </c>
      <c r="E921" s="1">
        <v>320</v>
      </c>
      <c r="F921" s="4">
        <v>0.15</v>
      </c>
      <c r="G921" s="1">
        <v>4</v>
      </c>
      <c r="H921" s="2">
        <v>3686</v>
      </c>
      <c r="I921" s="1" t="s">
        <v>2435</v>
      </c>
      <c r="J921" s="1">
        <f t="shared" si="154"/>
        <v>3</v>
      </c>
      <c r="K921" s="1">
        <v>1</v>
      </c>
      <c r="L921" s="1" t="str">
        <f t="shared" si="155"/>
        <v>Officeproducts</v>
      </c>
      <c r="M921" s="1">
        <f t="shared" si="156"/>
        <v>4</v>
      </c>
      <c r="N921" s="1">
        <f t="shared" si="157"/>
        <v>205</v>
      </c>
      <c r="O921" s="1" t="str">
        <f t="shared" si="158"/>
        <v>3 - 4</v>
      </c>
      <c r="P921" s="14">
        <f t="shared" si="159"/>
        <v>320</v>
      </c>
      <c r="Q921" s="1" t="str">
        <f t="shared" si="160"/>
        <v>0 - 5,000</v>
      </c>
      <c r="R921" s="1" t="str">
        <f t="shared" si="161"/>
        <v>11% - 30%</v>
      </c>
      <c r="S921" s="1">
        <f t="shared" si="162"/>
        <v>0</v>
      </c>
      <c r="T921" s="17">
        <f>Table3[[#This Row],[Rating]]*Table3[[#This Row],[Review_Count]]</f>
        <v>4</v>
      </c>
      <c r="U921" s="19">
        <f t="shared" si="163"/>
        <v>0.9</v>
      </c>
      <c r="V921" s="17" t="str">
        <f t="shared" si="164"/>
        <v>Parker</v>
      </c>
    </row>
    <row r="922" spans="1:22" x14ac:dyDescent="0.3">
      <c r="A922" s="1" t="s">
        <v>2436</v>
      </c>
      <c r="B922" s="1" t="s">
        <v>2437</v>
      </c>
      <c r="C922" s="1" t="s">
        <v>2438</v>
      </c>
      <c r="D922" s="1">
        <v>99</v>
      </c>
      <c r="E922" s="1">
        <v>999</v>
      </c>
      <c r="F922" s="4">
        <v>0.9</v>
      </c>
      <c r="G922" s="1">
        <v>3.8</v>
      </c>
      <c r="H922" s="2">
        <v>594</v>
      </c>
      <c r="I922" s="1" t="s">
        <v>2439</v>
      </c>
      <c r="J922" s="1">
        <f t="shared" si="154"/>
        <v>1</v>
      </c>
      <c r="K922" s="1">
        <v>1</v>
      </c>
      <c r="L922" s="1" t="str">
        <f t="shared" si="155"/>
        <v>Electronics</v>
      </c>
      <c r="M922" s="1">
        <f t="shared" si="156"/>
        <v>3.8</v>
      </c>
      <c r="N922" s="1">
        <f t="shared" si="157"/>
        <v>205</v>
      </c>
      <c r="O922" s="1" t="str">
        <f t="shared" si="158"/>
        <v>3 - 4</v>
      </c>
      <c r="P922" s="14">
        <f t="shared" si="159"/>
        <v>999</v>
      </c>
      <c r="Q922" s="1" t="str">
        <f t="shared" si="160"/>
        <v>0 - 5,000</v>
      </c>
      <c r="R922" s="1" t="str">
        <f t="shared" si="161"/>
        <v>51%-90%</v>
      </c>
      <c r="S922" s="1">
        <f t="shared" si="162"/>
        <v>1</v>
      </c>
      <c r="T922" s="17">
        <f>Table3[[#This Row],[Rating]]*Table3[[#This Row],[Review_Count]]</f>
        <v>3.8</v>
      </c>
      <c r="U922" s="19">
        <f t="shared" si="163"/>
        <v>0.9</v>
      </c>
      <c r="V922" s="17" t="str">
        <f t="shared" si="164"/>
        <v>Silicone</v>
      </c>
    </row>
    <row r="923" spans="1:22" x14ac:dyDescent="0.3">
      <c r="A923" s="1" t="s">
        <v>2440</v>
      </c>
      <c r="B923" s="1" t="s">
        <v>2441</v>
      </c>
      <c r="C923" s="1" t="s">
        <v>2442</v>
      </c>
      <c r="D923" s="3">
        <v>3498</v>
      </c>
      <c r="E923" s="3">
        <v>3875</v>
      </c>
      <c r="F923" s="4">
        <v>0.1</v>
      </c>
      <c r="G923" s="1">
        <v>3.4</v>
      </c>
      <c r="H923" s="2">
        <v>12185</v>
      </c>
      <c r="I923" s="1" t="s">
        <v>2443</v>
      </c>
      <c r="J923" s="1">
        <f t="shared" si="154"/>
        <v>2</v>
      </c>
      <c r="K923" s="1">
        <v>1</v>
      </c>
      <c r="L923" s="1" t="str">
        <f t="shared" si="155"/>
        <v>Computers&amp;Accessories</v>
      </c>
      <c r="M923" s="1">
        <f t="shared" si="156"/>
        <v>3.4</v>
      </c>
      <c r="N923" s="1">
        <f t="shared" si="157"/>
        <v>204</v>
      </c>
      <c r="O923" s="1" t="str">
        <f t="shared" si="158"/>
        <v>3 - 4</v>
      </c>
      <c r="P923" s="14">
        <f t="shared" si="159"/>
        <v>3875</v>
      </c>
      <c r="Q923" s="1" t="str">
        <f t="shared" si="160"/>
        <v>0 - 5,000</v>
      </c>
      <c r="R923" s="1" t="str">
        <f t="shared" si="161"/>
        <v>0 %- 10%</v>
      </c>
      <c r="S923" s="1">
        <f t="shared" si="162"/>
        <v>0</v>
      </c>
      <c r="T923" s="17">
        <f>Table3[[#This Row],[Rating]]*Table3[[#This Row],[Review_Count]]</f>
        <v>3.4</v>
      </c>
      <c r="U923" s="19">
        <f t="shared" si="163"/>
        <v>0.9</v>
      </c>
      <c r="V923" s="17" t="str">
        <f t="shared" si="164"/>
        <v>Canon</v>
      </c>
    </row>
    <row r="924" spans="1:22" x14ac:dyDescent="0.3">
      <c r="A924" s="1" t="s">
        <v>2444</v>
      </c>
      <c r="B924" s="1" t="s">
        <v>2445</v>
      </c>
      <c r="C924" s="1" t="s">
        <v>1856</v>
      </c>
      <c r="D924" s="3">
        <v>10099</v>
      </c>
      <c r="E924" s="3">
        <v>19110</v>
      </c>
      <c r="F924" s="4">
        <v>0.47</v>
      </c>
      <c r="G924" s="1">
        <v>4.3</v>
      </c>
      <c r="H924" s="2">
        <v>2623</v>
      </c>
      <c r="I924" s="1" t="s">
        <v>2446</v>
      </c>
      <c r="J924" s="1">
        <f t="shared" si="154"/>
        <v>2</v>
      </c>
      <c r="K924" s="1">
        <v>1</v>
      </c>
      <c r="L924" s="1" t="str">
        <f t="shared" si="155"/>
        <v>Computers&amp;Accessories</v>
      </c>
      <c r="M924" s="1">
        <f t="shared" si="156"/>
        <v>4.3</v>
      </c>
      <c r="N924" s="1">
        <f t="shared" si="157"/>
        <v>204</v>
      </c>
      <c r="O924" s="1" t="str">
        <f t="shared" si="158"/>
        <v>4 - 5</v>
      </c>
      <c r="P924" s="14">
        <f t="shared" si="159"/>
        <v>19110</v>
      </c>
      <c r="Q924" s="1" t="str">
        <f t="shared" si="160"/>
        <v>10,001 - 20,000</v>
      </c>
      <c r="R924" s="1" t="str">
        <f t="shared" si="161"/>
        <v>31% - 50%</v>
      </c>
      <c r="S924" s="1">
        <f t="shared" si="162"/>
        <v>0</v>
      </c>
      <c r="T924" s="17">
        <f>Table3[[#This Row],[Rating]]*Table3[[#This Row],[Review_Count]]</f>
        <v>4.3</v>
      </c>
      <c r="U924" s="19">
        <f t="shared" si="163"/>
        <v>0.9</v>
      </c>
      <c r="V924" s="17" t="str">
        <f t="shared" si="164"/>
        <v>Samsung</v>
      </c>
    </row>
    <row r="925" spans="1:22" x14ac:dyDescent="0.3">
      <c r="A925" s="1" t="s">
        <v>2447</v>
      </c>
      <c r="B925" s="1" t="s">
        <v>2448</v>
      </c>
      <c r="C925" s="1" t="s">
        <v>1975</v>
      </c>
      <c r="D925" s="1">
        <v>449</v>
      </c>
      <c r="E925" s="1">
        <v>999</v>
      </c>
      <c r="F925" s="4">
        <v>0.55000000000000004</v>
      </c>
      <c r="G925" s="1">
        <v>4.3</v>
      </c>
      <c r="H925" s="2">
        <v>9701</v>
      </c>
      <c r="I925" s="1" t="s">
        <v>2449</v>
      </c>
      <c r="J925" s="1">
        <f t="shared" si="154"/>
        <v>6</v>
      </c>
      <c r="K925" s="1">
        <v>1</v>
      </c>
      <c r="L925" s="1" t="str">
        <f t="shared" si="155"/>
        <v>Computers&amp;Accessories</v>
      </c>
      <c r="M925" s="1">
        <f t="shared" si="156"/>
        <v>4.3</v>
      </c>
      <c r="N925" s="1">
        <f t="shared" si="157"/>
        <v>204</v>
      </c>
      <c r="O925" s="1" t="str">
        <f t="shared" si="158"/>
        <v>4 - 5</v>
      </c>
      <c r="P925" s="14">
        <f t="shared" si="159"/>
        <v>999</v>
      </c>
      <c r="Q925" s="1" t="str">
        <f t="shared" si="160"/>
        <v>0 - 5,000</v>
      </c>
      <c r="R925" s="1" t="str">
        <f t="shared" si="161"/>
        <v>51%-90%</v>
      </c>
      <c r="S925" s="1">
        <f t="shared" si="162"/>
        <v>0</v>
      </c>
      <c r="T925" s="17">
        <f>Table3[[#This Row],[Rating]]*Table3[[#This Row],[Review_Count]]</f>
        <v>4.3</v>
      </c>
      <c r="U925" s="19">
        <f t="shared" si="163"/>
        <v>0.9</v>
      </c>
      <c r="V925" s="17" t="str">
        <f t="shared" si="164"/>
        <v>AirCase</v>
      </c>
    </row>
    <row r="926" spans="1:22" x14ac:dyDescent="0.3">
      <c r="A926" s="1" t="s">
        <v>2450</v>
      </c>
      <c r="B926" s="1" t="s">
        <v>2451</v>
      </c>
      <c r="C926" s="1" t="s">
        <v>2452</v>
      </c>
      <c r="D926" s="1">
        <v>150</v>
      </c>
      <c r="E926" s="1">
        <v>150</v>
      </c>
      <c r="F926" s="4">
        <v>0</v>
      </c>
      <c r="G926" s="1">
        <v>4.3</v>
      </c>
      <c r="H926" s="2">
        <v>15867</v>
      </c>
      <c r="I926" s="1" t="s">
        <v>2453</v>
      </c>
      <c r="J926" s="1">
        <f t="shared" si="154"/>
        <v>1</v>
      </c>
      <c r="K926" s="1">
        <v>1</v>
      </c>
      <c r="L926" s="1" t="str">
        <f t="shared" si="155"/>
        <v>Toys&amp;Games</v>
      </c>
      <c r="M926" s="1">
        <f t="shared" si="156"/>
        <v>4.3</v>
      </c>
      <c r="N926" s="1">
        <f t="shared" si="157"/>
        <v>203</v>
      </c>
      <c r="O926" s="1" t="str">
        <f t="shared" si="158"/>
        <v>4 - 5</v>
      </c>
      <c r="P926" s="14">
        <f t="shared" si="159"/>
        <v>150</v>
      </c>
      <c r="Q926" s="1" t="str">
        <f t="shared" si="160"/>
        <v>0 - 5,000</v>
      </c>
      <c r="R926" s="1" t="str">
        <f t="shared" si="161"/>
        <v>0 %- 10%</v>
      </c>
      <c r="S926" s="1">
        <f t="shared" si="162"/>
        <v>0</v>
      </c>
      <c r="T926" s="17">
        <f>Table3[[#This Row],[Rating]]*Table3[[#This Row],[Review_Count]]</f>
        <v>4.3</v>
      </c>
      <c r="U926" s="19">
        <f t="shared" si="163"/>
        <v>0.9</v>
      </c>
      <c r="V926" s="17" t="str">
        <f t="shared" si="164"/>
        <v>Faber-Castell</v>
      </c>
    </row>
    <row r="927" spans="1:22" x14ac:dyDescent="0.3">
      <c r="A927" s="1" t="s">
        <v>170</v>
      </c>
      <c r="B927" s="1" t="s">
        <v>171</v>
      </c>
      <c r="C927" s="1" t="s">
        <v>2</v>
      </c>
      <c r="D927" s="1">
        <v>348</v>
      </c>
      <c r="E927" s="3">
        <v>1499</v>
      </c>
      <c r="F927" s="4">
        <v>0.77</v>
      </c>
      <c r="G927" s="1">
        <v>4.2</v>
      </c>
      <c r="H927" s="2">
        <v>656</v>
      </c>
      <c r="I927" s="1" t="s">
        <v>172</v>
      </c>
      <c r="J927" s="1">
        <f t="shared" si="154"/>
        <v>233</v>
      </c>
      <c r="K927" s="1">
        <v>2</v>
      </c>
      <c r="L927" s="1" t="str">
        <f t="shared" si="155"/>
        <v>Computers&amp;Accessories</v>
      </c>
      <c r="M927" s="1">
        <f t="shared" si="156"/>
        <v>4.2</v>
      </c>
      <c r="N927" s="1">
        <f t="shared" si="157"/>
        <v>203</v>
      </c>
      <c r="O927" s="1" t="str">
        <f t="shared" si="158"/>
        <v>4 - 5</v>
      </c>
      <c r="P927" s="14">
        <f t="shared" si="159"/>
        <v>2998</v>
      </c>
      <c r="Q927" s="1" t="str">
        <f t="shared" si="160"/>
        <v>0 - 5,000</v>
      </c>
      <c r="R927" s="1" t="str">
        <f t="shared" si="161"/>
        <v>51%-90%</v>
      </c>
      <c r="S927" s="1">
        <f t="shared" si="162"/>
        <v>1</v>
      </c>
      <c r="T927" s="17">
        <f>Table3[[#This Row],[Rating]]*Table3[[#This Row],[Review_Count]]</f>
        <v>8.4</v>
      </c>
      <c r="U927" s="19">
        <f t="shared" si="163"/>
        <v>0.9</v>
      </c>
      <c r="V927" s="17" t="str">
        <f t="shared" si="164"/>
        <v>Wecool</v>
      </c>
    </row>
    <row r="928" spans="1:22" x14ac:dyDescent="0.3">
      <c r="A928" s="1" t="s">
        <v>2454</v>
      </c>
      <c r="B928" s="1" t="s">
        <v>2455</v>
      </c>
      <c r="C928" s="1" t="s">
        <v>1742</v>
      </c>
      <c r="D928" s="3">
        <v>1199</v>
      </c>
      <c r="E928" s="3">
        <v>2999</v>
      </c>
      <c r="F928" s="4">
        <v>0.6</v>
      </c>
      <c r="G928" s="1">
        <v>4.0999999999999996</v>
      </c>
      <c r="H928" s="2">
        <v>10725</v>
      </c>
      <c r="I928" s="1" t="s">
        <v>2456</v>
      </c>
      <c r="J928" s="1">
        <f t="shared" si="154"/>
        <v>9</v>
      </c>
      <c r="K928" s="1">
        <v>1</v>
      </c>
      <c r="L928" s="1" t="str">
        <f t="shared" si="155"/>
        <v>Computers&amp;Accessories</v>
      </c>
      <c r="M928" s="1">
        <f t="shared" si="156"/>
        <v>4.0999999999999996</v>
      </c>
      <c r="N928" s="1">
        <f t="shared" si="157"/>
        <v>202</v>
      </c>
      <c r="O928" s="1" t="str">
        <f t="shared" si="158"/>
        <v>4 - 5</v>
      </c>
      <c r="P928" s="14">
        <f t="shared" si="159"/>
        <v>2999</v>
      </c>
      <c r="Q928" s="1" t="str">
        <f t="shared" si="160"/>
        <v>0 - 5,000</v>
      </c>
      <c r="R928" s="1" t="str">
        <f t="shared" si="161"/>
        <v>51%-90%</v>
      </c>
      <c r="S928" s="1">
        <f t="shared" si="162"/>
        <v>0</v>
      </c>
      <c r="T928" s="17">
        <f>Table3[[#This Row],[Rating]]*Table3[[#This Row],[Review_Count]]</f>
        <v>4.0999999999999996</v>
      </c>
      <c r="U928" s="19">
        <f t="shared" si="163"/>
        <v>0.9</v>
      </c>
      <c r="V928" s="17" t="str">
        <f t="shared" si="164"/>
        <v>Zinq</v>
      </c>
    </row>
    <row r="929" spans="1:22" x14ac:dyDescent="0.3">
      <c r="A929" s="1" t="s">
        <v>2457</v>
      </c>
      <c r="B929" s="1" t="s">
        <v>2458</v>
      </c>
      <c r="C929" s="1" t="s">
        <v>1718</v>
      </c>
      <c r="D929" s="1">
        <v>397</v>
      </c>
      <c r="E929" s="1">
        <v>899</v>
      </c>
      <c r="F929" s="4">
        <v>0.56000000000000005</v>
      </c>
      <c r="G929" s="1">
        <v>4</v>
      </c>
      <c r="H929" s="2">
        <v>3025</v>
      </c>
      <c r="I929" s="1" t="s">
        <v>2459</v>
      </c>
      <c r="J929" s="1">
        <f t="shared" si="154"/>
        <v>3</v>
      </c>
      <c r="K929" s="1">
        <v>1</v>
      </c>
      <c r="L929" s="1" t="str">
        <f t="shared" si="155"/>
        <v>Computers&amp;Accessories</v>
      </c>
      <c r="M929" s="1">
        <f t="shared" si="156"/>
        <v>4</v>
      </c>
      <c r="N929" s="1">
        <f t="shared" si="157"/>
        <v>201</v>
      </c>
      <c r="O929" s="1" t="str">
        <f t="shared" si="158"/>
        <v>3 - 4</v>
      </c>
      <c r="P929" s="14">
        <f t="shared" si="159"/>
        <v>899</v>
      </c>
      <c r="Q929" s="1" t="str">
        <f t="shared" si="160"/>
        <v>0 - 5,000</v>
      </c>
      <c r="R929" s="1" t="str">
        <f t="shared" si="161"/>
        <v>51%-90%</v>
      </c>
      <c r="S929" s="1">
        <f t="shared" si="162"/>
        <v>0</v>
      </c>
      <c r="T929" s="17">
        <f>Table3[[#This Row],[Rating]]*Table3[[#This Row],[Review_Count]]</f>
        <v>4</v>
      </c>
      <c r="U929" s="19">
        <f t="shared" si="163"/>
        <v>0.9</v>
      </c>
      <c r="V929" s="17" t="str">
        <f t="shared" si="164"/>
        <v>SaleOn‚Ñ¢</v>
      </c>
    </row>
    <row r="930" spans="1:22" x14ac:dyDescent="0.3">
      <c r="A930" s="1" t="s">
        <v>173</v>
      </c>
      <c r="B930" s="1" t="s">
        <v>174</v>
      </c>
      <c r="C930" s="1" t="s">
        <v>2</v>
      </c>
      <c r="D930" s="1">
        <v>154</v>
      </c>
      <c r="E930" s="1">
        <v>349</v>
      </c>
      <c r="F930" s="4">
        <v>0.56000000000000005</v>
      </c>
      <c r="G930" s="1">
        <v>4.3</v>
      </c>
      <c r="H930" s="2">
        <v>7064</v>
      </c>
      <c r="I930" s="1" t="s">
        <v>175</v>
      </c>
      <c r="J930" s="1">
        <f t="shared" si="154"/>
        <v>233</v>
      </c>
      <c r="K930" s="1">
        <v>2</v>
      </c>
      <c r="L930" s="1" t="str">
        <f t="shared" si="155"/>
        <v>Computers&amp;Accessories</v>
      </c>
      <c r="M930" s="1">
        <f t="shared" si="156"/>
        <v>4.3</v>
      </c>
      <c r="N930" s="1">
        <f t="shared" si="157"/>
        <v>200</v>
      </c>
      <c r="O930" s="1" t="str">
        <f t="shared" si="158"/>
        <v>4 - 5</v>
      </c>
      <c r="P930" s="14">
        <f t="shared" si="159"/>
        <v>698</v>
      </c>
      <c r="Q930" s="1" t="str">
        <f t="shared" si="160"/>
        <v>0 - 5,000</v>
      </c>
      <c r="R930" s="1" t="str">
        <f t="shared" si="161"/>
        <v>51%-90%</v>
      </c>
      <c r="S930" s="1">
        <f t="shared" si="162"/>
        <v>0</v>
      </c>
      <c r="T930" s="17">
        <f>Table3[[#This Row],[Rating]]*Table3[[#This Row],[Review_Count]]</f>
        <v>8.6</v>
      </c>
      <c r="U930" s="19">
        <f t="shared" si="163"/>
        <v>0.9</v>
      </c>
      <c r="V930" s="17" t="str">
        <f t="shared" si="164"/>
        <v>Portronics</v>
      </c>
    </row>
    <row r="931" spans="1:22" x14ac:dyDescent="0.3">
      <c r="A931" s="1" t="s">
        <v>2460</v>
      </c>
      <c r="B931" s="1" t="s">
        <v>2461</v>
      </c>
      <c r="C931" s="1" t="s">
        <v>1914</v>
      </c>
      <c r="D931" s="1">
        <v>699</v>
      </c>
      <c r="E931" s="3">
        <v>1490</v>
      </c>
      <c r="F931" s="4">
        <v>0.53</v>
      </c>
      <c r="G931" s="1">
        <v>4</v>
      </c>
      <c r="H931" s="2">
        <v>5736</v>
      </c>
      <c r="I931" s="1" t="s">
        <v>2462</v>
      </c>
      <c r="J931" s="1">
        <f t="shared" si="154"/>
        <v>3</v>
      </c>
      <c r="K931" s="1">
        <v>1</v>
      </c>
      <c r="L931" s="1" t="str">
        <f t="shared" si="155"/>
        <v>Computers&amp;Accessories</v>
      </c>
      <c r="M931" s="1">
        <f t="shared" si="156"/>
        <v>4</v>
      </c>
      <c r="N931" s="1">
        <f t="shared" si="157"/>
        <v>199</v>
      </c>
      <c r="O931" s="1" t="str">
        <f t="shared" si="158"/>
        <v>3 - 4</v>
      </c>
      <c r="P931" s="14">
        <f t="shared" si="159"/>
        <v>1490</v>
      </c>
      <c r="Q931" s="1" t="str">
        <f t="shared" si="160"/>
        <v>0 - 5,000</v>
      </c>
      <c r="R931" s="1" t="str">
        <f t="shared" si="161"/>
        <v>51%-90%</v>
      </c>
      <c r="S931" s="1">
        <f t="shared" si="162"/>
        <v>0</v>
      </c>
      <c r="T931" s="17">
        <f>Table3[[#This Row],[Rating]]*Table3[[#This Row],[Review_Count]]</f>
        <v>4</v>
      </c>
      <c r="U931" s="19">
        <f t="shared" si="163"/>
        <v>0.9</v>
      </c>
      <c r="V931" s="17" t="str">
        <f t="shared" si="164"/>
        <v>RPM</v>
      </c>
    </row>
    <row r="932" spans="1:22" x14ac:dyDescent="0.3">
      <c r="A932" s="1" t="s">
        <v>2463</v>
      </c>
      <c r="B932" s="1" t="s">
        <v>2464</v>
      </c>
      <c r="C932" s="1" t="s">
        <v>983</v>
      </c>
      <c r="D932" s="3">
        <v>1679</v>
      </c>
      <c r="E932" s="3">
        <v>1999</v>
      </c>
      <c r="F932" s="4">
        <v>0.16</v>
      </c>
      <c r="G932" s="1">
        <v>4.0999999999999996</v>
      </c>
      <c r="H932" s="2">
        <v>72563</v>
      </c>
      <c r="I932" s="1" t="s">
        <v>2465</v>
      </c>
      <c r="J932" s="1">
        <f t="shared" si="154"/>
        <v>52</v>
      </c>
      <c r="K932" s="1">
        <v>1</v>
      </c>
      <c r="L932" s="1" t="str">
        <f t="shared" si="155"/>
        <v>Electronics</v>
      </c>
      <c r="M932" s="1">
        <f t="shared" si="156"/>
        <v>4.0999999999999996</v>
      </c>
      <c r="N932" s="1">
        <f t="shared" si="157"/>
        <v>198</v>
      </c>
      <c r="O932" s="1" t="str">
        <f t="shared" si="158"/>
        <v>4 - 5</v>
      </c>
      <c r="P932" s="14">
        <f t="shared" si="159"/>
        <v>1999</v>
      </c>
      <c r="Q932" s="1" t="str">
        <f t="shared" si="160"/>
        <v>0 - 5,000</v>
      </c>
      <c r="R932" s="1" t="str">
        <f t="shared" si="161"/>
        <v>11% - 30%</v>
      </c>
      <c r="S932" s="1">
        <f t="shared" si="162"/>
        <v>0</v>
      </c>
      <c r="T932" s="17">
        <f>Table3[[#This Row],[Rating]]*Table3[[#This Row],[Review_Count]]</f>
        <v>4.0999999999999996</v>
      </c>
      <c r="U932" s="19">
        <f t="shared" si="163"/>
        <v>0.9</v>
      </c>
      <c r="V932" s="17" t="str">
        <f t="shared" si="164"/>
        <v>realme</v>
      </c>
    </row>
    <row r="933" spans="1:22" x14ac:dyDescent="0.3">
      <c r="A933" s="1" t="s">
        <v>2466</v>
      </c>
      <c r="B933" s="1" t="s">
        <v>2467</v>
      </c>
      <c r="C933" s="1" t="s">
        <v>1562</v>
      </c>
      <c r="D933" s="1">
        <v>354</v>
      </c>
      <c r="E933" s="3">
        <v>1500</v>
      </c>
      <c r="F933" s="4">
        <v>0.76</v>
      </c>
      <c r="G933" s="1">
        <v>4</v>
      </c>
      <c r="H933" s="2">
        <v>1026</v>
      </c>
      <c r="I933" s="1" t="s">
        <v>2468</v>
      </c>
      <c r="J933" s="1">
        <f t="shared" si="154"/>
        <v>11</v>
      </c>
      <c r="K933" s="1">
        <v>1</v>
      </c>
      <c r="L933" s="1" t="str">
        <f t="shared" si="155"/>
        <v>Computers&amp;Accessories</v>
      </c>
      <c r="M933" s="1">
        <f t="shared" si="156"/>
        <v>4</v>
      </c>
      <c r="N933" s="1">
        <f t="shared" si="157"/>
        <v>198</v>
      </c>
      <c r="O933" s="1" t="str">
        <f t="shared" si="158"/>
        <v>3 - 4</v>
      </c>
      <c r="P933" s="14">
        <f t="shared" si="159"/>
        <v>1500</v>
      </c>
      <c r="Q933" s="1" t="str">
        <f t="shared" si="160"/>
        <v>0 - 5,000</v>
      </c>
      <c r="R933" s="1" t="str">
        <f t="shared" si="161"/>
        <v>51%-90%</v>
      </c>
      <c r="S933" s="1">
        <f t="shared" si="162"/>
        <v>0</v>
      </c>
      <c r="T933" s="17">
        <f>Table3[[#This Row],[Rating]]*Table3[[#This Row],[Review_Count]]</f>
        <v>4</v>
      </c>
      <c r="U933" s="19">
        <f t="shared" si="163"/>
        <v>0.9</v>
      </c>
      <c r="V933" s="17" t="str">
        <f t="shared" si="164"/>
        <v>TVARA</v>
      </c>
    </row>
    <row r="934" spans="1:22" x14ac:dyDescent="0.3">
      <c r="A934" s="1" t="s">
        <v>2469</v>
      </c>
      <c r="B934" s="1" t="s">
        <v>2470</v>
      </c>
      <c r="C934" s="1" t="s">
        <v>2471</v>
      </c>
      <c r="D934" s="3">
        <v>1199</v>
      </c>
      <c r="E934" s="3">
        <v>5499</v>
      </c>
      <c r="F934" s="4">
        <v>0.78</v>
      </c>
      <c r="G934" s="1">
        <v>3.8</v>
      </c>
      <c r="H934" s="2">
        <v>2043</v>
      </c>
      <c r="I934" s="1" t="s">
        <v>2472</v>
      </c>
      <c r="J934" s="1">
        <f t="shared" si="154"/>
        <v>3</v>
      </c>
      <c r="K934" s="1">
        <v>1</v>
      </c>
      <c r="L934" s="1" t="str">
        <f t="shared" si="155"/>
        <v>Computers&amp;Accessories</v>
      </c>
      <c r="M934" s="1">
        <f t="shared" si="156"/>
        <v>3.8</v>
      </c>
      <c r="N934" s="1">
        <f t="shared" si="157"/>
        <v>197</v>
      </c>
      <c r="O934" s="1" t="str">
        <f t="shared" si="158"/>
        <v>3 - 4</v>
      </c>
      <c r="P934" s="14">
        <f t="shared" si="159"/>
        <v>5499</v>
      </c>
      <c r="Q934" s="1" t="str">
        <f t="shared" si="160"/>
        <v>5,001 - 10,000</v>
      </c>
      <c r="R934" s="1" t="str">
        <f t="shared" si="161"/>
        <v>51%-90%</v>
      </c>
      <c r="S934" s="1">
        <f t="shared" si="162"/>
        <v>0</v>
      </c>
      <c r="T934" s="17">
        <f>Table3[[#This Row],[Rating]]*Table3[[#This Row],[Review_Count]]</f>
        <v>3.8</v>
      </c>
      <c r="U934" s="19">
        <f t="shared" si="163"/>
        <v>0.9</v>
      </c>
      <c r="V934" s="17" t="str">
        <f t="shared" si="164"/>
        <v>Wings</v>
      </c>
    </row>
    <row r="935" spans="1:22" x14ac:dyDescent="0.3">
      <c r="A935" s="1" t="s">
        <v>2473</v>
      </c>
      <c r="B935" s="1" t="s">
        <v>2474</v>
      </c>
      <c r="C935" s="1" t="s">
        <v>1910</v>
      </c>
      <c r="D935" s="1">
        <v>379</v>
      </c>
      <c r="E935" s="3">
        <v>1499</v>
      </c>
      <c r="F935" s="4">
        <v>0.75</v>
      </c>
      <c r="G935" s="1">
        <v>4.2</v>
      </c>
      <c r="H935" s="2">
        <v>4149</v>
      </c>
      <c r="I935" s="1" t="s">
        <v>2475</v>
      </c>
      <c r="J935" s="1">
        <f t="shared" si="154"/>
        <v>5</v>
      </c>
      <c r="K935" s="1">
        <v>1</v>
      </c>
      <c r="L935" s="1" t="str">
        <f t="shared" si="155"/>
        <v>Computers&amp;Accessories</v>
      </c>
      <c r="M935" s="1">
        <f t="shared" si="156"/>
        <v>4.2</v>
      </c>
      <c r="N935" s="1">
        <f t="shared" si="157"/>
        <v>196</v>
      </c>
      <c r="O935" s="1" t="str">
        <f t="shared" si="158"/>
        <v>4 - 5</v>
      </c>
      <c r="P935" s="14">
        <f t="shared" si="159"/>
        <v>1499</v>
      </c>
      <c r="Q935" s="1" t="str">
        <f t="shared" si="160"/>
        <v>0 - 5,000</v>
      </c>
      <c r="R935" s="1" t="str">
        <f t="shared" si="161"/>
        <v>51%-90%</v>
      </c>
      <c r="S935" s="1">
        <f t="shared" si="162"/>
        <v>0</v>
      </c>
      <c r="T935" s="17">
        <f>Table3[[#This Row],[Rating]]*Table3[[#This Row],[Review_Count]]</f>
        <v>4.2</v>
      </c>
      <c r="U935" s="19">
        <f t="shared" si="163"/>
        <v>0.9</v>
      </c>
      <c r="V935" s="17" t="str">
        <f t="shared" si="164"/>
        <v>Robustrion</v>
      </c>
    </row>
    <row r="936" spans="1:22" x14ac:dyDescent="0.3">
      <c r="A936" s="1" t="s">
        <v>2476</v>
      </c>
      <c r="B936" s="1" t="s">
        <v>2477</v>
      </c>
      <c r="C936" s="1" t="s">
        <v>1640</v>
      </c>
      <c r="D936" s="1">
        <v>499</v>
      </c>
      <c r="E936" s="1">
        <v>775</v>
      </c>
      <c r="F936" s="4">
        <v>0.36</v>
      </c>
      <c r="G936" s="1">
        <v>4.3</v>
      </c>
      <c r="H936" s="2">
        <v>74</v>
      </c>
      <c r="I936" s="1" t="s">
        <v>2478</v>
      </c>
      <c r="J936" s="1">
        <f t="shared" si="154"/>
        <v>6</v>
      </c>
      <c r="K936" s="1">
        <v>1</v>
      </c>
      <c r="L936" s="1" t="str">
        <f t="shared" si="155"/>
        <v>Computers&amp;Accessories</v>
      </c>
      <c r="M936" s="1">
        <f t="shared" si="156"/>
        <v>4.3</v>
      </c>
      <c r="N936" s="1">
        <f t="shared" si="157"/>
        <v>195</v>
      </c>
      <c r="O936" s="1" t="str">
        <f t="shared" si="158"/>
        <v>4 - 5</v>
      </c>
      <c r="P936" s="14">
        <f t="shared" si="159"/>
        <v>775</v>
      </c>
      <c r="Q936" s="1" t="str">
        <f t="shared" si="160"/>
        <v>0 - 5,000</v>
      </c>
      <c r="R936" s="1" t="str">
        <f t="shared" si="161"/>
        <v>31% - 50%</v>
      </c>
      <c r="S936" s="1">
        <f t="shared" si="162"/>
        <v>1</v>
      </c>
      <c r="T936" s="17">
        <f>Table3[[#This Row],[Rating]]*Table3[[#This Row],[Review_Count]]</f>
        <v>4.3</v>
      </c>
      <c r="U936" s="19">
        <f t="shared" si="163"/>
        <v>0.9</v>
      </c>
      <c r="V936" s="17" t="str">
        <f t="shared" si="164"/>
        <v>Cablet</v>
      </c>
    </row>
    <row r="937" spans="1:22" x14ac:dyDescent="0.3">
      <c r="A937" s="1" t="s">
        <v>2479</v>
      </c>
      <c r="B937" s="1" t="s">
        <v>2480</v>
      </c>
      <c r="C937" s="1" t="s">
        <v>2481</v>
      </c>
      <c r="D937" s="3">
        <v>10389</v>
      </c>
      <c r="E937" s="3">
        <v>32000</v>
      </c>
      <c r="F937" s="4">
        <v>0.68</v>
      </c>
      <c r="G937" s="1">
        <v>4.4000000000000004</v>
      </c>
      <c r="H937" s="2">
        <v>41398</v>
      </c>
      <c r="I937" s="1" t="s">
        <v>2482</v>
      </c>
      <c r="J937" s="1">
        <f t="shared" si="154"/>
        <v>1</v>
      </c>
      <c r="K937" s="1">
        <v>1</v>
      </c>
      <c r="L937" s="1" t="str">
        <f t="shared" si="155"/>
        <v>Computers&amp;Accessories</v>
      </c>
      <c r="M937" s="1">
        <f t="shared" si="156"/>
        <v>4.4000000000000004</v>
      </c>
      <c r="N937" s="1">
        <f t="shared" si="157"/>
        <v>195</v>
      </c>
      <c r="O937" s="1" t="str">
        <f t="shared" si="158"/>
        <v>4 - 5</v>
      </c>
      <c r="P937" s="14">
        <f t="shared" si="159"/>
        <v>32000</v>
      </c>
      <c r="Q937" s="1" t="str">
        <f t="shared" si="160"/>
        <v>20,001 - 50,000</v>
      </c>
      <c r="R937" s="1" t="str">
        <f t="shared" si="161"/>
        <v>51%-90%</v>
      </c>
      <c r="S937" s="1">
        <f t="shared" si="162"/>
        <v>0</v>
      </c>
      <c r="T937" s="17">
        <f>Table3[[#This Row],[Rating]]*Table3[[#This Row],[Review_Count]]</f>
        <v>4.4000000000000004</v>
      </c>
      <c r="U937" s="19">
        <f t="shared" si="163"/>
        <v>0.9</v>
      </c>
      <c r="V937" s="17" t="str">
        <f t="shared" si="164"/>
        <v>SanDisk</v>
      </c>
    </row>
    <row r="938" spans="1:22" x14ac:dyDescent="0.3">
      <c r="A938" s="1" t="s">
        <v>2483</v>
      </c>
      <c r="B938" s="1" t="s">
        <v>2484</v>
      </c>
      <c r="C938" s="1" t="s">
        <v>2233</v>
      </c>
      <c r="D938" s="1">
        <v>649</v>
      </c>
      <c r="E938" s="3">
        <v>1300</v>
      </c>
      <c r="F938" s="4">
        <v>0.5</v>
      </c>
      <c r="G938" s="1">
        <v>4.0999999999999996</v>
      </c>
      <c r="H938" s="2">
        <v>5195</v>
      </c>
      <c r="I938" s="1" t="s">
        <v>2485</v>
      </c>
      <c r="J938" s="1">
        <f t="shared" si="154"/>
        <v>2</v>
      </c>
      <c r="K938" s="1">
        <v>1</v>
      </c>
      <c r="L938" s="1" t="str">
        <f t="shared" si="155"/>
        <v>Computers&amp;Accessories</v>
      </c>
      <c r="M938" s="1">
        <f t="shared" si="156"/>
        <v>4.0999999999999996</v>
      </c>
      <c r="N938" s="1">
        <f t="shared" si="157"/>
        <v>194</v>
      </c>
      <c r="O938" s="1" t="str">
        <f t="shared" si="158"/>
        <v>4 - 5</v>
      </c>
      <c r="P938" s="14">
        <f t="shared" si="159"/>
        <v>1300</v>
      </c>
      <c r="Q938" s="1" t="str">
        <f t="shared" si="160"/>
        <v>0 - 5,000</v>
      </c>
      <c r="R938" s="1" t="str">
        <f t="shared" si="161"/>
        <v>31% - 50%</v>
      </c>
      <c r="S938" s="1">
        <f t="shared" si="162"/>
        <v>0</v>
      </c>
      <c r="T938" s="17">
        <f>Table3[[#This Row],[Rating]]*Table3[[#This Row],[Review_Count]]</f>
        <v>4.0999999999999996</v>
      </c>
      <c r="U938" s="19">
        <f t="shared" si="163"/>
        <v>0.9</v>
      </c>
      <c r="V938" s="17" t="str">
        <f t="shared" si="164"/>
        <v>ZEBRONICS</v>
      </c>
    </row>
    <row r="939" spans="1:22" x14ac:dyDescent="0.3">
      <c r="A939" s="1" t="s">
        <v>2486</v>
      </c>
      <c r="B939" s="1" t="s">
        <v>2487</v>
      </c>
      <c r="C939" s="1" t="s">
        <v>2488</v>
      </c>
      <c r="D939" s="3">
        <v>1199</v>
      </c>
      <c r="E939" s="3">
        <v>1999</v>
      </c>
      <c r="F939" s="4">
        <v>0.4</v>
      </c>
      <c r="G939" s="1">
        <v>4.5</v>
      </c>
      <c r="H939" s="2">
        <v>22420</v>
      </c>
      <c r="I939" s="1" t="s">
        <v>283</v>
      </c>
      <c r="J939" s="1">
        <f t="shared" si="154"/>
        <v>1</v>
      </c>
      <c r="K939" s="1">
        <v>2</v>
      </c>
      <c r="L939" s="1" t="str">
        <f t="shared" si="155"/>
        <v>Computers&amp;Accessories</v>
      </c>
      <c r="M939" s="1">
        <f t="shared" si="156"/>
        <v>4.5</v>
      </c>
      <c r="N939" s="1">
        <f t="shared" si="157"/>
        <v>193</v>
      </c>
      <c r="O939" s="1" t="str">
        <f t="shared" si="158"/>
        <v>4 - 5</v>
      </c>
      <c r="P939" s="14">
        <f t="shared" si="159"/>
        <v>3998</v>
      </c>
      <c r="Q939" s="1" t="str">
        <f t="shared" si="160"/>
        <v>0 - 5,000</v>
      </c>
      <c r="R939" s="1" t="str">
        <f t="shared" si="161"/>
        <v>31% - 50%</v>
      </c>
      <c r="S939" s="1">
        <f t="shared" si="162"/>
        <v>0</v>
      </c>
      <c r="T939" s="17">
        <f>Table3[[#This Row],[Rating]]*Table3[[#This Row],[Review_Count]]</f>
        <v>9</v>
      </c>
      <c r="U939" s="19">
        <f t="shared" si="163"/>
        <v>0.9</v>
      </c>
      <c r="V939" s="17" t="str">
        <f t="shared" si="164"/>
        <v>TP-Link</v>
      </c>
    </row>
    <row r="940" spans="1:22" x14ac:dyDescent="0.3">
      <c r="A940" s="1" t="s">
        <v>182</v>
      </c>
      <c r="B940" s="1" t="s">
        <v>183</v>
      </c>
      <c r="C940" s="1" t="s">
        <v>2</v>
      </c>
      <c r="D940" s="1">
        <v>139</v>
      </c>
      <c r="E940" s="1">
        <v>999</v>
      </c>
      <c r="F940" s="4">
        <v>0.86</v>
      </c>
      <c r="G940" s="1">
        <v>4</v>
      </c>
      <c r="H940" s="2">
        <v>1313</v>
      </c>
      <c r="I940" s="1" t="s">
        <v>184</v>
      </c>
      <c r="J940" s="1">
        <f t="shared" si="154"/>
        <v>233</v>
      </c>
      <c r="K940" s="1">
        <v>3</v>
      </c>
      <c r="L940" s="1" t="str">
        <f t="shared" si="155"/>
        <v>Computers&amp;Accessories</v>
      </c>
      <c r="M940" s="1">
        <f t="shared" si="156"/>
        <v>4</v>
      </c>
      <c r="N940" s="1">
        <f t="shared" si="157"/>
        <v>193</v>
      </c>
      <c r="O940" s="1" t="str">
        <f t="shared" si="158"/>
        <v>3 - 4</v>
      </c>
      <c r="P940" s="14">
        <f t="shared" si="159"/>
        <v>2997</v>
      </c>
      <c r="Q940" s="1" t="str">
        <f t="shared" si="160"/>
        <v>0 - 5,000</v>
      </c>
      <c r="R940" s="1" t="str">
        <f t="shared" si="161"/>
        <v>51%-90%</v>
      </c>
      <c r="S940" s="1">
        <f t="shared" si="162"/>
        <v>0</v>
      </c>
      <c r="T940" s="17">
        <f>Table3[[#This Row],[Rating]]*Table3[[#This Row],[Review_Count]]</f>
        <v>12</v>
      </c>
      <c r="U940" s="19">
        <f t="shared" si="163"/>
        <v>0.9</v>
      </c>
      <c r="V940" s="17" t="str">
        <f t="shared" si="164"/>
        <v>Lapster</v>
      </c>
    </row>
    <row r="941" spans="1:22" x14ac:dyDescent="0.3">
      <c r="A941" s="1" t="s">
        <v>2489</v>
      </c>
      <c r="B941" s="1" t="s">
        <v>2490</v>
      </c>
      <c r="C941" s="1" t="s">
        <v>983</v>
      </c>
      <c r="D941" s="1">
        <v>889</v>
      </c>
      <c r="E941" s="3">
        <v>1999</v>
      </c>
      <c r="F941" s="4">
        <v>0.56000000000000005</v>
      </c>
      <c r="G941" s="1">
        <v>4.2</v>
      </c>
      <c r="H941" s="2">
        <v>2284</v>
      </c>
      <c r="I941" s="1" t="s">
        <v>2491</v>
      </c>
      <c r="J941" s="1">
        <f t="shared" si="154"/>
        <v>52</v>
      </c>
      <c r="K941" s="1">
        <v>1</v>
      </c>
      <c r="L941" s="1" t="str">
        <f t="shared" si="155"/>
        <v>Electronics</v>
      </c>
      <c r="M941" s="1">
        <f t="shared" si="156"/>
        <v>4.2</v>
      </c>
      <c r="N941" s="1">
        <f t="shared" si="157"/>
        <v>192</v>
      </c>
      <c r="O941" s="1" t="str">
        <f t="shared" si="158"/>
        <v>4 - 5</v>
      </c>
      <c r="P941" s="14">
        <f t="shared" si="159"/>
        <v>1999</v>
      </c>
      <c r="Q941" s="1" t="str">
        <f t="shared" si="160"/>
        <v>0 - 5,000</v>
      </c>
      <c r="R941" s="1" t="str">
        <f t="shared" si="161"/>
        <v>51%-90%</v>
      </c>
      <c r="S941" s="1">
        <f t="shared" si="162"/>
        <v>0</v>
      </c>
      <c r="T941" s="17">
        <f>Table3[[#This Row],[Rating]]*Table3[[#This Row],[Review_Count]]</f>
        <v>4.2</v>
      </c>
      <c r="U941" s="19">
        <f t="shared" si="163"/>
        <v>0.9</v>
      </c>
      <c r="V941" s="17" t="str">
        <f t="shared" si="164"/>
        <v>Wecool</v>
      </c>
    </row>
    <row r="942" spans="1:22" x14ac:dyDescent="0.3">
      <c r="A942" s="1" t="s">
        <v>2492</v>
      </c>
      <c r="B942" s="1" t="s">
        <v>2493</v>
      </c>
      <c r="C942" s="1" t="s">
        <v>1635</v>
      </c>
      <c r="D942" s="3">
        <v>1409</v>
      </c>
      <c r="E942" s="3">
        <v>2199</v>
      </c>
      <c r="F942" s="4">
        <v>0.36</v>
      </c>
      <c r="G942" s="1">
        <v>3.9</v>
      </c>
      <c r="H942" s="2">
        <v>427</v>
      </c>
      <c r="I942" s="1" t="s">
        <v>2494</v>
      </c>
      <c r="J942" s="1">
        <f t="shared" si="154"/>
        <v>10</v>
      </c>
      <c r="K942" s="1">
        <v>1</v>
      </c>
      <c r="L942" s="1" t="str">
        <f t="shared" si="155"/>
        <v>Computers&amp;Accessories</v>
      </c>
      <c r="M942" s="1">
        <f t="shared" si="156"/>
        <v>3.9</v>
      </c>
      <c r="N942" s="1">
        <f t="shared" si="157"/>
        <v>191</v>
      </c>
      <c r="O942" s="1" t="str">
        <f t="shared" si="158"/>
        <v>3 - 4</v>
      </c>
      <c r="P942" s="14">
        <f t="shared" si="159"/>
        <v>2199</v>
      </c>
      <c r="Q942" s="1" t="str">
        <f t="shared" si="160"/>
        <v>0 - 5,000</v>
      </c>
      <c r="R942" s="1" t="str">
        <f t="shared" si="161"/>
        <v>31% - 50%</v>
      </c>
      <c r="S942" s="1">
        <f t="shared" si="162"/>
        <v>1</v>
      </c>
      <c r="T942" s="17">
        <f>Table3[[#This Row],[Rating]]*Table3[[#This Row],[Review_Count]]</f>
        <v>3.9</v>
      </c>
      <c r="U942" s="19">
        <f t="shared" si="163"/>
        <v>0.9</v>
      </c>
      <c r="V942" s="17" t="str">
        <f t="shared" si="164"/>
        <v>HP</v>
      </c>
    </row>
    <row r="943" spans="1:22" x14ac:dyDescent="0.3">
      <c r="A943" s="1" t="s">
        <v>2495</v>
      </c>
      <c r="B943" s="1" t="s">
        <v>2496</v>
      </c>
      <c r="C943" s="1" t="s">
        <v>2497</v>
      </c>
      <c r="D943" s="1">
        <v>549</v>
      </c>
      <c r="E943" s="3">
        <v>1999</v>
      </c>
      <c r="F943" s="4">
        <v>0.73</v>
      </c>
      <c r="G943" s="1">
        <v>4.3</v>
      </c>
      <c r="H943" s="2">
        <v>1367</v>
      </c>
      <c r="I943" s="1" t="s">
        <v>2498</v>
      </c>
      <c r="J943" s="1">
        <f t="shared" si="154"/>
        <v>1</v>
      </c>
      <c r="K943" s="1">
        <v>1</v>
      </c>
      <c r="L943" s="1" t="str">
        <f t="shared" si="155"/>
        <v>Computers&amp;Accessories</v>
      </c>
      <c r="M943" s="1">
        <f t="shared" si="156"/>
        <v>4.3</v>
      </c>
      <c r="N943" s="1">
        <f t="shared" si="157"/>
        <v>191</v>
      </c>
      <c r="O943" s="1" t="str">
        <f t="shared" si="158"/>
        <v>4 - 5</v>
      </c>
      <c r="P943" s="14">
        <f t="shared" si="159"/>
        <v>1999</v>
      </c>
      <c r="Q943" s="1" t="str">
        <f t="shared" si="160"/>
        <v>0 - 5,000</v>
      </c>
      <c r="R943" s="1" t="str">
        <f t="shared" si="161"/>
        <v>51%-90%</v>
      </c>
      <c r="S943" s="1">
        <f t="shared" si="162"/>
        <v>0</v>
      </c>
      <c r="T943" s="17">
        <f>Table3[[#This Row],[Rating]]*Table3[[#This Row],[Review_Count]]</f>
        <v>4.3</v>
      </c>
      <c r="U943" s="19">
        <f t="shared" si="163"/>
        <v>0.9</v>
      </c>
      <c r="V943" s="17" t="str">
        <f t="shared" si="164"/>
        <v>RC</v>
      </c>
    </row>
    <row r="944" spans="1:22" x14ac:dyDescent="0.3">
      <c r="A944" s="1" t="s">
        <v>2499</v>
      </c>
      <c r="B944" s="1" t="s">
        <v>2500</v>
      </c>
      <c r="C944" s="1" t="s">
        <v>2471</v>
      </c>
      <c r="D944" s="1">
        <v>749</v>
      </c>
      <c r="E944" s="3">
        <v>1799</v>
      </c>
      <c r="F944" s="4">
        <v>0.57999999999999996</v>
      </c>
      <c r="G944" s="1">
        <v>4</v>
      </c>
      <c r="H944" s="2">
        <v>13199</v>
      </c>
      <c r="I944" s="1" t="s">
        <v>2501</v>
      </c>
      <c r="J944" s="1">
        <f t="shared" si="154"/>
        <v>3</v>
      </c>
      <c r="K944" s="1">
        <v>1</v>
      </c>
      <c r="L944" s="1" t="str">
        <f t="shared" si="155"/>
        <v>Computers&amp;Accessories</v>
      </c>
      <c r="M944" s="1">
        <f t="shared" si="156"/>
        <v>4</v>
      </c>
      <c r="N944" s="1">
        <f t="shared" si="157"/>
        <v>190</v>
      </c>
      <c r="O944" s="1" t="str">
        <f t="shared" si="158"/>
        <v>3 - 4</v>
      </c>
      <c r="P944" s="14">
        <f t="shared" si="159"/>
        <v>1799</v>
      </c>
      <c r="Q944" s="1" t="str">
        <f t="shared" si="160"/>
        <v>0 - 5,000</v>
      </c>
      <c r="R944" s="1" t="str">
        <f t="shared" si="161"/>
        <v>51%-90%</v>
      </c>
      <c r="S944" s="1">
        <f t="shared" si="162"/>
        <v>0</v>
      </c>
      <c r="T944" s="17">
        <f>Table3[[#This Row],[Rating]]*Table3[[#This Row],[Review_Count]]</f>
        <v>4</v>
      </c>
      <c r="U944" s="19">
        <f t="shared" si="163"/>
        <v>0.9</v>
      </c>
      <c r="V944" s="17" t="str">
        <f t="shared" si="164"/>
        <v>Redgear</v>
      </c>
    </row>
    <row r="945" spans="1:22" x14ac:dyDescent="0.3">
      <c r="A945" s="1" t="s">
        <v>185</v>
      </c>
      <c r="B945" s="1" t="s">
        <v>186</v>
      </c>
      <c r="C945" s="1" t="s">
        <v>2</v>
      </c>
      <c r="D945" s="1">
        <v>329</v>
      </c>
      <c r="E945" s="1">
        <v>845</v>
      </c>
      <c r="F945" s="4">
        <v>0.61</v>
      </c>
      <c r="G945" s="1">
        <v>4.2</v>
      </c>
      <c r="H945" s="2">
        <v>29746</v>
      </c>
      <c r="I945" s="1" t="s">
        <v>187</v>
      </c>
      <c r="J945" s="1">
        <f t="shared" si="154"/>
        <v>233</v>
      </c>
      <c r="K945" s="1">
        <v>3</v>
      </c>
      <c r="L945" s="1" t="str">
        <f t="shared" si="155"/>
        <v>Computers&amp;Accessories</v>
      </c>
      <c r="M945" s="1">
        <f t="shared" si="156"/>
        <v>4.2</v>
      </c>
      <c r="N945" s="1">
        <f t="shared" si="157"/>
        <v>189</v>
      </c>
      <c r="O945" s="1" t="str">
        <f t="shared" si="158"/>
        <v>4 - 5</v>
      </c>
      <c r="P945" s="14">
        <f t="shared" si="159"/>
        <v>2535</v>
      </c>
      <c r="Q945" s="1" t="str">
        <f t="shared" si="160"/>
        <v>0 - 5,000</v>
      </c>
      <c r="R945" s="1" t="str">
        <f t="shared" si="161"/>
        <v>51%-90%</v>
      </c>
      <c r="S945" s="1">
        <f t="shared" si="162"/>
        <v>0</v>
      </c>
      <c r="T945" s="17">
        <f>Table3[[#This Row],[Rating]]*Table3[[#This Row],[Review_Count]]</f>
        <v>12.600000000000001</v>
      </c>
      <c r="U945" s="19">
        <f t="shared" si="163"/>
        <v>0.9</v>
      </c>
      <c r="V945" s="17" t="str">
        <f t="shared" si="164"/>
        <v>AmazonBasics</v>
      </c>
    </row>
    <row r="946" spans="1:22" x14ac:dyDescent="0.3">
      <c r="A946" s="1" t="s">
        <v>2502</v>
      </c>
      <c r="B946" s="1" t="s">
        <v>2503</v>
      </c>
      <c r="C946" s="1" t="s">
        <v>2</v>
      </c>
      <c r="D946" s="1">
        <v>379</v>
      </c>
      <c r="E946" s="3">
        <v>1099</v>
      </c>
      <c r="F946" s="4">
        <v>0.66</v>
      </c>
      <c r="G946" s="1">
        <v>4.3</v>
      </c>
      <c r="H946" s="2">
        <v>2806</v>
      </c>
      <c r="I946" s="1" t="s">
        <v>303</v>
      </c>
      <c r="J946" s="1">
        <f t="shared" si="154"/>
        <v>233</v>
      </c>
      <c r="K946" s="1">
        <v>4</v>
      </c>
      <c r="L946" s="1" t="str">
        <f t="shared" si="155"/>
        <v>Computers&amp;Accessories</v>
      </c>
      <c r="M946" s="1">
        <f t="shared" si="156"/>
        <v>4.3</v>
      </c>
      <c r="N946" s="1">
        <f t="shared" si="157"/>
        <v>188</v>
      </c>
      <c r="O946" s="1" t="str">
        <f t="shared" si="158"/>
        <v>4 - 5</v>
      </c>
      <c r="P946" s="14">
        <f t="shared" si="159"/>
        <v>4396</v>
      </c>
      <c r="Q946" s="1" t="str">
        <f t="shared" si="160"/>
        <v>0 - 5,000</v>
      </c>
      <c r="R946" s="1" t="str">
        <f t="shared" si="161"/>
        <v>51%-90%</v>
      </c>
      <c r="S946" s="1">
        <f t="shared" si="162"/>
        <v>0</v>
      </c>
      <c r="T946" s="17">
        <f>Table3[[#This Row],[Rating]]*Table3[[#This Row],[Review_Count]]</f>
        <v>17.2</v>
      </c>
      <c r="U946" s="19">
        <f t="shared" si="163"/>
        <v>0.9</v>
      </c>
      <c r="V946" s="17" t="str">
        <f t="shared" si="164"/>
        <v>Wayona</v>
      </c>
    </row>
    <row r="947" spans="1:22" x14ac:dyDescent="0.3">
      <c r="A947" s="1" t="s">
        <v>2504</v>
      </c>
      <c r="B947" s="1" t="s">
        <v>2505</v>
      </c>
      <c r="C947" s="1" t="s">
        <v>942</v>
      </c>
      <c r="D947" s="3">
        <v>5998</v>
      </c>
      <c r="E947" s="3">
        <v>7999</v>
      </c>
      <c r="F947" s="4">
        <v>0.25</v>
      </c>
      <c r="G947" s="1">
        <v>4.2</v>
      </c>
      <c r="H947" s="2">
        <v>30355</v>
      </c>
      <c r="I947" s="1" t="s">
        <v>2506</v>
      </c>
      <c r="J947" s="1">
        <f t="shared" si="154"/>
        <v>76</v>
      </c>
      <c r="K947" s="1">
        <v>1</v>
      </c>
      <c r="L947" s="1" t="str">
        <f t="shared" si="155"/>
        <v>Electronics</v>
      </c>
      <c r="M947" s="1">
        <f t="shared" si="156"/>
        <v>4.2</v>
      </c>
      <c r="N947" s="1">
        <f t="shared" si="157"/>
        <v>187</v>
      </c>
      <c r="O947" s="1" t="str">
        <f t="shared" si="158"/>
        <v>4 - 5</v>
      </c>
      <c r="P947" s="14">
        <f t="shared" si="159"/>
        <v>7999</v>
      </c>
      <c r="Q947" s="1" t="str">
        <f t="shared" si="160"/>
        <v>5,001 - 10,000</v>
      </c>
      <c r="R947" s="1" t="str">
        <f t="shared" si="161"/>
        <v>11% - 30%</v>
      </c>
      <c r="S947" s="1">
        <f t="shared" si="162"/>
        <v>0</v>
      </c>
      <c r="T947" s="17">
        <f>Table3[[#This Row],[Rating]]*Table3[[#This Row],[Review_Count]]</f>
        <v>4.2</v>
      </c>
      <c r="U947" s="19">
        <f t="shared" si="163"/>
        <v>0.9</v>
      </c>
      <c r="V947" s="17" t="str">
        <f t="shared" si="164"/>
        <v>Amazfit</v>
      </c>
    </row>
    <row r="948" spans="1:22" x14ac:dyDescent="0.3">
      <c r="A948" s="1" t="s">
        <v>2507</v>
      </c>
      <c r="B948" s="1" t="s">
        <v>2508</v>
      </c>
      <c r="C948" s="1" t="s">
        <v>1975</v>
      </c>
      <c r="D948" s="1">
        <v>299</v>
      </c>
      <c r="E948" s="3">
        <v>1499</v>
      </c>
      <c r="F948" s="4">
        <v>0.8</v>
      </c>
      <c r="G948" s="1">
        <v>4.2</v>
      </c>
      <c r="H948" s="2">
        <v>2868</v>
      </c>
      <c r="I948" s="1" t="s">
        <v>2509</v>
      </c>
      <c r="J948" s="1">
        <f t="shared" si="154"/>
        <v>6</v>
      </c>
      <c r="K948" s="1">
        <v>1</v>
      </c>
      <c r="L948" s="1" t="str">
        <f t="shared" si="155"/>
        <v>Computers&amp;Accessories</v>
      </c>
      <c r="M948" s="1">
        <f t="shared" si="156"/>
        <v>4.2</v>
      </c>
      <c r="N948" s="1">
        <f t="shared" si="157"/>
        <v>187</v>
      </c>
      <c r="O948" s="1" t="str">
        <f t="shared" si="158"/>
        <v>4 - 5</v>
      </c>
      <c r="P948" s="14">
        <f t="shared" si="159"/>
        <v>1499</v>
      </c>
      <c r="Q948" s="1" t="str">
        <f t="shared" si="160"/>
        <v>0 - 5,000</v>
      </c>
      <c r="R948" s="1" t="str">
        <f t="shared" si="161"/>
        <v>51%-90%</v>
      </c>
      <c r="S948" s="1">
        <f t="shared" si="162"/>
        <v>0</v>
      </c>
      <c r="T948" s="17">
        <f>Table3[[#This Row],[Rating]]*Table3[[#This Row],[Review_Count]]</f>
        <v>4.2</v>
      </c>
      <c r="U948" s="19">
        <f t="shared" si="163"/>
        <v>0.9</v>
      </c>
      <c r="V948" s="17" t="str">
        <f t="shared" si="164"/>
        <v>Tabelito¬Æ</v>
      </c>
    </row>
    <row r="949" spans="1:22" x14ac:dyDescent="0.3">
      <c r="A949" s="1" t="s">
        <v>2510</v>
      </c>
      <c r="B949" s="1" t="s">
        <v>2511</v>
      </c>
      <c r="C949" s="1" t="s">
        <v>1910</v>
      </c>
      <c r="D949" s="1">
        <v>379</v>
      </c>
      <c r="E949" s="3">
        <v>1499</v>
      </c>
      <c r="F949" s="4">
        <v>0.75</v>
      </c>
      <c r="G949" s="1">
        <v>4.0999999999999996</v>
      </c>
      <c r="H949" s="2">
        <v>670</v>
      </c>
      <c r="I949" s="1" t="s">
        <v>2512</v>
      </c>
      <c r="J949" s="1">
        <f t="shared" si="154"/>
        <v>5</v>
      </c>
      <c r="K949" s="1">
        <v>1</v>
      </c>
      <c r="L949" s="1" t="str">
        <f t="shared" si="155"/>
        <v>Computers&amp;Accessories</v>
      </c>
      <c r="M949" s="1">
        <f t="shared" si="156"/>
        <v>4.0999999999999996</v>
      </c>
      <c r="N949" s="1">
        <f t="shared" si="157"/>
        <v>186</v>
      </c>
      <c r="O949" s="1" t="str">
        <f t="shared" si="158"/>
        <v>4 - 5</v>
      </c>
      <c r="P949" s="14">
        <f t="shared" si="159"/>
        <v>1499</v>
      </c>
      <c r="Q949" s="1" t="str">
        <f t="shared" si="160"/>
        <v>0 - 5,000</v>
      </c>
      <c r="R949" s="1" t="str">
        <f t="shared" si="161"/>
        <v>51%-90%</v>
      </c>
      <c r="S949" s="1">
        <f t="shared" si="162"/>
        <v>1</v>
      </c>
      <c r="T949" s="17">
        <f>Table3[[#This Row],[Rating]]*Table3[[#This Row],[Review_Count]]</f>
        <v>4.0999999999999996</v>
      </c>
      <c r="U949" s="19">
        <f t="shared" si="163"/>
        <v>0.9</v>
      </c>
      <c r="V949" s="17" t="str">
        <f t="shared" si="164"/>
        <v>Robustrion</v>
      </c>
    </row>
    <row r="950" spans="1:22" x14ac:dyDescent="0.3">
      <c r="A950" s="1" t="s">
        <v>2513</v>
      </c>
      <c r="B950" s="1" t="s">
        <v>2514</v>
      </c>
      <c r="C950" s="1" t="s">
        <v>2515</v>
      </c>
      <c r="D950" s="3">
        <v>1399</v>
      </c>
      <c r="E950" s="3">
        <v>2999</v>
      </c>
      <c r="F950" s="4">
        <v>0.53</v>
      </c>
      <c r="G950" s="1">
        <v>4.3</v>
      </c>
      <c r="H950" s="2">
        <v>3530</v>
      </c>
      <c r="I950" s="1" t="s">
        <v>2516</v>
      </c>
      <c r="J950" s="1">
        <f t="shared" si="154"/>
        <v>1</v>
      </c>
      <c r="K950" s="1">
        <v>1</v>
      </c>
      <c r="L950" s="1" t="str">
        <f t="shared" si="155"/>
        <v>Officeproducts</v>
      </c>
      <c r="M950" s="1">
        <f t="shared" si="156"/>
        <v>4.3</v>
      </c>
      <c r="N950" s="1">
        <f t="shared" si="157"/>
        <v>185</v>
      </c>
      <c r="O950" s="1" t="str">
        <f t="shared" si="158"/>
        <v>4 - 5</v>
      </c>
      <c r="P950" s="14">
        <f t="shared" si="159"/>
        <v>2999</v>
      </c>
      <c r="Q950" s="1" t="str">
        <f t="shared" si="160"/>
        <v>0 - 5,000</v>
      </c>
      <c r="R950" s="1" t="str">
        <f t="shared" si="161"/>
        <v>51%-90%</v>
      </c>
      <c r="S950" s="1">
        <f t="shared" si="162"/>
        <v>0</v>
      </c>
      <c r="T950" s="17">
        <f>Table3[[#This Row],[Rating]]*Table3[[#This Row],[Review_Count]]</f>
        <v>4.3</v>
      </c>
      <c r="U950" s="19">
        <f t="shared" si="163"/>
        <v>0.9</v>
      </c>
      <c r="V950" s="17" t="str">
        <f t="shared" si="164"/>
        <v>Portronics</v>
      </c>
    </row>
    <row r="951" spans="1:22" x14ac:dyDescent="0.3">
      <c r="A951" s="1" t="s">
        <v>2517</v>
      </c>
      <c r="B951" s="1" t="s">
        <v>2518</v>
      </c>
      <c r="C951" s="1" t="s">
        <v>2519</v>
      </c>
      <c r="D951" s="1">
        <v>699</v>
      </c>
      <c r="E951" s="3">
        <v>1299</v>
      </c>
      <c r="F951" s="4">
        <v>0.46</v>
      </c>
      <c r="G951" s="1">
        <v>4.3</v>
      </c>
      <c r="H951" s="2">
        <v>6183</v>
      </c>
      <c r="I951" s="1" t="s">
        <v>2520</v>
      </c>
      <c r="J951" s="1">
        <f t="shared" si="154"/>
        <v>1</v>
      </c>
      <c r="K951" s="1">
        <v>1</v>
      </c>
      <c r="L951" s="1" t="str">
        <f t="shared" si="155"/>
        <v>Electronics</v>
      </c>
      <c r="M951" s="1">
        <f t="shared" si="156"/>
        <v>4.3</v>
      </c>
      <c r="N951" s="1">
        <f t="shared" si="157"/>
        <v>184</v>
      </c>
      <c r="O951" s="1" t="str">
        <f t="shared" si="158"/>
        <v>4 - 5</v>
      </c>
      <c r="P951" s="14">
        <f t="shared" si="159"/>
        <v>1299</v>
      </c>
      <c r="Q951" s="1" t="str">
        <f t="shared" si="160"/>
        <v>0 - 5,000</v>
      </c>
      <c r="R951" s="1" t="str">
        <f t="shared" si="161"/>
        <v>31% - 50%</v>
      </c>
      <c r="S951" s="1">
        <f t="shared" si="162"/>
        <v>0</v>
      </c>
      <c r="T951" s="17">
        <f>Table3[[#This Row],[Rating]]*Table3[[#This Row],[Review_Count]]</f>
        <v>4.3</v>
      </c>
      <c r="U951" s="19">
        <f t="shared" si="163"/>
        <v>0.9</v>
      </c>
      <c r="V951" s="17" t="str">
        <f t="shared" si="164"/>
        <v>DIGITEK¬Æ</v>
      </c>
    </row>
    <row r="952" spans="1:22" x14ac:dyDescent="0.3">
      <c r="A952" s="1" t="s">
        <v>2521</v>
      </c>
      <c r="B952" s="1" t="s">
        <v>2522</v>
      </c>
      <c r="C952" s="1" t="s">
        <v>1999</v>
      </c>
      <c r="D952" s="1">
        <v>300</v>
      </c>
      <c r="E952" s="1">
        <v>300</v>
      </c>
      <c r="F952" s="4">
        <v>0</v>
      </c>
      <c r="G952" s="1">
        <v>4.2</v>
      </c>
      <c r="H952" s="2">
        <v>419</v>
      </c>
      <c r="I952" s="1" t="s">
        <v>2523</v>
      </c>
      <c r="J952" s="1">
        <f t="shared" si="154"/>
        <v>7</v>
      </c>
      <c r="K952" s="1">
        <v>1</v>
      </c>
      <c r="L952" s="1" t="str">
        <f t="shared" si="155"/>
        <v>Officeproducts</v>
      </c>
      <c r="M952" s="1">
        <f t="shared" si="156"/>
        <v>4.2</v>
      </c>
      <c r="N952" s="1">
        <f t="shared" si="157"/>
        <v>184</v>
      </c>
      <c r="O952" s="1" t="str">
        <f t="shared" si="158"/>
        <v>4 - 5</v>
      </c>
      <c r="P952" s="14">
        <f t="shared" si="159"/>
        <v>300</v>
      </c>
      <c r="Q952" s="1" t="str">
        <f t="shared" si="160"/>
        <v>0 - 5,000</v>
      </c>
      <c r="R952" s="1" t="str">
        <f t="shared" si="161"/>
        <v>0 %- 10%</v>
      </c>
      <c r="S952" s="1">
        <f t="shared" si="162"/>
        <v>1</v>
      </c>
      <c r="T952" s="17">
        <f>Table3[[#This Row],[Rating]]*Table3[[#This Row],[Review_Count]]</f>
        <v>4.2</v>
      </c>
      <c r="U952" s="19">
        <f t="shared" si="163"/>
        <v>0.9</v>
      </c>
      <c r="V952" s="17" t="str">
        <f t="shared" si="164"/>
        <v>Classmate</v>
      </c>
    </row>
    <row r="953" spans="1:22" x14ac:dyDescent="0.3">
      <c r="A953" s="1" t="s">
        <v>2524</v>
      </c>
      <c r="B953" s="1" t="s">
        <v>2525</v>
      </c>
      <c r="C953" s="1" t="s">
        <v>1714</v>
      </c>
      <c r="D953" s="1">
        <v>999</v>
      </c>
      <c r="E953" s="3">
        <v>1995</v>
      </c>
      <c r="F953" s="4">
        <v>0.5</v>
      </c>
      <c r="G953" s="1">
        <v>4.5</v>
      </c>
      <c r="H953" s="2">
        <v>7317</v>
      </c>
      <c r="I953" s="1" t="s">
        <v>2526</v>
      </c>
      <c r="J953" s="1">
        <f t="shared" si="154"/>
        <v>8</v>
      </c>
      <c r="K953" s="1">
        <v>1</v>
      </c>
      <c r="L953" s="1" t="str">
        <f t="shared" si="155"/>
        <v>Computers&amp;Accessories</v>
      </c>
      <c r="M953" s="1">
        <f t="shared" si="156"/>
        <v>4.5</v>
      </c>
      <c r="N953" s="1">
        <f t="shared" si="157"/>
        <v>184</v>
      </c>
      <c r="O953" s="1" t="str">
        <f t="shared" si="158"/>
        <v>4 - 5</v>
      </c>
      <c r="P953" s="14">
        <f t="shared" si="159"/>
        <v>1995</v>
      </c>
      <c r="Q953" s="1" t="str">
        <f t="shared" si="160"/>
        <v>0 - 5,000</v>
      </c>
      <c r="R953" s="1" t="str">
        <f t="shared" si="161"/>
        <v>31% - 50%</v>
      </c>
      <c r="S953" s="1">
        <f t="shared" si="162"/>
        <v>0</v>
      </c>
      <c r="T953" s="17">
        <f>Table3[[#This Row],[Rating]]*Table3[[#This Row],[Review_Count]]</f>
        <v>4.5</v>
      </c>
      <c r="U953" s="19">
        <f t="shared" si="163"/>
        <v>0.9</v>
      </c>
      <c r="V953" s="17" t="str">
        <f t="shared" si="164"/>
        <v>Scarters</v>
      </c>
    </row>
    <row r="954" spans="1:22" x14ac:dyDescent="0.3">
      <c r="A954" s="1" t="s">
        <v>2527</v>
      </c>
      <c r="B954" s="1" t="s">
        <v>2528</v>
      </c>
      <c r="C954" s="1" t="s">
        <v>2529</v>
      </c>
      <c r="D954" s="1">
        <v>535</v>
      </c>
      <c r="E954" s="1">
        <v>535</v>
      </c>
      <c r="F954" s="4">
        <v>0</v>
      </c>
      <c r="G954" s="1">
        <v>4.4000000000000004</v>
      </c>
      <c r="H954" s="2">
        <v>4426</v>
      </c>
      <c r="I954" s="1" t="s">
        <v>2530</v>
      </c>
      <c r="J954" s="1">
        <f t="shared" si="154"/>
        <v>1</v>
      </c>
      <c r="K954" s="1">
        <v>1</v>
      </c>
      <c r="L954" s="1" t="str">
        <f t="shared" si="155"/>
        <v>Officeproducts</v>
      </c>
      <c r="M954" s="1">
        <f t="shared" si="156"/>
        <v>4.4000000000000004</v>
      </c>
      <c r="N954" s="1">
        <f t="shared" si="157"/>
        <v>183</v>
      </c>
      <c r="O954" s="1" t="str">
        <f t="shared" si="158"/>
        <v>4 - 5</v>
      </c>
      <c r="P954" s="14">
        <f t="shared" si="159"/>
        <v>535</v>
      </c>
      <c r="Q954" s="1" t="str">
        <f t="shared" si="160"/>
        <v>0 - 5,000</v>
      </c>
      <c r="R954" s="1" t="str">
        <f t="shared" si="161"/>
        <v>0 %- 10%</v>
      </c>
      <c r="S954" s="1">
        <f t="shared" si="162"/>
        <v>0</v>
      </c>
      <c r="T954" s="17">
        <f>Table3[[#This Row],[Rating]]*Table3[[#This Row],[Review_Count]]</f>
        <v>4.4000000000000004</v>
      </c>
      <c r="U954" s="19">
        <f t="shared" si="163"/>
        <v>0.9</v>
      </c>
      <c r="V954" s="17" t="str">
        <f t="shared" si="164"/>
        <v>Casio</v>
      </c>
    </row>
    <row r="955" spans="1:22" x14ac:dyDescent="0.3">
      <c r="A955" s="1" t="s">
        <v>188</v>
      </c>
      <c r="B955" s="1" t="s">
        <v>189</v>
      </c>
      <c r="C955" s="1" t="s">
        <v>51</v>
      </c>
      <c r="D955" s="3">
        <v>13999</v>
      </c>
      <c r="E955" s="3">
        <v>24999</v>
      </c>
      <c r="F955" s="4">
        <v>0.44</v>
      </c>
      <c r="G955" s="1">
        <v>4.2</v>
      </c>
      <c r="H955" s="2">
        <v>45237</v>
      </c>
      <c r="I955" s="1" t="s">
        <v>190</v>
      </c>
      <c r="J955" s="1">
        <f t="shared" si="154"/>
        <v>63</v>
      </c>
      <c r="K955" s="1">
        <v>4</v>
      </c>
      <c r="L955" s="1" t="str">
        <f t="shared" si="155"/>
        <v>Electronics</v>
      </c>
      <c r="M955" s="1">
        <f t="shared" si="156"/>
        <v>4.2</v>
      </c>
      <c r="N955" s="1">
        <f t="shared" si="157"/>
        <v>183</v>
      </c>
      <c r="O955" s="1" t="str">
        <f t="shared" si="158"/>
        <v>4 - 5</v>
      </c>
      <c r="P955" s="14">
        <f t="shared" si="159"/>
        <v>99996</v>
      </c>
      <c r="Q955" s="1" t="str">
        <f t="shared" si="160"/>
        <v>20,001 - 50,000</v>
      </c>
      <c r="R955" s="1" t="str">
        <f t="shared" si="161"/>
        <v>31% - 50%</v>
      </c>
      <c r="S955" s="1">
        <f t="shared" si="162"/>
        <v>0</v>
      </c>
      <c r="T955" s="17">
        <f>Table3[[#This Row],[Rating]]*Table3[[#This Row],[Review_Count]]</f>
        <v>16.8</v>
      </c>
      <c r="U955" s="19">
        <f t="shared" si="163"/>
        <v>0.9</v>
      </c>
      <c r="V955" s="17" t="str">
        <f t="shared" si="164"/>
        <v>Redmi</v>
      </c>
    </row>
    <row r="956" spans="1:22" x14ac:dyDescent="0.3">
      <c r="A956" s="1" t="s">
        <v>2531</v>
      </c>
      <c r="B956" s="1" t="s">
        <v>2532</v>
      </c>
      <c r="C956" s="1" t="s">
        <v>1975</v>
      </c>
      <c r="D956" s="1">
        <v>269</v>
      </c>
      <c r="E956" s="3">
        <v>1099</v>
      </c>
      <c r="F956" s="4">
        <v>0.76</v>
      </c>
      <c r="G956" s="1">
        <v>4.0999999999999996</v>
      </c>
      <c r="H956" s="2">
        <v>1092</v>
      </c>
      <c r="I956" s="1" t="s">
        <v>2533</v>
      </c>
      <c r="J956" s="1">
        <f t="shared" si="154"/>
        <v>6</v>
      </c>
      <c r="K956" s="1">
        <v>1</v>
      </c>
      <c r="L956" s="1" t="str">
        <f t="shared" si="155"/>
        <v>Computers&amp;Accessories</v>
      </c>
      <c r="M956" s="1">
        <f t="shared" si="156"/>
        <v>4.0999999999999996</v>
      </c>
      <c r="N956" s="1">
        <f t="shared" si="157"/>
        <v>183</v>
      </c>
      <c r="O956" s="1" t="str">
        <f t="shared" si="158"/>
        <v>4 - 5</v>
      </c>
      <c r="P956" s="14">
        <f t="shared" si="159"/>
        <v>1099</v>
      </c>
      <c r="Q956" s="1" t="str">
        <f t="shared" si="160"/>
        <v>0 - 5,000</v>
      </c>
      <c r="R956" s="1" t="str">
        <f t="shared" si="161"/>
        <v>51%-90%</v>
      </c>
      <c r="S956" s="1">
        <f t="shared" si="162"/>
        <v>0</v>
      </c>
      <c r="T956" s="17">
        <f>Table3[[#This Row],[Rating]]*Table3[[#This Row],[Review_Count]]</f>
        <v>4.0999999999999996</v>
      </c>
      <c r="U956" s="19">
        <f t="shared" si="163"/>
        <v>0.9</v>
      </c>
      <c r="V956" s="17" t="str">
        <f t="shared" si="164"/>
        <v>Gizga</v>
      </c>
    </row>
    <row r="957" spans="1:22" x14ac:dyDescent="0.3">
      <c r="A957" s="1" t="s">
        <v>2534</v>
      </c>
      <c r="B957" s="1" t="s">
        <v>2535</v>
      </c>
      <c r="C957" s="1" t="s">
        <v>2254</v>
      </c>
      <c r="D957" s="1">
        <v>341</v>
      </c>
      <c r="E957" s="1">
        <v>450</v>
      </c>
      <c r="F957" s="4">
        <v>0.24</v>
      </c>
      <c r="G957" s="1">
        <v>4.3</v>
      </c>
      <c r="H957" s="2">
        <v>2493</v>
      </c>
      <c r="I957" s="1" t="s">
        <v>2536</v>
      </c>
      <c r="J957" s="1">
        <f t="shared" si="154"/>
        <v>3</v>
      </c>
      <c r="K957" s="1">
        <v>1</v>
      </c>
      <c r="L957" s="1" t="str">
        <f t="shared" si="155"/>
        <v>Officeproducts</v>
      </c>
      <c r="M957" s="1">
        <f t="shared" si="156"/>
        <v>4.3</v>
      </c>
      <c r="N957" s="1">
        <f t="shared" si="157"/>
        <v>182</v>
      </c>
      <c r="O957" s="1" t="str">
        <f t="shared" si="158"/>
        <v>4 - 5</v>
      </c>
      <c r="P957" s="14">
        <f t="shared" si="159"/>
        <v>450</v>
      </c>
      <c r="Q957" s="1" t="str">
        <f t="shared" si="160"/>
        <v>0 - 5,000</v>
      </c>
      <c r="R957" s="1" t="str">
        <f t="shared" si="161"/>
        <v>11% - 30%</v>
      </c>
      <c r="S957" s="1">
        <f t="shared" si="162"/>
        <v>0</v>
      </c>
      <c r="T957" s="17">
        <f>Table3[[#This Row],[Rating]]*Table3[[#This Row],[Review_Count]]</f>
        <v>4.3</v>
      </c>
      <c r="U957" s="19">
        <f t="shared" si="163"/>
        <v>0.9</v>
      </c>
      <c r="V957" s="17" t="str">
        <f t="shared" si="164"/>
        <v>Parker</v>
      </c>
    </row>
    <row r="958" spans="1:22" x14ac:dyDescent="0.3">
      <c r="A958" s="1" t="s">
        <v>2537</v>
      </c>
      <c r="B958" s="1" t="s">
        <v>2538</v>
      </c>
      <c r="C958" s="1" t="s">
        <v>1742</v>
      </c>
      <c r="D958" s="3">
        <v>2499</v>
      </c>
      <c r="E958" s="3">
        <v>3999</v>
      </c>
      <c r="F958" s="4">
        <v>0.38</v>
      </c>
      <c r="G958" s="1">
        <v>4.4000000000000004</v>
      </c>
      <c r="H958" s="2">
        <v>12679</v>
      </c>
      <c r="I958" s="1" t="s">
        <v>2539</v>
      </c>
      <c r="J958" s="1">
        <f t="shared" si="154"/>
        <v>9</v>
      </c>
      <c r="K958" s="1">
        <v>1</v>
      </c>
      <c r="L958" s="1" t="str">
        <f t="shared" si="155"/>
        <v>Computers&amp;Accessories</v>
      </c>
      <c r="M958" s="1">
        <f t="shared" si="156"/>
        <v>4.4000000000000004</v>
      </c>
      <c r="N958" s="1">
        <f t="shared" si="157"/>
        <v>182</v>
      </c>
      <c r="O958" s="1" t="str">
        <f t="shared" si="158"/>
        <v>4 - 5</v>
      </c>
      <c r="P958" s="14">
        <f t="shared" si="159"/>
        <v>3999</v>
      </c>
      <c r="Q958" s="1" t="str">
        <f t="shared" si="160"/>
        <v>0 - 5,000</v>
      </c>
      <c r="R958" s="1" t="str">
        <f t="shared" si="161"/>
        <v>31% - 50%</v>
      </c>
      <c r="S958" s="1">
        <f t="shared" si="162"/>
        <v>0</v>
      </c>
      <c r="T958" s="17">
        <f>Table3[[#This Row],[Rating]]*Table3[[#This Row],[Review_Count]]</f>
        <v>4.4000000000000004</v>
      </c>
      <c r="U958" s="19">
        <f t="shared" si="163"/>
        <v>0.9</v>
      </c>
      <c r="V958" s="17" t="str">
        <f t="shared" si="164"/>
        <v>TP-Link</v>
      </c>
    </row>
    <row r="959" spans="1:22" x14ac:dyDescent="0.3">
      <c r="A959" s="1" t="s">
        <v>209</v>
      </c>
      <c r="B959" s="1" t="s">
        <v>210</v>
      </c>
      <c r="C959" s="1" t="s">
        <v>2</v>
      </c>
      <c r="D959" s="1">
        <v>349</v>
      </c>
      <c r="E959" s="1">
        <v>599</v>
      </c>
      <c r="F959" s="4">
        <v>0.42</v>
      </c>
      <c r="G959" s="1">
        <v>4.0999999999999996</v>
      </c>
      <c r="H959" s="2">
        <v>210</v>
      </c>
      <c r="I959" s="1" t="s">
        <v>211</v>
      </c>
      <c r="J959" s="1">
        <f t="shared" si="154"/>
        <v>233</v>
      </c>
      <c r="K959" s="1">
        <v>2</v>
      </c>
      <c r="L959" s="1" t="str">
        <f t="shared" si="155"/>
        <v>Computers&amp;Accessories</v>
      </c>
      <c r="M959" s="1">
        <f t="shared" si="156"/>
        <v>4.0999999999999996</v>
      </c>
      <c r="N959" s="1">
        <f t="shared" si="157"/>
        <v>182</v>
      </c>
      <c r="O959" s="1" t="str">
        <f t="shared" si="158"/>
        <v>4 - 5</v>
      </c>
      <c r="P959" s="14">
        <f t="shared" si="159"/>
        <v>1198</v>
      </c>
      <c r="Q959" s="1" t="str">
        <f t="shared" si="160"/>
        <v>0 - 5,000</v>
      </c>
      <c r="R959" s="1" t="str">
        <f t="shared" si="161"/>
        <v>31% - 50%</v>
      </c>
      <c r="S959" s="1">
        <f t="shared" si="162"/>
        <v>1</v>
      </c>
      <c r="T959" s="17">
        <f>Table3[[#This Row],[Rating]]*Table3[[#This Row],[Review_Count]]</f>
        <v>8.1999999999999993</v>
      </c>
      <c r="U959" s="19">
        <f t="shared" si="163"/>
        <v>0.9</v>
      </c>
      <c r="V959" s="17" t="str">
        <f t="shared" si="164"/>
        <v>CEDO</v>
      </c>
    </row>
    <row r="960" spans="1:22" x14ac:dyDescent="0.3">
      <c r="A960" s="1" t="s">
        <v>2540</v>
      </c>
      <c r="B960" s="1" t="s">
        <v>2541</v>
      </c>
      <c r="C960" s="1" t="s">
        <v>2314</v>
      </c>
      <c r="D960" s="3">
        <v>5899</v>
      </c>
      <c r="E960" s="3">
        <v>7005</v>
      </c>
      <c r="F960" s="4">
        <v>0.16</v>
      </c>
      <c r="G960" s="1">
        <v>3.6</v>
      </c>
      <c r="H960" s="2">
        <v>4199</v>
      </c>
      <c r="I960" s="1" t="s">
        <v>2542</v>
      </c>
      <c r="J960" s="1">
        <f t="shared" si="154"/>
        <v>3</v>
      </c>
      <c r="K960" s="1">
        <v>1</v>
      </c>
      <c r="L960" s="1" t="str">
        <f t="shared" si="155"/>
        <v>Computers&amp;Accessories</v>
      </c>
      <c r="M960" s="1">
        <f t="shared" si="156"/>
        <v>3.6</v>
      </c>
      <c r="N960" s="1">
        <f t="shared" si="157"/>
        <v>182</v>
      </c>
      <c r="O960" s="1" t="str">
        <f t="shared" si="158"/>
        <v>3 - 4</v>
      </c>
      <c r="P960" s="14">
        <f t="shared" si="159"/>
        <v>7005</v>
      </c>
      <c r="Q960" s="1" t="str">
        <f t="shared" si="160"/>
        <v>5,001 - 10,000</v>
      </c>
      <c r="R960" s="1" t="str">
        <f t="shared" si="161"/>
        <v>11% - 30%</v>
      </c>
      <c r="S960" s="1">
        <f t="shared" si="162"/>
        <v>0</v>
      </c>
      <c r="T960" s="17">
        <f>Table3[[#This Row],[Rating]]*Table3[[#This Row],[Review_Count]]</f>
        <v>3.6</v>
      </c>
      <c r="U960" s="19">
        <f t="shared" si="163"/>
        <v>0.9</v>
      </c>
      <c r="V960" s="17" t="str">
        <f t="shared" si="164"/>
        <v>HP</v>
      </c>
    </row>
    <row r="961" spans="1:22" x14ac:dyDescent="0.3">
      <c r="A961" s="1" t="s">
        <v>1481</v>
      </c>
      <c r="B961" s="1" t="s">
        <v>1482</v>
      </c>
      <c r="C961" s="1" t="s">
        <v>1016</v>
      </c>
      <c r="D961" s="1">
        <v>699</v>
      </c>
      <c r="E961" s="3">
        <v>1199</v>
      </c>
      <c r="F961" s="4">
        <v>0.42</v>
      </c>
      <c r="G961" s="1">
        <v>4</v>
      </c>
      <c r="H961" s="2">
        <v>14403</v>
      </c>
      <c r="I961" s="1" t="s">
        <v>1178</v>
      </c>
      <c r="J961" s="1">
        <f t="shared" si="154"/>
        <v>16</v>
      </c>
      <c r="K961" s="1">
        <v>3</v>
      </c>
      <c r="L961" s="1" t="str">
        <f t="shared" si="155"/>
        <v>Electronics</v>
      </c>
      <c r="M961" s="1">
        <f t="shared" si="156"/>
        <v>4</v>
      </c>
      <c r="N961" s="1">
        <f t="shared" si="157"/>
        <v>182</v>
      </c>
      <c r="O961" s="1" t="str">
        <f t="shared" si="158"/>
        <v>3 - 4</v>
      </c>
      <c r="P961" s="14">
        <f t="shared" si="159"/>
        <v>3597</v>
      </c>
      <c r="Q961" s="1" t="str">
        <f t="shared" si="160"/>
        <v>0 - 5,000</v>
      </c>
      <c r="R961" s="1" t="str">
        <f t="shared" si="161"/>
        <v>31% - 50%</v>
      </c>
      <c r="S961" s="1">
        <f t="shared" si="162"/>
        <v>0</v>
      </c>
      <c r="T961" s="17">
        <f>Table3[[#This Row],[Rating]]*Table3[[#This Row],[Review_Count]]</f>
        <v>12</v>
      </c>
      <c r="U961" s="19">
        <f t="shared" si="163"/>
        <v>0.9</v>
      </c>
      <c r="V961" s="17" t="str">
        <f t="shared" si="164"/>
        <v>Oraimo</v>
      </c>
    </row>
    <row r="962" spans="1:22" x14ac:dyDescent="0.3">
      <c r="A962" s="1" t="s">
        <v>2543</v>
      </c>
      <c r="B962" s="1" t="s">
        <v>2544</v>
      </c>
      <c r="C962" s="1" t="s">
        <v>1742</v>
      </c>
      <c r="D962" s="3">
        <v>1565</v>
      </c>
      <c r="E962" s="3">
        <v>2999</v>
      </c>
      <c r="F962" s="4">
        <v>0.48</v>
      </c>
      <c r="G962" s="1">
        <v>4</v>
      </c>
      <c r="H962" s="2">
        <v>11113</v>
      </c>
      <c r="I962" s="1" t="s">
        <v>2545</v>
      </c>
      <c r="J962" s="1">
        <f t="shared" ref="J962:J1025" si="165">COUNTIF(C:C, C962)</f>
        <v>9</v>
      </c>
      <c r="K962" s="1">
        <v>1</v>
      </c>
      <c r="L962" s="1" t="str">
        <f t="shared" ref="L962:L1025" si="166">PROPER(TRIM(LEFT(C962, FIND("|", C962 &amp; "|") -1)))</f>
        <v>Computers&amp;Accessories</v>
      </c>
      <c r="M962" s="1">
        <f t="shared" ref="M962:M1025" si="167">AVERAGEIF(B:B,B962,G:G)</f>
        <v>4</v>
      </c>
      <c r="N962" s="1">
        <f t="shared" ref="N962:N1025" si="168">COUNTIF(F962:F2425, "&gt;=0.5")</f>
        <v>182</v>
      </c>
      <c r="O962" s="1" t="str">
        <f t="shared" ref="O962:O1025" si="169">IF(G962&lt;=1,"0 - 1",IF(G962&lt;=2,"1 - 2",IF(G962&lt;=3, "2 - 3",IF(G962&lt;=4,"3 - 4",IF(G962&lt;=5,"4 - 5")))))</f>
        <v>3 - 4</v>
      </c>
      <c r="P962" s="14">
        <f t="shared" ref="P962:P1025" si="170">E962*K962</f>
        <v>2999</v>
      </c>
      <c r="Q962" s="1" t="str">
        <f t="shared" ref="Q962:Q1025" si="171">LOOKUP(E962, $W$2:$W$7, $X$2:$X$7)</f>
        <v>0 - 5,000</v>
      </c>
      <c r="R962" s="1" t="str">
        <f t="shared" ref="R962:R1025" si="172">IF(F962&lt;=0.1, "0 %- 10%", IF(F962&lt;=0.3, "11% - 30%", IF(F962&lt;=0.5, "31% - 50%", "51%-90%")))</f>
        <v>31% - 50%</v>
      </c>
      <c r="S962" s="1">
        <f t="shared" ref="S962:S1025" si="173">COUNTIF(H962, "&lt;1000")</f>
        <v>0</v>
      </c>
      <c r="T962" s="17">
        <f>Table3[[#This Row],[Rating]]*Table3[[#This Row],[Review_Count]]</f>
        <v>4</v>
      </c>
      <c r="U962" s="19">
        <f t="shared" ref="U962:U1025" si="174">MAX(F962:F2426)</f>
        <v>0.9</v>
      </c>
      <c r="V962" s="17" t="str">
        <f t="shared" ref="V962:V1025" si="175">LEFT(B962, FIND(" ", B962)-1)</f>
        <v>Xiaomi</v>
      </c>
    </row>
    <row r="963" spans="1:22" x14ac:dyDescent="0.3">
      <c r="A963" s="1" t="s">
        <v>2546</v>
      </c>
      <c r="B963" s="1" t="s">
        <v>2547</v>
      </c>
      <c r="C963" s="1" t="s">
        <v>1654</v>
      </c>
      <c r="D963" s="1">
        <v>326</v>
      </c>
      <c r="E963" s="1">
        <v>799</v>
      </c>
      <c r="F963" s="4">
        <v>0.59</v>
      </c>
      <c r="G963" s="1">
        <v>4.4000000000000004</v>
      </c>
      <c r="H963" s="2">
        <v>10773</v>
      </c>
      <c r="I963" s="1" t="s">
        <v>2548</v>
      </c>
      <c r="J963" s="1">
        <f t="shared" si="165"/>
        <v>2</v>
      </c>
      <c r="K963" s="1">
        <v>1</v>
      </c>
      <c r="L963" s="1" t="str">
        <f t="shared" si="166"/>
        <v>Electronics</v>
      </c>
      <c r="M963" s="1">
        <f t="shared" si="167"/>
        <v>4.4000000000000004</v>
      </c>
      <c r="N963" s="1">
        <f t="shared" si="168"/>
        <v>182</v>
      </c>
      <c r="O963" s="1" t="str">
        <f t="shared" si="169"/>
        <v>4 - 5</v>
      </c>
      <c r="P963" s="14">
        <f t="shared" si="170"/>
        <v>799</v>
      </c>
      <c r="Q963" s="1" t="str">
        <f t="shared" si="171"/>
        <v>0 - 5,000</v>
      </c>
      <c r="R963" s="1" t="str">
        <f t="shared" si="172"/>
        <v>51%-90%</v>
      </c>
      <c r="S963" s="1">
        <f t="shared" si="173"/>
        <v>0</v>
      </c>
      <c r="T963" s="17">
        <f>Table3[[#This Row],[Rating]]*Table3[[#This Row],[Review_Count]]</f>
        <v>4.4000000000000004</v>
      </c>
      <c r="U963" s="19">
        <f t="shared" si="174"/>
        <v>0.9</v>
      </c>
      <c r="V963" s="17" t="str">
        <f t="shared" si="175"/>
        <v>SLOVIC¬Æ</v>
      </c>
    </row>
    <row r="964" spans="1:22" x14ac:dyDescent="0.3">
      <c r="A964" s="1" t="s">
        <v>1470</v>
      </c>
      <c r="B964" s="1" t="s">
        <v>1471</v>
      </c>
      <c r="C964" s="1" t="s">
        <v>1472</v>
      </c>
      <c r="D964" s="1">
        <v>120</v>
      </c>
      <c r="E964" s="1">
        <v>999</v>
      </c>
      <c r="F964" s="4">
        <v>0.88</v>
      </c>
      <c r="G964" s="1">
        <v>3.9</v>
      </c>
      <c r="H964" s="2">
        <v>6491</v>
      </c>
      <c r="I964" s="1" t="s">
        <v>1473</v>
      </c>
      <c r="J964" s="1">
        <f t="shared" si="165"/>
        <v>2</v>
      </c>
      <c r="K964" s="1">
        <v>2</v>
      </c>
      <c r="L964" s="1" t="str">
        <f t="shared" si="166"/>
        <v>Electronics</v>
      </c>
      <c r="M964" s="1">
        <f t="shared" si="167"/>
        <v>3.9</v>
      </c>
      <c r="N964" s="1">
        <f t="shared" si="168"/>
        <v>181</v>
      </c>
      <c r="O964" s="1" t="str">
        <f t="shared" si="169"/>
        <v>3 - 4</v>
      </c>
      <c r="P964" s="14">
        <f t="shared" si="170"/>
        <v>1998</v>
      </c>
      <c r="Q964" s="1" t="str">
        <f t="shared" si="171"/>
        <v>0 - 5,000</v>
      </c>
      <c r="R964" s="1" t="str">
        <f t="shared" si="172"/>
        <v>51%-90%</v>
      </c>
      <c r="S964" s="1">
        <f t="shared" si="173"/>
        <v>0</v>
      </c>
      <c r="T964" s="17">
        <f>Table3[[#This Row],[Rating]]*Table3[[#This Row],[Review_Count]]</f>
        <v>7.8</v>
      </c>
      <c r="U964" s="19">
        <f t="shared" si="174"/>
        <v>0.9</v>
      </c>
      <c r="V964" s="17" t="str">
        <f t="shared" si="175"/>
        <v>Sounce</v>
      </c>
    </row>
    <row r="965" spans="1:22" x14ac:dyDescent="0.3">
      <c r="A965" s="1" t="s">
        <v>2549</v>
      </c>
      <c r="B965" s="1" t="s">
        <v>2550</v>
      </c>
      <c r="C965" s="1" t="s">
        <v>1640</v>
      </c>
      <c r="D965" s="1">
        <v>657</v>
      </c>
      <c r="E965" s="1">
        <v>999</v>
      </c>
      <c r="F965" s="4">
        <v>0.34</v>
      </c>
      <c r="G965" s="1">
        <v>4.3</v>
      </c>
      <c r="H965" s="2">
        <v>13944</v>
      </c>
      <c r="I965" s="1" t="s">
        <v>2551</v>
      </c>
      <c r="J965" s="1">
        <f t="shared" si="165"/>
        <v>6</v>
      </c>
      <c r="K965" s="1">
        <v>1</v>
      </c>
      <c r="L965" s="1" t="str">
        <f t="shared" si="166"/>
        <v>Computers&amp;Accessories</v>
      </c>
      <c r="M965" s="1">
        <f t="shared" si="167"/>
        <v>4.3</v>
      </c>
      <c r="N965" s="1">
        <f t="shared" si="168"/>
        <v>180</v>
      </c>
      <c r="O965" s="1" t="str">
        <f t="shared" si="169"/>
        <v>4 - 5</v>
      </c>
      <c r="P965" s="14">
        <f t="shared" si="170"/>
        <v>999</v>
      </c>
      <c r="Q965" s="1" t="str">
        <f t="shared" si="171"/>
        <v>0 - 5,000</v>
      </c>
      <c r="R965" s="1" t="str">
        <f t="shared" si="172"/>
        <v>31% - 50%</v>
      </c>
      <c r="S965" s="1">
        <f t="shared" si="173"/>
        <v>0</v>
      </c>
      <c r="T965" s="17">
        <f>Table3[[#This Row],[Rating]]*Table3[[#This Row],[Review_Count]]</f>
        <v>4.3</v>
      </c>
      <c r="U965" s="19">
        <f t="shared" si="174"/>
        <v>0.9</v>
      </c>
      <c r="V965" s="17" t="str">
        <f t="shared" si="175"/>
        <v>Orico</v>
      </c>
    </row>
    <row r="966" spans="1:22" x14ac:dyDescent="0.3">
      <c r="A966" s="1" t="s">
        <v>2552</v>
      </c>
      <c r="B966" s="1" t="s">
        <v>2553</v>
      </c>
      <c r="C966" s="1" t="s">
        <v>1706</v>
      </c>
      <c r="D966" s="3">
        <v>1995</v>
      </c>
      <c r="E966" s="3">
        <v>2895</v>
      </c>
      <c r="F966" s="4">
        <v>0.31</v>
      </c>
      <c r="G966" s="1">
        <v>4.5999999999999996</v>
      </c>
      <c r="H966" s="2">
        <v>10760</v>
      </c>
      <c r="I966" s="1" t="s">
        <v>2554</v>
      </c>
      <c r="J966" s="1">
        <f t="shared" si="165"/>
        <v>6</v>
      </c>
      <c r="K966" s="1">
        <v>1</v>
      </c>
      <c r="L966" s="1" t="str">
        <f t="shared" si="166"/>
        <v>Computers&amp;Accessories</v>
      </c>
      <c r="M966" s="1">
        <f t="shared" si="167"/>
        <v>4.5999999999999996</v>
      </c>
      <c r="N966" s="1">
        <f t="shared" si="168"/>
        <v>180</v>
      </c>
      <c r="O966" s="1" t="str">
        <f t="shared" si="169"/>
        <v>4 - 5</v>
      </c>
      <c r="P966" s="14">
        <f t="shared" si="170"/>
        <v>2895</v>
      </c>
      <c r="Q966" s="1" t="str">
        <f t="shared" si="171"/>
        <v>0 - 5,000</v>
      </c>
      <c r="R966" s="1" t="str">
        <f t="shared" si="172"/>
        <v>31% - 50%</v>
      </c>
      <c r="S966" s="1">
        <f t="shared" si="173"/>
        <v>0</v>
      </c>
      <c r="T966" s="17">
        <f>Table3[[#This Row],[Rating]]*Table3[[#This Row],[Review_Count]]</f>
        <v>4.5999999999999996</v>
      </c>
      <c r="U966" s="19">
        <f t="shared" si="174"/>
        <v>0.9</v>
      </c>
      <c r="V966" s="17" t="str">
        <f t="shared" si="175"/>
        <v>Logitech</v>
      </c>
    </row>
    <row r="967" spans="1:22" x14ac:dyDescent="0.3">
      <c r="A967" s="1" t="s">
        <v>2555</v>
      </c>
      <c r="B967" s="1" t="s">
        <v>2556</v>
      </c>
      <c r="C967" s="1" t="s">
        <v>1769</v>
      </c>
      <c r="D967" s="3">
        <v>1500</v>
      </c>
      <c r="E967" s="3">
        <v>1500</v>
      </c>
      <c r="F967" s="4">
        <v>0</v>
      </c>
      <c r="G967" s="1">
        <v>4.4000000000000004</v>
      </c>
      <c r="H967" s="2">
        <v>25996</v>
      </c>
      <c r="I967" s="1" t="s">
        <v>2557</v>
      </c>
      <c r="J967" s="1">
        <f t="shared" si="165"/>
        <v>4</v>
      </c>
      <c r="K967" s="1">
        <v>1</v>
      </c>
      <c r="L967" s="1" t="str">
        <f t="shared" si="166"/>
        <v>Electronics</v>
      </c>
      <c r="M967" s="1">
        <f t="shared" si="167"/>
        <v>4.4000000000000004</v>
      </c>
      <c r="N967" s="1">
        <f t="shared" si="168"/>
        <v>180</v>
      </c>
      <c r="O967" s="1" t="str">
        <f t="shared" si="169"/>
        <v>4 - 5</v>
      </c>
      <c r="P967" s="14">
        <f t="shared" si="170"/>
        <v>1500</v>
      </c>
      <c r="Q967" s="1" t="str">
        <f t="shared" si="171"/>
        <v>0 - 5,000</v>
      </c>
      <c r="R967" s="1" t="str">
        <f t="shared" si="172"/>
        <v>0 %- 10%</v>
      </c>
      <c r="S967" s="1">
        <f t="shared" si="173"/>
        <v>0</v>
      </c>
      <c r="T967" s="17">
        <f>Table3[[#This Row],[Rating]]*Table3[[#This Row],[Review_Count]]</f>
        <v>4.4000000000000004</v>
      </c>
      <c r="U967" s="19">
        <f t="shared" si="174"/>
        <v>0.9</v>
      </c>
      <c r="V967" s="17" t="str">
        <f t="shared" si="175"/>
        <v>Panasonic</v>
      </c>
    </row>
    <row r="968" spans="1:22" x14ac:dyDescent="0.3">
      <c r="A968" s="1" t="s">
        <v>2558</v>
      </c>
      <c r="B968" s="1" t="s">
        <v>2559</v>
      </c>
      <c r="C968" s="1" t="s">
        <v>1605</v>
      </c>
      <c r="D968" s="3">
        <v>2640</v>
      </c>
      <c r="E968" s="3">
        <v>3195</v>
      </c>
      <c r="F968" s="4">
        <v>0.17</v>
      </c>
      <c r="G968" s="1">
        <v>4.5</v>
      </c>
      <c r="H968" s="2">
        <v>16146</v>
      </c>
      <c r="I968" s="1" t="s">
        <v>2560</v>
      </c>
      <c r="J968" s="1">
        <f t="shared" si="165"/>
        <v>5</v>
      </c>
      <c r="K968" s="1">
        <v>1</v>
      </c>
      <c r="L968" s="1" t="str">
        <f t="shared" si="166"/>
        <v>Computers&amp;Accessories</v>
      </c>
      <c r="M968" s="1">
        <f t="shared" si="167"/>
        <v>4.5</v>
      </c>
      <c r="N968" s="1">
        <f t="shared" si="168"/>
        <v>180</v>
      </c>
      <c r="O968" s="1" t="str">
        <f t="shared" si="169"/>
        <v>4 - 5</v>
      </c>
      <c r="P968" s="14">
        <f t="shared" si="170"/>
        <v>3195</v>
      </c>
      <c r="Q968" s="1" t="str">
        <f t="shared" si="171"/>
        <v>0 - 5,000</v>
      </c>
      <c r="R968" s="1" t="str">
        <f t="shared" si="172"/>
        <v>11% - 30%</v>
      </c>
      <c r="S968" s="1">
        <f t="shared" si="173"/>
        <v>0</v>
      </c>
      <c r="T968" s="17">
        <f>Table3[[#This Row],[Rating]]*Table3[[#This Row],[Review_Count]]</f>
        <v>4.5</v>
      </c>
      <c r="U968" s="19">
        <f t="shared" si="174"/>
        <v>0.9</v>
      </c>
      <c r="V968" s="17" t="str">
        <f t="shared" si="175"/>
        <v>Logitech</v>
      </c>
    </row>
    <row r="969" spans="1:22" x14ac:dyDescent="0.3">
      <c r="A969" s="1" t="s">
        <v>2561</v>
      </c>
      <c r="B969" s="1" t="s">
        <v>2562</v>
      </c>
      <c r="C969" s="1" t="s">
        <v>2314</v>
      </c>
      <c r="D969" s="3">
        <v>5299</v>
      </c>
      <c r="E969" s="3">
        <v>6355</v>
      </c>
      <c r="F969" s="4">
        <v>0.17</v>
      </c>
      <c r="G969" s="1">
        <v>3.9</v>
      </c>
      <c r="H969" s="2">
        <v>8280</v>
      </c>
      <c r="I969" s="1" t="s">
        <v>2563</v>
      </c>
      <c r="J969" s="1">
        <f t="shared" si="165"/>
        <v>3</v>
      </c>
      <c r="K969" s="1">
        <v>1</v>
      </c>
      <c r="L969" s="1" t="str">
        <f t="shared" si="166"/>
        <v>Computers&amp;Accessories</v>
      </c>
      <c r="M969" s="1">
        <f t="shared" si="167"/>
        <v>3.9</v>
      </c>
      <c r="N969" s="1">
        <f t="shared" si="168"/>
        <v>180</v>
      </c>
      <c r="O969" s="1" t="str">
        <f t="shared" si="169"/>
        <v>3 - 4</v>
      </c>
      <c r="P969" s="14">
        <f t="shared" si="170"/>
        <v>6355</v>
      </c>
      <c r="Q969" s="1" t="str">
        <f t="shared" si="171"/>
        <v>5,001 - 10,000</v>
      </c>
      <c r="R969" s="1" t="str">
        <f t="shared" si="172"/>
        <v>11% - 30%</v>
      </c>
      <c r="S969" s="1">
        <f t="shared" si="173"/>
        <v>0</v>
      </c>
      <c r="T969" s="17">
        <f>Table3[[#This Row],[Rating]]*Table3[[#This Row],[Review_Count]]</f>
        <v>3.9</v>
      </c>
      <c r="U969" s="19">
        <f t="shared" si="174"/>
        <v>0.9</v>
      </c>
      <c r="V969" s="17" t="str">
        <f t="shared" si="175"/>
        <v>Canon</v>
      </c>
    </row>
    <row r="970" spans="1:22" x14ac:dyDescent="0.3">
      <c r="A970" s="1" t="s">
        <v>193</v>
      </c>
      <c r="B970" s="1" t="s">
        <v>194</v>
      </c>
      <c r="C970" s="1" t="s">
        <v>2</v>
      </c>
      <c r="D970" s="1">
        <v>263</v>
      </c>
      <c r="E970" s="1">
        <v>699</v>
      </c>
      <c r="F970" s="4">
        <v>0.62</v>
      </c>
      <c r="G970" s="1">
        <v>4.0999999999999996</v>
      </c>
      <c r="H970" s="2">
        <v>450</v>
      </c>
      <c r="I970" s="1" t="s">
        <v>195</v>
      </c>
      <c r="J970" s="1">
        <f t="shared" si="165"/>
        <v>233</v>
      </c>
      <c r="K970" s="1">
        <v>2</v>
      </c>
      <c r="L970" s="1" t="str">
        <f t="shared" si="166"/>
        <v>Computers&amp;Accessories</v>
      </c>
      <c r="M970" s="1">
        <f t="shared" si="167"/>
        <v>4.0999999999999996</v>
      </c>
      <c r="N970" s="1">
        <f t="shared" si="168"/>
        <v>180</v>
      </c>
      <c r="O970" s="1" t="str">
        <f t="shared" si="169"/>
        <v>4 - 5</v>
      </c>
      <c r="P970" s="14">
        <f t="shared" si="170"/>
        <v>1398</v>
      </c>
      <c r="Q970" s="1" t="str">
        <f t="shared" si="171"/>
        <v>0 - 5,000</v>
      </c>
      <c r="R970" s="1" t="str">
        <f t="shared" si="172"/>
        <v>51%-90%</v>
      </c>
      <c r="S970" s="1">
        <f t="shared" si="173"/>
        <v>1</v>
      </c>
      <c r="T970" s="17">
        <f>Table3[[#This Row],[Rating]]*Table3[[#This Row],[Review_Count]]</f>
        <v>8.1999999999999993</v>
      </c>
      <c r="U970" s="19">
        <f t="shared" si="174"/>
        <v>0.9</v>
      </c>
      <c r="V970" s="17" t="str">
        <f t="shared" si="175"/>
        <v>Portronics</v>
      </c>
    </row>
    <row r="971" spans="1:22" x14ac:dyDescent="0.3">
      <c r="A971" s="1" t="s">
        <v>2564</v>
      </c>
      <c r="B971" s="1" t="s">
        <v>2565</v>
      </c>
      <c r="C971" s="1" t="s">
        <v>2471</v>
      </c>
      <c r="D971" s="3">
        <v>1990</v>
      </c>
      <c r="E971" s="3">
        <v>2999</v>
      </c>
      <c r="F971" s="4">
        <v>0.34</v>
      </c>
      <c r="G971" s="1">
        <v>4.3</v>
      </c>
      <c r="H971" s="2">
        <v>14237</v>
      </c>
      <c r="I971" s="1" t="s">
        <v>2566</v>
      </c>
      <c r="J971" s="1">
        <f t="shared" si="165"/>
        <v>3</v>
      </c>
      <c r="K971" s="1">
        <v>1</v>
      </c>
      <c r="L971" s="1" t="str">
        <f t="shared" si="166"/>
        <v>Computers&amp;Accessories</v>
      </c>
      <c r="M971" s="1">
        <f t="shared" si="167"/>
        <v>4.3</v>
      </c>
      <c r="N971" s="1">
        <f t="shared" si="168"/>
        <v>179</v>
      </c>
      <c r="O971" s="1" t="str">
        <f t="shared" si="169"/>
        <v>4 - 5</v>
      </c>
      <c r="P971" s="14">
        <f t="shared" si="170"/>
        <v>2999</v>
      </c>
      <c r="Q971" s="1" t="str">
        <f t="shared" si="171"/>
        <v>0 - 5,000</v>
      </c>
      <c r="R971" s="1" t="str">
        <f t="shared" si="172"/>
        <v>31% - 50%</v>
      </c>
      <c r="S971" s="1">
        <f t="shared" si="173"/>
        <v>0</v>
      </c>
      <c r="T971" s="17">
        <f>Table3[[#This Row],[Rating]]*Table3[[#This Row],[Review_Count]]</f>
        <v>4.3</v>
      </c>
      <c r="U971" s="19">
        <f t="shared" si="174"/>
        <v>0.9</v>
      </c>
      <c r="V971" s="17" t="str">
        <f t="shared" si="175"/>
        <v>Redgear</v>
      </c>
    </row>
    <row r="972" spans="1:22" x14ac:dyDescent="0.3">
      <c r="A972" s="1" t="s">
        <v>2567</v>
      </c>
      <c r="B972" s="1" t="s">
        <v>2568</v>
      </c>
      <c r="C972" s="1" t="s">
        <v>2569</v>
      </c>
      <c r="D972" s="3">
        <v>1289</v>
      </c>
      <c r="E972" s="3">
        <v>1499</v>
      </c>
      <c r="F972" s="4">
        <v>0.14000000000000001</v>
      </c>
      <c r="G972" s="1">
        <v>4.5</v>
      </c>
      <c r="H972" s="2">
        <v>20668</v>
      </c>
      <c r="I972" s="1" t="s">
        <v>2570</v>
      </c>
      <c r="J972" s="1">
        <f t="shared" si="165"/>
        <v>1</v>
      </c>
      <c r="K972" s="1">
        <v>1</v>
      </c>
      <c r="L972" s="1" t="str">
        <f t="shared" si="166"/>
        <v>Electronics</v>
      </c>
      <c r="M972" s="1">
        <f t="shared" si="167"/>
        <v>4.5</v>
      </c>
      <c r="N972" s="1">
        <f t="shared" si="168"/>
        <v>179</v>
      </c>
      <c r="O972" s="1" t="str">
        <f t="shared" si="169"/>
        <v>4 - 5</v>
      </c>
      <c r="P972" s="14">
        <f t="shared" si="170"/>
        <v>1499</v>
      </c>
      <c r="Q972" s="1" t="str">
        <f t="shared" si="171"/>
        <v>0 - 5,000</v>
      </c>
      <c r="R972" s="1" t="str">
        <f t="shared" si="172"/>
        <v>11% - 30%</v>
      </c>
      <c r="S972" s="1">
        <f t="shared" si="173"/>
        <v>0</v>
      </c>
      <c r="T972" s="17">
        <f>Table3[[#This Row],[Rating]]*Table3[[#This Row],[Review_Count]]</f>
        <v>4.5</v>
      </c>
      <c r="U972" s="19">
        <f t="shared" si="174"/>
        <v>0.9</v>
      </c>
      <c r="V972" s="17" t="str">
        <f t="shared" si="175"/>
        <v>Belkin</v>
      </c>
    </row>
    <row r="973" spans="1:22" x14ac:dyDescent="0.3">
      <c r="A973" s="1" t="s">
        <v>2571</v>
      </c>
      <c r="B973" s="1" t="s">
        <v>2572</v>
      </c>
      <c r="C973" s="1" t="s">
        <v>1999</v>
      </c>
      <c r="D973" s="1">
        <v>165</v>
      </c>
      <c r="E973" s="1">
        <v>165</v>
      </c>
      <c r="F973" s="4">
        <v>0</v>
      </c>
      <c r="G973" s="1">
        <v>4.5</v>
      </c>
      <c r="H973" s="2">
        <v>1674</v>
      </c>
      <c r="I973" s="1" t="s">
        <v>2573</v>
      </c>
      <c r="J973" s="1">
        <f t="shared" si="165"/>
        <v>7</v>
      </c>
      <c r="K973" s="1">
        <v>1</v>
      </c>
      <c r="L973" s="1" t="str">
        <f t="shared" si="166"/>
        <v>Officeproducts</v>
      </c>
      <c r="M973" s="1">
        <f t="shared" si="167"/>
        <v>4.5</v>
      </c>
      <c r="N973" s="1">
        <f t="shared" si="168"/>
        <v>179</v>
      </c>
      <c r="O973" s="1" t="str">
        <f t="shared" si="169"/>
        <v>4 - 5</v>
      </c>
      <c r="P973" s="14">
        <f t="shared" si="170"/>
        <v>165</v>
      </c>
      <c r="Q973" s="1" t="str">
        <f t="shared" si="171"/>
        <v>0 - 5,000</v>
      </c>
      <c r="R973" s="1" t="str">
        <f t="shared" si="172"/>
        <v>0 %- 10%</v>
      </c>
      <c r="S973" s="1">
        <f t="shared" si="173"/>
        <v>0</v>
      </c>
      <c r="T973" s="17">
        <f>Table3[[#This Row],[Rating]]*Table3[[#This Row],[Review_Count]]</f>
        <v>4.5</v>
      </c>
      <c r="U973" s="19">
        <f t="shared" si="174"/>
        <v>0.9</v>
      </c>
      <c r="V973" s="17" t="str">
        <f t="shared" si="175"/>
        <v>Classmate</v>
      </c>
    </row>
    <row r="974" spans="1:22" x14ac:dyDescent="0.3">
      <c r="A974" s="1" t="s">
        <v>2574</v>
      </c>
      <c r="B974" s="1" t="s">
        <v>2575</v>
      </c>
      <c r="C974" s="1" t="s">
        <v>2199</v>
      </c>
      <c r="D974" s="3">
        <v>1699</v>
      </c>
      <c r="E974" s="3">
        <v>3499</v>
      </c>
      <c r="F974" s="4">
        <v>0.51</v>
      </c>
      <c r="G974" s="1">
        <v>3.6</v>
      </c>
      <c r="H974" s="2">
        <v>7689</v>
      </c>
      <c r="I974" s="1" t="s">
        <v>2576</v>
      </c>
      <c r="J974" s="1">
        <f t="shared" si="165"/>
        <v>5</v>
      </c>
      <c r="K974" s="1">
        <v>1</v>
      </c>
      <c r="L974" s="1" t="str">
        <f t="shared" si="166"/>
        <v>Computers&amp;Accessories</v>
      </c>
      <c r="M974" s="1">
        <f t="shared" si="167"/>
        <v>3.6</v>
      </c>
      <c r="N974" s="1">
        <f t="shared" si="168"/>
        <v>179</v>
      </c>
      <c r="O974" s="1" t="str">
        <f t="shared" si="169"/>
        <v>3 - 4</v>
      </c>
      <c r="P974" s="14">
        <f t="shared" si="170"/>
        <v>3499</v>
      </c>
      <c r="Q974" s="1" t="str">
        <f t="shared" si="171"/>
        <v>0 - 5,000</v>
      </c>
      <c r="R974" s="1" t="str">
        <f t="shared" si="172"/>
        <v>51%-90%</v>
      </c>
      <c r="S974" s="1">
        <f t="shared" si="173"/>
        <v>0</v>
      </c>
      <c r="T974" s="17">
        <f>Table3[[#This Row],[Rating]]*Table3[[#This Row],[Review_Count]]</f>
        <v>3.6</v>
      </c>
      <c r="U974" s="19">
        <f t="shared" si="174"/>
        <v>0.9</v>
      </c>
      <c r="V974" s="17" t="str">
        <f t="shared" si="175"/>
        <v>Artis</v>
      </c>
    </row>
    <row r="975" spans="1:22" x14ac:dyDescent="0.3">
      <c r="A975" s="1" t="s">
        <v>2577</v>
      </c>
      <c r="B975" s="1" t="s">
        <v>2578</v>
      </c>
      <c r="C975" s="1" t="s">
        <v>1883</v>
      </c>
      <c r="D975" s="3">
        <v>2299</v>
      </c>
      <c r="E975" s="3">
        <v>7500</v>
      </c>
      <c r="F975" s="4">
        <v>0.69</v>
      </c>
      <c r="G975" s="1">
        <v>4.0999999999999996</v>
      </c>
      <c r="H975" s="2">
        <v>5554</v>
      </c>
      <c r="I975" s="1" t="s">
        <v>2579</v>
      </c>
      <c r="J975" s="1">
        <f t="shared" si="165"/>
        <v>5</v>
      </c>
      <c r="K975" s="1">
        <v>1</v>
      </c>
      <c r="L975" s="1" t="str">
        <f t="shared" si="166"/>
        <v>Electronics</v>
      </c>
      <c r="M975" s="1">
        <f t="shared" si="167"/>
        <v>4.0999999999999996</v>
      </c>
      <c r="N975" s="1">
        <f t="shared" si="168"/>
        <v>178</v>
      </c>
      <c r="O975" s="1" t="str">
        <f t="shared" si="169"/>
        <v>4 - 5</v>
      </c>
      <c r="P975" s="14">
        <f t="shared" si="170"/>
        <v>7500</v>
      </c>
      <c r="Q975" s="1" t="str">
        <f t="shared" si="171"/>
        <v>5,001 - 10,000</v>
      </c>
      <c r="R975" s="1" t="str">
        <f t="shared" si="172"/>
        <v>51%-90%</v>
      </c>
      <c r="S975" s="1">
        <f t="shared" si="173"/>
        <v>0</v>
      </c>
      <c r="T975" s="17">
        <f>Table3[[#This Row],[Rating]]*Table3[[#This Row],[Review_Count]]</f>
        <v>4.0999999999999996</v>
      </c>
      <c r="U975" s="19">
        <f t="shared" si="174"/>
        <v>0.9</v>
      </c>
      <c r="V975" s="17" t="str">
        <f t="shared" si="175"/>
        <v>Imou</v>
      </c>
    </row>
    <row r="976" spans="1:22" x14ac:dyDescent="0.3">
      <c r="A976" s="1" t="s">
        <v>203</v>
      </c>
      <c r="B976" s="1" t="s">
        <v>204</v>
      </c>
      <c r="C976" s="1" t="s">
        <v>2</v>
      </c>
      <c r="D976" s="1">
        <v>219</v>
      </c>
      <c r="E976" s="1">
        <v>700</v>
      </c>
      <c r="F976" s="4">
        <v>0.69</v>
      </c>
      <c r="G976" s="1">
        <v>4.3</v>
      </c>
      <c r="H976" s="2">
        <v>20053</v>
      </c>
      <c r="I976" s="1" t="s">
        <v>205</v>
      </c>
      <c r="J976" s="1">
        <f t="shared" si="165"/>
        <v>233</v>
      </c>
      <c r="K976" s="1">
        <v>3</v>
      </c>
      <c r="L976" s="1" t="str">
        <f t="shared" si="166"/>
        <v>Computers&amp;Accessories</v>
      </c>
      <c r="M976" s="1">
        <f t="shared" si="167"/>
        <v>4.3</v>
      </c>
      <c r="N976" s="1">
        <f t="shared" si="168"/>
        <v>177</v>
      </c>
      <c r="O976" s="1" t="str">
        <f t="shared" si="169"/>
        <v>4 - 5</v>
      </c>
      <c r="P976" s="14">
        <f t="shared" si="170"/>
        <v>2100</v>
      </c>
      <c r="Q976" s="1" t="str">
        <f t="shared" si="171"/>
        <v>0 - 5,000</v>
      </c>
      <c r="R976" s="1" t="str">
        <f t="shared" si="172"/>
        <v>51%-90%</v>
      </c>
      <c r="S976" s="1">
        <f t="shared" si="173"/>
        <v>0</v>
      </c>
      <c r="T976" s="17">
        <f>Table3[[#This Row],[Rating]]*Table3[[#This Row],[Review_Count]]</f>
        <v>12.899999999999999</v>
      </c>
      <c r="U976" s="19">
        <f t="shared" si="174"/>
        <v>0.9</v>
      </c>
      <c r="V976" s="17" t="str">
        <f t="shared" si="175"/>
        <v>Amazon</v>
      </c>
    </row>
    <row r="977" spans="1:22" x14ac:dyDescent="0.3">
      <c r="A977" s="1" t="s">
        <v>2580</v>
      </c>
      <c r="B977" s="1" t="s">
        <v>2581</v>
      </c>
      <c r="C977" s="1" t="s">
        <v>1860</v>
      </c>
      <c r="D977" s="1">
        <v>39</v>
      </c>
      <c r="E977" s="1">
        <v>39</v>
      </c>
      <c r="F977" s="4">
        <v>0</v>
      </c>
      <c r="G977" s="1">
        <v>3.8</v>
      </c>
      <c r="H977" s="2">
        <v>3344</v>
      </c>
      <c r="I977" s="1" t="s">
        <v>2582</v>
      </c>
      <c r="J977" s="1">
        <f t="shared" si="165"/>
        <v>5</v>
      </c>
      <c r="K977" s="1">
        <v>1</v>
      </c>
      <c r="L977" s="1" t="str">
        <f t="shared" si="166"/>
        <v>Computers&amp;Accessories</v>
      </c>
      <c r="M977" s="1">
        <f t="shared" si="167"/>
        <v>3.8</v>
      </c>
      <c r="N977" s="1">
        <f t="shared" si="168"/>
        <v>176</v>
      </c>
      <c r="O977" s="1" t="str">
        <f t="shared" si="169"/>
        <v>3 - 4</v>
      </c>
      <c r="P977" s="14">
        <f t="shared" si="170"/>
        <v>39</v>
      </c>
      <c r="Q977" s="1" t="str">
        <f t="shared" si="171"/>
        <v>0 - 5,000</v>
      </c>
      <c r="R977" s="1" t="str">
        <f t="shared" si="172"/>
        <v>0 %- 10%</v>
      </c>
      <c r="S977" s="1">
        <f t="shared" si="173"/>
        <v>0</v>
      </c>
      <c r="T977" s="17">
        <f>Table3[[#This Row],[Rating]]*Table3[[#This Row],[Review_Count]]</f>
        <v>3.8</v>
      </c>
      <c r="U977" s="19">
        <f t="shared" si="174"/>
        <v>0.9</v>
      </c>
      <c r="V977" s="17" t="str">
        <f t="shared" si="175"/>
        <v>E-COSMOS</v>
      </c>
    </row>
    <row r="978" spans="1:22" x14ac:dyDescent="0.3">
      <c r="A978" s="1" t="s">
        <v>2583</v>
      </c>
      <c r="B978" s="1" t="s">
        <v>2584</v>
      </c>
      <c r="C978" s="1" t="s">
        <v>2585</v>
      </c>
      <c r="D978" s="3">
        <v>26999</v>
      </c>
      <c r="E978" s="3">
        <v>37999</v>
      </c>
      <c r="F978" s="4">
        <v>0.28999999999999998</v>
      </c>
      <c r="G978" s="1">
        <v>4.5999999999999996</v>
      </c>
      <c r="H978" s="2">
        <v>2886</v>
      </c>
      <c r="I978" s="1" t="s">
        <v>2586</v>
      </c>
      <c r="J978" s="1">
        <f t="shared" si="165"/>
        <v>1</v>
      </c>
      <c r="K978" s="1">
        <v>1</v>
      </c>
      <c r="L978" s="1" t="str">
        <f t="shared" si="166"/>
        <v>Computers&amp;Accessories</v>
      </c>
      <c r="M978" s="1">
        <f t="shared" si="167"/>
        <v>4.5999999999999996</v>
      </c>
      <c r="N978" s="1">
        <f t="shared" si="168"/>
        <v>176</v>
      </c>
      <c r="O978" s="1" t="str">
        <f t="shared" si="169"/>
        <v>4 - 5</v>
      </c>
      <c r="P978" s="14">
        <f t="shared" si="170"/>
        <v>37999</v>
      </c>
      <c r="Q978" s="1" t="str">
        <f t="shared" si="171"/>
        <v>20,001 - 50,000</v>
      </c>
      <c r="R978" s="1" t="str">
        <f t="shared" si="172"/>
        <v>11% - 30%</v>
      </c>
      <c r="S978" s="1">
        <f t="shared" si="173"/>
        <v>0</v>
      </c>
      <c r="T978" s="17">
        <f>Table3[[#This Row],[Rating]]*Table3[[#This Row],[Review_Count]]</f>
        <v>4.5999999999999996</v>
      </c>
      <c r="U978" s="19">
        <f t="shared" si="174"/>
        <v>0.9</v>
      </c>
      <c r="V978" s="17" t="str">
        <f t="shared" si="175"/>
        <v>Xiaomi</v>
      </c>
    </row>
    <row r="979" spans="1:22" x14ac:dyDescent="0.3">
      <c r="A979" s="1" t="s">
        <v>2587</v>
      </c>
      <c r="B979" s="1" t="s">
        <v>2588</v>
      </c>
      <c r="C979" s="1" t="s">
        <v>983</v>
      </c>
      <c r="D979" s="3">
        <v>1490</v>
      </c>
      <c r="E979" s="3">
        <v>1990</v>
      </c>
      <c r="F979" s="4">
        <v>0.25</v>
      </c>
      <c r="G979" s="1">
        <v>4.0999999999999996</v>
      </c>
      <c r="H979" s="2">
        <v>98250</v>
      </c>
      <c r="I979" s="1" t="s">
        <v>2589</v>
      </c>
      <c r="J979" s="1">
        <f t="shared" si="165"/>
        <v>52</v>
      </c>
      <c r="K979" s="1">
        <v>1</v>
      </c>
      <c r="L979" s="1" t="str">
        <f t="shared" si="166"/>
        <v>Electronics</v>
      </c>
      <c r="M979" s="1">
        <f t="shared" si="167"/>
        <v>4.0999999999999996</v>
      </c>
      <c r="N979" s="1">
        <f t="shared" si="168"/>
        <v>176</v>
      </c>
      <c r="O979" s="1" t="str">
        <f t="shared" si="169"/>
        <v>4 - 5</v>
      </c>
      <c r="P979" s="14">
        <f t="shared" si="170"/>
        <v>1990</v>
      </c>
      <c r="Q979" s="1" t="str">
        <f t="shared" si="171"/>
        <v>0 - 5,000</v>
      </c>
      <c r="R979" s="1" t="str">
        <f t="shared" si="172"/>
        <v>11% - 30%</v>
      </c>
      <c r="S979" s="1">
        <f t="shared" si="173"/>
        <v>0</v>
      </c>
      <c r="T979" s="17">
        <f>Table3[[#This Row],[Rating]]*Table3[[#This Row],[Review_Count]]</f>
        <v>4.0999999999999996</v>
      </c>
      <c r="U979" s="19">
        <f t="shared" si="174"/>
        <v>0.9</v>
      </c>
      <c r="V979" s="17" t="str">
        <f t="shared" si="175"/>
        <v>Sennheiser</v>
      </c>
    </row>
    <row r="980" spans="1:22" x14ac:dyDescent="0.3">
      <c r="A980" s="1" t="s">
        <v>2590</v>
      </c>
      <c r="B980" s="1" t="s">
        <v>2591</v>
      </c>
      <c r="C980" s="1" t="s">
        <v>1569</v>
      </c>
      <c r="D980" s="1">
        <v>398</v>
      </c>
      <c r="E980" s="3">
        <v>1949</v>
      </c>
      <c r="F980" s="4">
        <v>0.8</v>
      </c>
      <c r="G980" s="1">
        <v>4</v>
      </c>
      <c r="H980" s="2">
        <v>75</v>
      </c>
      <c r="I980" s="1" t="s">
        <v>2592</v>
      </c>
      <c r="J980" s="1">
        <f t="shared" si="165"/>
        <v>14</v>
      </c>
      <c r="K980" s="1">
        <v>1</v>
      </c>
      <c r="L980" s="1" t="str">
        <f t="shared" si="166"/>
        <v>Computers&amp;Accessories</v>
      </c>
      <c r="M980" s="1">
        <f t="shared" si="167"/>
        <v>4</v>
      </c>
      <c r="N980" s="1">
        <f t="shared" si="168"/>
        <v>176</v>
      </c>
      <c r="O980" s="1" t="str">
        <f t="shared" si="169"/>
        <v>3 - 4</v>
      </c>
      <c r="P980" s="14">
        <f t="shared" si="170"/>
        <v>1949</v>
      </c>
      <c r="Q980" s="1" t="str">
        <f t="shared" si="171"/>
        <v>0 - 5,000</v>
      </c>
      <c r="R980" s="1" t="str">
        <f t="shared" si="172"/>
        <v>51%-90%</v>
      </c>
      <c r="S980" s="1">
        <f t="shared" si="173"/>
        <v>1</v>
      </c>
      <c r="T980" s="17">
        <f>Table3[[#This Row],[Rating]]*Table3[[#This Row],[Review_Count]]</f>
        <v>4</v>
      </c>
      <c r="U980" s="19">
        <f t="shared" si="174"/>
        <v>0.9</v>
      </c>
      <c r="V980" s="17" t="str">
        <f t="shared" si="175"/>
        <v>HB</v>
      </c>
    </row>
    <row r="981" spans="1:22" x14ac:dyDescent="0.3">
      <c r="A981" s="1" t="s">
        <v>206</v>
      </c>
      <c r="B981" s="1" t="s">
        <v>207</v>
      </c>
      <c r="C981" s="1" t="s">
        <v>2</v>
      </c>
      <c r="D981" s="1">
        <v>349</v>
      </c>
      <c r="E981" s="1">
        <v>899</v>
      </c>
      <c r="F981" s="4">
        <v>0.61</v>
      </c>
      <c r="G981" s="1">
        <v>4.5</v>
      </c>
      <c r="H981" s="2">
        <v>149</v>
      </c>
      <c r="I981" s="1" t="s">
        <v>208</v>
      </c>
      <c r="J981" s="1">
        <f t="shared" si="165"/>
        <v>233</v>
      </c>
      <c r="K981" s="1">
        <v>2</v>
      </c>
      <c r="L981" s="1" t="str">
        <f t="shared" si="166"/>
        <v>Computers&amp;Accessories</v>
      </c>
      <c r="M981" s="1">
        <f t="shared" si="167"/>
        <v>4.5</v>
      </c>
      <c r="N981" s="1">
        <f t="shared" si="168"/>
        <v>175</v>
      </c>
      <c r="O981" s="1" t="str">
        <f t="shared" si="169"/>
        <v>4 - 5</v>
      </c>
      <c r="P981" s="14">
        <f t="shared" si="170"/>
        <v>1798</v>
      </c>
      <c r="Q981" s="1" t="str">
        <f t="shared" si="171"/>
        <v>0 - 5,000</v>
      </c>
      <c r="R981" s="1" t="str">
        <f t="shared" si="172"/>
        <v>51%-90%</v>
      </c>
      <c r="S981" s="1">
        <f t="shared" si="173"/>
        <v>1</v>
      </c>
      <c r="T981" s="17">
        <f>Table3[[#This Row],[Rating]]*Table3[[#This Row],[Review_Count]]</f>
        <v>9</v>
      </c>
      <c r="U981" s="19">
        <f t="shared" si="174"/>
        <v>0.9</v>
      </c>
      <c r="V981" s="17" t="str">
        <f t="shared" si="175"/>
        <v>oraimo</v>
      </c>
    </row>
    <row r="982" spans="1:22" x14ac:dyDescent="0.3">
      <c r="A982" s="1" t="s">
        <v>2593</v>
      </c>
      <c r="B982" s="1" t="s">
        <v>2594</v>
      </c>
      <c r="C982" s="1" t="s">
        <v>2199</v>
      </c>
      <c r="D982" s="1">
        <v>770</v>
      </c>
      <c r="E982" s="3">
        <v>1547</v>
      </c>
      <c r="F982" s="4">
        <v>0.5</v>
      </c>
      <c r="G982" s="1">
        <v>4.3</v>
      </c>
      <c r="H982" s="2">
        <v>2585</v>
      </c>
      <c r="I982" s="1" t="s">
        <v>2595</v>
      </c>
      <c r="J982" s="1">
        <f t="shared" si="165"/>
        <v>5</v>
      </c>
      <c r="K982" s="1">
        <v>1</v>
      </c>
      <c r="L982" s="1" t="str">
        <f t="shared" si="166"/>
        <v>Computers&amp;Accessories</v>
      </c>
      <c r="M982" s="1">
        <f t="shared" si="167"/>
        <v>4.3</v>
      </c>
      <c r="N982" s="1">
        <f t="shared" si="168"/>
        <v>174</v>
      </c>
      <c r="O982" s="1" t="str">
        <f t="shared" si="169"/>
        <v>4 - 5</v>
      </c>
      <c r="P982" s="14">
        <f t="shared" si="170"/>
        <v>1547</v>
      </c>
      <c r="Q982" s="1" t="str">
        <f t="shared" si="171"/>
        <v>0 - 5,000</v>
      </c>
      <c r="R982" s="1" t="str">
        <f t="shared" si="172"/>
        <v>31% - 50%</v>
      </c>
      <c r="S982" s="1">
        <f t="shared" si="173"/>
        <v>0</v>
      </c>
      <c r="T982" s="17">
        <f>Table3[[#This Row],[Rating]]*Table3[[#This Row],[Review_Count]]</f>
        <v>4.3</v>
      </c>
      <c r="U982" s="19">
        <f t="shared" si="174"/>
        <v>0.9</v>
      </c>
      <c r="V982" s="17" t="str">
        <f t="shared" si="175"/>
        <v>HP</v>
      </c>
    </row>
    <row r="983" spans="1:22" x14ac:dyDescent="0.3">
      <c r="A983" s="1" t="s">
        <v>2596</v>
      </c>
      <c r="B983" s="1" t="s">
        <v>2597</v>
      </c>
      <c r="C983" s="1" t="s">
        <v>1120</v>
      </c>
      <c r="D983" s="1">
        <v>279</v>
      </c>
      <c r="E983" s="3">
        <v>1299</v>
      </c>
      <c r="F983" s="4">
        <v>0.79</v>
      </c>
      <c r="G983" s="1">
        <v>4</v>
      </c>
      <c r="H983" s="2">
        <v>5072</v>
      </c>
      <c r="I983" s="1" t="s">
        <v>2598</v>
      </c>
      <c r="J983" s="1">
        <f t="shared" si="165"/>
        <v>10</v>
      </c>
      <c r="K983" s="1">
        <v>1</v>
      </c>
      <c r="L983" s="1" t="str">
        <f t="shared" si="166"/>
        <v>Electronics</v>
      </c>
      <c r="M983" s="1">
        <f t="shared" si="167"/>
        <v>4</v>
      </c>
      <c r="N983" s="1">
        <f t="shared" si="168"/>
        <v>173</v>
      </c>
      <c r="O983" s="1" t="str">
        <f t="shared" si="169"/>
        <v>3 - 4</v>
      </c>
      <c r="P983" s="14">
        <f t="shared" si="170"/>
        <v>1299</v>
      </c>
      <c r="Q983" s="1" t="str">
        <f t="shared" si="171"/>
        <v>0 - 5,000</v>
      </c>
      <c r="R983" s="1" t="str">
        <f t="shared" si="172"/>
        <v>51%-90%</v>
      </c>
      <c r="S983" s="1">
        <f t="shared" si="173"/>
        <v>0</v>
      </c>
      <c r="T983" s="17">
        <f>Table3[[#This Row],[Rating]]*Table3[[#This Row],[Review_Count]]</f>
        <v>4</v>
      </c>
      <c r="U983" s="19">
        <f t="shared" si="174"/>
        <v>0.9</v>
      </c>
      <c r="V983" s="17" t="str">
        <f t="shared" si="175"/>
        <v>Tukzer</v>
      </c>
    </row>
    <row r="984" spans="1:22" x14ac:dyDescent="0.3">
      <c r="A984" s="1" t="s">
        <v>2599</v>
      </c>
      <c r="B984" s="1" t="s">
        <v>2600</v>
      </c>
      <c r="C984" s="1" t="s">
        <v>2601</v>
      </c>
      <c r="D984" s="1">
        <v>249</v>
      </c>
      <c r="E984" s="1">
        <v>599</v>
      </c>
      <c r="F984" s="4">
        <v>0.57999999999999996</v>
      </c>
      <c r="G984" s="1">
        <v>4.5</v>
      </c>
      <c r="H984" s="2">
        <v>5985</v>
      </c>
      <c r="I984" s="1" t="s">
        <v>2602</v>
      </c>
      <c r="J984" s="1">
        <f t="shared" si="165"/>
        <v>1</v>
      </c>
      <c r="K984" s="1">
        <v>1</v>
      </c>
      <c r="L984" s="1" t="str">
        <f t="shared" si="166"/>
        <v>Homeimprovement</v>
      </c>
      <c r="M984" s="1">
        <f t="shared" si="167"/>
        <v>4.5</v>
      </c>
      <c r="N984" s="1">
        <f t="shared" si="168"/>
        <v>172</v>
      </c>
      <c r="O984" s="1" t="str">
        <f t="shared" si="169"/>
        <v>4 - 5</v>
      </c>
      <c r="P984" s="14">
        <f t="shared" si="170"/>
        <v>599</v>
      </c>
      <c r="Q984" s="1" t="str">
        <f t="shared" si="171"/>
        <v>0 - 5,000</v>
      </c>
      <c r="R984" s="1" t="str">
        <f t="shared" si="172"/>
        <v>51%-90%</v>
      </c>
      <c r="S984" s="1">
        <f t="shared" si="173"/>
        <v>0</v>
      </c>
      <c r="T984" s="17">
        <f>Table3[[#This Row],[Rating]]*Table3[[#This Row],[Review_Count]]</f>
        <v>4.5</v>
      </c>
      <c r="U984" s="19">
        <f t="shared" si="174"/>
        <v>0.9</v>
      </c>
      <c r="V984" s="17" t="str">
        <f t="shared" si="175"/>
        <v>Gizga</v>
      </c>
    </row>
    <row r="985" spans="1:22" x14ac:dyDescent="0.3">
      <c r="A985" s="1" t="s">
        <v>214</v>
      </c>
      <c r="B985" s="1" t="s">
        <v>215</v>
      </c>
      <c r="C985" s="1" t="s">
        <v>2</v>
      </c>
      <c r="D985" s="1">
        <v>115</v>
      </c>
      <c r="E985" s="1">
        <v>499</v>
      </c>
      <c r="F985" s="4">
        <v>0.77</v>
      </c>
      <c r="G985" s="1">
        <v>4</v>
      </c>
      <c r="H985" s="2">
        <v>7732</v>
      </c>
      <c r="I985" s="1" t="s">
        <v>216</v>
      </c>
      <c r="J985" s="1">
        <f t="shared" si="165"/>
        <v>233</v>
      </c>
      <c r="K985" s="1">
        <v>4</v>
      </c>
      <c r="L985" s="1" t="str">
        <f t="shared" si="166"/>
        <v>Computers&amp;Accessories</v>
      </c>
      <c r="M985" s="1">
        <f t="shared" si="167"/>
        <v>4</v>
      </c>
      <c r="N985" s="1">
        <f t="shared" si="168"/>
        <v>171</v>
      </c>
      <c r="O985" s="1" t="str">
        <f t="shared" si="169"/>
        <v>3 - 4</v>
      </c>
      <c r="P985" s="14">
        <f t="shared" si="170"/>
        <v>1996</v>
      </c>
      <c r="Q985" s="1" t="str">
        <f t="shared" si="171"/>
        <v>0 - 5,000</v>
      </c>
      <c r="R985" s="1" t="str">
        <f t="shared" si="172"/>
        <v>51%-90%</v>
      </c>
      <c r="S985" s="1">
        <f t="shared" si="173"/>
        <v>0</v>
      </c>
      <c r="T985" s="17">
        <f>Table3[[#This Row],[Rating]]*Table3[[#This Row],[Review_Count]]</f>
        <v>16</v>
      </c>
      <c r="U985" s="19">
        <f t="shared" si="174"/>
        <v>0.9</v>
      </c>
      <c r="V985" s="17" t="str">
        <f t="shared" si="175"/>
        <v>Pinnaclz</v>
      </c>
    </row>
    <row r="986" spans="1:22" x14ac:dyDescent="0.3">
      <c r="A986" s="1" t="s">
        <v>2603</v>
      </c>
      <c r="B986" s="1" t="s">
        <v>2604</v>
      </c>
      <c r="C986" s="1" t="s">
        <v>2605</v>
      </c>
      <c r="D986" s="1">
        <v>230</v>
      </c>
      <c r="E986" s="1">
        <v>230</v>
      </c>
      <c r="F986" s="4">
        <v>0</v>
      </c>
      <c r="G986" s="1">
        <v>4.5</v>
      </c>
      <c r="H986" s="2">
        <v>9427</v>
      </c>
      <c r="I986" s="1" t="s">
        <v>2606</v>
      </c>
      <c r="J986" s="1">
        <f t="shared" si="165"/>
        <v>1</v>
      </c>
      <c r="K986" s="1">
        <v>1</v>
      </c>
      <c r="L986" s="1" t="str">
        <f t="shared" si="166"/>
        <v>Home&amp;Kitchen</v>
      </c>
      <c r="M986" s="1">
        <f t="shared" si="167"/>
        <v>4.5</v>
      </c>
      <c r="N986" s="1">
        <f t="shared" si="168"/>
        <v>170</v>
      </c>
      <c r="O986" s="1" t="str">
        <f t="shared" si="169"/>
        <v>4 - 5</v>
      </c>
      <c r="P986" s="14">
        <f t="shared" si="170"/>
        <v>230</v>
      </c>
      <c r="Q986" s="1" t="str">
        <f t="shared" si="171"/>
        <v>0 - 5,000</v>
      </c>
      <c r="R986" s="1" t="str">
        <f t="shared" si="172"/>
        <v>0 %- 10%</v>
      </c>
      <c r="S986" s="1">
        <f t="shared" si="173"/>
        <v>0</v>
      </c>
      <c r="T986" s="17">
        <f>Table3[[#This Row],[Rating]]*Table3[[#This Row],[Review_Count]]</f>
        <v>4.5</v>
      </c>
      <c r="U986" s="19">
        <f t="shared" si="174"/>
        <v>0.9</v>
      </c>
      <c r="V986" s="17" t="str">
        <f t="shared" si="175"/>
        <v>Camel</v>
      </c>
    </row>
    <row r="987" spans="1:22" x14ac:dyDescent="0.3">
      <c r="A987" s="1" t="s">
        <v>217</v>
      </c>
      <c r="B987" s="1" t="s">
        <v>218</v>
      </c>
      <c r="C987" s="1" t="s">
        <v>2</v>
      </c>
      <c r="D987" s="1">
        <v>399</v>
      </c>
      <c r="E987" s="1">
        <v>999</v>
      </c>
      <c r="F987" s="4">
        <v>0.6</v>
      </c>
      <c r="G987" s="1">
        <v>4.0999999999999996</v>
      </c>
      <c r="H987" s="2">
        <v>1780</v>
      </c>
      <c r="I987" s="1" t="s">
        <v>219</v>
      </c>
      <c r="J987" s="1">
        <f t="shared" si="165"/>
        <v>233</v>
      </c>
      <c r="K987" s="1">
        <v>3</v>
      </c>
      <c r="L987" s="1" t="str">
        <f t="shared" si="166"/>
        <v>Computers&amp;Accessories</v>
      </c>
      <c r="M987" s="1">
        <f t="shared" si="167"/>
        <v>4.0999999999999996</v>
      </c>
      <c r="N987" s="1">
        <f t="shared" si="168"/>
        <v>170</v>
      </c>
      <c r="O987" s="1" t="str">
        <f t="shared" si="169"/>
        <v>4 - 5</v>
      </c>
      <c r="P987" s="14">
        <f t="shared" si="170"/>
        <v>2997</v>
      </c>
      <c r="Q987" s="1" t="str">
        <f t="shared" si="171"/>
        <v>0 - 5,000</v>
      </c>
      <c r="R987" s="1" t="str">
        <f t="shared" si="172"/>
        <v>51%-90%</v>
      </c>
      <c r="S987" s="1">
        <f t="shared" si="173"/>
        <v>0</v>
      </c>
      <c r="T987" s="17">
        <f>Table3[[#This Row],[Rating]]*Table3[[#This Row],[Review_Count]]</f>
        <v>12.299999999999999</v>
      </c>
      <c r="U987" s="19">
        <f t="shared" si="174"/>
        <v>0.9</v>
      </c>
      <c r="V987" s="17" t="str">
        <f t="shared" si="175"/>
        <v>boAt</v>
      </c>
    </row>
    <row r="988" spans="1:22" x14ac:dyDescent="0.3">
      <c r="A988" s="1" t="s">
        <v>2607</v>
      </c>
      <c r="B988" s="1" t="s">
        <v>2608</v>
      </c>
      <c r="C988" s="1" t="s">
        <v>1706</v>
      </c>
      <c r="D988" s="1">
        <v>599</v>
      </c>
      <c r="E988" s="1">
        <v>700</v>
      </c>
      <c r="F988" s="4">
        <v>0.14000000000000001</v>
      </c>
      <c r="G988" s="1">
        <v>4.3</v>
      </c>
      <c r="H988" s="2">
        <v>2301</v>
      </c>
      <c r="I988" s="1" t="s">
        <v>2609</v>
      </c>
      <c r="J988" s="1">
        <f t="shared" si="165"/>
        <v>6</v>
      </c>
      <c r="K988" s="1">
        <v>1</v>
      </c>
      <c r="L988" s="1" t="str">
        <f t="shared" si="166"/>
        <v>Computers&amp;Accessories</v>
      </c>
      <c r="M988" s="1">
        <f t="shared" si="167"/>
        <v>4.3</v>
      </c>
      <c r="N988" s="1">
        <f t="shared" si="168"/>
        <v>169</v>
      </c>
      <c r="O988" s="1" t="str">
        <f t="shared" si="169"/>
        <v>4 - 5</v>
      </c>
      <c r="P988" s="14">
        <f t="shared" si="170"/>
        <v>700</v>
      </c>
      <c r="Q988" s="1" t="str">
        <f t="shared" si="171"/>
        <v>0 - 5,000</v>
      </c>
      <c r="R988" s="1" t="str">
        <f t="shared" si="172"/>
        <v>11% - 30%</v>
      </c>
      <c r="S988" s="1">
        <f t="shared" si="173"/>
        <v>0</v>
      </c>
      <c r="T988" s="17">
        <f>Table3[[#This Row],[Rating]]*Table3[[#This Row],[Review_Count]]</f>
        <v>4.3</v>
      </c>
      <c r="U988" s="19">
        <f t="shared" si="174"/>
        <v>0.9</v>
      </c>
      <c r="V988" s="17" t="str">
        <f t="shared" si="175"/>
        <v>HP</v>
      </c>
    </row>
    <row r="989" spans="1:22" x14ac:dyDescent="0.3">
      <c r="A989" s="1" t="s">
        <v>2610</v>
      </c>
      <c r="B989" s="1" t="s">
        <v>2611</v>
      </c>
      <c r="C989" s="1" t="s">
        <v>2612</v>
      </c>
      <c r="D989" s="1">
        <v>598</v>
      </c>
      <c r="E989" s="3">
        <v>1150</v>
      </c>
      <c r="F989" s="4">
        <v>0.48</v>
      </c>
      <c r="G989" s="1">
        <v>4.0999999999999996</v>
      </c>
      <c r="H989" s="2">
        <v>2535</v>
      </c>
      <c r="I989" s="1" t="s">
        <v>2613</v>
      </c>
      <c r="J989" s="1">
        <f t="shared" si="165"/>
        <v>1</v>
      </c>
      <c r="K989" s="1">
        <v>1</v>
      </c>
      <c r="L989" s="1" t="str">
        <f t="shared" si="166"/>
        <v>Computers&amp;Accessories</v>
      </c>
      <c r="M989" s="1">
        <f t="shared" si="167"/>
        <v>4.0999999999999996</v>
      </c>
      <c r="N989" s="1">
        <f t="shared" si="168"/>
        <v>169</v>
      </c>
      <c r="O989" s="1" t="str">
        <f t="shared" si="169"/>
        <v>4 - 5</v>
      </c>
      <c r="P989" s="14">
        <f t="shared" si="170"/>
        <v>1150</v>
      </c>
      <c r="Q989" s="1" t="str">
        <f t="shared" si="171"/>
        <v>0 - 5,000</v>
      </c>
      <c r="R989" s="1" t="str">
        <f t="shared" si="172"/>
        <v>31% - 50%</v>
      </c>
      <c r="S989" s="1">
        <f t="shared" si="173"/>
        <v>0</v>
      </c>
      <c r="T989" s="17">
        <f>Table3[[#This Row],[Rating]]*Table3[[#This Row],[Review_Count]]</f>
        <v>4.0999999999999996</v>
      </c>
      <c r="U989" s="19">
        <f t="shared" si="174"/>
        <v>0.9</v>
      </c>
      <c r="V989" s="17" t="str">
        <f t="shared" si="175"/>
        <v>Foxin</v>
      </c>
    </row>
    <row r="990" spans="1:22" x14ac:dyDescent="0.3">
      <c r="A990" s="1" t="s">
        <v>2614</v>
      </c>
      <c r="B990" s="1" t="s">
        <v>2615</v>
      </c>
      <c r="C990" s="1" t="s">
        <v>1910</v>
      </c>
      <c r="D990" s="1">
        <v>399</v>
      </c>
      <c r="E990" s="3">
        <v>1499</v>
      </c>
      <c r="F990" s="4">
        <v>0.73</v>
      </c>
      <c r="G990" s="1">
        <v>4</v>
      </c>
      <c r="H990" s="2">
        <v>691</v>
      </c>
      <c r="I990" s="1" t="s">
        <v>2616</v>
      </c>
      <c r="J990" s="1">
        <f t="shared" si="165"/>
        <v>5</v>
      </c>
      <c r="K990" s="1">
        <v>1</v>
      </c>
      <c r="L990" s="1" t="str">
        <f t="shared" si="166"/>
        <v>Computers&amp;Accessories</v>
      </c>
      <c r="M990" s="1">
        <f t="shared" si="167"/>
        <v>4</v>
      </c>
      <c r="N990" s="1">
        <f t="shared" si="168"/>
        <v>169</v>
      </c>
      <c r="O990" s="1" t="str">
        <f t="shared" si="169"/>
        <v>3 - 4</v>
      </c>
      <c r="P990" s="14">
        <f t="shared" si="170"/>
        <v>1499</v>
      </c>
      <c r="Q990" s="1" t="str">
        <f t="shared" si="171"/>
        <v>0 - 5,000</v>
      </c>
      <c r="R990" s="1" t="str">
        <f t="shared" si="172"/>
        <v>51%-90%</v>
      </c>
      <c r="S990" s="1">
        <f t="shared" si="173"/>
        <v>1</v>
      </c>
      <c r="T990" s="17">
        <f>Table3[[#This Row],[Rating]]*Table3[[#This Row],[Review_Count]]</f>
        <v>4</v>
      </c>
      <c r="U990" s="19">
        <f t="shared" si="174"/>
        <v>0.9</v>
      </c>
      <c r="V990" s="17" t="str">
        <f t="shared" si="175"/>
        <v>Robustrion</v>
      </c>
    </row>
    <row r="991" spans="1:22" x14ac:dyDescent="0.3">
      <c r="A991" s="1" t="s">
        <v>2617</v>
      </c>
      <c r="B991" s="1" t="s">
        <v>2618</v>
      </c>
      <c r="C991" s="1" t="s">
        <v>1569</v>
      </c>
      <c r="D991" s="1">
        <v>499</v>
      </c>
      <c r="E991" s="3">
        <v>1299</v>
      </c>
      <c r="F991" s="4">
        <v>0.62</v>
      </c>
      <c r="G991" s="1">
        <v>4.0999999999999996</v>
      </c>
      <c r="H991" s="2">
        <v>2740</v>
      </c>
      <c r="I991" s="1" t="s">
        <v>2619</v>
      </c>
      <c r="J991" s="1">
        <f t="shared" si="165"/>
        <v>14</v>
      </c>
      <c r="K991" s="1">
        <v>1</v>
      </c>
      <c r="L991" s="1" t="str">
        <f t="shared" si="166"/>
        <v>Computers&amp;Accessories</v>
      </c>
      <c r="M991" s="1">
        <f t="shared" si="167"/>
        <v>4.0999999999999996</v>
      </c>
      <c r="N991" s="1">
        <f t="shared" si="168"/>
        <v>168</v>
      </c>
      <c r="O991" s="1" t="str">
        <f t="shared" si="169"/>
        <v>4 - 5</v>
      </c>
      <c r="P991" s="14">
        <f t="shared" si="170"/>
        <v>1299</v>
      </c>
      <c r="Q991" s="1" t="str">
        <f t="shared" si="171"/>
        <v>0 - 5,000</v>
      </c>
      <c r="R991" s="1" t="str">
        <f t="shared" si="172"/>
        <v>51%-90%</v>
      </c>
      <c r="S991" s="1">
        <f t="shared" si="173"/>
        <v>0</v>
      </c>
      <c r="T991" s="17">
        <f>Table3[[#This Row],[Rating]]*Table3[[#This Row],[Review_Count]]</f>
        <v>4.0999999999999996</v>
      </c>
      <c r="U991" s="19">
        <f t="shared" si="174"/>
        <v>0.9</v>
      </c>
      <c r="V991" s="17" t="str">
        <f t="shared" si="175"/>
        <v>PC</v>
      </c>
    </row>
    <row r="992" spans="1:22" x14ac:dyDescent="0.3">
      <c r="A992" s="1" t="s">
        <v>220</v>
      </c>
      <c r="B992" s="1" t="s">
        <v>221</v>
      </c>
      <c r="C992" s="1" t="s">
        <v>2</v>
      </c>
      <c r="D992" s="1">
        <v>199</v>
      </c>
      <c r="E992" s="1">
        <v>499</v>
      </c>
      <c r="F992" s="4">
        <v>0.6</v>
      </c>
      <c r="G992" s="1">
        <v>4.0999999999999996</v>
      </c>
      <c r="H992" s="2">
        <v>602</v>
      </c>
      <c r="I992" s="1" t="s">
        <v>222</v>
      </c>
      <c r="J992" s="1">
        <f t="shared" si="165"/>
        <v>233</v>
      </c>
      <c r="K992" s="1">
        <v>3</v>
      </c>
      <c r="L992" s="1" t="str">
        <f t="shared" si="166"/>
        <v>Computers&amp;Accessories</v>
      </c>
      <c r="M992" s="1">
        <f t="shared" si="167"/>
        <v>4.0999999999999996</v>
      </c>
      <c r="N992" s="1">
        <f t="shared" si="168"/>
        <v>167</v>
      </c>
      <c r="O992" s="1" t="str">
        <f t="shared" si="169"/>
        <v>4 - 5</v>
      </c>
      <c r="P992" s="14">
        <f t="shared" si="170"/>
        <v>1497</v>
      </c>
      <c r="Q992" s="1" t="str">
        <f t="shared" si="171"/>
        <v>0 - 5,000</v>
      </c>
      <c r="R992" s="1" t="str">
        <f t="shared" si="172"/>
        <v>51%-90%</v>
      </c>
      <c r="S992" s="1">
        <f t="shared" si="173"/>
        <v>1</v>
      </c>
      <c r="T992" s="17">
        <f>Table3[[#This Row],[Rating]]*Table3[[#This Row],[Review_Count]]</f>
        <v>12.299999999999999</v>
      </c>
      <c r="U992" s="19">
        <f t="shared" si="174"/>
        <v>0.9</v>
      </c>
      <c r="V992" s="17" t="str">
        <f t="shared" si="175"/>
        <v>Ambrane</v>
      </c>
    </row>
    <row r="993" spans="1:22" x14ac:dyDescent="0.3">
      <c r="A993" s="1" t="s">
        <v>2620</v>
      </c>
      <c r="B993" s="1" t="s">
        <v>2621</v>
      </c>
      <c r="C993" s="1" t="s">
        <v>1558</v>
      </c>
      <c r="D993" s="1">
        <v>579</v>
      </c>
      <c r="E993" s="3">
        <v>1090</v>
      </c>
      <c r="F993" s="4">
        <v>0.47</v>
      </c>
      <c r="G993" s="1">
        <v>4.4000000000000004</v>
      </c>
      <c r="H993" s="2">
        <v>3482</v>
      </c>
      <c r="I993" s="1" t="s">
        <v>2622</v>
      </c>
      <c r="J993" s="1">
        <f t="shared" si="165"/>
        <v>24</v>
      </c>
      <c r="K993" s="1">
        <v>1</v>
      </c>
      <c r="L993" s="1" t="str">
        <f t="shared" si="166"/>
        <v>Computers&amp;Accessories</v>
      </c>
      <c r="M993" s="1">
        <f t="shared" si="167"/>
        <v>4.4000000000000004</v>
      </c>
      <c r="N993" s="1">
        <f t="shared" si="168"/>
        <v>166</v>
      </c>
      <c r="O993" s="1" t="str">
        <f t="shared" si="169"/>
        <v>4 - 5</v>
      </c>
      <c r="P993" s="14">
        <f t="shared" si="170"/>
        <v>1090</v>
      </c>
      <c r="Q993" s="1" t="str">
        <f t="shared" si="171"/>
        <v>0 - 5,000</v>
      </c>
      <c r="R993" s="1" t="str">
        <f t="shared" si="172"/>
        <v>31% - 50%</v>
      </c>
      <c r="S993" s="1">
        <f t="shared" si="173"/>
        <v>0</v>
      </c>
      <c r="T993" s="17">
        <f>Table3[[#This Row],[Rating]]*Table3[[#This Row],[Review_Count]]</f>
        <v>4.4000000000000004</v>
      </c>
      <c r="U993" s="19">
        <f t="shared" si="174"/>
        <v>0.9</v>
      </c>
      <c r="V993" s="17" t="str">
        <f t="shared" si="175"/>
        <v>Lenovo</v>
      </c>
    </row>
    <row r="994" spans="1:22" x14ac:dyDescent="0.3">
      <c r="A994" s="1" t="s">
        <v>223</v>
      </c>
      <c r="B994" s="1" t="s">
        <v>224</v>
      </c>
      <c r="C994" s="1" t="s">
        <v>2</v>
      </c>
      <c r="D994" s="1">
        <v>179</v>
      </c>
      <c r="E994" s="1">
        <v>399</v>
      </c>
      <c r="F994" s="4">
        <v>0.55000000000000004</v>
      </c>
      <c r="G994" s="1">
        <v>4</v>
      </c>
      <c r="H994" s="2">
        <v>1423</v>
      </c>
      <c r="I994" s="1" t="s">
        <v>225</v>
      </c>
      <c r="J994" s="1">
        <f t="shared" si="165"/>
        <v>233</v>
      </c>
      <c r="K994" s="1">
        <v>5</v>
      </c>
      <c r="L994" s="1" t="str">
        <f t="shared" si="166"/>
        <v>Computers&amp;Accessories</v>
      </c>
      <c r="M994" s="1">
        <f t="shared" si="167"/>
        <v>4</v>
      </c>
      <c r="N994" s="1">
        <f t="shared" si="168"/>
        <v>166</v>
      </c>
      <c r="O994" s="1" t="str">
        <f t="shared" si="169"/>
        <v>3 - 4</v>
      </c>
      <c r="P994" s="14">
        <f t="shared" si="170"/>
        <v>1995</v>
      </c>
      <c r="Q994" s="1" t="str">
        <f t="shared" si="171"/>
        <v>0 - 5,000</v>
      </c>
      <c r="R994" s="1" t="str">
        <f t="shared" si="172"/>
        <v>51%-90%</v>
      </c>
      <c r="S994" s="1">
        <f t="shared" si="173"/>
        <v>0</v>
      </c>
      <c r="T994" s="17">
        <f>Table3[[#This Row],[Rating]]*Table3[[#This Row],[Review_Count]]</f>
        <v>20</v>
      </c>
      <c r="U994" s="19">
        <f t="shared" si="174"/>
        <v>0.9</v>
      </c>
      <c r="V994" s="17" t="str">
        <f t="shared" si="175"/>
        <v>Ambrane</v>
      </c>
    </row>
    <row r="995" spans="1:22" x14ac:dyDescent="0.3">
      <c r="A995" s="1" t="s">
        <v>2623</v>
      </c>
      <c r="B995" s="1" t="s">
        <v>2624</v>
      </c>
      <c r="C995" s="1" t="s">
        <v>2625</v>
      </c>
      <c r="D995" s="1">
        <v>90</v>
      </c>
      <c r="E995" s="1">
        <v>100</v>
      </c>
      <c r="F995" s="4">
        <v>0.1</v>
      </c>
      <c r="G995" s="1">
        <v>4.0999999999999996</v>
      </c>
      <c r="H995" s="2">
        <v>6199</v>
      </c>
      <c r="I995" s="1" t="s">
        <v>2626</v>
      </c>
      <c r="J995" s="1">
        <f t="shared" si="165"/>
        <v>2</v>
      </c>
      <c r="K995" s="1">
        <v>1</v>
      </c>
      <c r="L995" s="1" t="str">
        <f t="shared" si="166"/>
        <v>Officeproducts</v>
      </c>
      <c r="M995" s="1">
        <f t="shared" si="167"/>
        <v>4.0999999999999996</v>
      </c>
      <c r="N995" s="1">
        <f t="shared" si="168"/>
        <v>165</v>
      </c>
      <c r="O995" s="1" t="str">
        <f t="shared" si="169"/>
        <v>4 - 5</v>
      </c>
      <c r="P995" s="14">
        <f t="shared" si="170"/>
        <v>100</v>
      </c>
      <c r="Q995" s="1" t="str">
        <f t="shared" si="171"/>
        <v>0 - 5,000</v>
      </c>
      <c r="R995" s="1" t="str">
        <f t="shared" si="172"/>
        <v>0 %- 10%</v>
      </c>
      <c r="S995" s="1">
        <f t="shared" si="173"/>
        <v>0</v>
      </c>
      <c r="T995" s="17">
        <f>Table3[[#This Row],[Rating]]*Table3[[#This Row],[Review_Count]]</f>
        <v>4.0999999999999996</v>
      </c>
      <c r="U995" s="19">
        <f t="shared" si="174"/>
        <v>0.9</v>
      </c>
      <c r="V995" s="17" t="str">
        <f t="shared" si="175"/>
        <v>Pilot</v>
      </c>
    </row>
    <row r="996" spans="1:22" x14ac:dyDescent="0.3">
      <c r="A996" s="1" t="s">
        <v>2627</v>
      </c>
      <c r="B996" s="1" t="s">
        <v>2628</v>
      </c>
      <c r="C996" s="1" t="s">
        <v>1569</v>
      </c>
      <c r="D996" s="1">
        <v>899</v>
      </c>
      <c r="E996" s="3">
        <v>1999</v>
      </c>
      <c r="F996" s="4">
        <v>0.55000000000000004</v>
      </c>
      <c r="G996" s="1">
        <v>4.4000000000000004</v>
      </c>
      <c r="H996" s="2">
        <v>1667</v>
      </c>
      <c r="I996" s="1" t="s">
        <v>2629</v>
      </c>
      <c r="J996" s="1">
        <f t="shared" si="165"/>
        <v>14</v>
      </c>
      <c r="K996" s="1">
        <v>1</v>
      </c>
      <c r="L996" s="1" t="str">
        <f t="shared" si="166"/>
        <v>Computers&amp;Accessories</v>
      </c>
      <c r="M996" s="1">
        <f t="shared" si="167"/>
        <v>4.4000000000000004</v>
      </c>
      <c r="N996" s="1">
        <f t="shared" si="168"/>
        <v>165</v>
      </c>
      <c r="O996" s="1" t="str">
        <f t="shared" si="169"/>
        <v>4 - 5</v>
      </c>
      <c r="P996" s="14">
        <f t="shared" si="170"/>
        <v>1999</v>
      </c>
      <c r="Q996" s="1" t="str">
        <f t="shared" si="171"/>
        <v>0 - 5,000</v>
      </c>
      <c r="R996" s="1" t="str">
        <f t="shared" si="172"/>
        <v>51%-90%</v>
      </c>
      <c r="S996" s="1">
        <f t="shared" si="173"/>
        <v>0</v>
      </c>
      <c r="T996" s="17">
        <f>Table3[[#This Row],[Rating]]*Table3[[#This Row],[Review_Count]]</f>
        <v>4.4000000000000004</v>
      </c>
      <c r="U996" s="19">
        <f t="shared" si="174"/>
        <v>0.9</v>
      </c>
      <c r="V996" s="17" t="str">
        <f t="shared" si="175"/>
        <v>ZEBRONICS</v>
      </c>
    </row>
    <row r="997" spans="1:22" x14ac:dyDescent="0.3">
      <c r="A997" s="1" t="s">
        <v>2630</v>
      </c>
      <c r="B997" s="1" t="s">
        <v>2631</v>
      </c>
      <c r="C997" s="1" t="s">
        <v>2404</v>
      </c>
      <c r="D997" s="3">
        <v>1149</v>
      </c>
      <c r="E997" s="3">
        <v>1800</v>
      </c>
      <c r="F997" s="4">
        <v>0.36</v>
      </c>
      <c r="G997" s="1">
        <v>4.3</v>
      </c>
      <c r="H997" s="2">
        <v>4723</v>
      </c>
      <c r="I997" s="1" t="s">
        <v>2632</v>
      </c>
      <c r="J997" s="1">
        <f t="shared" si="165"/>
        <v>3</v>
      </c>
      <c r="K997" s="1">
        <v>1</v>
      </c>
      <c r="L997" s="1" t="str">
        <f t="shared" si="166"/>
        <v>Computers&amp;Accessories</v>
      </c>
      <c r="M997" s="1">
        <f t="shared" si="167"/>
        <v>4.3</v>
      </c>
      <c r="N997" s="1">
        <f t="shared" si="168"/>
        <v>164</v>
      </c>
      <c r="O997" s="1" t="str">
        <f t="shared" si="169"/>
        <v>4 - 5</v>
      </c>
      <c r="P997" s="14">
        <f t="shared" si="170"/>
        <v>1800</v>
      </c>
      <c r="Q997" s="1" t="str">
        <f t="shared" si="171"/>
        <v>0 - 5,000</v>
      </c>
      <c r="R997" s="1" t="str">
        <f t="shared" si="172"/>
        <v>31% - 50%</v>
      </c>
      <c r="S997" s="1">
        <f t="shared" si="173"/>
        <v>0</v>
      </c>
      <c r="T997" s="17">
        <f>Table3[[#This Row],[Rating]]*Table3[[#This Row],[Review_Count]]</f>
        <v>4.3</v>
      </c>
      <c r="U997" s="19">
        <f t="shared" si="174"/>
        <v>0.9</v>
      </c>
      <c r="V997" s="17" t="str">
        <f t="shared" si="175"/>
        <v>HP</v>
      </c>
    </row>
    <row r="998" spans="1:22" x14ac:dyDescent="0.3">
      <c r="A998" s="1" t="s">
        <v>2633</v>
      </c>
      <c r="B998" s="1" t="s">
        <v>2634</v>
      </c>
      <c r="C998" s="1" t="s">
        <v>1975</v>
      </c>
      <c r="D998" s="1">
        <v>249</v>
      </c>
      <c r="E998" s="1">
        <v>499</v>
      </c>
      <c r="F998" s="4">
        <v>0.5</v>
      </c>
      <c r="G998" s="1">
        <v>4.2</v>
      </c>
      <c r="H998" s="2">
        <v>22860</v>
      </c>
      <c r="I998" s="1" t="s">
        <v>2635</v>
      </c>
      <c r="J998" s="1">
        <f t="shared" si="165"/>
        <v>6</v>
      </c>
      <c r="K998" s="1">
        <v>1</v>
      </c>
      <c r="L998" s="1" t="str">
        <f t="shared" si="166"/>
        <v>Computers&amp;Accessories</v>
      </c>
      <c r="M998" s="1">
        <f t="shared" si="167"/>
        <v>4.2</v>
      </c>
      <c r="N998" s="1">
        <f t="shared" si="168"/>
        <v>164</v>
      </c>
      <c r="O998" s="1" t="str">
        <f t="shared" si="169"/>
        <v>4 - 5</v>
      </c>
      <c r="P998" s="14">
        <f t="shared" si="170"/>
        <v>499</v>
      </c>
      <c r="Q998" s="1" t="str">
        <f t="shared" si="171"/>
        <v>0 - 5,000</v>
      </c>
      <c r="R998" s="1" t="str">
        <f t="shared" si="172"/>
        <v>31% - 50%</v>
      </c>
      <c r="S998" s="1">
        <f t="shared" si="173"/>
        <v>0</v>
      </c>
      <c r="T998" s="17">
        <f>Table3[[#This Row],[Rating]]*Table3[[#This Row],[Review_Count]]</f>
        <v>4.2</v>
      </c>
      <c r="U998" s="19">
        <f t="shared" si="174"/>
        <v>0.9</v>
      </c>
      <c r="V998" s="17" t="str">
        <f t="shared" si="175"/>
        <v>GIZGA</v>
      </c>
    </row>
    <row r="999" spans="1:22" x14ac:dyDescent="0.3">
      <c r="A999" s="1" t="s">
        <v>2636</v>
      </c>
      <c r="B999" s="1" t="s">
        <v>2637</v>
      </c>
      <c r="C999" s="1" t="s">
        <v>1860</v>
      </c>
      <c r="D999" s="1">
        <v>39</v>
      </c>
      <c r="E999" s="1">
        <v>39</v>
      </c>
      <c r="F999" s="4">
        <v>0</v>
      </c>
      <c r="G999" s="1">
        <v>3.6</v>
      </c>
      <c r="H999" s="2">
        <v>13572</v>
      </c>
      <c r="I999" s="1" t="s">
        <v>2638</v>
      </c>
      <c r="J999" s="1">
        <f t="shared" si="165"/>
        <v>5</v>
      </c>
      <c r="K999" s="1">
        <v>1</v>
      </c>
      <c r="L999" s="1" t="str">
        <f t="shared" si="166"/>
        <v>Computers&amp;Accessories</v>
      </c>
      <c r="M999" s="1">
        <f t="shared" si="167"/>
        <v>3.6</v>
      </c>
      <c r="N999" s="1">
        <f t="shared" si="168"/>
        <v>163</v>
      </c>
      <c r="O999" s="1" t="str">
        <f t="shared" si="169"/>
        <v>3 - 4</v>
      </c>
      <c r="P999" s="14">
        <f t="shared" si="170"/>
        <v>39</v>
      </c>
      <c r="Q999" s="1" t="str">
        <f t="shared" si="171"/>
        <v>0 - 5,000</v>
      </c>
      <c r="R999" s="1" t="str">
        <f t="shared" si="172"/>
        <v>0 %- 10%</v>
      </c>
      <c r="S999" s="1">
        <f t="shared" si="173"/>
        <v>0</v>
      </c>
      <c r="T999" s="17">
        <f>Table3[[#This Row],[Rating]]*Table3[[#This Row],[Review_Count]]</f>
        <v>3.6</v>
      </c>
      <c r="U999" s="19">
        <f t="shared" si="174"/>
        <v>0.9</v>
      </c>
      <c r="V999" s="17" t="str">
        <f t="shared" si="175"/>
        <v>Inventis</v>
      </c>
    </row>
    <row r="1000" spans="1:22" x14ac:dyDescent="0.3">
      <c r="A1000" s="1" t="s">
        <v>2639</v>
      </c>
      <c r="B1000" s="1" t="s">
        <v>2640</v>
      </c>
      <c r="C1000" s="1" t="s">
        <v>1671</v>
      </c>
      <c r="D1000" s="3">
        <v>1599</v>
      </c>
      <c r="E1000" s="3">
        <v>3599</v>
      </c>
      <c r="F1000" s="4">
        <v>0.56000000000000005</v>
      </c>
      <c r="G1000" s="1">
        <v>4.2</v>
      </c>
      <c r="H1000" s="2">
        <v>16182</v>
      </c>
      <c r="I1000" s="1" t="s">
        <v>2641</v>
      </c>
      <c r="J1000" s="1">
        <f t="shared" si="165"/>
        <v>3</v>
      </c>
      <c r="K1000" s="1">
        <v>1</v>
      </c>
      <c r="L1000" s="1" t="str">
        <f t="shared" si="166"/>
        <v>Computers&amp;Accessories</v>
      </c>
      <c r="M1000" s="1">
        <f t="shared" si="167"/>
        <v>4.2</v>
      </c>
      <c r="N1000" s="1">
        <f t="shared" si="168"/>
        <v>163</v>
      </c>
      <c r="O1000" s="1" t="str">
        <f t="shared" si="169"/>
        <v>4 - 5</v>
      </c>
      <c r="P1000" s="14">
        <f t="shared" si="170"/>
        <v>3599</v>
      </c>
      <c r="Q1000" s="1" t="str">
        <f t="shared" si="171"/>
        <v>0 - 5,000</v>
      </c>
      <c r="R1000" s="1" t="str">
        <f t="shared" si="172"/>
        <v>51%-90%</v>
      </c>
      <c r="S1000" s="1">
        <f t="shared" si="173"/>
        <v>0</v>
      </c>
      <c r="T1000" s="17">
        <f>Table3[[#This Row],[Rating]]*Table3[[#This Row],[Review_Count]]</f>
        <v>4.2</v>
      </c>
      <c r="U1000" s="19">
        <f t="shared" si="174"/>
        <v>0.9</v>
      </c>
      <c r="V1000" s="17" t="str">
        <f t="shared" si="175"/>
        <v>TP-Link</v>
      </c>
    </row>
    <row r="1001" spans="1:22" x14ac:dyDescent="0.3">
      <c r="A1001" s="1" t="s">
        <v>2642</v>
      </c>
      <c r="B1001" s="1" t="s">
        <v>2643</v>
      </c>
      <c r="C1001" s="1" t="s">
        <v>1765</v>
      </c>
      <c r="D1001" s="3">
        <v>1199</v>
      </c>
      <c r="E1001" s="3">
        <v>3990</v>
      </c>
      <c r="F1001" s="4">
        <v>0.7</v>
      </c>
      <c r="G1001" s="1">
        <v>4.2</v>
      </c>
      <c r="H1001" s="2">
        <v>2908</v>
      </c>
      <c r="I1001" s="1" t="s">
        <v>2644</v>
      </c>
      <c r="J1001" s="1">
        <f t="shared" si="165"/>
        <v>6</v>
      </c>
      <c r="K1001" s="1">
        <v>1</v>
      </c>
      <c r="L1001" s="1" t="str">
        <f t="shared" si="166"/>
        <v>Electronics</v>
      </c>
      <c r="M1001" s="1">
        <f t="shared" si="167"/>
        <v>4.2</v>
      </c>
      <c r="N1001" s="1">
        <f t="shared" si="168"/>
        <v>162</v>
      </c>
      <c r="O1001" s="1" t="str">
        <f t="shared" si="169"/>
        <v>4 - 5</v>
      </c>
      <c r="P1001" s="14">
        <f t="shared" si="170"/>
        <v>3990</v>
      </c>
      <c r="Q1001" s="1" t="str">
        <f t="shared" si="171"/>
        <v>0 - 5,000</v>
      </c>
      <c r="R1001" s="1" t="str">
        <f t="shared" si="172"/>
        <v>51%-90%</v>
      </c>
      <c r="S1001" s="1">
        <f t="shared" si="173"/>
        <v>0</v>
      </c>
      <c r="T1001" s="17">
        <f>Table3[[#This Row],[Rating]]*Table3[[#This Row],[Review_Count]]</f>
        <v>4.2</v>
      </c>
      <c r="U1001" s="19">
        <f t="shared" si="174"/>
        <v>0.9</v>
      </c>
      <c r="V1001" s="17" t="str">
        <f t="shared" si="175"/>
        <v>boAt</v>
      </c>
    </row>
    <row r="1002" spans="1:22" x14ac:dyDescent="0.3">
      <c r="A1002" s="1" t="s">
        <v>229</v>
      </c>
      <c r="B1002" s="1" t="s">
        <v>230</v>
      </c>
      <c r="C1002" s="1" t="s">
        <v>2</v>
      </c>
      <c r="D1002" s="1">
        <v>209</v>
      </c>
      <c r="E1002" s="1">
        <v>499</v>
      </c>
      <c r="F1002" s="4">
        <v>0.57999999999999996</v>
      </c>
      <c r="G1002" s="1">
        <v>3.9</v>
      </c>
      <c r="H1002" s="2">
        <v>536</v>
      </c>
      <c r="I1002" s="1" t="s">
        <v>231</v>
      </c>
      <c r="J1002" s="1">
        <f t="shared" si="165"/>
        <v>233</v>
      </c>
      <c r="K1002" s="1">
        <v>2</v>
      </c>
      <c r="L1002" s="1" t="str">
        <f t="shared" si="166"/>
        <v>Computers&amp;Accessories</v>
      </c>
      <c r="M1002" s="1">
        <f t="shared" si="167"/>
        <v>3.9</v>
      </c>
      <c r="N1002" s="1">
        <f t="shared" si="168"/>
        <v>161</v>
      </c>
      <c r="O1002" s="1" t="str">
        <f t="shared" si="169"/>
        <v>3 - 4</v>
      </c>
      <c r="P1002" s="14">
        <f t="shared" si="170"/>
        <v>998</v>
      </c>
      <c r="Q1002" s="1" t="str">
        <f t="shared" si="171"/>
        <v>0 - 5,000</v>
      </c>
      <c r="R1002" s="1" t="str">
        <f t="shared" si="172"/>
        <v>51%-90%</v>
      </c>
      <c r="S1002" s="1">
        <f t="shared" si="173"/>
        <v>1</v>
      </c>
      <c r="T1002" s="17">
        <f>Table3[[#This Row],[Rating]]*Table3[[#This Row],[Review_Count]]</f>
        <v>7.8</v>
      </c>
      <c r="U1002" s="19">
        <f t="shared" si="174"/>
        <v>0.9</v>
      </c>
      <c r="V1002" s="17" t="str">
        <f t="shared" si="175"/>
        <v>SWAPKART</v>
      </c>
    </row>
    <row r="1003" spans="1:22" x14ac:dyDescent="0.3">
      <c r="A1003" s="1" t="s">
        <v>2645</v>
      </c>
      <c r="B1003" s="1" t="s">
        <v>2646</v>
      </c>
      <c r="C1003" s="1" t="s">
        <v>1558</v>
      </c>
      <c r="D1003" s="3">
        <v>1099</v>
      </c>
      <c r="E1003" s="3">
        <v>1499</v>
      </c>
      <c r="F1003" s="4">
        <v>0.27</v>
      </c>
      <c r="G1003" s="1">
        <v>4.2</v>
      </c>
      <c r="H1003" s="2">
        <v>2375</v>
      </c>
      <c r="I1003" s="1" t="s">
        <v>2647</v>
      </c>
      <c r="J1003" s="1">
        <f t="shared" si="165"/>
        <v>24</v>
      </c>
      <c r="K1003" s="1">
        <v>1</v>
      </c>
      <c r="L1003" s="1" t="str">
        <f t="shared" si="166"/>
        <v>Computers&amp;Accessories</v>
      </c>
      <c r="M1003" s="1" t="e">
        <f t="shared" si="167"/>
        <v>#VALUE!</v>
      </c>
      <c r="N1003" s="1">
        <f t="shared" si="168"/>
        <v>160</v>
      </c>
      <c r="O1003" s="1" t="str">
        <f t="shared" si="169"/>
        <v>4 - 5</v>
      </c>
      <c r="P1003" s="14">
        <f t="shared" si="170"/>
        <v>1499</v>
      </c>
      <c r="Q1003" s="1" t="str">
        <f t="shared" si="171"/>
        <v>0 - 5,000</v>
      </c>
      <c r="R1003" s="1" t="str">
        <f t="shared" si="172"/>
        <v>11% - 30%</v>
      </c>
      <c r="S1003" s="1">
        <f t="shared" si="173"/>
        <v>0</v>
      </c>
      <c r="T1003" s="17">
        <f>Table3[[#This Row],[Rating]]*Table3[[#This Row],[Review_Count]]</f>
        <v>4.2</v>
      </c>
      <c r="U1003" s="19">
        <f t="shared" si="174"/>
        <v>0.9</v>
      </c>
      <c r="V1003" s="17" t="str">
        <f t="shared" si="175"/>
        <v>Offbeat¬Æ</v>
      </c>
    </row>
    <row r="1004" spans="1:22" x14ac:dyDescent="0.3">
      <c r="A1004" s="1" t="s">
        <v>2648</v>
      </c>
      <c r="B1004" s="1" t="s">
        <v>2649</v>
      </c>
      <c r="C1004" s="1" t="s">
        <v>1999</v>
      </c>
      <c r="D1004" s="1">
        <v>120</v>
      </c>
      <c r="E1004" s="1">
        <v>120</v>
      </c>
      <c r="F1004" s="4">
        <v>0</v>
      </c>
      <c r="G1004" s="1">
        <v>4.5</v>
      </c>
      <c r="H1004" s="2">
        <v>4951</v>
      </c>
      <c r="I1004" s="1" t="s">
        <v>2650</v>
      </c>
      <c r="J1004" s="1">
        <f t="shared" si="165"/>
        <v>7</v>
      </c>
      <c r="K1004" s="1">
        <v>1</v>
      </c>
      <c r="L1004" s="1" t="str">
        <f t="shared" si="166"/>
        <v>Officeproducts</v>
      </c>
      <c r="M1004" s="1">
        <f t="shared" si="167"/>
        <v>4.5</v>
      </c>
      <c r="N1004" s="1">
        <f t="shared" si="168"/>
        <v>160</v>
      </c>
      <c r="O1004" s="1" t="str">
        <f t="shared" si="169"/>
        <v>4 - 5</v>
      </c>
      <c r="P1004" s="14">
        <f t="shared" si="170"/>
        <v>120</v>
      </c>
      <c r="Q1004" s="1" t="str">
        <f t="shared" si="171"/>
        <v>0 - 5,000</v>
      </c>
      <c r="R1004" s="1" t="str">
        <f t="shared" si="172"/>
        <v>0 %- 10%</v>
      </c>
      <c r="S1004" s="1">
        <f t="shared" si="173"/>
        <v>0</v>
      </c>
      <c r="T1004" s="17">
        <f>Table3[[#This Row],[Rating]]*Table3[[#This Row],[Review_Count]]</f>
        <v>4.5</v>
      </c>
      <c r="U1004" s="19">
        <f t="shared" si="174"/>
        <v>0.9</v>
      </c>
      <c r="V1004" s="17" t="str">
        <f t="shared" si="175"/>
        <v>Classmate</v>
      </c>
    </row>
    <row r="1005" spans="1:22" x14ac:dyDescent="0.3">
      <c r="A1005" s="1" t="s">
        <v>2651</v>
      </c>
      <c r="B1005" s="1" t="s">
        <v>2652</v>
      </c>
      <c r="C1005" s="1" t="s">
        <v>2404</v>
      </c>
      <c r="D1005" s="3">
        <v>1519</v>
      </c>
      <c r="E1005" s="3">
        <v>3499</v>
      </c>
      <c r="F1005" s="4">
        <v>0.56999999999999995</v>
      </c>
      <c r="G1005" s="1">
        <v>4.3</v>
      </c>
      <c r="H1005" s="2">
        <v>408</v>
      </c>
      <c r="I1005" s="1" t="s">
        <v>2653</v>
      </c>
      <c r="J1005" s="1">
        <f t="shared" si="165"/>
        <v>3</v>
      </c>
      <c r="K1005" s="1">
        <v>1</v>
      </c>
      <c r="L1005" s="1" t="str">
        <f t="shared" si="166"/>
        <v>Computers&amp;Accessories</v>
      </c>
      <c r="M1005" s="1">
        <f t="shared" si="167"/>
        <v>4.3</v>
      </c>
      <c r="N1005" s="1">
        <f t="shared" si="168"/>
        <v>160</v>
      </c>
      <c r="O1005" s="1" t="str">
        <f t="shared" si="169"/>
        <v>4 - 5</v>
      </c>
      <c r="P1005" s="14">
        <f t="shared" si="170"/>
        <v>3499</v>
      </c>
      <c r="Q1005" s="1" t="str">
        <f t="shared" si="171"/>
        <v>0 - 5,000</v>
      </c>
      <c r="R1005" s="1" t="str">
        <f t="shared" si="172"/>
        <v>51%-90%</v>
      </c>
      <c r="S1005" s="1">
        <f t="shared" si="173"/>
        <v>1</v>
      </c>
      <c r="T1005" s="17">
        <f>Table3[[#This Row],[Rating]]*Table3[[#This Row],[Review_Count]]</f>
        <v>4.3</v>
      </c>
      <c r="U1005" s="19">
        <f t="shared" si="174"/>
        <v>0.9</v>
      </c>
      <c r="V1005" s="17" t="str">
        <f t="shared" si="175"/>
        <v>HP</v>
      </c>
    </row>
    <row r="1006" spans="1:22" x14ac:dyDescent="0.3">
      <c r="A1006" s="1" t="s">
        <v>2654</v>
      </c>
      <c r="B1006" s="1" t="s">
        <v>2655</v>
      </c>
      <c r="C1006" s="1" t="s">
        <v>2625</v>
      </c>
      <c r="D1006" s="1">
        <v>420</v>
      </c>
      <c r="E1006" s="1">
        <v>420</v>
      </c>
      <c r="F1006" s="4">
        <v>0</v>
      </c>
      <c r="G1006" s="1">
        <v>4.2</v>
      </c>
      <c r="H1006" s="2">
        <v>1926</v>
      </c>
      <c r="I1006" s="1" t="s">
        <v>2656</v>
      </c>
      <c r="J1006" s="1">
        <f t="shared" si="165"/>
        <v>2</v>
      </c>
      <c r="K1006" s="1">
        <v>1</v>
      </c>
      <c r="L1006" s="1" t="str">
        <f t="shared" si="166"/>
        <v>Officeproducts</v>
      </c>
      <c r="M1006" s="1">
        <f t="shared" si="167"/>
        <v>4.2</v>
      </c>
      <c r="N1006" s="1">
        <f t="shared" si="168"/>
        <v>159</v>
      </c>
      <c r="O1006" s="1" t="str">
        <f t="shared" si="169"/>
        <v>4 - 5</v>
      </c>
      <c r="P1006" s="14">
        <f t="shared" si="170"/>
        <v>420</v>
      </c>
      <c r="Q1006" s="1" t="str">
        <f t="shared" si="171"/>
        <v>0 - 5,000</v>
      </c>
      <c r="R1006" s="1" t="str">
        <f t="shared" si="172"/>
        <v>0 %- 10%</v>
      </c>
      <c r="S1006" s="1">
        <f t="shared" si="173"/>
        <v>0</v>
      </c>
      <c r="T1006" s="17">
        <f>Table3[[#This Row],[Rating]]*Table3[[#This Row],[Review_Count]]</f>
        <v>4.2</v>
      </c>
      <c r="U1006" s="19">
        <f t="shared" si="174"/>
        <v>0.9</v>
      </c>
      <c r="V1006" s="17" t="str">
        <f t="shared" si="175"/>
        <v>Parker</v>
      </c>
    </row>
    <row r="1007" spans="1:22" x14ac:dyDescent="0.3">
      <c r="A1007" s="1" t="s">
        <v>2657</v>
      </c>
      <c r="B1007" s="1" t="s">
        <v>2658</v>
      </c>
      <c r="C1007" s="1" t="s">
        <v>2659</v>
      </c>
      <c r="D1007" s="1">
        <v>225</v>
      </c>
      <c r="E1007" s="1">
        <v>225</v>
      </c>
      <c r="F1007" s="4">
        <v>0</v>
      </c>
      <c r="G1007" s="1">
        <v>4.0999999999999996</v>
      </c>
      <c r="H1007" s="2">
        <v>4798</v>
      </c>
      <c r="I1007" s="1" t="s">
        <v>2660</v>
      </c>
      <c r="J1007" s="1">
        <f t="shared" si="165"/>
        <v>1</v>
      </c>
      <c r="K1007" s="1">
        <v>1</v>
      </c>
      <c r="L1007" s="1" t="str">
        <f t="shared" si="166"/>
        <v>Officeproducts</v>
      </c>
      <c r="M1007" s="1">
        <f t="shared" si="167"/>
        <v>4.0999999999999996</v>
      </c>
      <c r="N1007" s="1">
        <f t="shared" si="168"/>
        <v>159</v>
      </c>
      <c r="O1007" s="1" t="str">
        <f t="shared" si="169"/>
        <v>4 - 5</v>
      </c>
      <c r="P1007" s="14">
        <f t="shared" si="170"/>
        <v>225</v>
      </c>
      <c r="Q1007" s="1" t="str">
        <f t="shared" si="171"/>
        <v>0 - 5,000</v>
      </c>
      <c r="R1007" s="1" t="str">
        <f t="shared" si="172"/>
        <v>0 %- 10%</v>
      </c>
      <c r="S1007" s="1">
        <f t="shared" si="173"/>
        <v>0</v>
      </c>
      <c r="T1007" s="17">
        <f>Table3[[#This Row],[Rating]]*Table3[[#This Row],[Review_Count]]</f>
        <v>4.0999999999999996</v>
      </c>
      <c r="U1007" s="19">
        <f t="shared" si="174"/>
        <v>0.9</v>
      </c>
      <c r="V1007" s="17" t="str">
        <f t="shared" si="175"/>
        <v>Camlin</v>
      </c>
    </row>
    <row r="1008" spans="1:22" x14ac:dyDescent="0.3">
      <c r="A1008" s="1" t="s">
        <v>2661</v>
      </c>
      <c r="B1008" s="1" t="s">
        <v>2662</v>
      </c>
      <c r="C1008" s="1" t="s">
        <v>2663</v>
      </c>
      <c r="D1008" s="1">
        <v>199</v>
      </c>
      <c r="E1008" s="1">
        <v>799</v>
      </c>
      <c r="F1008" s="4">
        <v>0.75</v>
      </c>
      <c r="G1008" s="1">
        <v>4.0999999999999996</v>
      </c>
      <c r="H1008" s="2">
        <v>7333</v>
      </c>
      <c r="I1008" s="1" t="s">
        <v>2664</v>
      </c>
      <c r="J1008" s="1">
        <f t="shared" si="165"/>
        <v>1</v>
      </c>
      <c r="K1008" s="1">
        <v>1</v>
      </c>
      <c r="L1008" s="1" t="str">
        <f t="shared" si="166"/>
        <v>Computers&amp;Accessories</v>
      </c>
      <c r="M1008" s="1">
        <f t="shared" si="167"/>
        <v>4.0999999999999996</v>
      </c>
      <c r="N1008" s="1">
        <f t="shared" si="168"/>
        <v>159</v>
      </c>
      <c r="O1008" s="1" t="str">
        <f t="shared" si="169"/>
        <v>4 - 5</v>
      </c>
      <c r="P1008" s="14">
        <f t="shared" si="170"/>
        <v>799</v>
      </c>
      <c r="Q1008" s="1" t="str">
        <f t="shared" si="171"/>
        <v>0 - 5,000</v>
      </c>
      <c r="R1008" s="1" t="str">
        <f t="shared" si="172"/>
        <v>51%-90%</v>
      </c>
      <c r="S1008" s="1">
        <f t="shared" si="173"/>
        <v>0</v>
      </c>
      <c r="T1008" s="17">
        <f>Table3[[#This Row],[Rating]]*Table3[[#This Row],[Review_Count]]</f>
        <v>4.0999999999999996</v>
      </c>
      <c r="U1008" s="19">
        <f t="shared" si="174"/>
        <v>0.9</v>
      </c>
      <c r="V1008" s="17" t="str">
        <f t="shared" si="175"/>
        <v>CARECASE¬Æ</v>
      </c>
    </row>
    <row r="1009" spans="1:22" x14ac:dyDescent="0.3">
      <c r="A1009" s="1" t="s">
        <v>1511</v>
      </c>
      <c r="B1009" s="1" t="s">
        <v>1512</v>
      </c>
      <c r="C1009" s="1" t="s">
        <v>1100</v>
      </c>
      <c r="D1009" s="3">
        <v>1799</v>
      </c>
      <c r="E1009" s="3">
        <v>3999</v>
      </c>
      <c r="F1009" s="4">
        <v>0.55000000000000004</v>
      </c>
      <c r="G1009" s="1">
        <v>4.5999999999999996</v>
      </c>
      <c r="H1009" s="2">
        <v>245</v>
      </c>
      <c r="I1009" s="1" t="s">
        <v>1513</v>
      </c>
      <c r="J1009" s="1">
        <f t="shared" si="165"/>
        <v>5</v>
      </c>
      <c r="K1009" s="1">
        <v>2</v>
      </c>
      <c r="L1009" s="1" t="str">
        <f t="shared" si="166"/>
        <v>Electronics</v>
      </c>
      <c r="M1009" s="1">
        <f t="shared" si="167"/>
        <v>4.5999999999999996</v>
      </c>
      <c r="N1009" s="1">
        <f t="shared" si="168"/>
        <v>158</v>
      </c>
      <c r="O1009" s="1" t="str">
        <f t="shared" si="169"/>
        <v>4 - 5</v>
      </c>
      <c r="P1009" s="14">
        <f t="shared" si="170"/>
        <v>7998</v>
      </c>
      <c r="Q1009" s="1" t="str">
        <f t="shared" si="171"/>
        <v>0 - 5,000</v>
      </c>
      <c r="R1009" s="1" t="str">
        <f t="shared" si="172"/>
        <v>51%-90%</v>
      </c>
      <c r="S1009" s="1">
        <f t="shared" si="173"/>
        <v>1</v>
      </c>
      <c r="T1009" s="17">
        <f>Table3[[#This Row],[Rating]]*Table3[[#This Row],[Review_Count]]</f>
        <v>9.1999999999999993</v>
      </c>
      <c r="U1009" s="19">
        <f t="shared" si="174"/>
        <v>0.9</v>
      </c>
      <c r="V1009" s="17" t="str">
        <f t="shared" si="175"/>
        <v>WeCool</v>
      </c>
    </row>
    <row r="1010" spans="1:22" x14ac:dyDescent="0.3">
      <c r="A1010" s="1" t="s">
        <v>2665</v>
      </c>
      <c r="B1010" s="1" t="s">
        <v>2666</v>
      </c>
      <c r="C1010" s="1" t="s">
        <v>2442</v>
      </c>
      <c r="D1010" s="3">
        <v>8349</v>
      </c>
      <c r="E1010" s="3">
        <v>9625</v>
      </c>
      <c r="F1010" s="4">
        <v>0.13</v>
      </c>
      <c r="G1010" s="1">
        <v>3.8</v>
      </c>
      <c r="H1010" s="2">
        <v>3652</v>
      </c>
      <c r="I1010" s="1" t="s">
        <v>2667</v>
      </c>
      <c r="J1010" s="1">
        <f t="shared" si="165"/>
        <v>2</v>
      </c>
      <c r="K1010" s="1">
        <v>1</v>
      </c>
      <c r="L1010" s="1" t="str">
        <f t="shared" si="166"/>
        <v>Computers&amp;Accessories</v>
      </c>
      <c r="M1010" s="1">
        <f t="shared" si="167"/>
        <v>3.8</v>
      </c>
      <c r="N1010" s="1">
        <f t="shared" si="168"/>
        <v>157</v>
      </c>
      <c r="O1010" s="1" t="str">
        <f t="shared" si="169"/>
        <v>3 - 4</v>
      </c>
      <c r="P1010" s="14">
        <f t="shared" si="170"/>
        <v>9625</v>
      </c>
      <c r="Q1010" s="1" t="str">
        <f t="shared" si="171"/>
        <v>5,001 - 10,000</v>
      </c>
      <c r="R1010" s="1" t="str">
        <f t="shared" si="172"/>
        <v>11% - 30%</v>
      </c>
      <c r="S1010" s="1">
        <f t="shared" si="173"/>
        <v>0</v>
      </c>
      <c r="T1010" s="17">
        <f>Table3[[#This Row],[Rating]]*Table3[[#This Row],[Review_Count]]</f>
        <v>3.8</v>
      </c>
      <c r="U1010" s="19">
        <f t="shared" si="174"/>
        <v>0.9</v>
      </c>
      <c r="V1010" s="17" t="str">
        <f t="shared" si="175"/>
        <v>Canon</v>
      </c>
    </row>
    <row r="1011" spans="1:22" x14ac:dyDescent="0.3">
      <c r="A1011" s="1" t="s">
        <v>2668</v>
      </c>
      <c r="B1011" s="1" t="s">
        <v>2669</v>
      </c>
      <c r="C1011" s="1" t="s">
        <v>2145</v>
      </c>
      <c r="D1011" s="3">
        <v>3307</v>
      </c>
      <c r="E1011" s="3">
        <v>6100</v>
      </c>
      <c r="F1011" s="4">
        <v>0.46</v>
      </c>
      <c r="G1011" s="1">
        <v>4.3</v>
      </c>
      <c r="H1011" s="2">
        <v>2515</v>
      </c>
      <c r="I1011" s="1" t="s">
        <v>2670</v>
      </c>
      <c r="J1011" s="1">
        <f t="shared" si="165"/>
        <v>3</v>
      </c>
      <c r="K1011" s="1">
        <v>1</v>
      </c>
      <c r="L1011" s="1" t="str">
        <f t="shared" si="166"/>
        <v>Computers&amp;Accessories</v>
      </c>
      <c r="M1011" s="1">
        <f t="shared" si="167"/>
        <v>4.3</v>
      </c>
      <c r="N1011" s="1">
        <f t="shared" si="168"/>
        <v>157</v>
      </c>
      <c r="O1011" s="1" t="str">
        <f t="shared" si="169"/>
        <v>4 - 5</v>
      </c>
      <c r="P1011" s="14">
        <f t="shared" si="170"/>
        <v>6100</v>
      </c>
      <c r="Q1011" s="1" t="str">
        <f t="shared" si="171"/>
        <v>5,001 - 10,000</v>
      </c>
      <c r="R1011" s="1" t="str">
        <f t="shared" si="172"/>
        <v>31% - 50%</v>
      </c>
      <c r="S1011" s="1">
        <f t="shared" si="173"/>
        <v>0</v>
      </c>
      <c r="T1011" s="17">
        <f>Table3[[#This Row],[Rating]]*Table3[[#This Row],[Review_Count]]</f>
        <v>4.3</v>
      </c>
      <c r="U1011" s="19">
        <f t="shared" si="174"/>
        <v>0.9</v>
      </c>
      <c r="V1011" s="17" t="str">
        <f t="shared" si="175"/>
        <v>Crucial</v>
      </c>
    </row>
    <row r="1012" spans="1:22" x14ac:dyDescent="0.3">
      <c r="A1012" s="1" t="s">
        <v>245</v>
      </c>
      <c r="B1012" s="1" t="s">
        <v>246</v>
      </c>
      <c r="C1012" s="1" t="s">
        <v>2</v>
      </c>
      <c r="D1012" s="1">
        <v>325</v>
      </c>
      <c r="E1012" s="3">
        <v>1299</v>
      </c>
      <c r="F1012" s="4">
        <v>0.75</v>
      </c>
      <c r="G1012" s="1">
        <v>4.2</v>
      </c>
      <c r="H1012" s="2">
        <v>10576</v>
      </c>
      <c r="I1012" s="1" t="s">
        <v>247</v>
      </c>
      <c r="J1012" s="1">
        <f t="shared" si="165"/>
        <v>233</v>
      </c>
      <c r="K1012" s="1">
        <v>3</v>
      </c>
      <c r="L1012" s="1" t="str">
        <f t="shared" si="166"/>
        <v>Computers&amp;Accessories</v>
      </c>
      <c r="M1012" s="1">
        <f t="shared" si="167"/>
        <v>4.2</v>
      </c>
      <c r="N1012" s="1">
        <f t="shared" si="168"/>
        <v>157</v>
      </c>
      <c r="O1012" s="1" t="str">
        <f t="shared" si="169"/>
        <v>4 - 5</v>
      </c>
      <c r="P1012" s="14">
        <f t="shared" si="170"/>
        <v>3897</v>
      </c>
      <c r="Q1012" s="1" t="str">
        <f t="shared" si="171"/>
        <v>0 - 5,000</v>
      </c>
      <c r="R1012" s="1" t="str">
        <f t="shared" si="172"/>
        <v>51%-90%</v>
      </c>
      <c r="S1012" s="1">
        <f t="shared" si="173"/>
        <v>0</v>
      </c>
      <c r="T1012" s="17">
        <f>Table3[[#This Row],[Rating]]*Table3[[#This Row],[Review_Count]]</f>
        <v>12.600000000000001</v>
      </c>
      <c r="U1012" s="19">
        <f t="shared" si="174"/>
        <v>0.9</v>
      </c>
      <c r="V1012" s="17" t="str">
        <f t="shared" si="175"/>
        <v>Wayona</v>
      </c>
    </row>
    <row r="1013" spans="1:22" x14ac:dyDescent="0.3">
      <c r="A1013" s="1" t="s">
        <v>2671</v>
      </c>
      <c r="B1013" s="1" t="s">
        <v>2672</v>
      </c>
      <c r="C1013" s="1" t="s">
        <v>1554</v>
      </c>
      <c r="D1013" s="1">
        <v>449</v>
      </c>
      <c r="E1013" s="3">
        <v>1300</v>
      </c>
      <c r="F1013" s="4">
        <v>0.65</v>
      </c>
      <c r="G1013" s="1">
        <v>4.2</v>
      </c>
      <c r="H1013" s="2">
        <v>4959</v>
      </c>
      <c r="I1013" s="1" t="s">
        <v>2673</v>
      </c>
      <c r="J1013" s="1">
        <f t="shared" si="165"/>
        <v>10</v>
      </c>
      <c r="K1013" s="1">
        <v>1</v>
      </c>
      <c r="L1013" s="1" t="str">
        <f t="shared" si="166"/>
        <v>Computers&amp;Accessories</v>
      </c>
      <c r="M1013" s="1">
        <f t="shared" si="167"/>
        <v>4.2</v>
      </c>
      <c r="N1013" s="1">
        <f t="shared" si="168"/>
        <v>156</v>
      </c>
      <c r="O1013" s="1" t="str">
        <f t="shared" si="169"/>
        <v>4 - 5</v>
      </c>
      <c r="P1013" s="14">
        <f t="shared" si="170"/>
        <v>1300</v>
      </c>
      <c r="Q1013" s="1" t="str">
        <f t="shared" si="171"/>
        <v>0 - 5,000</v>
      </c>
      <c r="R1013" s="1" t="str">
        <f t="shared" si="172"/>
        <v>51%-90%</v>
      </c>
      <c r="S1013" s="1">
        <f t="shared" si="173"/>
        <v>0</v>
      </c>
      <c r="T1013" s="17">
        <f>Table3[[#This Row],[Rating]]*Table3[[#This Row],[Review_Count]]</f>
        <v>4.2</v>
      </c>
      <c r="U1013" s="19">
        <f t="shared" si="174"/>
        <v>0.9</v>
      </c>
      <c r="V1013" s="17" t="str">
        <f t="shared" si="175"/>
        <v>HP</v>
      </c>
    </row>
    <row r="1014" spans="1:22" x14ac:dyDescent="0.3">
      <c r="A1014" s="1" t="s">
        <v>2674</v>
      </c>
      <c r="B1014" s="1" t="s">
        <v>2675</v>
      </c>
      <c r="C1014" s="1" t="s">
        <v>1617</v>
      </c>
      <c r="D1014" s="1">
        <v>380</v>
      </c>
      <c r="E1014" s="1">
        <v>400</v>
      </c>
      <c r="F1014" s="4">
        <v>0.05</v>
      </c>
      <c r="G1014" s="1">
        <v>4.4000000000000004</v>
      </c>
      <c r="H1014" s="2">
        <v>2111</v>
      </c>
      <c r="I1014" s="1" t="s">
        <v>2676</v>
      </c>
      <c r="J1014" s="1">
        <f t="shared" si="165"/>
        <v>7</v>
      </c>
      <c r="K1014" s="1">
        <v>1</v>
      </c>
      <c r="L1014" s="1" t="str">
        <f t="shared" si="166"/>
        <v>Electronics</v>
      </c>
      <c r="M1014" s="1">
        <f t="shared" si="167"/>
        <v>4.4000000000000004</v>
      </c>
      <c r="N1014" s="1">
        <f t="shared" si="168"/>
        <v>155</v>
      </c>
      <c r="O1014" s="1" t="str">
        <f t="shared" si="169"/>
        <v>4 - 5</v>
      </c>
      <c r="P1014" s="14">
        <f t="shared" si="170"/>
        <v>400</v>
      </c>
      <c r="Q1014" s="1" t="str">
        <f t="shared" si="171"/>
        <v>0 - 5,000</v>
      </c>
      <c r="R1014" s="1" t="str">
        <f t="shared" si="172"/>
        <v>0 %- 10%</v>
      </c>
      <c r="S1014" s="1">
        <f t="shared" si="173"/>
        <v>0</v>
      </c>
      <c r="T1014" s="17">
        <f>Table3[[#This Row],[Rating]]*Table3[[#This Row],[Review_Count]]</f>
        <v>4.4000000000000004</v>
      </c>
      <c r="U1014" s="19">
        <f t="shared" si="174"/>
        <v>0.9</v>
      </c>
      <c r="V1014" s="17" t="str">
        <f t="shared" si="175"/>
        <v>Duracell</v>
      </c>
    </row>
    <row r="1015" spans="1:22" x14ac:dyDescent="0.3">
      <c r="A1015" s="1" t="s">
        <v>2677</v>
      </c>
      <c r="B1015" s="1" t="s">
        <v>2678</v>
      </c>
      <c r="C1015" s="1" t="s">
        <v>1562</v>
      </c>
      <c r="D1015" s="1">
        <v>499</v>
      </c>
      <c r="E1015" s="3">
        <v>1399</v>
      </c>
      <c r="F1015" s="4">
        <v>0.64</v>
      </c>
      <c r="G1015" s="1">
        <v>3.9</v>
      </c>
      <c r="H1015" s="2">
        <v>1462</v>
      </c>
      <c r="I1015" s="1" t="s">
        <v>2679</v>
      </c>
      <c r="J1015" s="1">
        <f t="shared" si="165"/>
        <v>11</v>
      </c>
      <c r="K1015" s="1">
        <v>1</v>
      </c>
      <c r="L1015" s="1" t="str">
        <f t="shared" si="166"/>
        <v>Computers&amp;Accessories</v>
      </c>
      <c r="M1015" s="1">
        <f t="shared" si="167"/>
        <v>3.9</v>
      </c>
      <c r="N1015" s="1">
        <f t="shared" si="168"/>
        <v>155</v>
      </c>
      <c r="O1015" s="1" t="str">
        <f t="shared" si="169"/>
        <v>3 - 4</v>
      </c>
      <c r="P1015" s="14">
        <f t="shared" si="170"/>
        <v>1399</v>
      </c>
      <c r="Q1015" s="1" t="str">
        <f t="shared" si="171"/>
        <v>0 - 5,000</v>
      </c>
      <c r="R1015" s="1" t="str">
        <f t="shared" si="172"/>
        <v>51%-90%</v>
      </c>
      <c r="S1015" s="1">
        <f t="shared" si="173"/>
        <v>0</v>
      </c>
      <c r="T1015" s="17">
        <f>Table3[[#This Row],[Rating]]*Table3[[#This Row],[Review_Count]]</f>
        <v>3.9</v>
      </c>
      <c r="U1015" s="19">
        <f t="shared" si="174"/>
        <v>0.9</v>
      </c>
      <c r="V1015" s="17" t="str">
        <f t="shared" si="175"/>
        <v>BESTOR¬Æ</v>
      </c>
    </row>
    <row r="1016" spans="1:22" x14ac:dyDescent="0.3">
      <c r="A1016" s="1" t="s">
        <v>2680</v>
      </c>
      <c r="B1016" s="1" t="s">
        <v>2681</v>
      </c>
      <c r="C1016" s="1" t="s">
        <v>2682</v>
      </c>
      <c r="D1016" s="3">
        <v>37247</v>
      </c>
      <c r="E1016" s="3">
        <v>59890</v>
      </c>
      <c r="F1016" s="4">
        <v>0.38</v>
      </c>
      <c r="G1016" s="1">
        <v>4</v>
      </c>
      <c r="H1016" s="2">
        <v>323</v>
      </c>
      <c r="I1016" s="1" t="s">
        <v>2683</v>
      </c>
      <c r="J1016" s="1">
        <f t="shared" si="165"/>
        <v>1</v>
      </c>
      <c r="K1016" s="1">
        <v>1</v>
      </c>
      <c r="L1016" s="1" t="str">
        <f t="shared" si="166"/>
        <v>Computers&amp;Accessories</v>
      </c>
      <c r="M1016" s="1">
        <f t="shared" si="167"/>
        <v>4</v>
      </c>
      <c r="N1016" s="1">
        <f t="shared" si="168"/>
        <v>154</v>
      </c>
      <c r="O1016" s="1" t="str">
        <f t="shared" si="169"/>
        <v>3 - 4</v>
      </c>
      <c r="P1016" s="14">
        <f t="shared" si="170"/>
        <v>59890</v>
      </c>
      <c r="Q1016" s="1" t="str">
        <f t="shared" si="171"/>
        <v>50,001 - 100,000</v>
      </c>
      <c r="R1016" s="1" t="str">
        <f t="shared" si="172"/>
        <v>31% - 50%</v>
      </c>
      <c r="S1016" s="1">
        <f t="shared" si="173"/>
        <v>1</v>
      </c>
      <c r="T1016" s="17">
        <f>Table3[[#This Row],[Rating]]*Table3[[#This Row],[Review_Count]]</f>
        <v>4</v>
      </c>
      <c r="U1016" s="19">
        <f t="shared" si="174"/>
        <v>0.9</v>
      </c>
      <c r="V1016" s="17" t="str">
        <f t="shared" si="175"/>
        <v>Lenovo</v>
      </c>
    </row>
    <row r="1017" spans="1:22" x14ac:dyDescent="0.3">
      <c r="A1017" s="1" t="s">
        <v>2684</v>
      </c>
      <c r="B1017" s="1" t="s">
        <v>2685</v>
      </c>
      <c r="C1017" s="1" t="s">
        <v>1426</v>
      </c>
      <c r="D1017" s="1">
        <v>849</v>
      </c>
      <c r="E1017" s="3">
        <v>2490</v>
      </c>
      <c r="F1017" s="4">
        <v>0.66</v>
      </c>
      <c r="G1017" s="1">
        <v>4.2</v>
      </c>
      <c r="H1017" s="2">
        <v>91188</v>
      </c>
      <c r="I1017" s="1" t="s">
        <v>2686</v>
      </c>
      <c r="J1017" s="1">
        <f t="shared" si="165"/>
        <v>8</v>
      </c>
      <c r="K1017" s="1">
        <v>1</v>
      </c>
      <c r="L1017" s="1" t="str">
        <f t="shared" si="166"/>
        <v>Electronics</v>
      </c>
      <c r="M1017" s="1">
        <f t="shared" si="167"/>
        <v>4.2</v>
      </c>
      <c r="N1017" s="1">
        <f t="shared" si="168"/>
        <v>154</v>
      </c>
      <c r="O1017" s="1" t="str">
        <f t="shared" si="169"/>
        <v>4 - 5</v>
      </c>
      <c r="P1017" s="14">
        <f t="shared" si="170"/>
        <v>2490</v>
      </c>
      <c r="Q1017" s="1" t="str">
        <f t="shared" si="171"/>
        <v>0 - 5,000</v>
      </c>
      <c r="R1017" s="1" t="str">
        <f t="shared" si="172"/>
        <v>51%-90%</v>
      </c>
      <c r="S1017" s="1">
        <f t="shared" si="173"/>
        <v>0</v>
      </c>
      <c r="T1017" s="17">
        <f>Table3[[#This Row],[Rating]]*Table3[[#This Row],[Review_Count]]</f>
        <v>4.2</v>
      </c>
      <c r="U1017" s="19">
        <f t="shared" si="174"/>
        <v>0.9</v>
      </c>
      <c r="V1017" s="17" t="str">
        <f t="shared" si="175"/>
        <v>boAt</v>
      </c>
    </row>
    <row r="1018" spans="1:22" x14ac:dyDescent="0.3">
      <c r="A1018" s="1" t="s">
        <v>2687</v>
      </c>
      <c r="B1018" s="1" t="s">
        <v>2688</v>
      </c>
      <c r="C1018" s="1" t="s">
        <v>1971</v>
      </c>
      <c r="D1018" s="1">
        <v>799</v>
      </c>
      <c r="E1018" s="3">
        <v>1999</v>
      </c>
      <c r="F1018" s="4">
        <v>0.6</v>
      </c>
      <c r="G1018" s="1">
        <v>3.7</v>
      </c>
      <c r="H1018" s="2">
        <v>418</v>
      </c>
      <c r="I1018" s="1" t="s">
        <v>2689</v>
      </c>
      <c r="J1018" s="1">
        <f t="shared" si="165"/>
        <v>4</v>
      </c>
      <c r="K1018" s="1">
        <v>1</v>
      </c>
      <c r="L1018" s="1" t="str">
        <f t="shared" si="166"/>
        <v>Electronics</v>
      </c>
      <c r="M1018" s="1">
        <f t="shared" si="167"/>
        <v>3.7</v>
      </c>
      <c r="N1018" s="1">
        <f t="shared" si="168"/>
        <v>153</v>
      </c>
      <c r="O1018" s="1" t="str">
        <f t="shared" si="169"/>
        <v>3 - 4</v>
      </c>
      <c r="P1018" s="14">
        <f t="shared" si="170"/>
        <v>1999</v>
      </c>
      <c r="Q1018" s="1" t="str">
        <f t="shared" si="171"/>
        <v>0 - 5,000</v>
      </c>
      <c r="R1018" s="1" t="str">
        <f t="shared" si="172"/>
        <v>51%-90%</v>
      </c>
      <c r="S1018" s="1">
        <f t="shared" si="173"/>
        <v>1</v>
      </c>
      <c r="T1018" s="17">
        <f>Table3[[#This Row],[Rating]]*Table3[[#This Row],[Review_Count]]</f>
        <v>3.7</v>
      </c>
      <c r="U1018" s="19">
        <f t="shared" si="174"/>
        <v>0.9</v>
      </c>
      <c r="V1018" s="17" t="str">
        <f t="shared" si="175"/>
        <v>Zebronics</v>
      </c>
    </row>
    <row r="1019" spans="1:22" x14ac:dyDescent="0.3">
      <c r="A1019" s="1" t="s">
        <v>1544</v>
      </c>
      <c r="B1019" s="1" t="s">
        <v>1545</v>
      </c>
      <c r="C1019" s="1" t="s">
        <v>1247</v>
      </c>
      <c r="D1019" s="3">
        <v>2599</v>
      </c>
      <c r="E1019" s="3">
        <v>6999</v>
      </c>
      <c r="F1019" s="4">
        <v>0.63</v>
      </c>
      <c r="G1019" s="1">
        <v>4.5</v>
      </c>
      <c r="H1019" s="2">
        <v>1526</v>
      </c>
      <c r="I1019" s="1" t="s">
        <v>1546</v>
      </c>
      <c r="J1019" s="1">
        <f t="shared" si="165"/>
        <v>8</v>
      </c>
      <c r="K1019" s="1">
        <v>2</v>
      </c>
      <c r="L1019" s="1" t="str">
        <f t="shared" si="166"/>
        <v>Electronics</v>
      </c>
      <c r="M1019" s="1">
        <f t="shared" si="167"/>
        <v>4.5</v>
      </c>
      <c r="N1019" s="1">
        <f t="shared" si="168"/>
        <v>152</v>
      </c>
      <c r="O1019" s="1" t="str">
        <f t="shared" si="169"/>
        <v>4 - 5</v>
      </c>
      <c r="P1019" s="14">
        <f t="shared" si="170"/>
        <v>13998</v>
      </c>
      <c r="Q1019" s="1" t="str">
        <f t="shared" si="171"/>
        <v>5,001 - 10,000</v>
      </c>
      <c r="R1019" s="1" t="str">
        <f t="shared" si="172"/>
        <v>51%-90%</v>
      </c>
      <c r="S1019" s="1">
        <f t="shared" si="173"/>
        <v>0</v>
      </c>
      <c r="T1019" s="17">
        <f>Table3[[#This Row],[Rating]]*Table3[[#This Row],[Review_Count]]</f>
        <v>9</v>
      </c>
      <c r="U1019" s="19">
        <f t="shared" si="174"/>
        <v>0.9</v>
      </c>
      <c r="V1019" s="17" t="str">
        <f t="shared" si="175"/>
        <v>KINGONE</v>
      </c>
    </row>
    <row r="1020" spans="1:22" x14ac:dyDescent="0.3">
      <c r="A1020" s="1" t="s">
        <v>254</v>
      </c>
      <c r="B1020" s="1" t="s">
        <v>255</v>
      </c>
      <c r="C1020" s="1" t="s">
        <v>2</v>
      </c>
      <c r="D1020" s="1">
        <v>199</v>
      </c>
      <c r="E1020" s="1">
        <v>999</v>
      </c>
      <c r="F1020" s="4">
        <v>0.8</v>
      </c>
      <c r="G1020" s="1">
        <v>4.5</v>
      </c>
      <c r="H1020" s="2">
        <v>127</v>
      </c>
      <c r="I1020" s="1" t="s">
        <v>256</v>
      </c>
      <c r="J1020" s="1">
        <f t="shared" si="165"/>
        <v>233</v>
      </c>
      <c r="K1020" s="1">
        <v>2</v>
      </c>
      <c r="L1020" s="1" t="str">
        <f t="shared" si="166"/>
        <v>Computers&amp;Accessories</v>
      </c>
      <c r="M1020" s="1">
        <f t="shared" si="167"/>
        <v>4.5</v>
      </c>
      <c r="N1020" s="1">
        <f t="shared" si="168"/>
        <v>151</v>
      </c>
      <c r="O1020" s="1" t="str">
        <f t="shared" si="169"/>
        <v>4 - 5</v>
      </c>
      <c r="P1020" s="14">
        <f t="shared" si="170"/>
        <v>1998</v>
      </c>
      <c r="Q1020" s="1" t="str">
        <f t="shared" si="171"/>
        <v>0 - 5,000</v>
      </c>
      <c r="R1020" s="1" t="str">
        <f t="shared" si="172"/>
        <v>51%-90%</v>
      </c>
      <c r="S1020" s="1">
        <f t="shared" si="173"/>
        <v>1</v>
      </c>
      <c r="T1020" s="17">
        <f>Table3[[#This Row],[Rating]]*Table3[[#This Row],[Review_Count]]</f>
        <v>9</v>
      </c>
      <c r="U1020" s="19">
        <f t="shared" si="174"/>
        <v>0.9</v>
      </c>
      <c r="V1020" s="17" t="str">
        <f t="shared" si="175"/>
        <v>Lapster</v>
      </c>
    </row>
    <row r="1021" spans="1:22" x14ac:dyDescent="0.3">
      <c r="A1021" s="1" t="s">
        <v>259</v>
      </c>
      <c r="B1021" s="1" t="s">
        <v>260</v>
      </c>
      <c r="C1021" s="1" t="s">
        <v>27</v>
      </c>
      <c r="D1021" s="1">
        <v>269</v>
      </c>
      <c r="E1021" s="1">
        <v>800</v>
      </c>
      <c r="F1021" s="4">
        <v>0.66</v>
      </c>
      <c r="G1021" s="1">
        <v>3.6</v>
      </c>
      <c r="H1021" s="2">
        <v>10134</v>
      </c>
      <c r="I1021" s="1" t="s">
        <v>261</v>
      </c>
      <c r="J1021" s="1">
        <f t="shared" si="165"/>
        <v>18</v>
      </c>
      <c r="K1021" s="1">
        <v>2</v>
      </c>
      <c r="L1021" s="1" t="str">
        <f t="shared" si="166"/>
        <v>Computers&amp;Accessories</v>
      </c>
      <c r="M1021" s="1">
        <f t="shared" si="167"/>
        <v>3.6</v>
      </c>
      <c r="N1021" s="1">
        <f t="shared" si="168"/>
        <v>150</v>
      </c>
      <c r="O1021" s="1" t="str">
        <f t="shared" si="169"/>
        <v>3 - 4</v>
      </c>
      <c r="P1021" s="14">
        <f t="shared" si="170"/>
        <v>1600</v>
      </c>
      <c r="Q1021" s="1" t="str">
        <f t="shared" si="171"/>
        <v>0 - 5,000</v>
      </c>
      <c r="R1021" s="1" t="str">
        <f t="shared" si="172"/>
        <v>51%-90%</v>
      </c>
      <c r="S1021" s="1">
        <f t="shared" si="173"/>
        <v>0</v>
      </c>
      <c r="T1021" s="17">
        <f>Table3[[#This Row],[Rating]]*Table3[[#This Row],[Review_Count]]</f>
        <v>7.2</v>
      </c>
      <c r="U1021" s="19">
        <f t="shared" si="174"/>
        <v>0.9</v>
      </c>
      <c r="V1021" s="17" t="str">
        <f t="shared" si="175"/>
        <v>Gizga</v>
      </c>
    </row>
    <row r="1022" spans="1:22" x14ac:dyDescent="0.3">
      <c r="A1022" s="1" t="s">
        <v>2690</v>
      </c>
      <c r="B1022" s="1" t="s">
        <v>2691</v>
      </c>
      <c r="C1022" s="1" t="s">
        <v>1860</v>
      </c>
      <c r="D1022" s="1">
        <v>298</v>
      </c>
      <c r="E1022" s="1">
        <v>999</v>
      </c>
      <c r="F1022" s="4">
        <v>0.7</v>
      </c>
      <c r="G1022" s="1">
        <v>4.3</v>
      </c>
      <c r="H1022" s="2">
        <v>1552</v>
      </c>
      <c r="I1022" s="1" t="s">
        <v>2692</v>
      </c>
      <c r="J1022" s="1">
        <f t="shared" si="165"/>
        <v>5</v>
      </c>
      <c r="K1022" s="1">
        <v>1</v>
      </c>
      <c r="L1022" s="1" t="str">
        <f t="shared" si="166"/>
        <v>Computers&amp;Accessories</v>
      </c>
      <c r="M1022" s="1">
        <f t="shared" si="167"/>
        <v>4.3</v>
      </c>
      <c r="N1022" s="1">
        <f t="shared" si="168"/>
        <v>149</v>
      </c>
      <c r="O1022" s="1" t="str">
        <f t="shared" si="169"/>
        <v>4 - 5</v>
      </c>
      <c r="P1022" s="14">
        <f t="shared" si="170"/>
        <v>999</v>
      </c>
      <c r="Q1022" s="1" t="str">
        <f t="shared" si="171"/>
        <v>0 - 5,000</v>
      </c>
      <c r="R1022" s="1" t="str">
        <f t="shared" si="172"/>
        <v>51%-90%</v>
      </c>
      <c r="S1022" s="1">
        <f t="shared" si="173"/>
        <v>0</v>
      </c>
      <c r="T1022" s="17">
        <f>Table3[[#This Row],[Rating]]*Table3[[#This Row],[Review_Count]]</f>
        <v>4.3</v>
      </c>
      <c r="U1022" s="19">
        <f t="shared" si="174"/>
        <v>0.9</v>
      </c>
      <c r="V1022" s="17" t="str">
        <f t="shared" si="175"/>
        <v>SWAPKART</v>
      </c>
    </row>
    <row r="1023" spans="1:22" x14ac:dyDescent="0.3">
      <c r="A1023" s="1" t="s">
        <v>2693</v>
      </c>
      <c r="B1023" s="1" t="s">
        <v>2694</v>
      </c>
      <c r="C1023" s="1" t="s">
        <v>1971</v>
      </c>
      <c r="D1023" s="3">
        <v>1499</v>
      </c>
      <c r="E1023" s="3">
        <v>2999</v>
      </c>
      <c r="F1023" s="4">
        <v>0.5</v>
      </c>
      <c r="G1023" s="1">
        <v>4.0999999999999996</v>
      </c>
      <c r="H1023" s="2">
        <v>25262</v>
      </c>
      <c r="I1023" s="1" t="s">
        <v>2695</v>
      </c>
      <c r="J1023" s="1">
        <f t="shared" si="165"/>
        <v>4</v>
      </c>
      <c r="K1023" s="1">
        <v>1</v>
      </c>
      <c r="L1023" s="1" t="str">
        <f t="shared" si="166"/>
        <v>Electronics</v>
      </c>
      <c r="M1023" s="1">
        <f t="shared" si="167"/>
        <v>4.0999999999999996</v>
      </c>
      <c r="N1023" s="1">
        <f t="shared" si="168"/>
        <v>148</v>
      </c>
      <c r="O1023" s="1" t="str">
        <f t="shared" si="169"/>
        <v>4 - 5</v>
      </c>
      <c r="P1023" s="14">
        <f t="shared" si="170"/>
        <v>2999</v>
      </c>
      <c r="Q1023" s="1" t="str">
        <f t="shared" si="171"/>
        <v>0 - 5,000</v>
      </c>
      <c r="R1023" s="1" t="str">
        <f t="shared" si="172"/>
        <v>31% - 50%</v>
      </c>
      <c r="S1023" s="1">
        <f t="shared" si="173"/>
        <v>0</v>
      </c>
      <c r="T1023" s="17">
        <f>Table3[[#This Row],[Rating]]*Table3[[#This Row],[Review_Count]]</f>
        <v>4.0999999999999996</v>
      </c>
      <c r="U1023" s="19">
        <f t="shared" si="174"/>
        <v>0.9</v>
      </c>
      <c r="V1023" s="17" t="str">
        <f t="shared" si="175"/>
        <v>Infinity</v>
      </c>
    </row>
    <row r="1024" spans="1:22" x14ac:dyDescent="0.3">
      <c r="A1024" s="1" t="s">
        <v>2696</v>
      </c>
      <c r="B1024" s="1" t="s">
        <v>2697</v>
      </c>
      <c r="C1024" s="1" t="s">
        <v>2698</v>
      </c>
      <c r="D1024" s="1">
        <v>649</v>
      </c>
      <c r="E1024" s="3">
        <v>1245</v>
      </c>
      <c r="F1024" s="4">
        <v>0.48</v>
      </c>
      <c r="G1024" s="1">
        <v>3.9</v>
      </c>
      <c r="H1024" s="2">
        <v>123365</v>
      </c>
      <c r="I1024" s="1" t="s">
        <v>2699</v>
      </c>
      <c r="J1024" s="1">
        <f t="shared" si="165"/>
        <v>19</v>
      </c>
      <c r="K1024" s="1">
        <v>1</v>
      </c>
      <c r="L1024" s="1" t="str">
        <f t="shared" si="166"/>
        <v>Home&amp;Kitchen</v>
      </c>
      <c r="M1024" s="1">
        <f t="shared" si="167"/>
        <v>3.9</v>
      </c>
      <c r="N1024" s="1">
        <f t="shared" si="168"/>
        <v>147</v>
      </c>
      <c r="O1024" s="1" t="str">
        <f t="shared" si="169"/>
        <v>3 - 4</v>
      </c>
      <c r="P1024" s="14">
        <f t="shared" si="170"/>
        <v>1245</v>
      </c>
      <c r="Q1024" s="1" t="str">
        <f t="shared" si="171"/>
        <v>0 - 5,000</v>
      </c>
      <c r="R1024" s="1" t="str">
        <f t="shared" si="172"/>
        <v>31% - 50%</v>
      </c>
      <c r="S1024" s="1">
        <f t="shared" si="173"/>
        <v>0</v>
      </c>
      <c r="T1024" s="17">
        <f>Table3[[#This Row],[Rating]]*Table3[[#This Row],[Review_Count]]</f>
        <v>3.9</v>
      </c>
      <c r="U1024" s="19">
        <f t="shared" si="174"/>
        <v>0.9</v>
      </c>
      <c r="V1024" s="17" t="str">
        <f t="shared" si="175"/>
        <v>Pigeon</v>
      </c>
    </row>
    <row r="1025" spans="1:22" x14ac:dyDescent="0.3">
      <c r="A1025" s="1" t="s">
        <v>2700</v>
      </c>
      <c r="B1025" s="1" t="s">
        <v>2701</v>
      </c>
      <c r="C1025" s="1" t="s">
        <v>2702</v>
      </c>
      <c r="D1025" s="3">
        <v>1199</v>
      </c>
      <c r="E1025" s="3">
        <v>1695</v>
      </c>
      <c r="F1025" s="4">
        <v>0.28999999999999998</v>
      </c>
      <c r="G1025" s="1">
        <v>3.6</v>
      </c>
      <c r="H1025" s="2">
        <v>13300</v>
      </c>
      <c r="I1025" s="1" t="s">
        <v>2703</v>
      </c>
      <c r="J1025" s="1">
        <f t="shared" si="165"/>
        <v>20</v>
      </c>
      <c r="K1025" s="1">
        <v>1</v>
      </c>
      <c r="L1025" s="1" t="str">
        <f t="shared" si="166"/>
        <v>Home&amp;Kitchen</v>
      </c>
      <c r="M1025" s="1">
        <f t="shared" si="167"/>
        <v>3.6</v>
      </c>
      <c r="N1025" s="1">
        <f t="shared" si="168"/>
        <v>147</v>
      </c>
      <c r="O1025" s="1" t="str">
        <f t="shared" si="169"/>
        <v>3 - 4</v>
      </c>
      <c r="P1025" s="14">
        <f t="shared" si="170"/>
        <v>1695</v>
      </c>
      <c r="Q1025" s="1" t="str">
        <f t="shared" si="171"/>
        <v>0 - 5,000</v>
      </c>
      <c r="R1025" s="1" t="str">
        <f t="shared" si="172"/>
        <v>11% - 30%</v>
      </c>
      <c r="S1025" s="1">
        <f t="shared" si="173"/>
        <v>0</v>
      </c>
      <c r="T1025" s="17">
        <f>Table3[[#This Row],[Rating]]*Table3[[#This Row],[Review_Count]]</f>
        <v>3.6</v>
      </c>
      <c r="U1025" s="19">
        <f t="shared" si="174"/>
        <v>0.9</v>
      </c>
      <c r="V1025" s="17" t="str">
        <f t="shared" si="175"/>
        <v>USHA</v>
      </c>
    </row>
    <row r="1026" spans="1:22" x14ac:dyDescent="0.3">
      <c r="A1026" s="1" t="s">
        <v>2704</v>
      </c>
      <c r="B1026" s="1" t="s">
        <v>2705</v>
      </c>
      <c r="C1026" s="1" t="s">
        <v>2706</v>
      </c>
      <c r="D1026" s="3">
        <v>1199</v>
      </c>
      <c r="E1026" s="3">
        <v>2000</v>
      </c>
      <c r="F1026" s="4">
        <v>0.4</v>
      </c>
      <c r="G1026" s="1">
        <v>4</v>
      </c>
      <c r="H1026" s="2">
        <v>18543</v>
      </c>
      <c r="I1026" s="1" t="s">
        <v>2707</v>
      </c>
      <c r="J1026" s="1">
        <f t="shared" ref="J1026:J1089" si="176">COUNTIF(C:C, C1026)</f>
        <v>20</v>
      </c>
      <c r="K1026" s="1">
        <v>1</v>
      </c>
      <c r="L1026" s="1" t="str">
        <f t="shared" ref="L1026:L1089" si="177">PROPER(TRIM(LEFT(C1026, FIND("|", C1026 &amp; "|") -1)))</f>
        <v>Home&amp;Kitchen</v>
      </c>
      <c r="M1026" s="1">
        <f t="shared" ref="M1026:M1089" si="178">AVERAGEIF(B:B,B1026,G:G)</f>
        <v>4</v>
      </c>
      <c r="N1026" s="1">
        <f t="shared" ref="N1026:N1089" si="179">COUNTIF(F1026:F2489, "&gt;=0.5")</f>
        <v>147</v>
      </c>
      <c r="O1026" s="1" t="str">
        <f t="shared" ref="O1026:O1089" si="180">IF(G1026&lt;=1,"0 - 1",IF(G1026&lt;=2,"1 - 2",IF(G1026&lt;=3, "2 - 3",IF(G1026&lt;=4,"3 - 4",IF(G1026&lt;=5,"4 - 5")))))</f>
        <v>3 - 4</v>
      </c>
      <c r="P1026" s="14">
        <f t="shared" ref="P1026:P1089" si="181">E1026*K1026</f>
        <v>2000</v>
      </c>
      <c r="Q1026" s="1" t="str">
        <f t="shared" ref="Q1026:Q1089" si="182">LOOKUP(E1026, $W$2:$W$7, $X$2:$X$7)</f>
        <v>0 - 5,000</v>
      </c>
      <c r="R1026" s="1" t="str">
        <f t="shared" ref="R1026:R1089" si="183">IF(F1026&lt;=0.1, "0 %- 10%", IF(F1026&lt;=0.3, "11% - 30%", IF(F1026&lt;=0.5, "31% - 50%", "51%-90%")))</f>
        <v>31% - 50%</v>
      </c>
      <c r="S1026" s="1">
        <f t="shared" ref="S1026:S1089" si="184">COUNTIF(H1026, "&lt;1000")</f>
        <v>0</v>
      </c>
      <c r="T1026" s="17">
        <f>Table3[[#This Row],[Rating]]*Table3[[#This Row],[Review_Count]]</f>
        <v>4</v>
      </c>
      <c r="U1026" s="19">
        <f t="shared" ref="U1026:U1089" si="185">MAX(F1026:F2490)</f>
        <v>0.9</v>
      </c>
      <c r="V1026" s="17" t="str">
        <f t="shared" ref="V1026:V1089" si="186">LEFT(B1026, FIND(" ", B1026)-1)</f>
        <v>Amazon</v>
      </c>
    </row>
    <row r="1027" spans="1:22" x14ac:dyDescent="0.3">
      <c r="A1027" s="1" t="s">
        <v>2708</v>
      </c>
      <c r="B1027" s="1" t="s">
        <v>2709</v>
      </c>
      <c r="C1027" s="1" t="s">
        <v>2710</v>
      </c>
      <c r="D1027" s="1">
        <v>455</v>
      </c>
      <c r="E1027" s="1">
        <v>999</v>
      </c>
      <c r="F1027" s="4">
        <v>0.54</v>
      </c>
      <c r="G1027" s="1">
        <v>4.0999999999999996</v>
      </c>
      <c r="H1027" s="2">
        <v>3578</v>
      </c>
      <c r="I1027" s="1" t="s">
        <v>2711</v>
      </c>
      <c r="J1027" s="1">
        <f t="shared" si="176"/>
        <v>22</v>
      </c>
      <c r="K1027" s="1">
        <v>1</v>
      </c>
      <c r="L1027" s="1" t="str">
        <f t="shared" si="177"/>
        <v>Home&amp;Kitchen</v>
      </c>
      <c r="M1027" s="1">
        <f t="shared" si="178"/>
        <v>4.0999999999999996</v>
      </c>
      <c r="N1027" s="1">
        <f t="shared" si="179"/>
        <v>147</v>
      </c>
      <c r="O1027" s="1" t="str">
        <f t="shared" si="180"/>
        <v>4 - 5</v>
      </c>
      <c r="P1027" s="14">
        <f t="shared" si="181"/>
        <v>999</v>
      </c>
      <c r="Q1027" s="1" t="str">
        <f t="shared" si="182"/>
        <v>0 - 5,000</v>
      </c>
      <c r="R1027" s="1" t="str">
        <f t="shared" si="183"/>
        <v>51%-90%</v>
      </c>
      <c r="S1027" s="1">
        <f t="shared" si="184"/>
        <v>0</v>
      </c>
      <c r="T1027" s="17">
        <f>Table3[[#This Row],[Rating]]*Table3[[#This Row],[Review_Count]]</f>
        <v>4.0999999999999996</v>
      </c>
      <c r="U1027" s="19">
        <f t="shared" si="185"/>
        <v>0.9</v>
      </c>
      <c r="V1027" s="17" t="str">
        <f t="shared" si="186"/>
        <v>StyleHouse</v>
      </c>
    </row>
    <row r="1028" spans="1:22" x14ac:dyDescent="0.3">
      <c r="A1028" s="1" t="s">
        <v>2712</v>
      </c>
      <c r="B1028" s="1" t="s">
        <v>2713</v>
      </c>
      <c r="C1028" s="1" t="s">
        <v>2714</v>
      </c>
      <c r="D1028" s="1">
        <v>199</v>
      </c>
      <c r="E1028" s="3">
        <v>1999</v>
      </c>
      <c r="F1028" s="4">
        <v>0.9</v>
      </c>
      <c r="G1028" s="1">
        <v>3.7</v>
      </c>
      <c r="H1028" s="2">
        <v>2031</v>
      </c>
      <c r="I1028" s="1" t="s">
        <v>2715</v>
      </c>
      <c r="J1028" s="1">
        <f t="shared" si="176"/>
        <v>10</v>
      </c>
      <c r="K1028" s="1">
        <v>1</v>
      </c>
      <c r="L1028" s="1" t="str">
        <f t="shared" si="177"/>
        <v>Home&amp;Kitchen</v>
      </c>
      <c r="M1028" s="1">
        <f t="shared" si="178"/>
        <v>3.7</v>
      </c>
      <c r="N1028" s="1">
        <f t="shared" si="179"/>
        <v>146</v>
      </c>
      <c r="O1028" s="1" t="str">
        <f t="shared" si="180"/>
        <v>3 - 4</v>
      </c>
      <c r="P1028" s="14">
        <f t="shared" si="181"/>
        <v>1999</v>
      </c>
      <c r="Q1028" s="1" t="str">
        <f t="shared" si="182"/>
        <v>0 - 5,000</v>
      </c>
      <c r="R1028" s="1" t="str">
        <f t="shared" si="183"/>
        <v>51%-90%</v>
      </c>
      <c r="S1028" s="1">
        <f t="shared" si="184"/>
        <v>0</v>
      </c>
      <c r="T1028" s="17">
        <f>Table3[[#This Row],[Rating]]*Table3[[#This Row],[Review_Count]]</f>
        <v>3.7</v>
      </c>
      <c r="U1028" s="19">
        <f t="shared" si="185"/>
        <v>0.9</v>
      </c>
      <c r="V1028" s="17" t="str">
        <f t="shared" si="186"/>
        <v>beatXP</v>
      </c>
    </row>
    <row r="1029" spans="1:22" x14ac:dyDescent="0.3">
      <c r="A1029" s="1" t="s">
        <v>2716</v>
      </c>
      <c r="B1029" s="1" t="s">
        <v>2717</v>
      </c>
      <c r="C1029" s="1" t="s">
        <v>2714</v>
      </c>
      <c r="D1029" s="1">
        <v>293</v>
      </c>
      <c r="E1029" s="1">
        <v>499</v>
      </c>
      <c r="F1029" s="4">
        <v>0.41</v>
      </c>
      <c r="G1029" s="1">
        <v>3.9</v>
      </c>
      <c r="H1029" s="2">
        <v>44994</v>
      </c>
      <c r="I1029" s="1" t="s">
        <v>2718</v>
      </c>
      <c r="J1029" s="1">
        <f t="shared" si="176"/>
        <v>10</v>
      </c>
      <c r="K1029" s="1">
        <v>1</v>
      </c>
      <c r="L1029" s="1" t="str">
        <f t="shared" si="177"/>
        <v>Home&amp;Kitchen</v>
      </c>
      <c r="M1029" s="1">
        <f t="shared" si="178"/>
        <v>3.9</v>
      </c>
      <c r="N1029" s="1">
        <f t="shared" si="179"/>
        <v>145</v>
      </c>
      <c r="O1029" s="1" t="str">
        <f t="shared" si="180"/>
        <v>3 - 4</v>
      </c>
      <c r="P1029" s="14">
        <f t="shared" si="181"/>
        <v>499</v>
      </c>
      <c r="Q1029" s="1" t="str">
        <f t="shared" si="182"/>
        <v>0 - 5,000</v>
      </c>
      <c r="R1029" s="1" t="str">
        <f t="shared" si="183"/>
        <v>31% - 50%</v>
      </c>
      <c r="S1029" s="1">
        <f t="shared" si="184"/>
        <v>0</v>
      </c>
      <c r="T1029" s="17">
        <f>Table3[[#This Row],[Rating]]*Table3[[#This Row],[Review_Count]]</f>
        <v>3.9</v>
      </c>
      <c r="U1029" s="19">
        <f t="shared" si="185"/>
        <v>0.86</v>
      </c>
      <c r="V1029" s="17" t="str">
        <f t="shared" si="186"/>
        <v>Glun</v>
      </c>
    </row>
    <row r="1030" spans="1:22" x14ac:dyDescent="0.3">
      <c r="A1030" s="1" t="s">
        <v>2719</v>
      </c>
      <c r="B1030" s="1" t="s">
        <v>2720</v>
      </c>
      <c r="C1030" s="1" t="s">
        <v>2721</v>
      </c>
      <c r="D1030" s="1">
        <v>199</v>
      </c>
      <c r="E1030" s="1">
        <v>495</v>
      </c>
      <c r="F1030" s="4">
        <v>0.6</v>
      </c>
      <c r="G1030" s="1">
        <v>4.0999999999999996</v>
      </c>
      <c r="H1030" s="2">
        <v>270563</v>
      </c>
      <c r="I1030" s="1" t="s">
        <v>2722</v>
      </c>
      <c r="J1030" s="1">
        <f t="shared" si="176"/>
        <v>1</v>
      </c>
      <c r="K1030" s="1">
        <v>1</v>
      </c>
      <c r="L1030" s="1" t="str">
        <f t="shared" si="177"/>
        <v>Home&amp;Kitchen</v>
      </c>
      <c r="M1030" s="1">
        <f t="shared" si="178"/>
        <v>4.0999999999999996</v>
      </c>
      <c r="N1030" s="1">
        <f t="shared" si="179"/>
        <v>145</v>
      </c>
      <c r="O1030" s="1" t="str">
        <f t="shared" si="180"/>
        <v>4 - 5</v>
      </c>
      <c r="P1030" s="14">
        <f t="shared" si="181"/>
        <v>495</v>
      </c>
      <c r="Q1030" s="1" t="str">
        <f t="shared" si="182"/>
        <v>0 - 5,000</v>
      </c>
      <c r="R1030" s="1" t="str">
        <f t="shared" si="183"/>
        <v>51%-90%</v>
      </c>
      <c r="S1030" s="1">
        <f t="shared" si="184"/>
        <v>0</v>
      </c>
      <c r="T1030" s="17">
        <f>Table3[[#This Row],[Rating]]*Table3[[#This Row],[Review_Count]]</f>
        <v>4.0999999999999996</v>
      </c>
      <c r="U1030" s="19">
        <f t="shared" si="185"/>
        <v>0.86</v>
      </c>
      <c r="V1030" s="17" t="str">
        <f t="shared" si="186"/>
        <v>Pigeon</v>
      </c>
    </row>
    <row r="1031" spans="1:22" x14ac:dyDescent="0.3">
      <c r="A1031" s="1" t="s">
        <v>2723</v>
      </c>
      <c r="B1031" s="1" t="s">
        <v>2724</v>
      </c>
      <c r="C1031" s="1" t="s">
        <v>2698</v>
      </c>
      <c r="D1031" s="1">
        <v>749</v>
      </c>
      <c r="E1031" s="3">
        <v>1245</v>
      </c>
      <c r="F1031" s="4">
        <v>0.4</v>
      </c>
      <c r="G1031" s="1">
        <v>3.9</v>
      </c>
      <c r="H1031" s="2">
        <v>31783</v>
      </c>
      <c r="I1031" s="1" t="s">
        <v>2725</v>
      </c>
      <c r="J1031" s="1">
        <f t="shared" si="176"/>
        <v>19</v>
      </c>
      <c r="K1031" s="1">
        <v>1</v>
      </c>
      <c r="L1031" s="1" t="str">
        <f t="shared" si="177"/>
        <v>Home&amp;Kitchen</v>
      </c>
      <c r="M1031" s="1">
        <f t="shared" si="178"/>
        <v>3.9</v>
      </c>
      <c r="N1031" s="1">
        <f t="shared" si="179"/>
        <v>144</v>
      </c>
      <c r="O1031" s="1" t="str">
        <f t="shared" si="180"/>
        <v>3 - 4</v>
      </c>
      <c r="P1031" s="14">
        <f t="shared" si="181"/>
        <v>1245</v>
      </c>
      <c r="Q1031" s="1" t="str">
        <f t="shared" si="182"/>
        <v>0 - 5,000</v>
      </c>
      <c r="R1031" s="1" t="str">
        <f t="shared" si="183"/>
        <v>31% - 50%</v>
      </c>
      <c r="S1031" s="1">
        <f t="shared" si="184"/>
        <v>0</v>
      </c>
      <c r="T1031" s="17">
        <f>Table3[[#This Row],[Rating]]*Table3[[#This Row],[Review_Count]]</f>
        <v>3.9</v>
      </c>
      <c r="U1031" s="19">
        <f t="shared" si="185"/>
        <v>0.86</v>
      </c>
      <c r="V1031" s="17" t="str">
        <f t="shared" si="186"/>
        <v>Prestige</v>
      </c>
    </row>
    <row r="1032" spans="1:22" x14ac:dyDescent="0.3">
      <c r="A1032" s="1" t="s">
        <v>2726</v>
      </c>
      <c r="B1032" s="1" t="s">
        <v>2727</v>
      </c>
      <c r="C1032" s="1" t="s">
        <v>2702</v>
      </c>
      <c r="D1032" s="3">
        <v>1399</v>
      </c>
      <c r="E1032" s="3">
        <v>1549</v>
      </c>
      <c r="F1032" s="4">
        <v>0.1</v>
      </c>
      <c r="G1032" s="1">
        <v>3.9</v>
      </c>
      <c r="H1032" s="2">
        <v>2602</v>
      </c>
      <c r="I1032" s="1" t="s">
        <v>2728</v>
      </c>
      <c r="J1032" s="1">
        <f t="shared" si="176"/>
        <v>20</v>
      </c>
      <c r="K1032" s="1">
        <v>1</v>
      </c>
      <c r="L1032" s="1" t="str">
        <f t="shared" si="177"/>
        <v>Home&amp;Kitchen</v>
      </c>
      <c r="M1032" s="1">
        <f t="shared" si="178"/>
        <v>3.9</v>
      </c>
      <c r="N1032" s="1">
        <f t="shared" si="179"/>
        <v>144</v>
      </c>
      <c r="O1032" s="1" t="str">
        <f t="shared" si="180"/>
        <v>3 - 4</v>
      </c>
      <c r="P1032" s="14">
        <f t="shared" si="181"/>
        <v>1549</v>
      </c>
      <c r="Q1032" s="1" t="str">
        <f t="shared" si="182"/>
        <v>0 - 5,000</v>
      </c>
      <c r="R1032" s="1" t="str">
        <f t="shared" si="183"/>
        <v>0 %- 10%</v>
      </c>
      <c r="S1032" s="1">
        <f t="shared" si="184"/>
        <v>0</v>
      </c>
      <c r="T1032" s="17">
        <f>Table3[[#This Row],[Rating]]*Table3[[#This Row],[Review_Count]]</f>
        <v>3.9</v>
      </c>
      <c r="U1032" s="19">
        <f t="shared" si="185"/>
        <v>0.86</v>
      </c>
      <c r="V1032" s="17" t="str">
        <f t="shared" si="186"/>
        <v>Bajaj</v>
      </c>
    </row>
    <row r="1033" spans="1:22" x14ac:dyDescent="0.3">
      <c r="A1033" s="1" t="s">
        <v>2729</v>
      </c>
      <c r="B1033" s="1" t="s">
        <v>2730</v>
      </c>
      <c r="C1033" s="1" t="s">
        <v>2698</v>
      </c>
      <c r="D1033" s="1">
        <v>749</v>
      </c>
      <c r="E1033" s="3">
        <v>1445</v>
      </c>
      <c r="F1033" s="4">
        <v>0.48</v>
      </c>
      <c r="G1033" s="1">
        <v>3.9</v>
      </c>
      <c r="H1033" s="2">
        <v>63350</v>
      </c>
      <c r="I1033" s="1" t="s">
        <v>2731</v>
      </c>
      <c r="J1033" s="1">
        <f t="shared" si="176"/>
        <v>19</v>
      </c>
      <c r="K1033" s="1">
        <v>1</v>
      </c>
      <c r="L1033" s="1" t="str">
        <f t="shared" si="177"/>
        <v>Home&amp;Kitchen</v>
      </c>
      <c r="M1033" s="1">
        <f t="shared" si="178"/>
        <v>3.9</v>
      </c>
      <c r="N1033" s="1">
        <f t="shared" si="179"/>
        <v>144</v>
      </c>
      <c r="O1033" s="1" t="str">
        <f t="shared" si="180"/>
        <v>3 - 4</v>
      </c>
      <c r="P1033" s="14">
        <f t="shared" si="181"/>
        <v>1445</v>
      </c>
      <c r="Q1033" s="1" t="str">
        <f t="shared" si="182"/>
        <v>0 - 5,000</v>
      </c>
      <c r="R1033" s="1" t="str">
        <f t="shared" si="183"/>
        <v>31% - 50%</v>
      </c>
      <c r="S1033" s="1">
        <f t="shared" si="184"/>
        <v>0</v>
      </c>
      <c r="T1033" s="17">
        <f>Table3[[#This Row],[Rating]]*Table3[[#This Row],[Review_Count]]</f>
        <v>3.9</v>
      </c>
      <c r="U1033" s="19">
        <f t="shared" si="185"/>
        <v>0.86</v>
      </c>
      <c r="V1033" s="17" t="str">
        <f t="shared" si="186"/>
        <v>Prestige</v>
      </c>
    </row>
    <row r="1034" spans="1:22" x14ac:dyDescent="0.3">
      <c r="A1034" s="1" t="s">
        <v>2732</v>
      </c>
      <c r="B1034" s="1" t="s">
        <v>2733</v>
      </c>
      <c r="C1034" s="1" t="s">
        <v>2734</v>
      </c>
      <c r="D1034" s="3">
        <v>1699</v>
      </c>
      <c r="E1034" s="3">
        <v>3193</v>
      </c>
      <c r="F1034" s="4">
        <v>0.47</v>
      </c>
      <c r="G1034" s="1">
        <v>3.8</v>
      </c>
      <c r="H1034" s="2">
        <v>54032</v>
      </c>
      <c r="I1034" s="1" t="s">
        <v>2735</v>
      </c>
      <c r="J1034" s="1">
        <f t="shared" si="176"/>
        <v>10</v>
      </c>
      <c r="K1034" s="1">
        <v>1</v>
      </c>
      <c r="L1034" s="1" t="str">
        <f t="shared" si="177"/>
        <v>Home&amp;Kitchen</v>
      </c>
      <c r="M1034" s="1">
        <f t="shared" si="178"/>
        <v>3.8</v>
      </c>
      <c r="N1034" s="1">
        <f t="shared" si="179"/>
        <v>144</v>
      </c>
      <c r="O1034" s="1" t="str">
        <f t="shared" si="180"/>
        <v>3 - 4</v>
      </c>
      <c r="P1034" s="14">
        <f t="shared" si="181"/>
        <v>3193</v>
      </c>
      <c r="Q1034" s="1" t="str">
        <f t="shared" si="182"/>
        <v>0 - 5,000</v>
      </c>
      <c r="R1034" s="1" t="str">
        <f t="shared" si="183"/>
        <v>31% - 50%</v>
      </c>
      <c r="S1034" s="1">
        <f t="shared" si="184"/>
        <v>0</v>
      </c>
      <c r="T1034" s="17">
        <f>Table3[[#This Row],[Rating]]*Table3[[#This Row],[Review_Count]]</f>
        <v>3.8</v>
      </c>
      <c r="U1034" s="19">
        <f t="shared" si="185"/>
        <v>0.86</v>
      </c>
      <c r="V1034" s="17" t="str">
        <f t="shared" si="186"/>
        <v>Pigeon</v>
      </c>
    </row>
    <row r="1035" spans="1:22" x14ac:dyDescent="0.3">
      <c r="A1035" s="1" t="s">
        <v>2736</v>
      </c>
      <c r="B1035" s="1" t="s">
        <v>2737</v>
      </c>
      <c r="C1035" s="1" t="s">
        <v>2698</v>
      </c>
      <c r="D1035" s="3">
        <v>1043</v>
      </c>
      <c r="E1035" s="3">
        <v>1345</v>
      </c>
      <c r="F1035" s="4">
        <v>0.22</v>
      </c>
      <c r="G1035" s="1">
        <v>3.8</v>
      </c>
      <c r="H1035" s="2">
        <v>15592</v>
      </c>
      <c r="I1035" s="1" t="s">
        <v>2738</v>
      </c>
      <c r="J1035" s="1">
        <f t="shared" si="176"/>
        <v>19</v>
      </c>
      <c r="K1035" s="1">
        <v>1</v>
      </c>
      <c r="L1035" s="1" t="str">
        <f t="shared" si="177"/>
        <v>Home&amp;Kitchen</v>
      </c>
      <c r="M1035" s="1">
        <f t="shared" si="178"/>
        <v>3.8</v>
      </c>
      <c r="N1035" s="1">
        <f t="shared" si="179"/>
        <v>144</v>
      </c>
      <c r="O1035" s="1" t="str">
        <f t="shared" si="180"/>
        <v>3 - 4</v>
      </c>
      <c r="P1035" s="14">
        <f t="shared" si="181"/>
        <v>1345</v>
      </c>
      <c r="Q1035" s="1" t="str">
        <f t="shared" si="182"/>
        <v>0 - 5,000</v>
      </c>
      <c r="R1035" s="1" t="str">
        <f t="shared" si="183"/>
        <v>11% - 30%</v>
      </c>
      <c r="S1035" s="1">
        <f t="shared" si="184"/>
        <v>0</v>
      </c>
      <c r="T1035" s="17">
        <f>Table3[[#This Row],[Rating]]*Table3[[#This Row],[Review_Count]]</f>
        <v>3.8</v>
      </c>
      <c r="U1035" s="19">
        <f t="shared" si="185"/>
        <v>0.86</v>
      </c>
      <c r="V1035" s="17" t="str">
        <f t="shared" si="186"/>
        <v>Prestige</v>
      </c>
    </row>
    <row r="1036" spans="1:22" x14ac:dyDescent="0.3">
      <c r="A1036" s="1" t="s">
        <v>2739</v>
      </c>
      <c r="B1036" s="1" t="s">
        <v>2740</v>
      </c>
      <c r="C1036" s="1" t="s">
        <v>2710</v>
      </c>
      <c r="D1036" s="1">
        <v>499</v>
      </c>
      <c r="E1036" s="1">
        <v>999</v>
      </c>
      <c r="F1036" s="4">
        <v>0.5</v>
      </c>
      <c r="G1036" s="1">
        <v>4.0999999999999996</v>
      </c>
      <c r="H1036" s="2">
        <v>4859</v>
      </c>
      <c r="I1036" s="1" t="s">
        <v>2741</v>
      </c>
      <c r="J1036" s="1">
        <f t="shared" si="176"/>
        <v>22</v>
      </c>
      <c r="K1036" s="1">
        <v>1</v>
      </c>
      <c r="L1036" s="1" t="str">
        <f t="shared" si="177"/>
        <v>Home&amp;Kitchen</v>
      </c>
      <c r="M1036" s="1">
        <f t="shared" si="178"/>
        <v>4.0999999999999996</v>
      </c>
      <c r="N1036" s="1">
        <f t="shared" si="179"/>
        <v>144</v>
      </c>
      <c r="O1036" s="1" t="str">
        <f t="shared" si="180"/>
        <v>4 - 5</v>
      </c>
      <c r="P1036" s="14">
        <f t="shared" si="181"/>
        <v>999</v>
      </c>
      <c r="Q1036" s="1" t="str">
        <f t="shared" si="182"/>
        <v>0 - 5,000</v>
      </c>
      <c r="R1036" s="1" t="str">
        <f t="shared" si="183"/>
        <v>31% - 50%</v>
      </c>
      <c r="S1036" s="1">
        <f t="shared" si="184"/>
        <v>0</v>
      </c>
      <c r="T1036" s="17">
        <f>Table3[[#This Row],[Rating]]*Table3[[#This Row],[Review_Count]]</f>
        <v>4.0999999999999996</v>
      </c>
      <c r="U1036" s="19">
        <f t="shared" si="185"/>
        <v>0.86</v>
      </c>
      <c r="V1036" s="17" t="str">
        <f t="shared" si="186"/>
        <v>SHOPTOSHOP</v>
      </c>
    </row>
    <row r="1037" spans="1:22" x14ac:dyDescent="0.3">
      <c r="A1037" s="1" t="s">
        <v>2742</v>
      </c>
      <c r="B1037" s="1" t="s">
        <v>2743</v>
      </c>
      <c r="C1037" s="1" t="s">
        <v>2706</v>
      </c>
      <c r="D1037" s="3">
        <v>1464</v>
      </c>
      <c r="E1037" s="3">
        <v>1650</v>
      </c>
      <c r="F1037" s="4">
        <v>0.11</v>
      </c>
      <c r="G1037" s="1">
        <v>4.0999999999999996</v>
      </c>
      <c r="H1037" s="2">
        <v>14120</v>
      </c>
      <c r="I1037" s="1" t="s">
        <v>2744</v>
      </c>
      <c r="J1037" s="1">
        <f t="shared" si="176"/>
        <v>20</v>
      </c>
      <c r="K1037" s="1">
        <v>1</v>
      </c>
      <c r="L1037" s="1" t="str">
        <f t="shared" si="177"/>
        <v>Home&amp;Kitchen</v>
      </c>
      <c r="M1037" s="1">
        <f t="shared" si="178"/>
        <v>4.0999999999999996</v>
      </c>
      <c r="N1037" s="1">
        <f t="shared" si="179"/>
        <v>143</v>
      </c>
      <c r="O1037" s="1" t="str">
        <f t="shared" si="180"/>
        <v>4 - 5</v>
      </c>
      <c r="P1037" s="14">
        <f t="shared" si="181"/>
        <v>1650</v>
      </c>
      <c r="Q1037" s="1" t="str">
        <f t="shared" si="182"/>
        <v>0 - 5,000</v>
      </c>
      <c r="R1037" s="1" t="str">
        <f t="shared" si="183"/>
        <v>11% - 30%</v>
      </c>
      <c r="S1037" s="1">
        <f t="shared" si="184"/>
        <v>0</v>
      </c>
      <c r="T1037" s="17">
        <f>Table3[[#This Row],[Rating]]*Table3[[#This Row],[Review_Count]]</f>
        <v>4.0999999999999996</v>
      </c>
      <c r="U1037" s="19">
        <f t="shared" si="185"/>
        <v>0.86</v>
      </c>
      <c r="V1037" s="17" t="str">
        <f t="shared" si="186"/>
        <v>Orpat</v>
      </c>
    </row>
    <row r="1038" spans="1:22" x14ac:dyDescent="0.3">
      <c r="A1038" s="1" t="s">
        <v>2745</v>
      </c>
      <c r="B1038" s="1" t="s">
        <v>2746</v>
      </c>
      <c r="C1038" s="1" t="s">
        <v>2747</v>
      </c>
      <c r="D1038" s="1">
        <v>249</v>
      </c>
      <c r="E1038" s="1">
        <v>499</v>
      </c>
      <c r="F1038" s="4">
        <v>0.5</v>
      </c>
      <c r="G1038" s="1">
        <v>3.3</v>
      </c>
      <c r="H1038" s="2">
        <v>8427</v>
      </c>
      <c r="I1038" s="1" t="s">
        <v>2748</v>
      </c>
      <c r="J1038" s="1">
        <f t="shared" si="176"/>
        <v>19</v>
      </c>
      <c r="K1038" s="1">
        <v>1</v>
      </c>
      <c r="L1038" s="1" t="str">
        <f t="shared" si="177"/>
        <v>Home&amp;Kitchen</v>
      </c>
      <c r="M1038" s="1">
        <f t="shared" si="178"/>
        <v>3.3</v>
      </c>
      <c r="N1038" s="1">
        <f t="shared" si="179"/>
        <v>143</v>
      </c>
      <c r="O1038" s="1" t="str">
        <f t="shared" si="180"/>
        <v>3 - 4</v>
      </c>
      <c r="P1038" s="14">
        <f t="shared" si="181"/>
        <v>499</v>
      </c>
      <c r="Q1038" s="1" t="str">
        <f t="shared" si="182"/>
        <v>0 - 5,000</v>
      </c>
      <c r="R1038" s="1" t="str">
        <f t="shared" si="183"/>
        <v>31% - 50%</v>
      </c>
      <c r="S1038" s="1">
        <f t="shared" si="184"/>
        <v>0</v>
      </c>
      <c r="T1038" s="17">
        <f>Table3[[#This Row],[Rating]]*Table3[[#This Row],[Review_Count]]</f>
        <v>3.3</v>
      </c>
      <c r="U1038" s="19">
        <f t="shared" si="185"/>
        <v>0.86</v>
      </c>
      <c r="V1038" s="17" t="str">
        <f t="shared" si="186"/>
        <v>PRO365</v>
      </c>
    </row>
    <row r="1039" spans="1:22" x14ac:dyDescent="0.3">
      <c r="A1039" s="1" t="s">
        <v>2749</v>
      </c>
      <c r="B1039" s="1" t="s">
        <v>2750</v>
      </c>
      <c r="C1039" s="1" t="s">
        <v>2751</v>
      </c>
      <c r="D1039" s="1">
        <v>625</v>
      </c>
      <c r="E1039" s="3">
        <v>1400</v>
      </c>
      <c r="F1039" s="4">
        <v>0.55000000000000004</v>
      </c>
      <c r="G1039" s="1">
        <v>4.2</v>
      </c>
      <c r="H1039" s="2">
        <v>23316</v>
      </c>
      <c r="I1039" s="1" t="s">
        <v>2752</v>
      </c>
      <c r="J1039" s="1">
        <f t="shared" si="176"/>
        <v>24</v>
      </c>
      <c r="K1039" s="1">
        <v>1</v>
      </c>
      <c r="L1039" s="1" t="str">
        <f t="shared" si="177"/>
        <v>Home&amp;Kitchen</v>
      </c>
      <c r="M1039" s="1">
        <f t="shared" si="178"/>
        <v>4.2</v>
      </c>
      <c r="N1039" s="1">
        <f t="shared" si="179"/>
        <v>142</v>
      </c>
      <c r="O1039" s="1" t="str">
        <f t="shared" si="180"/>
        <v>4 - 5</v>
      </c>
      <c r="P1039" s="14">
        <f t="shared" si="181"/>
        <v>1400</v>
      </c>
      <c r="Q1039" s="1" t="str">
        <f t="shared" si="182"/>
        <v>0 - 5,000</v>
      </c>
      <c r="R1039" s="1" t="str">
        <f t="shared" si="183"/>
        <v>51%-90%</v>
      </c>
      <c r="S1039" s="1">
        <f t="shared" si="184"/>
        <v>0</v>
      </c>
      <c r="T1039" s="17">
        <f>Table3[[#This Row],[Rating]]*Table3[[#This Row],[Review_Count]]</f>
        <v>4.2</v>
      </c>
      <c r="U1039" s="19">
        <f t="shared" si="185"/>
        <v>0.86</v>
      </c>
      <c r="V1039" s="17" t="str">
        <f t="shared" si="186"/>
        <v>Bajaj</v>
      </c>
    </row>
    <row r="1040" spans="1:22" x14ac:dyDescent="0.3">
      <c r="A1040" s="1" t="s">
        <v>2753</v>
      </c>
      <c r="B1040" s="1" t="s">
        <v>2754</v>
      </c>
      <c r="C1040" s="1" t="s">
        <v>2755</v>
      </c>
      <c r="D1040" s="3">
        <v>1290</v>
      </c>
      <c r="E1040" s="3">
        <v>2500</v>
      </c>
      <c r="F1040" s="4">
        <v>0.48</v>
      </c>
      <c r="G1040" s="1">
        <v>4</v>
      </c>
      <c r="H1040" s="2">
        <v>6530</v>
      </c>
      <c r="I1040" s="1" t="s">
        <v>2756</v>
      </c>
      <c r="J1040" s="1">
        <f t="shared" si="176"/>
        <v>27</v>
      </c>
      <c r="K1040" s="1">
        <v>1</v>
      </c>
      <c r="L1040" s="1" t="str">
        <f t="shared" si="177"/>
        <v>Home&amp;Kitchen</v>
      </c>
      <c r="M1040" s="1">
        <f t="shared" si="178"/>
        <v>4</v>
      </c>
      <c r="N1040" s="1">
        <f t="shared" si="179"/>
        <v>141</v>
      </c>
      <c r="O1040" s="1" t="str">
        <f t="shared" si="180"/>
        <v>3 - 4</v>
      </c>
      <c r="P1040" s="14">
        <f t="shared" si="181"/>
        <v>2500</v>
      </c>
      <c r="Q1040" s="1" t="str">
        <f t="shared" si="182"/>
        <v>0 - 5,000</v>
      </c>
      <c r="R1040" s="1" t="str">
        <f t="shared" si="183"/>
        <v>31% - 50%</v>
      </c>
      <c r="S1040" s="1">
        <f t="shared" si="184"/>
        <v>0</v>
      </c>
      <c r="T1040" s="17">
        <f>Table3[[#This Row],[Rating]]*Table3[[#This Row],[Review_Count]]</f>
        <v>4</v>
      </c>
      <c r="U1040" s="19">
        <f t="shared" si="185"/>
        <v>0.86</v>
      </c>
      <c r="V1040" s="17" t="str">
        <f t="shared" si="186"/>
        <v>Croma</v>
      </c>
    </row>
    <row r="1041" spans="1:22" x14ac:dyDescent="0.3">
      <c r="A1041" s="1" t="s">
        <v>2757</v>
      </c>
      <c r="B1041" s="1" t="s">
        <v>2758</v>
      </c>
      <c r="C1041" s="1" t="s">
        <v>2759</v>
      </c>
      <c r="D1041" s="3">
        <v>3600</v>
      </c>
      <c r="E1041" s="3">
        <v>6190</v>
      </c>
      <c r="F1041" s="4">
        <v>0.42</v>
      </c>
      <c r="G1041" s="1">
        <v>4.3</v>
      </c>
      <c r="H1041" s="2">
        <v>11924</v>
      </c>
      <c r="I1041" s="1" t="s">
        <v>2760</v>
      </c>
      <c r="J1041" s="1">
        <f t="shared" si="176"/>
        <v>23</v>
      </c>
      <c r="K1041" s="1">
        <v>1</v>
      </c>
      <c r="L1041" s="1" t="str">
        <f t="shared" si="177"/>
        <v>Home&amp;Kitchen</v>
      </c>
      <c r="M1041" s="1">
        <f t="shared" si="178"/>
        <v>4.3</v>
      </c>
      <c r="N1041" s="1">
        <f t="shared" si="179"/>
        <v>141</v>
      </c>
      <c r="O1041" s="1" t="str">
        <f t="shared" si="180"/>
        <v>4 - 5</v>
      </c>
      <c r="P1041" s="14">
        <f t="shared" si="181"/>
        <v>6190</v>
      </c>
      <c r="Q1041" s="1" t="str">
        <f t="shared" si="182"/>
        <v>5,001 - 10,000</v>
      </c>
      <c r="R1041" s="1" t="str">
        <f t="shared" si="183"/>
        <v>31% - 50%</v>
      </c>
      <c r="S1041" s="1">
        <f t="shared" si="184"/>
        <v>0</v>
      </c>
      <c r="T1041" s="17">
        <f>Table3[[#This Row],[Rating]]*Table3[[#This Row],[Review_Count]]</f>
        <v>4.3</v>
      </c>
      <c r="U1041" s="19">
        <f t="shared" si="185"/>
        <v>0.86</v>
      </c>
      <c r="V1041" s="17" t="str">
        <f t="shared" si="186"/>
        <v>Havells</v>
      </c>
    </row>
    <row r="1042" spans="1:22" x14ac:dyDescent="0.3">
      <c r="A1042" s="1" t="s">
        <v>2761</v>
      </c>
      <c r="B1042" s="1" t="s">
        <v>2762</v>
      </c>
      <c r="C1042" s="1" t="s">
        <v>2763</v>
      </c>
      <c r="D1042" s="3">
        <v>6549</v>
      </c>
      <c r="E1042" s="3">
        <v>13999</v>
      </c>
      <c r="F1042" s="4">
        <v>0.53</v>
      </c>
      <c r="G1042" s="1">
        <v>4</v>
      </c>
      <c r="H1042" s="2">
        <v>2961</v>
      </c>
      <c r="I1042" s="1" t="s">
        <v>2764</v>
      </c>
      <c r="J1042" s="1">
        <f t="shared" si="176"/>
        <v>2</v>
      </c>
      <c r="K1042" s="1">
        <v>1</v>
      </c>
      <c r="L1042" s="1" t="str">
        <f t="shared" si="177"/>
        <v>Home&amp;Kitchen</v>
      </c>
      <c r="M1042" s="1">
        <f t="shared" si="178"/>
        <v>4</v>
      </c>
      <c r="N1042" s="1">
        <f t="shared" si="179"/>
        <v>141</v>
      </c>
      <c r="O1042" s="1" t="str">
        <f t="shared" si="180"/>
        <v>3 - 4</v>
      </c>
      <c r="P1042" s="14">
        <f t="shared" si="181"/>
        <v>13999</v>
      </c>
      <c r="Q1042" s="1" t="str">
        <f t="shared" si="182"/>
        <v>10,001 - 20,000</v>
      </c>
      <c r="R1042" s="1" t="str">
        <f t="shared" si="183"/>
        <v>51%-90%</v>
      </c>
      <c r="S1042" s="1">
        <f t="shared" si="184"/>
        <v>0</v>
      </c>
      <c r="T1042" s="17">
        <f>Table3[[#This Row],[Rating]]*Table3[[#This Row],[Review_Count]]</f>
        <v>4</v>
      </c>
      <c r="U1042" s="19">
        <f t="shared" si="185"/>
        <v>0.86</v>
      </c>
      <c r="V1042" s="17" t="str">
        <f t="shared" si="186"/>
        <v>Morphy</v>
      </c>
    </row>
    <row r="1043" spans="1:22" x14ac:dyDescent="0.3">
      <c r="A1043" s="1" t="s">
        <v>2765</v>
      </c>
      <c r="B1043" s="1" t="s">
        <v>2766</v>
      </c>
      <c r="C1043" s="1" t="s">
        <v>2698</v>
      </c>
      <c r="D1043" s="3">
        <v>1625</v>
      </c>
      <c r="E1043" s="3">
        <v>2995</v>
      </c>
      <c r="F1043" s="4">
        <v>0.46</v>
      </c>
      <c r="G1043" s="1">
        <v>4.5</v>
      </c>
      <c r="H1043" s="2">
        <v>23484</v>
      </c>
      <c r="I1043" s="1" t="s">
        <v>2767</v>
      </c>
      <c r="J1043" s="1">
        <f t="shared" si="176"/>
        <v>19</v>
      </c>
      <c r="K1043" s="1">
        <v>1</v>
      </c>
      <c r="L1043" s="1" t="str">
        <f t="shared" si="177"/>
        <v>Home&amp;Kitchen</v>
      </c>
      <c r="M1043" s="1">
        <f t="shared" si="178"/>
        <v>4.5</v>
      </c>
      <c r="N1043" s="1">
        <f t="shared" si="179"/>
        <v>140</v>
      </c>
      <c r="O1043" s="1" t="str">
        <f t="shared" si="180"/>
        <v>4 - 5</v>
      </c>
      <c r="P1043" s="14">
        <f t="shared" si="181"/>
        <v>2995</v>
      </c>
      <c r="Q1043" s="1" t="str">
        <f t="shared" si="182"/>
        <v>0 - 5,000</v>
      </c>
      <c r="R1043" s="1" t="str">
        <f t="shared" si="183"/>
        <v>31% - 50%</v>
      </c>
      <c r="S1043" s="1">
        <f t="shared" si="184"/>
        <v>0</v>
      </c>
      <c r="T1043" s="17">
        <f>Table3[[#This Row],[Rating]]*Table3[[#This Row],[Review_Count]]</f>
        <v>4.5</v>
      </c>
      <c r="U1043" s="19">
        <f t="shared" si="185"/>
        <v>0.86</v>
      </c>
      <c r="V1043" s="17" t="str">
        <f t="shared" si="186"/>
        <v>Havells</v>
      </c>
    </row>
    <row r="1044" spans="1:22" x14ac:dyDescent="0.3">
      <c r="A1044" s="1" t="s">
        <v>2768</v>
      </c>
      <c r="B1044" s="1" t="s">
        <v>2769</v>
      </c>
      <c r="C1044" s="1" t="s">
        <v>2759</v>
      </c>
      <c r="D1044" s="3">
        <v>2599</v>
      </c>
      <c r="E1044" s="3">
        <v>5890</v>
      </c>
      <c r="F1044" s="4">
        <v>0.56000000000000005</v>
      </c>
      <c r="G1044" s="1">
        <v>4.0999999999999996</v>
      </c>
      <c r="H1044" s="2">
        <v>21783</v>
      </c>
      <c r="I1044" s="1" t="s">
        <v>2770</v>
      </c>
      <c r="J1044" s="1">
        <f t="shared" si="176"/>
        <v>23</v>
      </c>
      <c r="K1044" s="1">
        <v>1</v>
      </c>
      <c r="L1044" s="1" t="str">
        <f t="shared" si="177"/>
        <v>Home&amp;Kitchen</v>
      </c>
      <c r="M1044" s="1">
        <f t="shared" si="178"/>
        <v>4.0999999999999996</v>
      </c>
      <c r="N1044" s="1">
        <f t="shared" si="179"/>
        <v>140</v>
      </c>
      <c r="O1044" s="1" t="str">
        <f t="shared" si="180"/>
        <v>4 - 5</v>
      </c>
      <c r="P1044" s="14">
        <f t="shared" si="181"/>
        <v>5890</v>
      </c>
      <c r="Q1044" s="1" t="str">
        <f t="shared" si="182"/>
        <v>5,001 - 10,000</v>
      </c>
      <c r="R1044" s="1" t="str">
        <f t="shared" si="183"/>
        <v>51%-90%</v>
      </c>
      <c r="S1044" s="1">
        <f t="shared" si="184"/>
        <v>0</v>
      </c>
      <c r="T1044" s="17">
        <f>Table3[[#This Row],[Rating]]*Table3[[#This Row],[Review_Count]]</f>
        <v>4.0999999999999996</v>
      </c>
      <c r="U1044" s="19">
        <f t="shared" si="185"/>
        <v>0.86</v>
      </c>
      <c r="V1044" s="17" t="str">
        <f t="shared" si="186"/>
        <v>Bajaj</v>
      </c>
    </row>
    <row r="1045" spans="1:22" x14ac:dyDescent="0.3">
      <c r="A1045" s="1" t="s">
        <v>2771</v>
      </c>
      <c r="B1045" s="1" t="s">
        <v>2772</v>
      </c>
      <c r="C1045" s="1" t="s">
        <v>2773</v>
      </c>
      <c r="D1045" s="3">
        <v>1199</v>
      </c>
      <c r="E1045" s="3">
        <v>2000</v>
      </c>
      <c r="F1045" s="4">
        <v>0.4</v>
      </c>
      <c r="G1045" s="1">
        <v>4</v>
      </c>
      <c r="H1045" s="2">
        <v>14030</v>
      </c>
      <c r="I1045" s="1" t="s">
        <v>2774</v>
      </c>
      <c r="J1045" s="1">
        <f t="shared" si="176"/>
        <v>13</v>
      </c>
      <c r="K1045" s="1">
        <v>1</v>
      </c>
      <c r="L1045" s="1" t="str">
        <f t="shared" si="177"/>
        <v>Home&amp;Kitchen</v>
      </c>
      <c r="M1045" s="1">
        <f t="shared" si="178"/>
        <v>4</v>
      </c>
      <c r="N1045" s="1">
        <f t="shared" si="179"/>
        <v>139</v>
      </c>
      <c r="O1045" s="1" t="str">
        <f t="shared" si="180"/>
        <v>3 - 4</v>
      </c>
      <c r="P1045" s="14">
        <f t="shared" si="181"/>
        <v>2000</v>
      </c>
      <c r="Q1045" s="1" t="str">
        <f t="shared" si="182"/>
        <v>0 - 5,000</v>
      </c>
      <c r="R1045" s="1" t="str">
        <f t="shared" si="183"/>
        <v>31% - 50%</v>
      </c>
      <c r="S1045" s="1">
        <f t="shared" si="184"/>
        <v>0</v>
      </c>
      <c r="T1045" s="17">
        <f>Table3[[#This Row],[Rating]]*Table3[[#This Row],[Review_Count]]</f>
        <v>4</v>
      </c>
      <c r="U1045" s="19">
        <f t="shared" si="185"/>
        <v>0.86</v>
      </c>
      <c r="V1045" s="17" t="str">
        <f t="shared" si="186"/>
        <v>KENT</v>
      </c>
    </row>
    <row r="1046" spans="1:22" x14ac:dyDescent="0.3">
      <c r="A1046" s="1" t="s">
        <v>2775</v>
      </c>
      <c r="B1046" s="1" t="s">
        <v>2776</v>
      </c>
      <c r="C1046" s="1" t="s">
        <v>2777</v>
      </c>
      <c r="D1046" s="3">
        <v>5499</v>
      </c>
      <c r="E1046" s="3">
        <v>13150</v>
      </c>
      <c r="F1046" s="4">
        <v>0.57999999999999996</v>
      </c>
      <c r="G1046" s="1">
        <v>4.2</v>
      </c>
      <c r="H1046" s="2">
        <v>6398</v>
      </c>
      <c r="I1046" s="1" t="s">
        <v>2778</v>
      </c>
      <c r="J1046" s="1">
        <f t="shared" si="176"/>
        <v>12</v>
      </c>
      <c r="K1046" s="1">
        <v>1</v>
      </c>
      <c r="L1046" s="1" t="str">
        <f t="shared" si="177"/>
        <v>Home&amp;Kitchen</v>
      </c>
      <c r="M1046" s="1">
        <f t="shared" si="178"/>
        <v>4.2</v>
      </c>
      <c r="N1046" s="1">
        <f t="shared" si="179"/>
        <v>139</v>
      </c>
      <c r="O1046" s="1" t="str">
        <f t="shared" si="180"/>
        <v>4 - 5</v>
      </c>
      <c r="P1046" s="14">
        <f t="shared" si="181"/>
        <v>13150</v>
      </c>
      <c r="Q1046" s="1" t="str">
        <f t="shared" si="182"/>
        <v>10,001 - 20,000</v>
      </c>
      <c r="R1046" s="1" t="str">
        <f t="shared" si="183"/>
        <v>51%-90%</v>
      </c>
      <c r="S1046" s="1">
        <f t="shared" si="184"/>
        <v>0</v>
      </c>
      <c r="T1046" s="17">
        <f>Table3[[#This Row],[Rating]]*Table3[[#This Row],[Review_Count]]</f>
        <v>4.2</v>
      </c>
      <c r="U1046" s="19">
        <f t="shared" si="185"/>
        <v>0.86</v>
      </c>
      <c r="V1046" s="17" t="str">
        <f t="shared" si="186"/>
        <v>Bajaj</v>
      </c>
    </row>
    <row r="1047" spans="1:22" x14ac:dyDescent="0.3">
      <c r="A1047" s="1" t="s">
        <v>2779</v>
      </c>
      <c r="B1047" s="1" t="s">
        <v>2780</v>
      </c>
      <c r="C1047" s="1" t="s">
        <v>2755</v>
      </c>
      <c r="D1047" s="3">
        <v>1299</v>
      </c>
      <c r="E1047" s="3">
        <v>3500</v>
      </c>
      <c r="F1047" s="4">
        <v>0.63</v>
      </c>
      <c r="G1047" s="1">
        <v>3.8</v>
      </c>
      <c r="H1047" s="2">
        <v>44050</v>
      </c>
      <c r="I1047" s="1" t="s">
        <v>2781</v>
      </c>
      <c r="J1047" s="1">
        <f t="shared" si="176"/>
        <v>27</v>
      </c>
      <c r="K1047" s="1">
        <v>1</v>
      </c>
      <c r="L1047" s="1" t="str">
        <f t="shared" si="177"/>
        <v>Home&amp;Kitchen</v>
      </c>
      <c r="M1047" s="1">
        <f t="shared" si="178"/>
        <v>3.8</v>
      </c>
      <c r="N1047" s="1">
        <f t="shared" si="179"/>
        <v>138</v>
      </c>
      <c r="O1047" s="1" t="str">
        <f t="shared" si="180"/>
        <v>3 - 4</v>
      </c>
      <c r="P1047" s="14">
        <f t="shared" si="181"/>
        <v>3500</v>
      </c>
      <c r="Q1047" s="1" t="str">
        <f t="shared" si="182"/>
        <v>0 - 5,000</v>
      </c>
      <c r="R1047" s="1" t="str">
        <f t="shared" si="183"/>
        <v>51%-90%</v>
      </c>
      <c r="S1047" s="1">
        <f t="shared" si="184"/>
        <v>0</v>
      </c>
      <c r="T1047" s="17">
        <f>Table3[[#This Row],[Rating]]*Table3[[#This Row],[Review_Count]]</f>
        <v>3.8</v>
      </c>
      <c r="U1047" s="19">
        <f t="shared" si="185"/>
        <v>0.86</v>
      </c>
      <c r="V1047" s="17" t="str">
        <f t="shared" si="186"/>
        <v>Lifelong</v>
      </c>
    </row>
    <row r="1048" spans="1:22" x14ac:dyDescent="0.3">
      <c r="A1048" s="1" t="s">
        <v>2782</v>
      </c>
      <c r="B1048" s="1" t="s">
        <v>2783</v>
      </c>
      <c r="C1048" s="1" t="s">
        <v>2751</v>
      </c>
      <c r="D1048" s="1">
        <v>599</v>
      </c>
      <c r="E1048" s="1">
        <v>785</v>
      </c>
      <c r="F1048" s="4">
        <v>0.24</v>
      </c>
      <c r="G1048" s="1">
        <v>4.2</v>
      </c>
      <c r="H1048" s="2">
        <v>24247</v>
      </c>
      <c r="I1048" s="1" t="s">
        <v>2784</v>
      </c>
      <c r="J1048" s="1">
        <f t="shared" si="176"/>
        <v>24</v>
      </c>
      <c r="K1048" s="1">
        <v>1</v>
      </c>
      <c r="L1048" s="1" t="str">
        <f t="shared" si="177"/>
        <v>Home&amp;Kitchen</v>
      </c>
      <c r="M1048" s="1">
        <f t="shared" si="178"/>
        <v>4.2</v>
      </c>
      <c r="N1048" s="1">
        <f t="shared" si="179"/>
        <v>137</v>
      </c>
      <c r="O1048" s="1" t="str">
        <f t="shared" si="180"/>
        <v>4 - 5</v>
      </c>
      <c r="P1048" s="14">
        <f t="shared" si="181"/>
        <v>785</v>
      </c>
      <c r="Q1048" s="1" t="str">
        <f t="shared" si="182"/>
        <v>0 - 5,000</v>
      </c>
      <c r="R1048" s="1" t="str">
        <f t="shared" si="183"/>
        <v>11% - 30%</v>
      </c>
      <c r="S1048" s="1">
        <f t="shared" si="184"/>
        <v>0</v>
      </c>
      <c r="T1048" s="17">
        <f>Table3[[#This Row],[Rating]]*Table3[[#This Row],[Review_Count]]</f>
        <v>4.2</v>
      </c>
      <c r="U1048" s="19">
        <f t="shared" si="185"/>
        <v>0.86</v>
      </c>
      <c r="V1048" s="17" t="str">
        <f t="shared" si="186"/>
        <v>Bajaj</v>
      </c>
    </row>
    <row r="1049" spans="1:22" x14ac:dyDescent="0.3">
      <c r="A1049" s="1" t="s">
        <v>2785</v>
      </c>
      <c r="B1049" s="1" t="s">
        <v>2786</v>
      </c>
      <c r="C1049" s="1" t="s">
        <v>2755</v>
      </c>
      <c r="D1049" s="3">
        <v>1999</v>
      </c>
      <c r="E1049" s="3">
        <v>3210</v>
      </c>
      <c r="F1049" s="4">
        <v>0.38</v>
      </c>
      <c r="G1049" s="1">
        <v>4.2</v>
      </c>
      <c r="H1049" s="2">
        <v>41349</v>
      </c>
      <c r="I1049" s="1" t="s">
        <v>2787</v>
      </c>
      <c r="J1049" s="1">
        <f t="shared" si="176"/>
        <v>27</v>
      </c>
      <c r="K1049" s="1">
        <v>1</v>
      </c>
      <c r="L1049" s="1" t="str">
        <f t="shared" si="177"/>
        <v>Home&amp;Kitchen</v>
      </c>
      <c r="M1049" s="1">
        <f t="shared" si="178"/>
        <v>4.2</v>
      </c>
      <c r="N1049" s="1">
        <f t="shared" si="179"/>
        <v>137</v>
      </c>
      <c r="O1049" s="1" t="str">
        <f t="shared" si="180"/>
        <v>4 - 5</v>
      </c>
      <c r="P1049" s="14">
        <f t="shared" si="181"/>
        <v>3210</v>
      </c>
      <c r="Q1049" s="1" t="str">
        <f t="shared" si="182"/>
        <v>0 - 5,000</v>
      </c>
      <c r="R1049" s="1" t="str">
        <f t="shared" si="183"/>
        <v>31% - 50%</v>
      </c>
      <c r="S1049" s="1">
        <f t="shared" si="184"/>
        <v>0</v>
      </c>
      <c r="T1049" s="17">
        <f>Table3[[#This Row],[Rating]]*Table3[[#This Row],[Review_Count]]</f>
        <v>4.2</v>
      </c>
      <c r="U1049" s="19">
        <f t="shared" si="185"/>
        <v>0.86</v>
      </c>
      <c r="V1049" s="17" t="str">
        <f t="shared" si="186"/>
        <v>Bajaj</v>
      </c>
    </row>
    <row r="1050" spans="1:22" x14ac:dyDescent="0.3">
      <c r="A1050" s="1" t="s">
        <v>2788</v>
      </c>
      <c r="B1050" s="1" t="s">
        <v>2789</v>
      </c>
      <c r="C1050" s="1" t="s">
        <v>2773</v>
      </c>
      <c r="D1050" s="1">
        <v>549</v>
      </c>
      <c r="E1050" s="3">
        <v>1000</v>
      </c>
      <c r="F1050" s="4">
        <v>0.45</v>
      </c>
      <c r="G1050" s="1">
        <v>3.6</v>
      </c>
      <c r="H1050" s="2">
        <v>1074</v>
      </c>
      <c r="I1050" s="1" t="s">
        <v>2790</v>
      </c>
      <c r="J1050" s="1">
        <f t="shared" si="176"/>
        <v>13</v>
      </c>
      <c r="K1050" s="1">
        <v>1</v>
      </c>
      <c r="L1050" s="1" t="str">
        <f t="shared" si="177"/>
        <v>Home&amp;Kitchen</v>
      </c>
      <c r="M1050" s="1">
        <f t="shared" si="178"/>
        <v>3.6</v>
      </c>
      <c r="N1050" s="1">
        <f t="shared" si="179"/>
        <v>137</v>
      </c>
      <c r="O1050" s="1" t="str">
        <f t="shared" si="180"/>
        <v>3 - 4</v>
      </c>
      <c r="P1050" s="14">
        <f t="shared" si="181"/>
        <v>1000</v>
      </c>
      <c r="Q1050" s="1" t="str">
        <f t="shared" si="182"/>
        <v>0 - 5,000</v>
      </c>
      <c r="R1050" s="1" t="str">
        <f t="shared" si="183"/>
        <v>31% - 50%</v>
      </c>
      <c r="S1050" s="1">
        <f t="shared" si="184"/>
        <v>0</v>
      </c>
      <c r="T1050" s="17">
        <f>Table3[[#This Row],[Rating]]*Table3[[#This Row],[Review_Count]]</f>
        <v>3.6</v>
      </c>
      <c r="U1050" s="19">
        <f t="shared" si="185"/>
        <v>0.86</v>
      </c>
      <c r="V1050" s="17" t="str">
        <f t="shared" si="186"/>
        <v>Lifelong</v>
      </c>
    </row>
    <row r="1051" spans="1:22" x14ac:dyDescent="0.3">
      <c r="A1051" s="1" t="s">
        <v>2791</v>
      </c>
      <c r="B1051" s="1" t="s">
        <v>2792</v>
      </c>
      <c r="C1051" s="1" t="s">
        <v>2702</v>
      </c>
      <c r="D1051" s="1">
        <v>999</v>
      </c>
      <c r="E1051" s="3">
        <v>2000</v>
      </c>
      <c r="F1051" s="4">
        <v>0.5</v>
      </c>
      <c r="G1051" s="1">
        <v>3.8</v>
      </c>
      <c r="H1051" s="2">
        <v>1163</v>
      </c>
      <c r="I1051" s="1" t="s">
        <v>2793</v>
      </c>
      <c r="J1051" s="1">
        <f t="shared" si="176"/>
        <v>20</v>
      </c>
      <c r="K1051" s="1">
        <v>1</v>
      </c>
      <c r="L1051" s="1" t="str">
        <f t="shared" si="177"/>
        <v>Home&amp;Kitchen</v>
      </c>
      <c r="M1051" s="1">
        <f t="shared" si="178"/>
        <v>3.8</v>
      </c>
      <c r="N1051" s="1">
        <f t="shared" si="179"/>
        <v>137</v>
      </c>
      <c r="O1051" s="1" t="str">
        <f t="shared" si="180"/>
        <v>3 - 4</v>
      </c>
      <c r="P1051" s="14">
        <f t="shared" si="181"/>
        <v>2000</v>
      </c>
      <c r="Q1051" s="1" t="str">
        <f t="shared" si="182"/>
        <v>0 - 5,000</v>
      </c>
      <c r="R1051" s="1" t="str">
        <f t="shared" si="183"/>
        <v>31% - 50%</v>
      </c>
      <c r="S1051" s="1">
        <f t="shared" si="184"/>
        <v>0</v>
      </c>
      <c r="T1051" s="17">
        <f>Table3[[#This Row],[Rating]]*Table3[[#This Row],[Review_Count]]</f>
        <v>3.8</v>
      </c>
      <c r="U1051" s="19">
        <f t="shared" si="185"/>
        <v>0.86</v>
      </c>
      <c r="V1051" s="17" t="str">
        <f t="shared" si="186"/>
        <v>Lifelong</v>
      </c>
    </row>
    <row r="1052" spans="1:22" x14ac:dyDescent="0.3">
      <c r="A1052" s="1" t="s">
        <v>2794</v>
      </c>
      <c r="B1052" s="1" t="s">
        <v>2795</v>
      </c>
      <c r="C1052" s="1" t="s">
        <v>2710</v>
      </c>
      <c r="D1052" s="1">
        <v>398</v>
      </c>
      <c r="E1052" s="3">
        <v>1999</v>
      </c>
      <c r="F1052" s="4">
        <v>0.8</v>
      </c>
      <c r="G1052" s="1">
        <v>4.0999999999999996</v>
      </c>
      <c r="H1052" s="2">
        <v>257</v>
      </c>
      <c r="I1052" s="1" t="s">
        <v>2796</v>
      </c>
      <c r="J1052" s="1">
        <f t="shared" si="176"/>
        <v>22</v>
      </c>
      <c r="K1052" s="1">
        <v>1</v>
      </c>
      <c r="L1052" s="1" t="str">
        <f t="shared" si="177"/>
        <v>Home&amp;Kitchen</v>
      </c>
      <c r="M1052" s="1">
        <f t="shared" si="178"/>
        <v>4.0999999999999996</v>
      </c>
      <c r="N1052" s="1">
        <f t="shared" si="179"/>
        <v>136</v>
      </c>
      <c r="O1052" s="1" t="str">
        <f t="shared" si="180"/>
        <v>4 - 5</v>
      </c>
      <c r="P1052" s="14">
        <f t="shared" si="181"/>
        <v>1999</v>
      </c>
      <c r="Q1052" s="1" t="str">
        <f t="shared" si="182"/>
        <v>0 - 5,000</v>
      </c>
      <c r="R1052" s="1" t="str">
        <f t="shared" si="183"/>
        <v>51%-90%</v>
      </c>
      <c r="S1052" s="1">
        <f t="shared" si="184"/>
        <v>1</v>
      </c>
      <c r="T1052" s="17">
        <f>Table3[[#This Row],[Rating]]*Table3[[#This Row],[Review_Count]]</f>
        <v>4.0999999999999996</v>
      </c>
      <c r="U1052" s="19">
        <f t="shared" si="185"/>
        <v>0.86</v>
      </c>
      <c r="V1052" s="17" t="str">
        <f t="shared" si="186"/>
        <v>R</v>
      </c>
    </row>
    <row r="1053" spans="1:22" x14ac:dyDescent="0.3">
      <c r="A1053" s="1" t="s">
        <v>2797</v>
      </c>
      <c r="B1053" s="1" t="s">
        <v>2798</v>
      </c>
      <c r="C1053" s="1" t="s">
        <v>2799</v>
      </c>
      <c r="D1053" s="1">
        <v>539</v>
      </c>
      <c r="E1053" s="1">
        <v>720</v>
      </c>
      <c r="F1053" s="4">
        <v>0.25</v>
      </c>
      <c r="G1053" s="1">
        <v>4.0999999999999996</v>
      </c>
      <c r="H1053" s="2">
        <v>36017</v>
      </c>
      <c r="I1053" s="1" t="s">
        <v>2800</v>
      </c>
      <c r="J1053" s="1">
        <f t="shared" si="176"/>
        <v>9</v>
      </c>
      <c r="K1053" s="1">
        <v>1</v>
      </c>
      <c r="L1053" s="1" t="str">
        <f t="shared" si="177"/>
        <v>Home&amp;Kitchen</v>
      </c>
      <c r="M1053" s="1">
        <f t="shared" si="178"/>
        <v>4.0999999999999996</v>
      </c>
      <c r="N1053" s="1">
        <f t="shared" si="179"/>
        <v>135</v>
      </c>
      <c r="O1053" s="1" t="str">
        <f t="shared" si="180"/>
        <v>4 - 5</v>
      </c>
      <c r="P1053" s="14">
        <f t="shared" si="181"/>
        <v>720</v>
      </c>
      <c r="Q1053" s="1" t="str">
        <f t="shared" si="182"/>
        <v>0 - 5,000</v>
      </c>
      <c r="R1053" s="1" t="str">
        <f t="shared" si="183"/>
        <v>11% - 30%</v>
      </c>
      <c r="S1053" s="1">
        <f t="shared" si="184"/>
        <v>0</v>
      </c>
      <c r="T1053" s="17">
        <f>Table3[[#This Row],[Rating]]*Table3[[#This Row],[Review_Count]]</f>
        <v>4.0999999999999996</v>
      </c>
      <c r="U1053" s="19">
        <f t="shared" si="185"/>
        <v>0.86</v>
      </c>
      <c r="V1053" s="17" t="str">
        <f t="shared" si="186"/>
        <v>Bajaj</v>
      </c>
    </row>
    <row r="1054" spans="1:22" x14ac:dyDescent="0.3">
      <c r="A1054" s="1" t="s">
        <v>2801</v>
      </c>
      <c r="B1054" s="1" t="s">
        <v>2802</v>
      </c>
      <c r="C1054" s="1" t="s">
        <v>2698</v>
      </c>
      <c r="D1054" s="1">
        <v>699</v>
      </c>
      <c r="E1054" s="3">
        <v>1595</v>
      </c>
      <c r="F1054" s="4">
        <v>0.56000000000000005</v>
      </c>
      <c r="G1054" s="1">
        <v>4.0999999999999996</v>
      </c>
      <c r="H1054" s="2">
        <v>8090</v>
      </c>
      <c r="I1054" s="1" t="s">
        <v>2803</v>
      </c>
      <c r="J1054" s="1">
        <f t="shared" si="176"/>
        <v>19</v>
      </c>
      <c r="K1054" s="1">
        <v>1</v>
      </c>
      <c r="L1054" s="1" t="str">
        <f t="shared" si="177"/>
        <v>Home&amp;Kitchen</v>
      </c>
      <c r="M1054" s="1">
        <f t="shared" si="178"/>
        <v>4.0999999999999996</v>
      </c>
      <c r="N1054" s="1">
        <f t="shared" si="179"/>
        <v>135</v>
      </c>
      <c r="O1054" s="1" t="str">
        <f t="shared" si="180"/>
        <v>4 - 5</v>
      </c>
      <c r="P1054" s="14">
        <f t="shared" si="181"/>
        <v>1595</v>
      </c>
      <c r="Q1054" s="1" t="str">
        <f t="shared" si="182"/>
        <v>0 - 5,000</v>
      </c>
      <c r="R1054" s="1" t="str">
        <f t="shared" si="183"/>
        <v>51%-90%</v>
      </c>
      <c r="S1054" s="1">
        <f t="shared" si="184"/>
        <v>0</v>
      </c>
      <c r="T1054" s="17">
        <f>Table3[[#This Row],[Rating]]*Table3[[#This Row],[Review_Count]]</f>
        <v>4.0999999999999996</v>
      </c>
      <c r="U1054" s="19">
        <f t="shared" si="185"/>
        <v>0.86</v>
      </c>
      <c r="V1054" s="17" t="str">
        <f t="shared" si="186"/>
        <v>INALSA</v>
      </c>
    </row>
    <row r="1055" spans="1:22" x14ac:dyDescent="0.3">
      <c r="A1055" s="1" t="s">
        <v>2804</v>
      </c>
      <c r="B1055" s="1" t="s">
        <v>2805</v>
      </c>
      <c r="C1055" s="1" t="s">
        <v>2734</v>
      </c>
      <c r="D1055" s="3">
        <v>2148</v>
      </c>
      <c r="E1055" s="3">
        <v>3645</v>
      </c>
      <c r="F1055" s="4">
        <v>0.41</v>
      </c>
      <c r="G1055" s="1">
        <v>4.0999999999999996</v>
      </c>
      <c r="H1055" s="2">
        <v>31388</v>
      </c>
      <c r="I1055" s="1" t="s">
        <v>2806</v>
      </c>
      <c r="J1055" s="1">
        <f t="shared" si="176"/>
        <v>10</v>
      </c>
      <c r="K1055" s="1">
        <v>1</v>
      </c>
      <c r="L1055" s="1" t="str">
        <f t="shared" si="177"/>
        <v>Home&amp;Kitchen</v>
      </c>
      <c r="M1055" s="1">
        <f t="shared" si="178"/>
        <v>4.0999999999999996</v>
      </c>
      <c r="N1055" s="1">
        <f t="shared" si="179"/>
        <v>134</v>
      </c>
      <c r="O1055" s="1" t="str">
        <f t="shared" si="180"/>
        <v>4 - 5</v>
      </c>
      <c r="P1055" s="14">
        <f t="shared" si="181"/>
        <v>3645</v>
      </c>
      <c r="Q1055" s="1" t="str">
        <f t="shared" si="182"/>
        <v>0 - 5,000</v>
      </c>
      <c r="R1055" s="1" t="str">
        <f t="shared" si="183"/>
        <v>31% - 50%</v>
      </c>
      <c r="S1055" s="1">
        <f t="shared" si="184"/>
        <v>0</v>
      </c>
      <c r="T1055" s="17">
        <f>Table3[[#This Row],[Rating]]*Table3[[#This Row],[Review_Count]]</f>
        <v>4.0999999999999996</v>
      </c>
      <c r="U1055" s="19">
        <f t="shared" si="185"/>
        <v>0.86</v>
      </c>
      <c r="V1055" s="17" t="str">
        <f t="shared" si="186"/>
        <v>Prestige</v>
      </c>
    </row>
    <row r="1056" spans="1:22" x14ac:dyDescent="0.3">
      <c r="A1056" s="1" t="s">
        <v>2807</v>
      </c>
      <c r="B1056" s="1" t="s">
        <v>2808</v>
      </c>
      <c r="C1056" s="1" t="s">
        <v>2809</v>
      </c>
      <c r="D1056" s="3">
        <v>3599</v>
      </c>
      <c r="E1056" s="3">
        <v>7950</v>
      </c>
      <c r="F1056" s="4">
        <v>0.55000000000000004</v>
      </c>
      <c r="G1056" s="1">
        <v>4.2</v>
      </c>
      <c r="H1056" s="2">
        <v>136</v>
      </c>
      <c r="I1056" s="1" t="s">
        <v>2810</v>
      </c>
      <c r="J1056" s="1">
        <f t="shared" si="176"/>
        <v>5</v>
      </c>
      <c r="K1056" s="1">
        <v>1</v>
      </c>
      <c r="L1056" s="1" t="str">
        <f t="shared" si="177"/>
        <v>Home&amp;Kitchen</v>
      </c>
      <c r="M1056" s="1">
        <f t="shared" si="178"/>
        <v>4.2</v>
      </c>
      <c r="N1056" s="1">
        <f t="shared" si="179"/>
        <v>134</v>
      </c>
      <c r="O1056" s="1" t="str">
        <f t="shared" si="180"/>
        <v>4 - 5</v>
      </c>
      <c r="P1056" s="14">
        <f t="shared" si="181"/>
        <v>7950</v>
      </c>
      <c r="Q1056" s="1" t="str">
        <f t="shared" si="182"/>
        <v>5,001 - 10,000</v>
      </c>
      <c r="R1056" s="1" t="str">
        <f t="shared" si="183"/>
        <v>51%-90%</v>
      </c>
      <c r="S1056" s="1">
        <f t="shared" si="184"/>
        <v>1</v>
      </c>
      <c r="T1056" s="17">
        <f>Table3[[#This Row],[Rating]]*Table3[[#This Row],[Review_Count]]</f>
        <v>4.2</v>
      </c>
      <c r="U1056" s="19">
        <f t="shared" si="185"/>
        <v>0.86</v>
      </c>
      <c r="V1056" s="17" t="str">
        <f t="shared" si="186"/>
        <v>Pigeon</v>
      </c>
    </row>
    <row r="1057" spans="1:22" x14ac:dyDescent="0.3">
      <c r="A1057" s="1" t="s">
        <v>2811</v>
      </c>
      <c r="B1057" s="1" t="s">
        <v>2812</v>
      </c>
      <c r="C1057" s="1" t="s">
        <v>2813</v>
      </c>
      <c r="D1057" s="1">
        <v>351</v>
      </c>
      <c r="E1057" s="1">
        <v>999</v>
      </c>
      <c r="F1057" s="4">
        <v>0.65</v>
      </c>
      <c r="G1057" s="1">
        <v>4</v>
      </c>
      <c r="H1057" s="2">
        <v>5380</v>
      </c>
      <c r="I1057" s="1" t="s">
        <v>2814</v>
      </c>
      <c r="J1057" s="1">
        <f t="shared" si="176"/>
        <v>13</v>
      </c>
      <c r="K1057" s="1">
        <v>1</v>
      </c>
      <c r="L1057" s="1" t="str">
        <f t="shared" si="177"/>
        <v>Home&amp;Kitchen</v>
      </c>
      <c r="M1057" s="1">
        <f t="shared" si="178"/>
        <v>4</v>
      </c>
      <c r="N1057" s="1">
        <f t="shared" si="179"/>
        <v>133</v>
      </c>
      <c r="O1057" s="1" t="str">
        <f t="shared" si="180"/>
        <v>3 - 4</v>
      </c>
      <c r="P1057" s="14">
        <f t="shared" si="181"/>
        <v>999</v>
      </c>
      <c r="Q1057" s="1" t="str">
        <f t="shared" si="182"/>
        <v>0 - 5,000</v>
      </c>
      <c r="R1057" s="1" t="str">
        <f t="shared" si="183"/>
        <v>51%-90%</v>
      </c>
      <c r="S1057" s="1">
        <f t="shared" si="184"/>
        <v>0</v>
      </c>
      <c r="T1057" s="17">
        <f>Table3[[#This Row],[Rating]]*Table3[[#This Row],[Review_Count]]</f>
        <v>4</v>
      </c>
      <c r="U1057" s="19">
        <f t="shared" si="185"/>
        <v>0.86</v>
      </c>
      <c r="V1057" s="17" t="str">
        <f t="shared" si="186"/>
        <v>PrettyKrafts</v>
      </c>
    </row>
    <row r="1058" spans="1:22" x14ac:dyDescent="0.3">
      <c r="A1058" s="1" t="s">
        <v>2815</v>
      </c>
      <c r="B1058" s="1" t="s">
        <v>2816</v>
      </c>
      <c r="C1058" s="1" t="s">
        <v>2817</v>
      </c>
      <c r="D1058" s="3">
        <v>1614</v>
      </c>
      <c r="E1058" s="3">
        <v>1745</v>
      </c>
      <c r="F1058" s="4">
        <v>0.08</v>
      </c>
      <c r="G1058" s="1">
        <v>4.3</v>
      </c>
      <c r="H1058" s="2">
        <v>37974</v>
      </c>
      <c r="I1058" s="1" t="s">
        <v>2818</v>
      </c>
      <c r="J1058" s="1">
        <f t="shared" si="176"/>
        <v>12</v>
      </c>
      <c r="K1058" s="1">
        <v>1</v>
      </c>
      <c r="L1058" s="1" t="str">
        <f t="shared" si="177"/>
        <v>Home&amp;Kitchen</v>
      </c>
      <c r="M1058" s="1">
        <f t="shared" si="178"/>
        <v>4.3</v>
      </c>
      <c r="N1058" s="1">
        <f t="shared" si="179"/>
        <v>132</v>
      </c>
      <c r="O1058" s="1" t="str">
        <f t="shared" si="180"/>
        <v>4 - 5</v>
      </c>
      <c r="P1058" s="14">
        <f t="shared" si="181"/>
        <v>1745</v>
      </c>
      <c r="Q1058" s="1" t="str">
        <f t="shared" si="182"/>
        <v>0 - 5,000</v>
      </c>
      <c r="R1058" s="1" t="str">
        <f t="shared" si="183"/>
        <v>0 %- 10%</v>
      </c>
      <c r="S1058" s="1">
        <f t="shared" si="184"/>
        <v>0</v>
      </c>
      <c r="T1058" s="17">
        <f>Table3[[#This Row],[Rating]]*Table3[[#This Row],[Review_Count]]</f>
        <v>4.3</v>
      </c>
      <c r="U1058" s="19">
        <f t="shared" si="185"/>
        <v>0.86</v>
      </c>
      <c r="V1058" s="17" t="str">
        <f t="shared" si="186"/>
        <v>Philips</v>
      </c>
    </row>
    <row r="1059" spans="1:22" x14ac:dyDescent="0.3">
      <c r="A1059" s="1" t="s">
        <v>2819</v>
      </c>
      <c r="B1059" s="1" t="s">
        <v>2820</v>
      </c>
      <c r="C1059" s="1" t="s">
        <v>2799</v>
      </c>
      <c r="D1059" s="1">
        <v>719</v>
      </c>
      <c r="E1059" s="3">
        <v>1295</v>
      </c>
      <c r="F1059" s="4">
        <v>0.44</v>
      </c>
      <c r="G1059" s="1">
        <v>4.2</v>
      </c>
      <c r="H1059" s="2">
        <v>17218</v>
      </c>
      <c r="I1059" s="1" t="s">
        <v>2821</v>
      </c>
      <c r="J1059" s="1">
        <f t="shared" si="176"/>
        <v>9</v>
      </c>
      <c r="K1059" s="1">
        <v>1</v>
      </c>
      <c r="L1059" s="1" t="str">
        <f t="shared" si="177"/>
        <v>Home&amp;Kitchen</v>
      </c>
      <c r="M1059" s="1">
        <f t="shared" si="178"/>
        <v>4.2</v>
      </c>
      <c r="N1059" s="1">
        <f t="shared" si="179"/>
        <v>132</v>
      </c>
      <c r="O1059" s="1" t="str">
        <f t="shared" si="180"/>
        <v>4 - 5</v>
      </c>
      <c r="P1059" s="14">
        <f t="shared" si="181"/>
        <v>1295</v>
      </c>
      <c r="Q1059" s="1" t="str">
        <f t="shared" si="182"/>
        <v>0 - 5,000</v>
      </c>
      <c r="R1059" s="1" t="str">
        <f t="shared" si="183"/>
        <v>31% - 50%</v>
      </c>
      <c r="S1059" s="1">
        <f t="shared" si="184"/>
        <v>0</v>
      </c>
      <c r="T1059" s="17">
        <f>Table3[[#This Row],[Rating]]*Table3[[#This Row],[Review_Count]]</f>
        <v>4.2</v>
      </c>
      <c r="U1059" s="19">
        <f t="shared" si="185"/>
        <v>0.86</v>
      </c>
      <c r="V1059" s="17" t="str">
        <f t="shared" si="186"/>
        <v>Havells</v>
      </c>
    </row>
    <row r="1060" spans="1:22" x14ac:dyDescent="0.3">
      <c r="A1060" s="1" t="s">
        <v>2822</v>
      </c>
      <c r="B1060" s="1" t="s">
        <v>2823</v>
      </c>
      <c r="C1060" s="1" t="s">
        <v>2710</v>
      </c>
      <c r="D1060" s="1">
        <v>678</v>
      </c>
      <c r="E1060" s="3">
        <v>1499</v>
      </c>
      <c r="F1060" s="4">
        <v>0.55000000000000004</v>
      </c>
      <c r="G1060" s="1">
        <v>4.2</v>
      </c>
      <c r="H1060" s="2">
        <v>900</v>
      </c>
      <c r="I1060" s="1" t="s">
        <v>2824</v>
      </c>
      <c r="J1060" s="1">
        <f t="shared" si="176"/>
        <v>22</v>
      </c>
      <c r="K1060" s="1">
        <v>1</v>
      </c>
      <c r="L1060" s="1" t="str">
        <f t="shared" si="177"/>
        <v>Home&amp;Kitchen</v>
      </c>
      <c r="M1060" s="1">
        <f t="shared" si="178"/>
        <v>4.2</v>
      </c>
      <c r="N1060" s="1">
        <f t="shared" si="179"/>
        <v>132</v>
      </c>
      <c r="O1060" s="1" t="str">
        <f t="shared" si="180"/>
        <v>4 - 5</v>
      </c>
      <c r="P1060" s="14">
        <f t="shared" si="181"/>
        <v>1499</v>
      </c>
      <c r="Q1060" s="1" t="str">
        <f t="shared" si="182"/>
        <v>0 - 5,000</v>
      </c>
      <c r="R1060" s="1" t="str">
        <f t="shared" si="183"/>
        <v>51%-90%</v>
      </c>
      <c r="S1060" s="1">
        <f t="shared" si="184"/>
        <v>1</v>
      </c>
      <c r="T1060" s="17">
        <f>Table3[[#This Row],[Rating]]*Table3[[#This Row],[Review_Count]]</f>
        <v>4.2</v>
      </c>
      <c r="U1060" s="19">
        <f t="shared" si="185"/>
        <v>0.86</v>
      </c>
      <c r="V1060" s="17" t="str">
        <f t="shared" si="186"/>
        <v>AGARO</v>
      </c>
    </row>
    <row r="1061" spans="1:22" x14ac:dyDescent="0.3">
      <c r="A1061" s="1" t="s">
        <v>2825</v>
      </c>
      <c r="B1061" s="1" t="s">
        <v>2826</v>
      </c>
      <c r="C1061" s="1" t="s">
        <v>2773</v>
      </c>
      <c r="D1061" s="1">
        <v>809</v>
      </c>
      <c r="E1061" s="3">
        <v>1545</v>
      </c>
      <c r="F1061" s="4">
        <v>0.48</v>
      </c>
      <c r="G1061" s="1">
        <v>3.7</v>
      </c>
      <c r="H1061" s="2">
        <v>976</v>
      </c>
      <c r="I1061" s="1" t="s">
        <v>2827</v>
      </c>
      <c r="J1061" s="1">
        <f t="shared" si="176"/>
        <v>13</v>
      </c>
      <c r="K1061" s="1">
        <v>1</v>
      </c>
      <c r="L1061" s="1" t="str">
        <f t="shared" si="177"/>
        <v>Home&amp;Kitchen</v>
      </c>
      <c r="M1061" s="1">
        <f t="shared" si="178"/>
        <v>3.7</v>
      </c>
      <c r="N1061" s="1">
        <f t="shared" si="179"/>
        <v>131</v>
      </c>
      <c r="O1061" s="1" t="str">
        <f t="shared" si="180"/>
        <v>3 - 4</v>
      </c>
      <c r="P1061" s="14">
        <f t="shared" si="181"/>
        <v>1545</v>
      </c>
      <c r="Q1061" s="1" t="str">
        <f t="shared" si="182"/>
        <v>0 - 5,000</v>
      </c>
      <c r="R1061" s="1" t="str">
        <f t="shared" si="183"/>
        <v>31% - 50%</v>
      </c>
      <c r="S1061" s="1">
        <f t="shared" si="184"/>
        <v>1</v>
      </c>
      <c r="T1061" s="17">
        <f>Table3[[#This Row],[Rating]]*Table3[[#This Row],[Review_Count]]</f>
        <v>3.7</v>
      </c>
      <c r="U1061" s="19">
        <f t="shared" si="185"/>
        <v>0.86</v>
      </c>
      <c r="V1061" s="17" t="str">
        <f t="shared" si="186"/>
        <v>Pigeon</v>
      </c>
    </row>
    <row r="1062" spans="1:22" x14ac:dyDescent="0.3">
      <c r="A1062" s="1" t="s">
        <v>2828</v>
      </c>
      <c r="B1062" s="1" t="s">
        <v>2829</v>
      </c>
      <c r="C1062" s="1" t="s">
        <v>2830</v>
      </c>
      <c r="D1062" s="3">
        <v>1969</v>
      </c>
      <c r="E1062" s="3">
        <v>5000</v>
      </c>
      <c r="F1062" s="4">
        <v>0.61</v>
      </c>
      <c r="G1062" s="1">
        <v>4.0999999999999996</v>
      </c>
      <c r="H1062" s="2">
        <v>4927</v>
      </c>
      <c r="I1062" s="1" t="s">
        <v>2831</v>
      </c>
      <c r="J1062" s="1">
        <f t="shared" si="176"/>
        <v>12</v>
      </c>
      <c r="K1062" s="1">
        <v>1</v>
      </c>
      <c r="L1062" s="1" t="str">
        <f t="shared" si="177"/>
        <v>Home&amp;Kitchen</v>
      </c>
      <c r="M1062" s="1">
        <f t="shared" si="178"/>
        <v>4.0999999999999996</v>
      </c>
      <c r="N1062" s="1">
        <f t="shared" si="179"/>
        <v>131</v>
      </c>
      <c r="O1062" s="1" t="str">
        <f t="shared" si="180"/>
        <v>4 - 5</v>
      </c>
      <c r="P1062" s="14">
        <f t="shared" si="181"/>
        <v>5000</v>
      </c>
      <c r="Q1062" s="1" t="str">
        <f t="shared" si="182"/>
        <v>0 - 5,000</v>
      </c>
      <c r="R1062" s="1" t="str">
        <f t="shared" si="183"/>
        <v>51%-90%</v>
      </c>
      <c r="S1062" s="1">
        <f t="shared" si="184"/>
        <v>0</v>
      </c>
      <c r="T1062" s="17">
        <f>Table3[[#This Row],[Rating]]*Table3[[#This Row],[Review_Count]]</f>
        <v>4.0999999999999996</v>
      </c>
      <c r="U1062" s="19">
        <f t="shared" si="185"/>
        <v>0.86</v>
      </c>
      <c r="V1062" s="17" t="str">
        <f t="shared" si="186"/>
        <v>NutriPro</v>
      </c>
    </row>
    <row r="1063" spans="1:22" x14ac:dyDescent="0.3">
      <c r="A1063" s="1" t="s">
        <v>2832</v>
      </c>
      <c r="B1063" s="1" t="s">
        <v>2833</v>
      </c>
      <c r="C1063" s="1" t="s">
        <v>2710</v>
      </c>
      <c r="D1063" s="3">
        <v>1490</v>
      </c>
      <c r="E1063" s="3">
        <v>1695</v>
      </c>
      <c r="F1063" s="4">
        <v>0.12</v>
      </c>
      <c r="G1063" s="1">
        <v>4.4000000000000004</v>
      </c>
      <c r="H1063" s="2">
        <v>3543</v>
      </c>
      <c r="I1063" s="1" t="s">
        <v>2834</v>
      </c>
      <c r="J1063" s="1">
        <f t="shared" si="176"/>
        <v>22</v>
      </c>
      <c r="K1063" s="1">
        <v>1</v>
      </c>
      <c r="L1063" s="1" t="str">
        <f t="shared" si="177"/>
        <v>Home&amp;Kitchen</v>
      </c>
      <c r="M1063" s="1">
        <f t="shared" si="178"/>
        <v>4.4000000000000004</v>
      </c>
      <c r="N1063" s="1">
        <f t="shared" si="179"/>
        <v>130</v>
      </c>
      <c r="O1063" s="1" t="str">
        <f t="shared" si="180"/>
        <v>4 - 5</v>
      </c>
      <c r="P1063" s="14">
        <f t="shared" si="181"/>
        <v>1695</v>
      </c>
      <c r="Q1063" s="1" t="str">
        <f t="shared" si="182"/>
        <v>0 - 5,000</v>
      </c>
      <c r="R1063" s="1" t="str">
        <f t="shared" si="183"/>
        <v>11% - 30%</v>
      </c>
      <c r="S1063" s="1">
        <f t="shared" si="184"/>
        <v>0</v>
      </c>
      <c r="T1063" s="17">
        <f>Table3[[#This Row],[Rating]]*Table3[[#This Row],[Review_Count]]</f>
        <v>4.4000000000000004</v>
      </c>
      <c r="U1063" s="19">
        <f t="shared" si="185"/>
        <v>0.86</v>
      </c>
      <c r="V1063" s="17" t="str">
        <f t="shared" si="186"/>
        <v>Philips</v>
      </c>
    </row>
    <row r="1064" spans="1:22" x14ac:dyDescent="0.3">
      <c r="A1064" s="1" t="s">
        <v>2835</v>
      </c>
      <c r="B1064" s="1" t="s">
        <v>2836</v>
      </c>
      <c r="C1064" s="1" t="s">
        <v>2702</v>
      </c>
      <c r="D1064" s="3">
        <v>2499</v>
      </c>
      <c r="E1064" s="3">
        <v>3945</v>
      </c>
      <c r="F1064" s="4">
        <v>0.37</v>
      </c>
      <c r="G1064" s="1">
        <v>3.8</v>
      </c>
      <c r="H1064" s="2">
        <v>2732</v>
      </c>
      <c r="I1064" s="1" t="s">
        <v>2837</v>
      </c>
      <c r="J1064" s="1">
        <f t="shared" si="176"/>
        <v>20</v>
      </c>
      <c r="K1064" s="1">
        <v>1</v>
      </c>
      <c r="L1064" s="1" t="str">
        <f t="shared" si="177"/>
        <v>Home&amp;Kitchen</v>
      </c>
      <c r="M1064" s="1">
        <f t="shared" si="178"/>
        <v>3.8</v>
      </c>
      <c r="N1064" s="1">
        <f t="shared" si="179"/>
        <v>130</v>
      </c>
      <c r="O1064" s="1" t="str">
        <f t="shared" si="180"/>
        <v>3 - 4</v>
      </c>
      <c r="P1064" s="14">
        <f t="shared" si="181"/>
        <v>3945</v>
      </c>
      <c r="Q1064" s="1" t="str">
        <f t="shared" si="182"/>
        <v>0 - 5,000</v>
      </c>
      <c r="R1064" s="1" t="str">
        <f t="shared" si="183"/>
        <v>31% - 50%</v>
      </c>
      <c r="S1064" s="1">
        <f t="shared" si="184"/>
        <v>0</v>
      </c>
      <c r="T1064" s="17">
        <f>Table3[[#This Row],[Rating]]*Table3[[#This Row],[Review_Count]]</f>
        <v>3.8</v>
      </c>
      <c r="U1064" s="19">
        <f t="shared" si="185"/>
        <v>0.86</v>
      </c>
      <c r="V1064" s="17" t="str">
        <f t="shared" si="186"/>
        <v>Havells</v>
      </c>
    </row>
    <row r="1065" spans="1:22" x14ac:dyDescent="0.3">
      <c r="A1065" s="1" t="s">
        <v>2838</v>
      </c>
      <c r="B1065" s="1" t="s">
        <v>2839</v>
      </c>
      <c r="C1065" s="1" t="s">
        <v>2840</v>
      </c>
      <c r="D1065" s="3">
        <v>1665</v>
      </c>
      <c r="E1065" s="3">
        <v>2099</v>
      </c>
      <c r="F1065" s="4">
        <v>0.21</v>
      </c>
      <c r="G1065" s="1">
        <v>4</v>
      </c>
      <c r="H1065" s="2">
        <v>14368</v>
      </c>
      <c r="I1065" s="1" t="s">
        <v>2841</v>
      </c>
      <c r="J1065" s="1">
        <f t="shared" si="176"/>
        <v>8</v>
      </c>
      <c r="K1065" s="1">
        <v>1</v>
      </c>
      <c r="L1065" s="1" t="str">
        <f t="shared" si="177"/>
        <v>Home&amp;Kitchen</v>
      </c>
      <c r="M1065" s="1">
        <f t="shared" si="178"/>
        <v>4</v>
      </c>
      <c r="N1065" s="1">
        <f t="shared" si="179"/>
        <v>130</v>
      </c>
      <c r="O1065" s="1" t="str">
        <f t="shared" si="180"/>
        <v>3 - 4</v>
      </c>
      <c r="P1065" s="14">
        <f t="shared" si="181"/>
        <v>2099</v>
      </c>
      <c r="Q1065" s="1" t="str">
        <f t="shared" si="182"/>
        <v>0 - 5,000</v>
      </c>
      <c r="R1065" s="1" t="str">
        <f t="shared" si="183"/>
        <v>11% - 30%</v>
      </c>
      <c r="S1065" s="1">
        <f t="shared" si="184"/>
        <v>0</v>
      </c>
      <c r="T1065" s="17">
        <f>Table3[[#This Row],[Rating]]*Table3[[#This Row],[Review_Count]]</f>
        <v>4</v>
      </c>
      <c r="U1065" s="19">
        <f t="shared" si="185"/>
        <v>0.86</v>
      </c>
      <c r="V1065" s="17" t="str">
        <f t="shared" si="186"/>
        <v>AGARO</v>
      </c>
    </row>
    <row r="1066" spans="1:22" x14ac:dyDescent="0.3">
      <c r="A1066" s="1" t="s">
        <v>2842</v>
      </c>
      <c r="B1066" s="1" t="s">
        <v>2843</v>
      </c>
      <c r="C1066" s="1" t="s">
        <v>2734</v>
      </c>
      <c r="D1066" s="3">
        <v>3229</v>
      </c>
      <c r="E1066" s="3">
        <v>5295</v>
      </c>
      <c r="F1066" s="4">
        <v>0.39</v>
      </c>
      <c r="G1066" s="1">
        <v>4.2</v>
      </c>
      <c r="H1066" s="2">
        <v>39724</v>
      </c>
      <c r="I1066" s="1" t="s">
        <v>2844</v>
      </c>
      <c r="J1066" s="1">
        <f t="shared" si="176"/>
        <v>10</v>
      </c>
      <c r="K1066" s="1">
        <v>1</v>
      </c>
      <c r="L1066" s="1" t="str">
        <f t="shared" si="177"/>
        <v>Home&amp;Kitchen</v>
      </c>
      <c r="M1066" s="1">
        <f t="shared" si="178"/>
        <v>4.2</v>
      </c>
      <c r="N1066" s="1">
        <f t="shared" si="179"/>
        <v>130</v>
      </c>
      <c r="O1066" s="1" t="str">
        <f t="shared" si="180"/>
        <v>4 - 5</v>
      </c>
      <c r="P1066" s="14">
        <f t="shared" si="181"/>
        <v>5295</v>
      </c>
      <c r="Q1066" s="1" t="str">
        <f t="shared" si="182"/>
        <v>5,001 - 10,000</v>
      </c>
      <c r="R1066" s="1" t="str">
        <f t="shared" si="183"/>
        <v>31% - 50%</v>
      </c>
      <c r="S1066" s="1">
        <f t="shared" si="184"/>
        <v>0</v>
      </c>
      <c r="T1066" s="17">
        <f>Table3[[#This Row],[Rating]]*Table3[[#This Row],[Review_Count]]</f>
        <v>4.2</v>
      </c>
      <c r="U1066" s="19">
        <f t="shared" si="185"/>
        <v>0.86</v>
      </c>
      <c r="V1066" s="17" t="str">
        <f t="shared" si="186"/>
        <v>Philips</v>
      </c>
    </row>
    <row r="1067" spans="1:22" x14ac:dyDescent="0.3">
      <c r="A1067" s="1" t="s">
        <v>2845</v>
      </c>
      <c r="B1067" s="1" t="s">
        <v>2846</v>
      </c>
      <c r="C1067" s="1" t="s">
        <v>2734</v>
      </c>
      <c r="D1067" s="3">
        <v>1799</v>
      </c>
      <c r="E1067" s="3">
        <v>3595</v>
      </c>
      <c r="F1067" s="4">
        <v>0.5</v>
      </c>
      <c r="G1067" s="1">
        <v>3.8</v>
      </c>
      <c r="H1067" s="2">
        <v>9791</v>
      </c>
      <c r="I1067" s="1" t="s">
        <v>2847</v>
      </c>
      <c r="J1067" s="1">
        <f t="shared" si="176"/>
        <v>10</v>
      </c>
      <c r="K1067" s="1">
        <v>1</v>
      </c>
      <c r="L1067" s="1" t="str">
        <f t="shared" si="177"/>
        <v>Home&amp;Kitchen</v>
      </c>
      <c r="M1067" s="1">
        <f t="shared" si="178"/>
        <v>3.8</v>
      </c>
      <c r="N1067" s="1">
        <f t="shared" si="179"/>
        <v>130</v>
      </c>
      <c r="O1067" s="1" t="str">
        <f t="shared" si="180"/>
        <v>3 - 4</v>
      </c>
      <c r="P1067" s="14">
        <f t="shared" si="181"/>
        <v>3595</v>
      </c>
      <c r="Q1067" s="1" t="str">
        <f t="shared" si="182"/>
        <v>0 - 5,000</v>
      </c>
      <c r="R1067" s="1" t="str">
        <f t="shared" si="183"/>
        <v>31% - 50%</v>
      </c>
      <c r="S1067" s="1">
        <f t="shared" si="184"/>
        <v>0</v>
      </c>
      <c r="T1067" s="17">
        <f>Table3[[#This Row],[Rating]]*Table3[[#This Row],[Review_Count]]</f>
        <v>3.8</v>
      </c>
      <c r="U1067" s="19">
        <f t="shared" si="185"/>
        <v>0.86</v>
      </c>
      <c r="V1067" s="17" t="str">
        <f t="shared" si="186"/>
        <v>Pigeon</v>
      </c>
    </row>
    <row r="1068" spans="1:22" x14ac:dyDescent="0.3">
      <c r="A1068" s="1" t="s">
        <v>2848</v>
      </c>
      <c r="B1068" s="1" t="s">
        <v>2849</v>
      </c>
      <c r="C1068" s="1" t="s">
        <v>2698</v>
      </c>
      <c r="D1068" s="3">
        <v>1260</v>
      </c>
      <c r="E1068" s="3">
        <v>1699</v>
      </c>
      <c r="F1068" s="4">
        <v>0.26</v>
      </c>
      <c r="G1068" s="1">
        <v>4.2</v>
      </c>
      <c r="H1068" s="2">
        <v>2891</v>
      </c>
      <c r="I1068" s="1" t="s">
        <v>2850</v>
      </c>
      <c r="J1068" s="1">
        <f t="shared" si="176"/>
        <v>19</v>
      </c>
      <c r="K1068" s="1">
        <v>1</v>
      </c>
      <c r="L1068" s="1" t="str">
        <f t="shared" si="177"/>
        <v>Home&amp;Kitchen</v>
      </c>
      <c r="M1068" s="1">
        <f t="shared" si="178"/>
        <v>4.2</v>
      </c>
      <c r="N1068" s="1">
        <f t="shared" si="179"/>
        <v>129</v>
      </c>
      <c r="O1068" s="1" t="str">
        <f t="shared" si="180"/>
        <v>4 - 5</v>
      </c>
      <c r="P1068" s="14">
        <f t="shared" si="181"/>
        <v>1699</v>
      </c>
      <c r="Q1068" s="1" t="str">
        <f t="shared" si="182"/>
        <v>0 - 5,000</v>
      </c>
      <c r="R1068" s="1" t="str">
        <f t="shared" si="183"/>
        <v>11% - 30%</v>
      </c>
      <c r="S1068" s="1">
        <f t="shared" si="184"/>
        <v>0</v>
      </c>
      <c r="T1068" s="17">
        <f>Table3[[#This Row],[Rating]]*Table3[[#This Row],[Review_Count]]</f>
        <v>4.2</v>
      </c>
      <c r="U1068" s="19">
        <f t="shared" si="185"/>
        <v>0.86</v>
      </c>
      <c r="V1068" s="17" t="str">
        <f t="shared" si="186"/>
        <v>AGARO</v>
      </c>
    </row>
    <row r="1069" spans="1:22" x14ac:dyDescent="0.3">
      <c r="A1069" s="1" t="s">
        <v>2851</v>
      </c>
      <c r="B1069" s="1" t="s">
        <v>2852</v>
      </c>
      <c r="C1069" s="1" t="s">
        <v>2702</v>
      </c>
      <c r="D1069" s="1">
        <v>749</v>
      </c>
      <c r="E1069" s="3">
        <v>1129</v>
      </c>
      <c r="F1069" s="4">
        <v>0.34</v>
      </c>
      <c r="G1069" s="1">
        <v>4</v>
      </c>
      <c r="H1069" s="2">
        <v>2446</v>
      </c>
      <c r="I1069" s="1" t="s">
        <v>2853</v>
      </c>
      <c r="J1069" s="1">
        <f t="shared" si="176"/>
        <v>20</v>
      </c>
      <c r="K1069" s="1">
        <v>1</v>
      </c>
      <c r="L1069" s="1" t="str">
        <f t="shared" si="177"/>
        <v>Home&amp;Kitchen</v>
      </c>
      <c r="M1069" s="1">
        <f t="shared" si="178"/>
        <v>4</v>
      </c>
      <c r="N1069" s="1">
        <f t="shared" si="179"/>
        <v>129</v>
      </c>
      <c r="O1069" s="1" t="str">
        <f t="shared" si="180"/>
        <v>3 - 4</v>
      </c>
      <c r="P1069" s="14">
        <f t="shared" si="181"/>
        <v>1129</v>
      </c>
      <c r="Q1069" s="1" t="str">
        <f t="shared" si="182"/>
        <v>0 - 5,000</v>
      </c>
      <c r="R1069" s="1" t="str">
        <f t="shared" si="183"/>
        <v>31% - 50%</v>
      </c>
      <c r="S1069" s="1">
        <f t="shared" si="184"/>
        <v>0</v>
      </c>
      <c r="T1069" s="17">
        <f>Table3[[#This Row],[Rating]]*Table3[[#This Row],[Review_Count]]</f>
        <v>4</v>
      </c>
      <c r="U1069" s="19">
        <f t="shared" si="185"/>
        <v>0.86</v>
      </c>
      <c r="V1069" s="17" t="str">
        <f t="shared" si="186"/>
        <v>Bajaj</v>
      </c>
    </row>
    <row r="1070" spans="1:22" x14ac:dyDescent="0.3">
      <c r="A1070" s="1" t="s">
        <v>2854</v>
      </c>
      <c r="B1070" s="1" t="s">
        <v>2855</v>
      </c>
      <c r="C1070" s="1" t="s">
        <v>2755</v>
      </c>
      <c r="D1070" s="3">
        <v>3499</v>
      </c>
      <c r="E1070" s="3">
        <v>5795</v>
      </c>
      <c r="F1070" s="4">
        <v>0.4</v>
      </c>
      <c r="G1070" s="1">
        <v>3.9</v>
      </c>
      <c r="H1070" s="2">
        <v>25340</v>
      </c>
      <c r="I1070" s="1" t="s">
        <v>2856</v>
      </c>
      <c r="J1070" s="1">
        <f t="shared" si="176"/>
        <v>27</v>
      </c>
      <c r="K1070" s="1">
        <v>1</v>
      </c>
      <c r="L1070" s="1" t="str">
        <f t="shared" si="177"/>
        <v>Home&amp;Kitchen</v>
      </c>
      <c r="M1070" s="1">
        <f t="shared" si="178"/>
        <v>3.9</v>
      </c>
      <c r="N1070" s="1">
        <f t="shared" si="179"/>
        <v>129</v>
      </c>
      <c r="O1070" s="1" t="str">
        <f t="shared" si="180"/>
        <v>3 - 4</v>
      </c>
      <c r="P1070" s="14">
        <f t="shared" si="181"/>
        <v>5795</v>
      </c>
      <c r="Q1070" s="1" t="str">
        <f t="shared" si="182"/>
        <v>5,001 - 10,000</v>
      </c>
      <c r="R1070" s="1" t="str">
        <f t="shared" si="183"/>
        <v>31% - 50%</v>
      </c>
      <c r="S1070" s="1">
        <f t="shared" si="184"/>
        <v>0</v>
      </c>
      <c r="T1070" s="17">
        <f>Table3[[#This Row],[Rating]]*Table3[[#This Row],[Review_Count]]</f>
        <v>3.9</v>
      </c>
      <c r="U1070" s="19">
        <f t="shared" si="185"/>
        <v>0.86</v>
      </c>
      <c r="V1070" s="17" t="str">
        <f t="shared" si="186"/>
        <v>Butterfly</v>
      </c>
    </row>
    <row r="1071" spans="1:22" x14ac:dyDescent="0.3">
      <c r="A1071" s="1" t="s">
        <v>2857</v>
      </c>
      <c r="B1071" s="1" t="s">
        <v>2858</v>
      </c>
      <c r="C1071" s="1" t="s">
        <v>2859</v>
      </c>
      <c r="D1071" s="1">
        <v>379</v>
      </c>
      <c r="E1071" s="1">
        <v>999</v>
      </c>
      <c r="F1071" s="4">
        <v>0.62</v>
      </c>
      <c r="G1071" s="1">
        <v>4.3</v>
      </c>
      <c r="H1071" s="2">
        <v>3096</v>
      </c>
      <c r="I1071" s="1" t="s">
        <v>2860</v>
      </c>
      <c r="J1071" s="1">
        <f t="shared" si="176"/>
        <v>11</v>
      </c>
      <c r="K1071" s="1">
        <v>1</v>
      </c>
      <c r="L1071" s="1" t="str">
        <f t="shared" si="177"/>
        <v>Home&amp;Kitchen</v>
      </c>
      <c r="M1071" s="1">
        <f t="shared" si="178"/>
        <v>4.3</v>
      </c>
      <c r="N1071" s="1">
        <f t="shared" si="179"/>
        <v>129</v>
      </c>
      <c r="O1071" s="1" t="str">
        <f t="shared" si="180"/>
        <v>4 - 5</v>
      </c>
      <c r="P1071" s="14">
        <f t="shared" si="181"/>
        <v>999</v>
      </c>
      <c r="Q1071" s="1" t="str">
        <f t="shared" si="182"/>
        <v>0 - 5,000</v>
      </c>
      <c r="R1071" s="1" t="str">
        <f t="shared" si="183"/>
        <v>51%-90%</v>
      </c>
      <c r="S1071" s="1">
        <f t="shared" si="184"/>
        <v>0</v>
      </c>
      <c r="T1071" s="17">
        <f>Table3[[#This Row],[Rating]]*Table3[[#This Row],[Review_Count]]</f>
        <v>4.3</v>
      </c>
      <c r="U1071" s="19">
        <f t="shared" si="185"/>
        <v>0.86</v>
      </c>
      <c r="V1071" s="17" t="str">
        <f t="shared" si="186"/>
        <v>SOFLIN</v>
      </c>
    </row>
    <row r="1072" spans="1:22" x14ac:dyDescent="0.3">
      <c r="A1072" s="1" t="s">
        <v>2861</v>
      </c>
      <c r="B1072" s="1" t="s">
        <v>2862</v>
      </c>
      <c r="C1072" s="1" t="s">
        <v>2702</v>
      </c>
      <c r="D1072" s="3">
        <v>1099</v>
      </c>
      <c r="E1072" s="3">
        <v>2400</v>
      </c>
      <c r="F1072" s="4">
        <v>0.54</v>
      </c>
      <c r="G1072" s="1">
        <v>3.8</v>
      </c>
      <c r="H1072" s="2">
        <v>4</v>
      </c>
      <c r="I1072" s="1" t="s">
        <v>2863</v>
      </c>
      <c r="J1072" s="1">
        <f t="shared" si="176"/>
        <v>20</v>
      </c>
      <c r="K1072" s="1">
        <v>1</v>
      </c>
      <c r="L1072" s="1" t="str">
        <f t="shared" si="177"/>
        <v>Home&amp;Kitchen</v>
      </c>
      <c r="M1072" s="1">
        <f t="shared" si="178"/>
        <v>3.8</v>
      </c>
      <c r="N1072" s="1">
        <f t="shared" si="179"/>
        <v>128</v>
      </c>
      <c r="O1072" s="1" t="str">
        <f t="shared" si="180"/>
        <v>3 - 4</v>
      </c>
      <c r="P1072" s="14">
        <f t="shared" si="181"/>
        <v>2400</v>
      </c>
      <c r="Q1072" s="1" t="str">
        <f t="shared" si="182"/>
        <v>0 - 5,000</v>
      </c>
      <c r="R1072" s="1" t="str">
        <f t="shared" si="183"/>
        <v>51%-90%</v>
      </c>
      <c r="S1072" s="1">
        <f t="shared" si="184"/>
        <v>1</v>
      </c>
      <c r="T1072" s="17">
        <f>Table3[[#This Row],[Rating]]*Table3[[#This Row],[Review_Count]]</f>
        <v>3.8</v>
      </c>
      <c r="U1072" s="19">
        <f t="shared" si="185"/>
        <v>0.86</v>
      </c>
      <c r="V1072" s="17" t="str">
        <f t="shared" si="186"/>
        <v>Lifelong</v>
      </c>
    </row>
    <row r="1073" spans="1:22" x14ac:dyDescent="0.3">
      <c r="A1073" s="1" t="s">
        <v>2864</v>
      </c>
      <c r="B1073" s="1" t="s">
        <v>2865</v>
      </c>
      <c r="C1073" s="1" t="s">
        <v>2773</v>
      </c>
      <c r="D1073" s="1">
        <v>749</v>
      </c>
      <c r="E1073" s="3">
        <v>1299</v>
      </c>
      <c r="F1073" s="4">
        <v>0.42</v>
      </c>
      <c r="G1073" s="1">
        <v>4</v>
      </c>
      <c r="H1073" s="2">
        <v>119</v>
      </c>
      <c r="I1073" s="1" t="s">
        <v>2866</v>
      </c>
      <c r="J1073" s="1">
        <f t="shared" si="176"/>
        <v>13</v>
      </c>
      <c r="K1073" s="1">
        <v>1</v>
      </c>
      <c r="L1073" s="1" t="str">
        <f t="shared" si="177"/>
        <v>Home&amp;Kitchen</v>
      </c>
      <c r="M1073" s="1">
        <f t="shared" si="178"/>
        <v>4</v>
      </c>
      <c r="N1073" s="1">
        <f t="shared" si="179"/>
        <v>127</v>
      </c>
      <c r="O1073" s="1" t="str">
        <f t="shared" si="180"/>
        <v>3 - 4</v>
      </c>
      <c r="P1073" s="14">
        <f t="shared" si="181"/>
        <v>1299</v>
      </c>
      <c r="Q1073" s="1" t="str">
        <f t="shared" si="182"/>
        <v>0 - 5,000</v>
      </c>
      <c r="R1073" s="1" t="str">
        <f t="shared" si="183"/>
        <v>31% - 50%</v>
      </c>
      <c r="S1073" s="1">
        <f t="shared" si="184"/>
        <v>1</v>
      </c>
      <c r="T1073" s="17">
        <f>Table3[[#This Row],[Rating]]*Table3[[#This Row],[Review_Count]]</f>
        <v>4</v>
      </c>
      <c r="U1073" s="19">
        <f t="shared" si="185"/>
        <v>0.86</v>
      </c>
      <c r="V1073" s="17" t="str">
        <f t="shared" si="186"/>
        <v>Amazon</v>
      </c>
    </row>
    <row r="1074" spans="1:22" x14ac:dyDescent="0.3">
      <c r="A1074" s="1" t="s">
        <v>2867</v>
      </c>
      <c r="B1074" s="1" t="s">
        <v>2868</v>
      </c>
      <c r="C1074" s="1" t="s">
        <v>2869</v>
      </c>
      <c r="D1074" s="3">
        <v>1299</v>
      </c>
      <c r="E1074" s="3">
        <v>1299</v>
      </c>
      <c r="F1074" s="4">
        <v>0</v>
      </c>
      <c r="G1074" s="1">
        <v>4.2</v>
      </c>
      <c r="H1074" s="2">
        <v>40106</v>
      </c>
      <c r="I1074" s="1" t="s">
        <v>2870</v>
      </c>
      <c r="J1074" s="1">
        <f t="shared" si="176"/>
        <v>11</v>
      </c>
      <c r="K1074" s="1">
        <v>1</v>
      </c>
      <c r="L1074" s="1" t="str">
        <f t="shared" si="177"/>
        <v>Home&amp;Kitchen</v>
      </c>
      <c r="M1074" s="1">
        <f t="shared" si="178"/>
        <v>4.2</v>
      </c>
      <c r="N1074" s="1">
        <f t="shared" si="179"/>
        <v>127</v>
      </c>
      <c r="O1074" s="1" t="str">
        <f t="shared" si="180"/>
        <v>4 - 5</v>
      </c>
      <c r="P1074" s="14">
        <f t="shared" si="181"/>
        <v>1299</v>
      </c>
      <c r="Q1074" s="1" t="str">
        <f t="shared" si="182"/>
        <v>0 - 5,000</v>
      </c>
      <c r="R1074" s="1" t="str">
        <f t="shared" si="183"/>
        <v>0 %- 10%</v>
      </c>
      <c r="S1074" s="1">
        <f t="shared" si="184"/>
        <v>0</v>
      </c>
      <c r="T1074" s="17">
        <f>Table3[[#This Row],[Rating]]*Table3[[#This Row],[Review_Count]]</f>
        <v>4.2</v>
      </c>
      <c r="U1074" s="19">
        <f t="shared" si="185"/>
        <v>0.86</v>
      </c>
      <c r="V1074" s="17" t="str">
        <f t="shared" si="186"/>
        <v>Prestige</v>
      </c>
    </row>
    <row r="1075" spans="1:22" x14ac:dyDescent="0.3">
      <c r="A1075" s="1" t="s">
        <v>2871</v>
      </c>
      <c r="B1075" s="1" t="s">
        <v>2872</v>
      </c>
      <c r="C1075" s="1" t="s">
        <v>2751</v>
      </c>
      <c r="D1075" s="1">
        <v>549</v>
      </c>
      <c r="E1075" s="3">
        <v>1090</v>
      </c>
      <c r="F1075" s="4">
        <v>0.5</v>
      </c>
      <c r="G1075" s="1">
        <v>4.2</v>
      </c>
      <c r="H1075" s="2">
        <v>13029</v>
      </c>
      <c r="I1075" s="1" t="s">
        <v>2873</v>
      </c>
      <c r="J1075" s="1">
        <f t="shared" si="176"/>
        <v>24</v>
      </c>
      <c r="K1075" s="1">
        <v>1</v>
      </c>
      <c r="L1075" s="1" t="str">
        <f t="shared" si="177"/>
        <v>Home&amp;Kitchen</v>
      </c>
      <c r="M1075" s="1">
        <f t="shared" si="178"/>
        <v>4.2</v>
      </c>
      <c r="N1075" s="1">
        <f t="shared" si="179"/>
        <v>127</v>
      </c>
      <c r="O1075" s="1" t="str">
        <f t="shared" si="180"/>
        <v>4 - 5</v>
      </c>
      <c r="P1075" s="14">
        <f t="shared" si="181"/>
        <v>1090</v>
      </c>
      <c r="Q1075" s="1" t="str">
        <f t="shared" si="182"/>
        <v>0 - 5,000</v>
      </c>
      <c r="R1075" s="1" t="str">
        <f t="shared" si="183"/>
        <v>31% - 50%</v>
      </c>
      <c r="S1075" s="1">
        <f t="shared" si="184"/>
        <v>0</v>
      </c>
      <c r="T1075" s="17">
        <f>Table3[[#This Row],[Rating]]*Table3[[#This Row],[Review_Count]]</f>
        <v>4.2</v>
      </c>
      <c r="U1075" s="19">
        <f t="shared" si="185"/>
        <v>0.86</v>
      </c>
      <c r="V1075" s="17" t="str">
        <f t="shared" si="186"/>
        <v>Orient</v>
      </c>
    </row>
    <row r="1076" spans="1:22" x14ac:dyDescent="0.3">
      <c r="A1076" s="1" t="s">
        <v>2874</v>
      </c>
      <c r="B1076" s="1" t="s">
        <v>2875</v>
      </c>
      <c r="C1076" s="1" t="s">
        <v>2706</v>
      </c>
      <c r="D1076" s="1">
        <v>899</v>
      </c>
      <c r="E1076" s="3">
        <v>2000</v>
      </c>
      <c r="F1076" s="4">
        <v>0.55000000000000004</v>
      </c>
      <c r="G1076" s="1">
        <v>3.6</v>
      </c>
      <c r="H1076" s="2">
        <v>291</v>
      </c>
      <c r="I1076" s="1" t="s">
        <v>2876</v>
      </c>
      <c r="J1076" s="1">
        <f t="shared" si="176"/>
        <v>20</v>
      </c>
      <c r="K1076" s="1">
        <v>1</v>
      </c>
      <c r="L1076" s="1" t="str">
        <f t="shared" si="177"/>
        <v>Home&amp;Kitchen</v>
      </c>
      <c r="M1076" s="1">
        <f t="shared" si="178"/>
        <v>3.6</v>
      </c>
      <c r="N1076" s="1">
        <f t="shared" si="179"/>
        <v>126</v>
      </c>
      <c r="O1076" s="1" t="str">
        <f t="shared" si="180"/>
        <v>3 - 4</v>
      </c>
      <c r="P1076" s="14">
        <f t="shared" si="181"/>
        <v>2000</v>
      </c>
      <c r="Q1076" s="1" t="str">
        <f t="shared" si="182"/>
        <v>0 - 5,000</v>
      </c>
      <c r="R1076" s="1" t="str">
        <f t="shared" si="183"/>
        <v>51%-90%</v>
      </c>
      <c r="S1076" s="1">
        <f t="shared" si="184"/>
        <v>1</v>
      </c>
      <c r="T1076" s="17">
        <f>Table3[[#This Row],[Rating]]*Table3[[#This Row],[Review_Count]]</f>
        <v>3.6</v>
      </c>
      <c r="U1076" s="19">
        <f t="shared" si="185"/>
        <v>0.86</v>
      </c>
      <c r="V1076" s="17" t="str">
        <f t="shared" si="186"/>
        <v>Lifelong</v>
      </c>
    </row>
    <row r="1077" spans="1:22" x14ac:dyDescent="0.3">
      <c r="A1077" s="1" t="s">
        <v>2877</v>
      </c>
      <c r="B1077" s="1" t="s">
        <v>2878</v>
      </c>
      <c r="C1077" s="1" t="s">
        <v>2751</v>
      </c>
      <c r="D1077" s="3">
        <v>1321</v>
      </c>
      <c r="E1077" s="3">
        <v>1545</v>
      </c>
      <c r="F1077" s="4">
        <v>0.14000000000000001</v>
      </c>
      <c r="G1077" s="1">
        <v>4.3</v>
      </c>
      <c r="H1077" s="2">
        <v>15453</v>
      </c>
      <c r="I1077" s="1" t="s">
        <v>2879</v>
      </c>
      <c r="J1077" s="1">
        <f t="shared" si="176"/>
        <v>24</v>
      </c>
      <c r="K1077" s="1">
        <v>1</v>
      </c>
      <c r="L1077" s="1" t="str">
        <f t="shared" si="177"/>
        <v>Home&amp;Kitchen</v>
      </c>
      <c r="M1077" s="1">
        <f t="shared" si="178"/>
        <v>4.3</v>
      </c>
      <c r="N1077" s="1">
        <f t="shared" si="179"/>
        <v>125</v>
      </c>
      <c r="O1077" s="1" t="str">
        <f t="shared" si="180"/>
        <v>4 - 5</v>
      </c>
      <c r="P1077" s="14">
        <f t="shared" si="181"/>
        <v>1545</v>
      </c>
      <c r="Q1077" s="1" t="str">
        <f t="shared" si="182"/>
        <v>0 - 5,000</v>
      </c>
      <c r="R1077" s="1" t="str">
        <f t="shared" si="183"/>
        <v>11% - 30%</v>
      </c>
      <c r="S1077" s="1">
        <f t="shared" si="184"/>
        <v>0</v>
      </c>
      <c r="T1077" s="17">
        <f>Table3[[#This Row],[Rating]]*Table3[[#This Row],[Review_Count]]</f>
        <v>4.3</v>
      </c>
      <c r="U1077" s="19">
        <f t="shared" si="185"/>
        <v>0.86</v>
      </c>
      <c r="V1077" s="17" t="str">
        <f t="shared" si="186"/>
        <v>Philips</v>
      </c>
    </row>
    <row r="1078" spans="1:22" x14ac:dyDescent="0.3">
      <c r="A1078" s="1" t="s">
        <v>2880</v>
      </c>
      <c r="B1078" s="1" t="s">
        <v>2881</v>
      </c>
      <c r="C1078" s="1" t="s">
        <v>2710</v>
      </c>
      <c r="D1078" s="3">
        <v>1099</v>
      </c>
      <c r="E1078" s="3">
        <v>1999</v>
      </c>
      <c r="F1078" s="4">
        <v>0.45</v>
      </c>
      <c r="G1078" s="1">
        <v>4</v>
      </c>
      <c r="H1078" s="2">
        <v>604</v>
      </c>
      <c r="I1078" s="1" t="s">
        <v>2882</v>
      </c>
      <c r="J1078" s="1">
        <f t="shared" si="176"/>
        <v>22</v>
      </c>
      <c r="K1078" s="1">
        <v>1</v>
      </c>
      <c r="L1078" s="1" t="str">
        <f t="shared" si="177"/>
        <v>Home&amp;Kitchen</v>
      </c>
      <c r="M1078" s="1">
        <f t="shared" si="178"/>
        <v>4</v>
      </c>
      <c r="N1078" s="1">
        <f t="shared" si="179"/>
        <v>125</v>
      </c>
      <c r="O1078" s="1" t="str">
        <f t="shared" si="180"/>
        <v>3 - 4</v>
      </c>
      <c r="P1078" s="14">
        <f t="shared" si="181"/>
        <v>1999</v>
      </c>
      <c r="Q1078" s="1" t="str">
        <f t="shared" si="182"/>
        <v>0 - 5,000</v>
      </c>
      <c r="R1078" s="1" t="str">
        <f t="shared" si="183"/>
        <v>31% - 50%</v>
      </c>
      <c r="S1078" s="1">
        <f t="shared" si="184"/>
        <v>1</v>
      </c>
      <c r="T1078" s="17">
        <f>Table3[[#This Row],[Rating]]*Table3[[#This Row],[Review_Count]]</f>
        <v>4</v>
      </c>
      <c r="U1078" s="19">
        <f t="shared" si="185"/>
        <v>0.86</v>
      </c>
      <c r="V1078" s="17" t="str">
        <f t="shared" si="186"/>
        <v>Bulfyss</v>
      </c>
    </row>
    <row r="1079" spans="1:22" x14ac:dyDescent="0.3">
      <c r="A1079" s="1" t="s">
        <v>2883</v>
      </c>
      <c r="B1079" s="1" t="s">
        <v>2884</v>
      </c>
      <c r="C1079" s="1" t="s">
        <v>2751</v>
      </c>
      <c r="D1079" s="1">
        <v>775</v>
      </c>
      <c r="E1079" s="1">
        <v>875</v>
      </c>
      <c r="F1079" s="4">
        <v>0.11</v>
      </c>
      <c r="G1079" s="1">
        <v>4.2</v>
      </c>
      <c r="H1079" s="2">
        <v>46647</v>
      </c>
      <c r="I1079" s="1" t="s">
        <v>2885</v>
      </c>
      <c r="J1079" s="1">
        <f t="shared" si="176"/>
        <v>24</v>
      </c>
      <c r="K1079" s="1">
        <v>1</v>
      </c>
      <c r="L1079" s="1" t="str">
        <f t="shared" si="177"/>
        <v>Home&amp;Kitchen</v>
      </c>
      <c r="M1079" s="1">
        <f t="shared" si="178"/>
        <v>4.2</v>
      </c>
      <c r="N1079" s="1">
        <f t="shared" si="179"/>
        <v>125</v>
      </c>
      <c r="O1079" s="1" t="str">
        <f t="shared" si="180"/>
        <v>4 - 5</v>
      </c>
      <c r="P1079" s="14">
        <f t="shared" si="181"/>
        <v>875</v>
      </c>
      <c r="Q1079" s="1" t="str">
        <f t="shared" si="182"/>
        <v>0 - 5,000</v>
      </c>
      <c r="R1079" s="1" t="str">
        <f t="shared" si="183"/>
        <v>11% - 30%</v>
      </c>
      <c r="S1079" s="1">
        <f t="shared" si="184"/>
        <v>0</v>
      </c>
      <c r="T1079" s="17">
        <f>Table3[[#This Row],[Rating]]*Table3[[#This Row],[Review_Count]]</f>
        <v>4.2</v>
      </c>
      <c r="U1079" s="19">
        <f t="shared" si="185"/>
        <v>0.86</v>
      </c>
      <c r="V1079" s="17" t="str">
        <f t="shared" si="186"/>
        <v>Bajaj</v>
      </c>
    </row>
    <row r="1080" spans="1:22" x14ac:dyDescent="0.3">
      <c r="A1080" s="1" t="s">
        <v>2886</v>
      </c>
      <c r="B1080" s="1" t="s">
        <v>2887</v>
      </c>
      <c r="C1080" s="1" t="s">
        <v>2777</v>
      </c>
      <c r="D1080" s="3">
        <v>6299</v>
      </c>
      <c r="E1080" s="3">
        <v>15270</v>
      </c>
      <c r="F1080" s="4">
        <v>0.59</v>
      </c>
      <c r="G1080" s="1">
        <v>4.0999999999999996</v>
      </c>
      <c r="H1080" s="2">
        <v>3233</v>
      </c>
      <c r="I1080" s="1" t="s">
        <v>2888</v>
      </c>
      <c r="J1080" s="1">
        <f t="shared" si="176"/>
        <v>12</v>
      </c>
      <c r="K1080" s="1">
        <v>1</v>
      </c>
      <c r="L1080" s="1" t="str">
        <f t="shared" si="177"/>
        <v>Home&amp;Kitchen</v>
      </c>
      <c r="M1080" s="1">
        <f t="shared" si="178"/>
        <v>4.0999999999999996</v>
      </c>
      <c r="N1080" s="1">
        <f t="shared" si="179"/>
        <v>125</v>
      </c>
      <c r="O1080" s="1" t="str">
        <f t="shared" si="180"/>
        <v>4 - 5</v>
      </c>
      <c r="P1080" s="14">
        <f t="shared" si="181"/>
        <v>15270</v>
      </c>
      <c r="Q1080" s="1" t="str">
        <f t="shared" si="182"/>
        <v>10,001 - 20,000</v>
      </c>
      <c r="R1080" s="1" t="str">
        <f t="shared" si="183"/>
        <v>51%-90%</v>
      </c>
      <c r="S1080" s="1">
        <f t="shared" si="184"/>
        <v>0</v>
      </c>
      <c r="T1080" s="17">
        <f>Table3[[#This Row],[Rating]]*Table3[[#This Row],[Review_Count]]</f>
        <v>4.0999999999999996</v>
      </c>
      <c r="U1080" s="19">
        <f t="shared" si="185"/>
        <v>0.86</v>
      </c>
      <c r="V1080" s="17" t="str">
        <f t="shared" si="186"/>
        <v>Bajaj</v>
      </c>
    </row>
    <row r="1081" spans="1:22" x14ac:dyDescent="0.3">
      <c r="A1081" s="1" t="s">
        <v>2889</v>
      </c>
      <c r="B1081" s="1" t="s">
        <v>2890</v>
      </c>
      <c r="C1081" s="1" t="s">
        <v>2817</v>
      </c>
      <c r="D1081" s="3">
        <v>3190</v>
      </c>
      <c r="E1081" s="3">
        <v>4195</v>
      </c>
      <c r="F1081" s="4">
        <v>0.24</v>
      </c>
      <c r="G1081" s="1">
        <v>4</v>
      </c>
      <c r="H1081" s="2">
        <v>1282</v>
      </c>
      <c r="I1081" s="1" t="s">
        <v>2891</v>
      </c>
      <c r="J1081" s="1">
        <f t="shared" si="176"/>
        <v>12</v>
      </c>
      <c r="K1081" s="1">
        <v>1</v>
      </c>
      <c r="L1081" s="1" t="str">
        <f t="shared" si="177"/>
        <v>Home&amp;Kitchen</v>
      </c>
      <c r="M1081" s="1">
        <f t="shared" si="178"/>
        <v>4</v>
      </c>
      <c r="N1081" s="1">
        <f t="shared" si="179"/>
        <v>124</v>
      </c>
      <c r="O1081" s="1" t="str">
        <f t="shared" si="180"/>
        <v>3 - 4</v>
      </c>
      <c r="P1081" s="14">
        <f t="shared" si="181"/>
        <v>4195</v>
      </c>
      <c r="Q1081" s="1" t="str">
        <f t="shared" si="182"/>
        <v>0 - 5,000</v>
      </c>
      <c r="R1081" s="1" t="str">
        <f t="shared" si="183"/>
        <v>11% - 30%</v>
      </c>
      <c r="S1081" s="1">
        <f t="shared" si="184"/>
        <v>0</v>
      </c>
      <c r="T1081" s="17">
        <f>Table3[[#This Row],[Rating]]*Table3[[#This Row],[Review_Count]]</f>
        <v>4</v>
      </c>
      <c r="U1081" s="19">
        <f t="shared" si="185"/>
        <v>0.86</v>
      </c>
      <c r="V1081" s="17" t="str">
        <f t="shared" si="186"/>
        <v>PHILIPS</v>
      </c>
    </row>
    <row r="1082" spans="1:22" x14ac:dyDescent="0.3">
      <c r="A1082" s="1" t="s">
        <v>2892</v>
      </c>
      <c r="B1082" s="1" t="s">
        <v>2893</v>
      </c>
      <c r="C1082" s="1" t="s">
        <v>2702</v>
      </c>
      <c r="D1082" s="1">
        <v>799</v>
      </c>
      <c r="E1082" s="3">
        <v>1989</v>
      </c>
      <c r="F1082" s="4">
        <v>0.6</v>
      </c>
      <c r="G1082" s="1">
        <v>4.3</v>
      </c>
      <c r="H1082" s="2">
        <v>70</v>
      </c>
      <c r="I1082" s="1" t="s">
        <v>2894</v>
      </c>
      <c r="J1082" s="1">
        <f t="shared" si="176"/>
        <v>20</v>
      </c>
      <c r="K1082" s="1">
        <v>1</v>
      </c>
      <c r="L1082" s="1" t="str">
        <f t="shared" si="177"/>
        <v>Home&amp;Kitchen</v>
      </c>
      <c r="M1082" s="1">
        <f t="shared" si="178"/>
        <v>4.3</v>
      </c>
      <c r="N1082" s="1">
        <f t="shared" si="179"/>
        <v>124</v>
      </c>
      <c r="O1082" s="1" t="str">
        <f t="shared" si="180"/>
        <v>4 - 5</v>
      </c>
      <c r="P1082" s="14">
        <f t="shared" si="181"/>
        <v>1989</v>
      </c>
      <c r="Q1082" s="1" t="str">
        <f t="shared" si="182"/>
        <v>0 - 5,000</v>
      </c>
      <c r="R1082" s="1" t="str">
        <f t="shared" si="183"/>
        <v>51%-90%</v>
      </c>
      <c r="S1082" s="1">
        <f t="shared" si="184"/>
        <v>1</v>
      </c>
      <c r="T1082" s="17">
        <f>Table3[[#This Row],[Rating]]*Table3[[#This Row],[Review_Count]]</f>
        <v>4.3</v>
      </c>
      <c r="U1082" s="19">
        <f t="shared" si="185"/>
        <v>0.86</v>
      </c>
      <c r="V1082" s="17" t="str">
        <f t="shared" si="186"/>
        <v>Room</v>
      </c>
    </row>
    <row r="1083" spans="1:22" x14ac:dyDescent="0.3">
      <c r="A1083" s="1" t="s">
        <v>2895</v>
      </c>
      <c r="B1083" s="1" t="s">
        <v>2896</v>
      </c>
      <c r="C1083" s="1" t="s">
        <v>2830</v>
      </c>
      <c r="D1083" s="3">
        <v>2699</v>
      </c>
      <c r="E1083" s="3">
        <v>5000</v>
      </c>
      <c r="F1083" s="4">
        <v>0.46</v>
      </c>
      <c r="G1083" s="1">
        <v>4</v>
      </c>
      <c r="H1083" s="2">
        <v>26164</v>
      </c>
      <c r="I1083" s="1" t="s">
        <v>2897</v>
      </c>
      <c r="J1083" s="1">
        <f t="shared" si="176"/>
        <v>12</v>
      </c>
      <c r="K1083" s="1">
        <v>1</v>
      </c>
      <c r="L1083" s="1" t="str">
        <f t="shared" si="177"/>
        <v>Home&amp;Kitchen</v>
      </c>
      <c r="M1083" s="1">
        <f t="shared" si="178"/>
        <v>4</v>
      </c>
      <c r="N1083" s="1">
        <f t="shared" si="179"/>
        <v>123</v>
      </c>
      <c r="O1083" s="1" t="str">
        <f t="shared" si="180"/>
        <v>3 - 4</v>
      </c>
      <c r="P1083" s="14">
        <f t="shared" si="181"/>
        <v>5000</v>
      </c>
      <c r="Q1083" s="1" t="str">
        <f t="shared" si="182"/>
        <v>0 - 5,000</v>
      </c>
      <c r="R1083" s="1" t="str">
        <f t="shared" si="183"/>
        <v>31% - 50%</v>
      </c>
      <c r="S1083" s="1">
        <f t="shared" si="184"/>
        <v>0</v>
      </c>
      <c r="T1083" s="17">
        <f>Table3[[#This Row],[Rating]]*Table3[[#This Row],[Review_Count]]</f>
        <v>4</v>
      </c>
      <c r="U1083" s="19">
        <f t="shared" si="185"/>
        <v>0.86</v>
      </c>
      <c r="V1083" s="17" t="str">
        <f t="shared" si="186"/>
        <v>Wonderchef</v>
      </c>
    </row>
    <row r="1084" spans="1:22" x14ac:dyDescent="0.3">
      <c r="A1084" s="1" t="s">
        <v>2898</v>
      </c>
      <c r="B1084" s="1" t="s">
        <v>2899</v>
      </c>
      <c r="C1084" s="1" t="s">
        <v>2751</v>
      </c>
      <c r="D1084" s="1">
        <v>599</v>
      </c>
      <c r="E1084" s="1">
        <v>990</v>
      </c>
      <c r="F1084" s="4">
        <v>0.39</v>
      </c>
      <c r="G1084" s="1">
        <v>3.9</v>
      </c>
      <c r="H1084" s="2">
        <v>16166</v>
      </c>
      <c r="I1084" s="1" t="s">
        <v>2900</v>
      </c>
      <c r="J1084" s="1">
        <f t="shared" si="176"/>
        <v>24</v>
      </c>
      <c r="K1084" s="1">
        <v>1</v>
      </c>
      <c r="L1084" s="1" t="str">
        <f t="shared" si="177"/>
        <v>Home&amp;Kitchen</v>
      </c>
      <c r="M1084" s="1">
        <f t="shared" si="178"/>
        <v>3.9</v>
      </c>
      <c r="N1084" s="1">
        <f t="shared" si="179"/>
        <v>123</v>
      </c>
      <c r="O1084" s="1" t="str">
        <f t="shared" si="180"/>
        <v>3 - 4</v>
      </c>
      <c r="P1084" s="14">
        <f t="shared" si="181"/>
        <v>990</v>
      </c>
      <c r="Q1084" s="1" t="str">
        <f t="shared" si="182"/>
        <v>0 - 5,000</v>
      </c>
      <c r="R1084" s="1" t="str">
        <f t="shared" si="183"/>
        <v>31% - 50%</v>
      </c>
      <c r="S1084" s="1">
        <f t="shared" si="184"/>
        <v>0</v>
      </c>
      <c r="T1084" s="17">
        <f>Table3[[#This Row],[Rating]]*Table3[[#This Row],[Review_Count]]</f>
        <v>3.9</v>
      </c>
      <c r="U1084" s="19">
        <f t="shared" si="185"/>
        <v>0.86</v>
      </c>
      <c r="V1084" s="17" t="str">
        <f t="shared" si="186"/>
        <v>USHA</v>
      </c>
    </row>
    <row r="1085" spans="1:22" x14ac:dyDescent="0.3">
      <c r="A1085" s="1" t="s">
        <v>2901</v>
      </c>
      <c r="B1085" s="1" t="s">
        <v>2902</v>
      </c>
      <c r="C1085" s="1" t="s">
        <v>2773</v>
      </c>
      <c r="D1085" s="1">
        <v>749</v>
      </c>
      <c r="E1085" s="3">
        <v>1111</v>
      </c>
      <c r="F1085" s="4">
        <v>0.33</v>
      </c>
      <c r="G1085" s="1">
        <v>4.2</v>
      </c>
      <c r="H1085" s="2">
        <v>35693</v>
      </c>
      <c r="I1085" s="1" t="s">
        <v>2903</v>
      </c>
      <c r="J1085" s="1">
        <f t="shared" si="176"/>
        <v>13</v>
      </c>
      <c r="K1085" s="1">
        <v>1</v>
      </c>
      <c r="L1085" s="1" t="str">
        <f t="shared" si="177"/>
        <v>Home&amp;Kitchen</v>
      </c>
      <c r="M1085" s="1">
        <f t="shared" si="178"/>
        <v>4.2</v>
      </c>
      <c r="N1085" s="1">
        <f t="shared" si="179"/>
        <v>123</v>
      </c>
      <c r="O1085" s="1" t="str">
        <f t="shared" si="180"/>
        <v>4 - 5</v>
      </c>
      <c r="P1085" s="14">
        <f t="shared" si="181"/>
        <v>1111</v>
      </c>
      <c r="Q1085" s="1" t="str">
        <f t="shared" si="182"/>
        <v>0 - 5,000</v>
      </c>
      <c r="R1085" s="1" t="str">
        <f t="shared" si="183"/>
        <v>31% - 50%</v>
      </c>
      <c r="S1085" s="1">
        <f t="shared" si="184"/>
        <v>0</v>
      </c>
      <c r="T1085" s="17">
        <f>Table3[[#This Row],[Rating]]*Table3[[#This Row],[Review_Count]]</f>
        <v>4.2</v>
      </c>
      <c r="U1085" s="19">
        <f t="shared" si="185"/>
        <v>0.86</v>
      </c>
      <c r="V1085" s="17" t="str">
        <f t="shared" si="186"/>
        <v>Butterfly</v>
      </c>
    </row>
    <row r="1086" spans="1:22" x14ac:dyDescent="0.3">
      <c r="A1086" s="1" t="s">
        <v>2904</v>
      </c>
      <c r="B1086" s="1" t="s">
        <v>2905</v>
      </c>
      <c r="C1086" s="1" t="s">
        <v>2777</v>
      </c>
      <c r="D1086" s="3">
        <v>6199</v>
      </c>
      <c r="E1086" s="3">
        <v>10400</v>
      </c>
      <c r="F1086" s="4">
        <v>0.4</v>
      </c>
      <c r="G1086" s="1">
        <v>4.0999999999999996</v>
      </c>
      <c r="H1086" s="2">
        <v>14391</v>
      </c>
      <c r="I1086" s="1" t="s">
        <v>2906</v>
      </c>
      <c r="J1086" s="1">
        <f t="shared" si="176"/>
        <v>12</v>
      </c>
      <c r="K1086" s="1">
        <v>1</v>
      </c>
      <c r="L1086" s="1" t="str">
        <f t="shared" si="177"/>
        <v>Home&amp;Kitchen</v>
      </c>
      <c r="M1086" s="1">
        <f t="shared" si="178"/>
        <v>4.0999999999999996</v>
      </c>
      <c r="N1086" s="1">
        <f t="shared" si="179"/>
        <v>123</v>
      </c>
      <c r="O1086" s="1" t="str">
        <f t="shared" si="180"/>
        <v>4 - 5</v>
      </c>
      <c r="P1086" s="14">
        <f t="shared" si="181"/>
        <v>10400</v>
      </c>
      <c r="Q1086" s="1" t="str">
        <f t="shared" si="182"/>
        <v>10,001 - 20,000</v>
      </c>
      <c r="R1086" s="1" t="str">
        <f t="shared" si="183"/>
        <v>31% - 50%</v>
      </c>
      <c r="S1086" s="1">
        <f t="shared" si="184"/>
        <v>0</v>
      </c>
      <c r="T1086" s="17">
        <f>Table3[[#This Row],[Rating]]*Table3[[#This Row],[Review_Count]]</f>
        <v>4.0999999999999996</v>
      </c>
      <c r="U1086" s="19">
        <f t="shared" si="185"/>
        <v>0.86</v>
      </c>
      <c r="V1086" s="17" t="str">
        <f t="shared" si="186"/>
        <v>Crompton</v>
      </c>
    </row>
    <row r="1087" spans="1:22" x14ac:dyDescent="0.3">
      <c r="A1087" s="1" t="s">
        <v>2907</v>
      </c>
      <c r="B1087" s="1" t="s">
        <v>2908</v>
      </c>
      <c r="C1087" s="1" t="s">
        <v>2909</v>
      </c>
      <c r="D1087" s="3">
        <v>1819</v>
      </c>
      <c r="E1087" s="3">
        <v>2490</v>
      </c>
      <c r="F1087" s="4">
        <v>0.27</v>
      </c>
      <c r="G1087" s="1">
        <v>4.4000000000000004</v>
      </c>
      <c r="H1087" s="2">
        <v>7946</v>
      </c>
      <c r="I1087" s="1" t="s">
        <v>2910</v>
      </c>
      <c r="J1087" s="1">
        <f t="shared" si="176"/>
        <v>8</v>
      </c>
      <c r="K1087" s="1">
        <v>1</v>
      </c>
      <c r="L1087" s="1" t="str">
        <f t="shared" si="177"/>
        <v>Home&amp;Kitchen</v>
      </c>
      <c r="M1087" s="1">
        <f t="shared" si="178"/>
        <v>4.4000000000000004</v>
      </c>
      <c r="N1087" s="1">
        <f t="shared" si="179"/>
        <v>123</v>
      </c>
      <c r="O1087" s="1" t="str">
        <f t="shared" si="180"/>
        <v>4 - 5</v>
      </c>
      <c r="P1087" s="14">
        <f t="shared" si="181"/>
        <v>2490</v>
      </c>
      <c r="Q1087" s="1" t="str">
        <f t="shared" si="182"/>
        <v>0 - 5,000</v>
      </c>
      <c r="R1087" s="1" t="str">
        <f t="shared" si="183"/>
        <v>11% - 30%</v>
      </c>
      <c r="S1087" s="1">
        <f t="shared" si="184"/>
        <v>0</v>
      </c>
      <c r="T1087" s="17">
        <f>Table3[[#This Row],[Rating]]*Table3[[#This Row],[Review_Count]]</f>
        <v>4.4000000000000004</v>
      </c>
      <c r="U1087" s="19">
        <f t="shared" si="185"/>
        <v>0.86</v>
      </c>
      <c r="V1087" s="17" t="str">
        <f t="shared" si="186"/>
        <v>Borosil</v>
      </c>
    </row>
    <row r="1088" spans="1:22" x14ac:dyDescent="0.3">
      <c r="A1088" s="1" t="s">
        <v>2911</v>
      </c>
      <c r="B1088" s="1" t="s">
        <v>2912</v>
      </c>
      <c r="C1088" s="1" t="s">
        <v>2773</v>
      </c>
      <c r="D1088" s="3">
        <v>1199</v>
      </c>
      <c r="E1088" s="3">
        <v>1900</v>
      </c>
      <c r="F1088" s="4">
        <v>0.37</v>
      </c>
      <c r="G1088" s="1">
        <v>4</v>
      </c>
      <c r="H1088" s="2">
        <v>1765</v>
      </c>
      <c r="I1088" s="1" t="s">
        <v>2913</v>
      </c>
      <c r="J1088" s="1">
        <f t="shared" si="176"/>
        <v>13</v>
      </c>
      <c r="K1088" s="1">
        <v>1</v>
      </c>
      <c r="L1088" s="1" t="str">
        <f t="shared" si="177"/>
        <v>Home&amp;Kitchen</v>
      </c>
      <c r="M1088" s="1">
        <f t="shared" si="178"/>
        <v>4</v>
      </c>
      <c r="N1088" s="1">
        <f t="shared" si="179"/>
        <v>123</v>
      </c>
      <c r="O1088" s="1" t="str">
        <f t="shared" si="180"/>
        <v>3 - 4</v>
      </c>
      <c r="P1088" s="14">
        <f t="shared" si="181"/>
        <v>1900</v>
      </c>
      <c r="Q1088" s="1" t="str">
        <f t="shared" si="182"/>
        <v>0 - 5,000</v>
      </c>
      <c r="R1088" s="1" t="str">
        <f t="shared" si="183"/>
        <v>31% - 50%</v>
      </c>
      <c r="S1088" s="1">
        <f t="shared" si="184"/>
        <v>0</v>
      </c>
      <c r="T1088" s="17">
        <f>Table3[[#This Row],[Rating]]*Table3[[#This Row],[Review_Count]]</f>
        <v>4</v>
      </c>
      <c r="U1088" s="19">
        <f t="shared" si="185"/>
        <v>0.86</v>
      </c>
      <c r="V1088" s="17" t="str">
        <f t="shared" si="186"/>
        <v>KENT</v>
      </c>
    </row>
    <row r="1089" spans="1:22" x14ac:dyDescent="0.3">
      <c r="A1089" s="1" t="s">
        <v>2914</v>
      </c>
      <c r="B1089" s="1" t="s">
        <v>2915</v>
      </c>
      <c r="C1089" s="1" t="s">
        <v>2755</v>
      </c>
      <c r="D1089" s="3">
        <v>3249</v>
      </c>
      <c r="E1089" s="3">
        <v>6295</v>
      </c>
      <c r="F1089" s="4">
        <v>0.48</v>
      </c>
      <c r="G1089" s="1">
        <v>3.8</v>
      </c>
      <c r="H1089" s="2">
        <v>14062</v>
      </c>
      <c r="I1089" s="1" t="s">
        <v>2916</v>
      </c>
      <c r="J1089" s="1">
        <f t="shared" si="176"/>
        <v>27</v>
      </c>
      <c r="K1089" s="1">
        <v>1</v>
      </c>
      <c r="L1089" s="1" t="str">
        <f t="shared" si="177"/>
        <v>Home&amp;Kitchen</v>
      </c>
      <c r="M1089" s="1">
        <f t="shared" si="178"/>
        <v>3.8</v>
      </c>
      <c r="N1089" s="1">
        <f t="shared" si="179"/>
        <v>123</v>
      </c>
      <c r="O1089" s="1" t="str">
        <f t="shared" si="180"/>
        <v>3 - 4</v>
      </c>
      <c r="P1089" s="14">
        <f t="shared" si="181"/>
        <v>6295</v>
      </c>
      <c r="Q1089" s="1" t="str">
        <f t="shared" si="182"/>
        <v>5,001 - 10,000</v>
      </c>
      <c r="R1089" s="1" t="str">
        <f t="shared" si="183"/>
        <v>31% - 50%</v>
      </c>
      <c r="S1089" s="1">
        <f t="shared" si="184"/>
        <v>0</v>
      </c>
      <c r="T1089" s="17">
        <f>Table3[[#This Row],[Rating]]*Table3[[#This Row],[Review_Count]]</f>
        <v>3.8</v>
      </c>
      <c r="U1089" s="19">
        <f t="shared" si="185"/>
        <v>0.86</v>
      </c>
      <c r="V1089" s="17" t="str">
        <f t="shared" si="186"/>
        <v>Prestige</v>
      </c>
    </row>
    <row r="1090" spans="1:22" x14ac:dyDescent="0.3">
      <c r="A1090" s="1" t="s">
        <v>2917</v>
      </c>
      <c r="B1090" s="1" t="s">
        <v>2918</v>
      </c>
      <c r="C1090" s="1" t="s">
        <v>2859</v>
      </c>
      <c r="D1090" s="1">
        <v>349</v>
      </c>
      <c r="E1090" s="1">
        <v>999</v>
      </c>
      <c r="F1090" s="4">
        <v>0.65</v>
      </c>
      <c r="G1090" s="1">
        <v>4</v>
      </c>
      <c r="H1090" s="2">
        <v>15646</v>
      </c>
      <c r="I1090" s="1" t="s">
        <v>2919</v>
      </c>
      <c r="J1090" s="1">
        <f t="shared" ref="J1090:J1153" si="187">COUNTIF(C:C, C1090)</f>
        <v>11</v>
      </c>
      <c r="K1090" s="1">
        <v>1</v>
      </c>
      <c r="L1090" s="1" t="str">
        <f t="shared" ref="L1090:L1153" si="188">PROPER(TRIM(LEFT(C1090, FIND("|", C1090 &amp; "|") -1)))</f>
        <v>Home&amp;Kitchen</v>
      </c>
      <c r="M1090" s="1">
        <f t="shared" ref="M1090:M1153" si="189">AVERAGEIF(B:B,B1090,G:G)</f>
        <v>4</v>
      </c>
      <c r="N1090" s="1">
        <f t="shared" ref="N1090:N1153" si="190">COUNTIF(F1090:F2553, "&gt;=0.5")</f>
        <v>123</v>
      </c>
      <c r="O1090" s="1" t="str">
        <f t="shared" ref="O1090:O1153" si="191">IF(G1090&lt;=1,"0 - 1",IF(G1090&lt;=2,"1 - 2",IF(G1090&lt;=3, "2 - 3",IF(G1090&lt;=4,"3 - 4",IF(G1090&lt;=5,"4 - 5")))))</f>
        <v>3 - 4</v>
      </c>
      <c r="P1090" s="14">
        <f t="shared" ref="P1090:P1153" si="192">E1090*K1090</f>
        <v>999</v>
      </c>
      <c r="Q1090" s="1" t="str">
        <f t="shared" ref="Q1090:Q1153" si="193">LOOKUP(E1090, $W$2:$W$7, $X$2:$X$7)</f>
        <v>0 - 5,000</v>
      </c>
      <c r="R1090" s="1" t="str">
        <f t="shared" ref="R1090:R1153" si="194">IF(F1090&lt;=0.1, "0 %- 10%", IF(F1090&lt;=0.3, "11% - 30%", IF(F1090&lt;=0.5, "31% - 50%", "51%-90%")))</f>
        <v>51%-90%</v>
      </c>
      <c r="S1090" s="1">
        <f t="shared" ref="S1090:S1153" si="195">COUNTIF(H1090, "&lt;1000")</f>
        <v>0</v>
      </c>
      <c r="T1090" s="17">
        <f>Table3[[#This Row],[Rating]]*Table3[[#This Row],[Review_Count]]</f>
        <v>4</v>
      </c>
      <c r="U1090" s="19">
        <f t="shared" ref="U1090:U1153" si="196">MAX(F1090:F2554)</f>
        <v>0.86</v>
      </c>
      <c r="V1090" s="17" t="str">
        <f t="shared" ref="V1090:V1153" si="197">LEFT(B1090, FIND(" ", B1090)-1)</f>
        <v>Simxen</v>
      </c>
    </row>
    <row r="1091" spans="1:22" x14ac:dyDescent="0.3">
      <c r="A1091" s="1" t="s">
        <v>2920</v>
      </c>
      <c r="B1091" s="1" t="s">
        <v>2921</v>
      </c>
      <c r="C1091" s="1" t="s">
        <v>2706</v>
      </c>
      <c r="D1091" s="3">
        <v>1049</v>
      </c>
      <c r="E1091" s="3">
        <v>1699</v>
      </c>
      <c r="F1091" s="4">
        <v>0.38</v>
      </c>
      <c r="G1091" s="1">
        <v>3.1</v>
      </c>
      <c r="H1091" s="2">
        <v>111</v>
      </c>
      <c r="I1091" s="1" t="s">
        <v>2922</v>
      </c>
      <c r="J1091" s="1">
        <f t="shared" si="187"/>
        <v>20</v>
      </c>
      <c r="K1091" s="1">
        <v>1</v>
      </c>
      <c r="L1091" s="1" t="str">
        <f t="shared" si="188"/>
        <v>Home&amp;Kitchen</v>
      </c>
      <c r="M1091" s="1">
        <f t="shared" si="189"/>
        <v>3.1</v>
      </c>
      <c r="N1091" s="1">
        <f t="shared" si="190"/>
        <v>122</v>
      </c>
      <c r="O1091" s="1" t="str">
        <f t="shared" si="191"/>
        <v>3 - 4</v>
      </c>
      <c r="P1091" s="14">
        <f t="shared" si="192"/>
        <v>1699</v>
      </c>
      <c r="Q1091" s="1" t="str">
        <f t="shared" si="193"/>
        <v>0 - 5,000</v>
      </c>
      <c r="R1091" s="1" t="str">
        <f t="shared" si="194"/>
        <v>31% - 50%</v>
      </c>
      <c r="S1091" s="1">
        <f t="shared" si="195"/>
        <v>1</v>
      </c>
      <c r="T1091" s="17">
        <f>Table3[[#This Row],[Rating]]*Table3[[#This Row],[Review_Count]]</f>
        <v>3.1</v>
      </c>
      <c r="U1091" s="19">
        <f t="shared" si="196"/>
        <v>0.86</v>
      </c>
      <c r="V1091" s="17" t="str">
        <f t="shared" si="197"/>
        <v>Amazon</v>
      </c>
    </row>
    <row r="1092" spans="1:22" x14ac:dyDescent="0.3">
      <c r="A1092" s="1" t="s">
        <v>2923</v>
      </c>
      <c r="B1092" s="1" t="s">
        <v>2924</v>
      </c>
      <c r="C1092" s="1" t="s">
        <v>2925</v>
      </c>
      <c r="D1092" s="1">
        <v>799</v>
      </c>
      <c r="E1092" s="3">
        <v>1500</v>
      </c>
      <c r="F1092" s="4">
        <v>0.47</v>
      </c>
      <c r="G1092" s="1">
        <v>4.3</v>
      </c>
      <c r="H1092" s="2">
        <v>9695</v>
      </c>
      <c r="I1092" s="1" t="s">
        <v>2926</v>
      </c>
      <c r="J1092" s="1">
        <f t="shared" si="187"/>
        <v>2</v>
      </c>
      <c r="K1092" s="1">
        <v>1</v>
      </c>
      <c r="L1092" s="1" t="str">
        <f t="shared" si="188"/>
        <v>Home&amp;Kitchen</v>
      </c>
      <c r="M1092" s="1">
        <f t="shared" si="189"/>
        <v>4.3</v>
      </c>
      <c r="N1092" s="1">
        <f t="shared" si="190"/>
        <v>122</v>
      </c>
      <c r="O1092" s="1" t="str">
        <f t="shared" si="191"/>
        <v>4 - 5</v>
      </c>
      <c r="P1092" s="14">
        <f t="shared" si="192"/>
        <v>1500</v>
      </c>
      <c r="Q1092" s="1" t="str">
        <f t="shared" si="193"/>
        <v>0 - 5,000</v>
      </c>
      <c r="R1092" s="1" t="str">
        <f t="shared" si="194"/>
        <v>31% - 50%</v>
      </c>
      <c r="S1092" s="1">
        <f t="shared" si="195"/>
        <v>0</v>
      </c>
      <c r="T1092" s="17">
        <f>Table3[[#This Row],[Rating]]*Table3[[#This Row],[Review_Count]]</f>
        <v>4.3</v>
      </c>
      <c r="U1092" s="19">
        <f t="shared" si="196"/>
        <v>0.86</v>
      </c>
      <c r="V1092" s="17" t="str">
        <f t="shared" si="197"/>
        <v>HealthSense</v>
      </c>
    </row>
    <row r="1093" spans="1:22" x14ac:dyDescent="0.3">
      <c r="A1093" s="1" t="s">
        <v>2927</v>
      </c>
      <c r="B1093" s="1" t="s">
        <v>2928</v>
      </c>
      <c r="C1093" s="1" t="s">
        <v>2777</v>
      </c>
      <c r="D1093" s="3">
        <v>4999</v>
      </c>
      <c r="E1093" s="3">
        <v>9650</v>
      </c>
      <c r="F1093" s="4">
        <v>0.48</v>
      </c>
      <c r="G1093" s="1">
        <v>4.2</v>
      </c>
      <c r="H1093" s="2">
        <v>1772</v>
      </c>
      <c r="I1093" s="1" t="s">
        <v>2929</v>
      </c>
      <c r="J1093" s="1">
        <f t="shared" si="187"/>
        <v>12</v>
      </c>
      <c r="K1093" s="1">
        <v>1</v>
      </c>
      <c r="L1093" s="1" t="str">
        <f t="shared" si="188"/>
        <v>Home&amp;Kitchen</v>
      </c>
      <c r="M1093" s="1">
        <f t="shared" si="189"/>
        <v>4.2</v>
      </c>
      <c r="N1093" s="1">
        <f t="shared" si="190"/>
        <v>122</v>
      </c>
      <c r="O1093" s="1" t="str">
        <f t="shared" si="191"/>
        <v>4 - 5</v>
      </c>
      <c r="P1093" s="14">
        <f t="shared" si="192"/>
        <v>9650</v>
      </c>
      <c r="Q1093" s="1" t="str">
        <f t="shared" si="193"/>
        <v>5,001 - 10,000</v>
      </c>
      <c r="R1093" s="1" t="str">
        <f t="shared" si="194"/>
        <v>31% - 50%</v>
      </c>
      <c r="S1093" s="1">
        <f t="shared" si="195"/>
        <v>0</v>
      </c>
      <c r="T1093" s="17">
        <f>Table3[[#This Row],[Rating]]*Table3[[#This Row],[Review_Count]]</f>
        <v>4.2</v>
      </c>
      <c r="U1093" s="19">
        <f t="shared" si="196"/>
        <v>0.86</v>
      </c>
      <c r="V1093" s="17" t="str">
        <f t="shared" si="197"/>
        <v>Bajaj</v>
      </c>
    </row>
    <row r="1094" spans="1:22" x14ac:dyDescent="0.3">
      <c r="A1094" s="1" t="s">
        <v>2930</v>
      </c>
      <c r="B1094" s="1" t="s">
        <v>2931</v>
      </c>
      <c r="C1094" s="1" t="s">
        <v>2755</v>
      </c>
      <c r="D1094" s="3">
        <v>6999</v>
      </c>
      <c r="E1094" s="3">
        <v>10590</v>
      </c>
      <c r="F1094" s="4">
        <v>0.34</v>
      </c>
      <c r="G1094" s="1">
        <v>4.4000000000000004</v>
      </c>
      <c r="H1094" s="2">
        <v>11499</v>
      </c>
      <c r="I1094" s="1" t="s">
        <v>2932</v>
      </c>
      <c r="J1094" s="1">
        <f t="shared" si="187"/>
        <v>27</v>
      </c>
      <c r="K1094" s="1">
        <v>1</v>
      </c>
      <c r="L1094" s="1" t="str">
        <f t="shared" si="188"/>
        <v>Home&amp;Kitchen</v>
      </c>
      <c r="M1094" s="1">
        <f t="shared" si="189"/>
        <v>4.4000000000000004</v>
      </c>
      <c r="N1094" s="1">
        <f t="shared" si="190"/>
        <v>122</v>
      </c>
      <c r="O1094" s="1" t="str">
        <f t="shared" si="191"/>
        <v>4 - 5</v>
      </c>
      <c r="P1094" s="14">
        <f t="shared" si="192"/>
        <v>10590</v>
      </c>
      <c r="Q1094" s="1" t="str">
        <f t="shared" si="193"/>
        <v>10,001 - 20,000</v>
      </c>
      <c r="R1094" s="1" t="str">
        <f t="shared" si="194"/>
        <v>31% - 50%</v>
      </c>
      <c r="S1094" s="1">
        <f t="shared" si="195"/>
        <v>0</v>
      </c>
      <c r="T1094" s="17">
        <f>Table3[[#This Row],[Rating]]*Table3[[#This Row],[Review_Count]]</f>
        <v>4.4000000000000004</v>
      </c>
      <c r="U1094" s="19">
        <f t="shared" si="196"/>
        <v>0.86</v>
      </c>
      <c r="V1094" s="17" t="str">
        <f t="shared" si="197"/>
        <v>Bosch</v>
      </c>
    </row>
    <row r="1095" spans="1:22" x14ac:dyDescent="0.3">
      <c r="A1095" s="1" t="s">
        <v>2933</v>
      </c>
      <c r="B1095" s="1" t="s">
        <v>2934</v>
      </c>
      <c r="C1095" s="1" t="s">
        <v>2714</v>
      </c>
      <c r="D1095" s="1">
        <v>799</v>
      </c>
      <c r="E1095" s="3">
        <v>1999</v>
      </c>
      <c r="F1095" s="4">
        <v>0.6</v>
      </c>
      <c r="G1095" s="1">
        <v>4.0999999999999996</v>
      </c>
      <c r="H1095" s="2">
        <v>2162</v>
      </c>
      <c r="I1095" s="1" t="s">
        <v>2935</v>
      </c>
      <c r="J1095" s="1">
        <f t="shared" si="187"/>
        <v>10</v>
      </c>
      <c r="K1095" s="1">
        <v>1</v>
      </c>
      <c r="L1095" s="1" t="str">
        <f t="shared" si="188"/>
        <v>Home&amp;Kitchen</v>
      </c>
      <c r="M1095" s="1">
        <f t="shared" si="189"/>
        <v>4.0999999999999996</v>
      </c>
      <c r="N1095" s="1">
        <f t="shared" si="190"/>
        <v>122</v>
      </c>
      <c r="O1095" s="1" t="str">
        <f t="shared" si="191"/>
        <v>4 - 5</v>
      </c>
      <c r="P1095" s="14">
        <f t="shared" si="192"/>
        <v>1999</v>
      </c>
      <c r="Q1095" s="1" t="str">
        <f t="shared" si="193"/>
        <v>0 - 5,000</v>
      </c>
      <c r="R1095" s="1" t="str">
        <f t="shared" si="194"/>
        <v>51%-90%</v>
      </c>
      <c r="S1095" s="1">
        <f t="shared" si="195"/>
        <v>0</v>
      </c>
      <c r="T1095" s="17">
        <f>Table3[[#This Row],[Rating]]*Table3[[#This Row],[Review_Count]]</f>
        <v>4.0999999999999996</v>
      </c>
      <c r="U1095" s="19">
        <f t="shared" si="196"/>
        <v>0.86</v>
      </c>
      <c r="V1095" s="17" t="str">
        <f t="shared" si="197"/>
        <v>Bulfyss</v>
      </c>
    </row>
    <row r="1096" spans="1:22" x14ac:dyDescent="0.3">
      <c r="A1096" s="1" t="s">
        <v>2936</v>
      </c>
      <c r="B1096" s="1" t="s">
        <v>2937</v>
      </c>
      <c r="C1096" s="1" t="s">
        <v>2938</v>
      </c>
      <c r="D1096" s="1">
        <v>89</v>
      </c>
      <c r="E1096" s="1">
        <v>89</v>
      </c>
      <c r="F1096" s="4">
        <v>0</v>
      </c>
      <c r="G1096" s="1">
        <v>4.2</v>
      </c>
      <c r="H1096" s="2">
        <v>19621</v>
      </c>
      <c r="I1096" s="1" t="s">
        <v>2939</v>
      </c>
      <c r="J1096" s="1">
        <f t="shared" si="187"/>
        <v>7</v>
      </c>
      <c r="K1096" s="1">
        <v>1</v>
      </c>
      <c r="L1096" s="1" t="str">
        <f t="shared" si="188"/>
        <v>Home&amp;Kitchen</v>
      </c>
      <c r="M1096" s="1">
        <f t="shared" si="189"/>
        <v>4.2</v>
      </c>
      <c r="N1096" s="1">
        <f t="shared" si="190"/>
        <v>121</v>
      </c>
      <c r="O1096" s="1" t="str">
        <f t="shared" si="191"/>
        <v>4 - 5</v>
      </c>
      <c r="P1096" s="14">
        <f t="shared" si="192"/>
        <v>89</v>
      </c>
      <c r="Q1096" s="1" t="str">
        <f t="shared" si="193"/>
        <v>0 - 5,000</v>
      </c>
      <c r="R1096" s="1" t="str">
        <f t="shared" si="194"/>
        <v>0 %- 10%</v>
      </c>
      <c r="S1096" s="1">
        <f t="shared" si="195"/>
        <v>0</v>
      </c>
      <c r="T1096" s="17">
        <f>Table3[[#This Row],[Rating]]*Table3[[#This Row],[Review_Count]]</f>
        <v>4.2</v>
      </c>
      <c r="U1096" s="19">
        <f t="shared" si="196"/>
        <v>0.86</v>
      </c>
      <c r="V1096" s="17" t="str">
        <f t="shared" si="197"/>
        <v>VR</v>
      </c>
    </row>
    <row r="1097" spans="1:22" x14ac:dyDescent="0.3">
      <c r="A1097" s="1" t="s">
        <v>2940</v>
      </c>
      <c r="B1097" s="1" t="s">
        <v>2941</v>
      </c>
      <c r="C1097" s="1" t="s">
        <v>2942</v>
      </c>
      <c r="D1097" s="3">
        <v>1400</v>
      </c>
      <c r="E1097" s="3">
        <v>2485</v>
      </c>
      <c r="F1097" s="4">
        <v>0.44</v>
      </c>
      <c r="G1097" s="1">
        <v>4.0999999999999996</v>
      </c>
      <c r="H1097" s="2">
        <v>19998</v>
      </c>
      <c r="I1097" s="1" t="s">
        <v>2943</v>
      </c>
      <c r="J1097" s="1">
        <f t="shared" si="187"/>
        <v>11</v>
      </c>
      <c r="K1097" s="1">
        <v>1</v>
      </c>
      <c r="L1097" s="1" t="str">
        <f t="shared" si="188"/>
        <v>Home&amp;Kitchen</v>
      </c>
      <c r="M1097" s="1">
        <f t="shared" si="189"/>
        <v>4.0999999999999996</v>
      </c>
      <c r="N1097" s="1">
        <f t="shared" si="190"/>
        <v>121</v>
      </c>
      <c r="O1097" s="1" t="str">
        <f t="shared" si="191"/>
        <v>4 - 5</v>
      </c>
      <c r="P1097" s="14">
        <f t="shared" si="192"/>
        <v>2485</v>
      </c>
      <c r="Q1097" s="1" t="str">
        <f t="shared" si="193"/>
        <v>0 - 5,000</v>
      </c>
      <c r="R1097" s="1" t="str">
        <f t="shared" si="194"/>
        <v>31% - 50%</v>
      </c>
      <c r="S1097" s="1">
        <f t="shared" si="195"/>
        <v>0</v>
      </c>
      <c r="T1097" s="17">
        <f>Table3[[#This Row],[Rating]]*Table3[[#This Row],[Review_Count]]</f>
        <v>4.0999999999999996</v>
      </c>
      <c r="U1097" s="19">
        <f t="shared" si="196"/>
        <v>0.86</v>
      </c>
      <c r="V1097" s="17" t="str">
        <f t="shared" si="197"/>
        <v>Orient</v>
      </c>
    </row>
    <row r="1098" spans="1:22" x14ac:dyDescent="0.3">
      <c r="A1098" s="1" t="s">
        <v>2944</v>
      </c>
      <c r="B1098" s="1" t="s">
        <v>2945</v>
      </c>
      <c r="C1098" s="1" t="s">
        <v>2813</v>
      </c>
      <c r="D1098" s="1">
        <v>355</v>
      </c>
      <c r="E1098" s="1">
        <v>899</v>
      </c>
      <c r="F1098" s="4">
        <v>0.61</v>
      </c>
      <c r="G1098" s="1">
        <v>4.0999999999999996</v>
      </c>
      <c r="H1098" s="2">
        <v>1051</v>
      </c>
      <c r="I1098" s="1" t="s">
        <v>2946</v>
      </c>
      <c r="J1098" s="1">
        <f t="shared" si="187"/>
        <v>13</v>
      </c>
      <c r="K1098" s="1">
        <v>1</v>
      </c>
      <c r="L1098" s="1" t="str">
        <f t="shared" si="188"/>
        <v>Home&amp;Kitchen</v>
      </c>
      <c r="M1098" s="1">
        <f t="shared" si="189"/>
        <v>4.0999999999999996</v>
      </c>
      <c r="N1098" s="1">
        <f t="shared" si="190"/>
        <v>121</v>
      </c>
      <c r="O1098" s="1" t="str">
        <f t="shared" si="191"/>
        <v>4 - 5</v>
      </c>
      <c r="P1098" s="14">
        <f t="shared" si="192"/>
        <v>899</v>
      </c>
      <c r="Q1098" s="1" t="str">
        <f t="shared" si="193"/>
        <v>0 - 5,000</v>
      </c>
      <c r="R1098" s="1" t="str">
        <f t="shared" si="194"/>
        <v>51%-90%</v>
      </c>
      <c r="S1098" s="1">
        <f t="shared" si="195"/>
        <v>0</v>
      </c>
      <c r="T1098" s="17">
        <f>Table3[[#This Row],[Rating]]*Table3[[#This Row],[Review_Count]]</f>
        <v>4.0999999999999996</v>
      </c>
      <c r="U1098" s="19">
        <f t="shared" si="196"/>
        <v>0.86</v>
      </c>
      <c r="V1098" s="17" t="str">
        <f t="shared" si="197"/>
        <v>PrettyKrafts</v>
      </c>
    </row>
    <row r="1099" spans="1:22" x14ac:dyDescent="0.3">
      <c r="A1099" s="1" t="s">
        <v>2947</v>
      </c>
      <c r="B1099" s="1" t="s">
        <v>2948</v>
      </c>
      <c r="C1099" s="1" t="s">
        <v>2702</v>
      </c>
      <c r="D1099" s="3">
        <v>2169</v>
      </c>
      <c r="E1099" s="3">
        <v>3279</v>
      </c>
      <c r="F1099" s="4">
        <v>0.34</v>
      </c>
      <c r="G1099" s="1">
        <v>4.0999999999999996</v>
      </c>
      <c r="H1099" s="2">
        <v>1716</v>
      </c>
      <c r="I1099" s="1" t="s">
        <v>2949</v>
      </c>
      <c r="J1099" s="1">
        <f t="shared" si="187"/>
        <v>20</v>
      </c>
      <c r="K1099" s="1">
        <v>1</v>
      </c>
      <c r="L1099" s="1" t="str">
        <f t="shared" si="188"/>
        <v>Home&amp;Kitchen</v>
      </c>
      <c r="M1099" s="1">
        <f t="shared" si="189"/>
        <v>4.0999999999999996</v>
      </c>
      <c r="N1099" s="1">
        <f t="shared" si="190"/>
        <v>120</v>
      </c>
      <c r="O1099" s="1" t="str">
        <f t="shared" si="191"/>
        <v>4 - 5</v>
      </c>
      <c r="P1099" s="14">
        <f t="shared" si="192"/>
        <v>3279</v>
      </c>
      <c r="Q1099" s="1" t="str">
        <f t="shared" si="193"/>
        <v>0 - 5,000</v>
      </c>
      <c r="R1099" s="1" t="str">
        <f t="shared" si="194"/>
        <v>31% - 50%</v>
      </c>
      <c r="S1099" s="1">
        <f t="shared" si="195"/>
        <v>0</v>
      </c>
      <c r="T1099" s="17">
        <f>Table3[[#This Row],[Rating]]*Table3[[#This Row],[Review_Count]]</f>
        <v>4.0999999999999996</v>
      </c>
      <c r="U1099" s="19">
        <f t="shared" si="196"/>
        <v>0.86</v>
      </c>
      <c r="V1099" s="17" t="str">
        <f t="shared" si="197"/>
        <v>Bajaj</v>
      </c>
    </row>
    <row r="1100" spans="1:22" x14ac:dyDescent="0.3">
      <c r="A1100" s="1" t="s">
        <v>2950</v>
      </c>
      <c r="B1100" s="1" t="s">
        <v>2951</v>
      </c>
      <c r="C1100" s="1" t="s">
        <v>2952</v>
      </c>
      <c r="D1100" s="3">
        <v>2799</v>
      </c>
      <c r="E1100" s="3">
        <v>3799</v>
      </c>
      <c r="F1100" s="4">
        <v>0.26</v>
      </c>
      <c r="G1100" s="1">
        <v>3.9</v>
      </c>
      <c r="H1100" s="2">
        <v>32931</v>
      </c>
      <c r="I1100" s="1" t="s">
        <v>2953</v>
      </c>
      <c r="J1100" s="1">
        <f t="shared" si="187"/>
        <v>4</v>
      </c>
      <c r="K1100" s="1">
        <v>1</v>
      </c>
      <c r="L1100" s="1" t="str">
        <f t="shared" si="188"/>
        <v>Home&amp;Kitchen</v>
      </c>
      <c r="M1100" s="1">
        <f t="shared" si="189"/>
        <v>3.9</v>
      </c>
      <c r="N1100" s="1">
        <f t="shared" si="190"/>
        <v>120</v>
      </c>
      <c r="O1100" s="1" t="str">
        <f t="shared" si="191"/>
        <v>3 - 4</v>
      </c>
      <c r="P1100" s="14">
        <f t="shared" si="192"/>
        <v>3799</v>
      </c>
      <c r="Q1100" s="1" t="str">
        <f t="shared" si="193"/>
        <v>0 - 5,000</v>
      </c>
      <c r="R1100" s="1" t="str">
        <f t="shared" si="194"/>
        <v>11% - 30%</v>
      </c>
      <c r="S1100" s="1">
        <f t="shared" si="195"/>
        <v>0</v>
      </c>
      <c r="T1100" s="17">
        <f>Table3[[#This Row],[Rating]]*Table3[[#This Row],[Review_Count]]</f>
        <v>3.9</v>
      </c>
      <c r="U1100" s="19">
        <f t="shared" si="196"/>
        <v>0.86</v>
      </c>
      <c r="V1100" s="17" t="str">
        <f t="shared" si="197"/>
        <v>Eureka</v>
      </c>
    </row>
    <row r="1101" spans="1:22" x14ac:dyDescent="0.3">
      <c r="A1101" s="1" t="s">
        <v>2954</v>
      </c>
      <c r="B1101" s="1" t="s">
        <v>2955</v>
      </c>
      <c r="C1101" s="1" t="s">
        <v>2698</v>
      </c>
      <c r="D1101" s="1">
        <v>899</v>
      </c>
      <c r="E1101" s="3">
        <v>1249</v>
      </c>
      <c r="F1101" s="4">
        <v>0.28000000000000003</v>
      </c>
      <c r="G1101" s="1">
        <v>3.9</v>
      </c>
      <c r="H1101" s="2">
        <v>17424</v>
      </c>
      <c r="I1101" s="1" t="s">
        <v>2956</v>
      </c>
      <c r="J1101" s="1">
        <f t="shared" si="187"/>
        <v>19</v>
      </c>
      <c r="K1101" s="1">
        <v>1</v>
      </c>
      <c r="L1101" s="1" t="str">
        <f t="shared" si="188"/>
        <v>Home&amp;Kitchen</v>
      </c>
      <c r="M1101" s="1">
        <f t="shared" si="189"/>
        <v>3.9</v>
      </c>
      <c r="N1101" s="1">
        <f t="shared" si="190"/>
        <v>120</v>
      </c>
      <c r="O1101" s="1" t="str">
        <f t="shared" si="191"/>
        <v>3 - 4</v>
      </c>
      <c r="P1101" s="14">
        <f t="shared" si="192"/>
        <v>1249</v>
      </c>
      <c r="Q1101" s="1" t="str">
        <f t="shared" si="193"/>
        <v>0 - 5,000</v>
      </c>
      <c r="R1101" s="1" t="str">
        <f t="shared" si="194"/>
        <v>11% - 30%</v>
      </c>
      <c r="S1101" s="1">
        <f t="shared" si="195"/>
        <v>0</v>
      </c>
      <c r="T1101" s="17">
        <f>Table3[[#This Row],[Rating]]*Table3[[#This Row],[Review_Count]]</f>
        <v>3.9</v>
      </c>
      <c r="U1101" s="19">
        <f t="shared" si="196"/>
        <v>0.86</v>
      </c>
      <c r="V1101" s="17" t="str">
        <f t="shared" si="197"/>
        <v>Pigeon</v>
      </c>
    </row>
    <row r="1102" spans="1:22" x14ac:dyDescent="0.3">
      <c r="A1102" s="1" t="s">
        <v>2957</v>
      </c>
      <c r="B1102" s="1" t="s">
        <v>2958</v>
      </c>
      <c r="C1102" s="1" t="s">
        <v>2763</v>
      </c>
      <c r="D1102" s="3">
        <v>2499</v>
      </c>
      <c r="E1102" s="3">
        <v>5000</v>
      </c>
      <c r="F1102" s="4">
        <v>0.5</v>
      </c>
      <c r="G1102" s="1">
        <v>3.8</v>
      </c>
      <c r="H1102" s="2">
        <v>1889</v>
      </c>
      <c r="I1102" s="1" t="s">
        <v>2959</v>
      </c>
      <c r="J1102" s="1">
        <f t="shared" si="187"/>
        <v>2</v>
      </c>
      <c r="K1102" s="1">
        <v>1</v>
      </c>
      <c r="L1102" s="1" t="str">
        <f t="shared" si="188"/>
        <v>Home&amp;Kitchen</v>
      </c>
      <c r="M1102" s="1">
        <f t="shared" si="189"/>
        <v>3.8</v>
      </c>
      <c r="N1102" s="1">
        <f t="shared" si="190"/>
        <v>120</v>
      </c>
      <c r="O1102" s="1" t="str">
        <f t="shared" si="191"/>
        <v>3 - 4</v>
      </c>
      <c r="P1102" s="14">
        <f t="shared" si="192"/>
        <v>5000</v>
      </c>
      <c r="Q1102" s="1" t="str">
        <f t="shared" si="193"/>
        <v>0 - 5,000</v>
      </c>
      <c r="R1102" s="1" t="str">
        <f t="shared" si="194"/>
        <v>31% - 50%</v>
      </c>
      <c r="S1102" s="1">
        <f t="shared" si="195"/>
        <v>0</v>
      </c>
      <c r="T1102" s="17">
        <f>Table3[[#This Row],[Rating]]*Table3[[#This Row],[Review_Count]]</f>
        <v>3.8</v>
      </c>
      <c r="U1102" s="19">
        <f t="shared" si="196"/>
        <v>0.86</v>
      </c>
      <c r="V1102" s="17" t="str">
        <f t="shared" si="197"/>
        <v>Maharaja</v>
      </c>
    </row>
    <row r="1103" spans="1:22" x14ac:dyDescent="0.3">
      <c r="A1103" s="1" t="s">
        <v>2960</v>
      </c>
      <c r="B1103" s="1" t="s">
        <v>2961</v>
      </c>
      <c r="C1103" s="1" t="s">
        <v>2759</v>
      </c>
      <c r="D1103" s="3">
        <v>3599</v>
      </c>
      <c r="E1103" s="3">
        <v>7299</v>
      </c>
      <c r="F1103" s="4">
        <v>0.51</v>
      </c>
      <c r="G1103" s="1">
        <v>4</v>
      </c>
      <c r="H1103" s="2">
        <v>10324</v>
      </c>
      <c r="I1103" s="1" t="s">
        <v>2962</v>
      </c>
      <c r="J1103" s="1">
        <f t="shared" si="187"/>
        <v>23</v>
      </c>
      <c r="K1103" s="1">
        <v>1</v>
      </c>
      <c r="L1103" s="1" t="str">
        <f t="shared" si="188"/>
        <v>Home&amp;Kitchen</v>
      </c>
      <c r="M1103" s="1">
        <f t="shared" si="189"/>
        <v>4</v>
      </c>
      <c r="N1103" s="1">
        <f t="shared" si="190"/>
        <v>119</v>
      </c>
      <c r="O1103" s="1" t="str">
        <f t="shared" si="191"/>
        <v>3 - 4</v>
      </c>
      <c r="P1103" s="14">
        <f t="shared" si="192"/>
        <v>7299</v>
      </c>
      <c r="Q1103" s="1" t="str">
        <f t="shared" si="193"/>
        <v>5,001 - 10,000</v>
      </c>
      <c r="R1103" s="1" t="str">
        <f t="shared" si="194"/>
        <v>51%-90%</v>
      </c>
      <c r="S1103" s="1">
        <f t="shared" si="195"/>
        <v>0</v>
      </c>
      <c r="T1103" s="17">
        <f>Table3[[#This Row],[Rating]]*Table3[[#This Row],[Review_Count]]</f>
        <v>4</v>
      </c>
      <c r="U1103" s="19">
        <f t="shared" si="196"/>
        <v>0.86</v>
      </c>
      <c r="V1103" s="17" t="str">
        <f t="shared" si="197"/>
        <v>Crompton</v>
      </c>
    </row>
    <row r="1104" spans="1:22" x14ac:dyDescent="0.3">
      <c r="A1104" s="1" t="s">
        <v>2963</v>
      </c>
      <c r="B1104" s="1" t="s">
        <v>2964</v>
      </c>
      <c r="C1104" s="1" t="s">
        <v>2751</v>
      </c>
      <c r="D1104" s="1">
        <v>499</v>
      </c>
      <c r="E1104" s="1">
        <v>625</v>
      </c>
      <c r="F1104" s="4">
        <v>0.2</v>
      </c>
      <c r="G1104" s="1">
        <v>4.2</v>
      </c>
      <c r="H1104" s="2">
        <v>5355</v>
      </c>
      <c r="I1104" s="1" t="s">
        <v>2965</v>
      </c>
      <c r="J1104" s="1">
        <f t="shared" si="187"/>
        <v>24</v>
      </c>
      <c r="K1104" s="1">
        <v>1</v>
      </c>
      <c r="L1104" s="1" t="str">
        <f t="shared" si="188"/>
        <v>Home&amp;Kitchen</v>
      </c>
      <c r="M1104" s="1">
        <f t="shared" si="189"/>
        <v>4.2</v>
      </c>
      <c r="N1104" s="1">
        <f t="shared" si="190"/>
        <v>118</v>
      </c>
      <c r="O1104" s="1" t="str">
        <f t="shared" si="191"/>
        <v>4 - 5</v>
      </c>
      <c r="P1104" s="14">
        <f t="shared" si="192"/>
        <v>625</v>
      </c>
      <c r="Q1104" s="1" t="str">
        <f t="shared" si="193"/>
        <v>0 - 5,000</v>
      </c>
      <c r="R1104" s="1" t="str">
        <f t="shared" si="194"/>
        <v>11% - 30%</v>
      </c>
      <c r="S1104" s="1">
        <f t="shared" si="195"/>
        <v>0</v>
      </c>
      <c r="T1104" s="17">
        <f>Table3[[#This Row],[Rating]]*Table3[[#This Row],[Review_Count]]</f>
        <v>4.2</v>
      </c>
      <c r="U1104" s="19">
        <f t="shared" si="196"/>
        <v>0.86</v>
      </c>
      <c r="V1104" s="17" t="str">
        <f t="shared" si="197"/>
        <v>Bajaj</v>
      </c>
    </row>
    <row r="1105" spans="1:22" x14ac:dyDescent="0.3">
      <c r="A1105" s="1" t="s">
        <v>2966</v>
      </c>
      <c r="B1105" s="1" t="s">
        <v>2967</v>
      </c>
      <c r="C1105" s="1" t="s">
        <v>2799</v>
      </c>
      <c r="D1105" s="1">
        <v>653</v>
      </c>
      <c r="E1105" s="3">
        <v>1020</v>
      </c>
      <c r="F1105" s="4">
        <v>0.36</v>
      </c>
      <c r="G1105" s="1">
        <v>4.0999999999999996</v>
      </c>
      <c r="H1105" s="2">
        <v>3366</v>
      </c>
      <c r="I1105" s="1" t="s">
        <v>2968</v>
      </c>
      <c r="J1105" s="1">
        <f t="shared" si="187"/>
        <v>9</v>
      </c>
      <c r="K1105" s="1">
        <v>1</v>
      </c>
      <c r="L1105" s="1" t="str">
        <f t="shared" si="188"/>
        <v>Home&amp;Kitchen</v>
      </c>
      <c r="M1105" s="1">
        <f t="shared" si="189"/>
        <v>4.0999999999999996</v>
      </c>
      <c r="N1105" s="1">
        <f t="shared" si="190"/>
        <v>118</v>
      </c>
      <c r="O1105" s="1" t="str">
        <f t="shared" si="191"/>
        <v>4 - 5</v>
      </c>
      <c r="P1105" s="14">
        <f t="shared" si="192"/>
        <v>1020</v>
      </c>
      <c r="Q1105" s="1" t="str">
        <f t="shared" si="193"/>
        <v>0 - 5,000</v>
      </c>
      <c r="R1105" s="1" t="str">
        <f t="shared" si="194"/>
        <v>31% - 50%</v>
      </c>
      <c r="S1105" s="1">
        <f t="shared" si="195"/>
        <v>0</v>
      </c>
      <c r="T1105" s="17">
        <f>Table3[[#This Row],[Rating]]*Table3[[#This Row],[Review_Count]]</f>
        <v>4.0999999999999996</v>
      </c>
      <c r="U1105" s="19">
        <f t="shared" si="196"/>
        <v>0.86</v>
      </c>
      <c r="V1105" s="17" t="str">
        <f t="shared" si="197"/>
        <v>Bajaj</v>
      </c>
    </row>
    <row r="1106" spans="1:22" x14ac:dyDescent="0.3">
      <c r="A1106" s="1" t="s">
        <v>2969</v>
      </c>
      <c r="B1106" s="1" t="s">
        <v>2970</v>
      </c>
      <c r="C1106" s="1" t="s">
        <v>2971</v>
      </c>
      <c r="D1106" s="3">
        <v>4789</v>
      </c>
      <c r="E1106" s="3">
        <v>8990</v>
      </c>
      <c r="F1106" s="4">
        <v>0.47</v>
      </c>
      <c r="G1106" s="1">
        <v>4.3</v>
      </c>
      <c r="H1106" s="2">
        <v>1017</v>
      </c>
      <c r="I1106" s="1" t="s">
        <v>2972</v>
      </c>
      <c r="J1106" s="1">
        <f t="shared" si="187"/>
        <v>3</v>
      </c>
      <c r="K1106" s="1">
        <v>1</v>
      </c>
      <c r="L1106" s="1" t="str">
        <f t="shared" si="188"/>
        <v>Home&amp;Kitchen</v>
      </c>
      <c r="M1106" s="1">
        <f t="shared" si="189"/>
        <v>4.3</v>
      </c>
      <c r="N1106" s="1">
        <f t="shared" si="190"/>
        <v>118</v>
      </c>
      <c r="O1106" s="1" t="str">
        <f t="shared" si="191"/>
        <v>4 - 5</v>
      </c>
      <c r="P1106" s="14">
        <f t="shared" si="192"/>
        <v>8990</v>
      </c>
      <c r="Q1106" s="1" t="str">
        <f t="shared" si="193"/>
        <v>5,001 - 10,000</v>
      </c>
      <c r="R1106" s="1" t="str">
        <f t="shared" si="194"/>
        <v>31% - 50%</v>
      </c>
      <c r="S1106" s="1">
        <f t="shared" si="195"/>
        <v>0</v>
      </c>
      <c r="T1106" s="17">
        <f>Table3[[#This Row],[Rating]]*Table3[[#This Row],[Review_Count]]</f>
        <v>4.3</v>
      </c>
      <c r="U1106" s="19">
        <f t="shared" si="196"/>
        <v>0.86</v>
      </c>
      <c r="V1106" s="17" t="str">
        <f t="shared" si="197"/>
        <v>AGARO</v>
      </c>
    </row>
    <row r="1107" spans="1:22" x14ac:dyDescent="0.3">
      <c r="A1107" s="1" t="s">
        <v>2973</v>
      </c>
      <c r="B1107" s="1" t="s">
        <v>2974</v>
      </c>
      <c r="C1107" s="1" t="s">
        <v>2975</v>
      </c>
      <c r="D1107" s="3">
        <v>1409</v>
      </c>
      <c r="E1107" s="3">
        <v>1639</v>
      </c>
      <c r="F1107" s="4">
        <v>0.14000000000000001</v>
      </c>
      <c r="G1107" s="1">
        <v>3.7</v>
      </c>
      <c r="H1107" s="2">
        <v>787</v>
      </c>
      <c r="I1107" s="1" t="s">
        <v>2976</v>
      </c>
      <c r="J1107" s="1">
        <f t="shared" si="187"/>
        <v>2</v>
      </c>
      <c r="K1107" s="1">
        <v>1</v>
      </c>
      <c r="L1107" s="1" t="str">
        <f t="shared" si="188"/>
        <v>Home&amp;Kitchen</v>
      </c>
      <c r="M1107" s="1">
        <f t="shared" si="189"/>
        <v>3.7</v>
      </c>
      <c r="N1107" s="1">
        <f t="shared" si="190"/>
        <v>118</v>
      </c>
      <c r="O1107" s="1" t="str">
        <f t="shared" si="191"/>
        <v>3 - 4</v>
      </c>
      <c r="P1107" s="14">
        <f t="shared" si="192"/>
        <v>1639</v>
      </c>
      <c r="Q1107" s="1" t="str">
        <f t="shared" si="193"/>
        <v>0 - 5,000</v>
      </c>
      <c r="R1107" s="1" t="str">
        <f t="shared" si="194"/>
        <v>11% - 30%</v>
      </c>
      <c r="S1107" s="1">
        <f t="shared" si="195"/>
        <v>1</v>
      </c>
      <c r="T1107" s="17">
        <f>Table3[[#This Row],[Rating]]*Table3[[#This Row],[Review_Count]]</f>
        <v>3.7</v>
      </c>
      <c r="U1107" s="19">
        <f t="shared" si="196"/>
        <v>0.86</v>
      </c>
      <c r="V1107" s="17" t="str">
        <f t="shared" si="197"/>
        <v>Bajaj</v>
      </c>
    </row>
    <row r="1108" spans="1:22" x14ac:dyDescent="0.3">
      <c r="A1108" s="1" t="s">
        <v>2977</v>
      </c>
      <c r="B1108" s="1" t="s">
        <v>2978</v>
      </c>
      <c r="C1108" s="1" t="s">
        <v>2747</v>
      </c>
      <c r="D1108" s="1">
        <v>753</v>
      </c>
      <c r="E1108" s="1">
        <v>899</v>
      </c>
      <c r="F1108" s="4">
        <v>0.16</v>
      </c>
      <c r="G1108" s="1">
        <v>4.2</v>
      </c>
      <c r="H1108" s="2">
        <v>18462</v>
      </c>
      <c r="I1108" s="1" t="s">
        <v>2979</v>
      </c>
      <c r="J1108" s="1">
        <f t="shared" si="187"/>
        <v>19</v>
      </c>
      <c r="K1108" s="1">
        <v>1</v>
      </c>
      <c r="L1108" s="1" t="str">
        <f t="shared" si="188"/>
        <v>Home&amp;Kitchen</v>
      </c>
      <c r="M1108" s="1">
        <f t="shared" si="189"/>
        <v>4.2</v>
      </c>
      <c r="N1108" s="1">
        <f t="shared" si="190"/>
        <v>118</v>
      </c>
      <c r="O1108" s="1" t="str">
        <f t="shared" si="191"/>
        <v>4 - 5</v>
      </c>
      <c r="P1108" s="14">
        <f t="shared" si="192"/>
        <v>899</v>
      </c>
      <c r="Q1108" s="1" t="str">
        <f t="shared" si="193"/>
        <v>0 - 5,000</v>
      </c>
      <c r="R1108" s="1" t="str">
        <f t="shared" si="194"/>
        <v>11% - 30%</v>
      </c>
      <c r="S1108" s="1">
        <f t="shared" si="195"/>
        <v>0</v>
      </c>
      <c r="T1108" s="17">
        <f>Table3[[#This Row],[Rating]]*Table3[[#This Row],[Review_Count]]</f>
        <v>4.2</v>
      </c>
      <c r="U1108" s="19">
        <f t="shared" si="196"/>
        <v>0.86</v>
      </c>
      <c r="V1108" s="17" t="str">
        <f t="shared" si="197"/>
        <v>Orpat</v>
      </c>
    </row>
    <row r="1109" spans="1:22" x14ac:dyDescent="0.3">
      <c r="A1109" s="1" t="s">
        <v>2980</v>
      </c>
      <c r="B1109" s="1" t="s">
        <v>2981</v>
      </c>
      <c r="C1109" s="1" t="s">
        <v>2859</v>
      </c>
      <c r="D1109" s="1">
        <v>353</v>
      </c>
      <c r="E1109" s="3">
        <v>1199</v>
      </c>
      <c r="F1109" s="4">
        <v>0.71</v>
      </c>
      <c r="G1109" s="1">
        <v>4.3</v>
      </c>
      <c r="H1109" s="2">
        <v>629</v>
      </c>
      <c r="I1109" s="1" t="s">
        <v>2982</v>
      </c>
      <c r="J1109" s="1">
        <f t="shared" si="187"/>
        <v>11</v>
      </c>
      <c r="K1109" s="1">
        <v>1</v>
      </c>
      <c r="L1109" s="1" t="str">
        <f t="shared" si="188"/>
        <v>Home&amp;Kitchen</v>
      </c>
      <c r="M1109" s="1">
        <f t="shared" si="189"/>
        <v>4.3</v>
      </c>
      <c r="N1109" s="1">
        <f t="shared" si="190"/>
        <v>118</v>
      </c>
      <c r="O1109" s="1" t="str">
        <f t="shared" si="191"/>
        <v>4 - 5</v>
      </c>
      <c r="P1109" s="14">
        <f t="shared" si="192"/>
        <v>1199</v>
      </c>
      <c r="Q1109" s="1" t="str">
        <f t="shared" si="193"/>
        <v>0 - 5,000</v>
      </c>
      <c r="R1109" s="1" t="str">
        <f t="shared" si="194"/>
        <v>51%-90%</v>
      </c>
      <c r="S1109" s="1">
        <f t="shared" si="195"/>
        <v>1</v>
      </c>
      <c r="T1109" s="17">
        <f>Table3[[#This Row],[Rating]]*Table3[[#This Row],[Review_Count]]</f>
        <v>4.3</v>
      </c>
      <c r="U1109" s="19">
        <f t="shared" si="196"/>
        <v>0.86</v>
      </c>
      <c r="V1109" s="17" t="str">
        <f t="shared" si="197"/>
        <v>GILTON</v>
      </c>
    </row>
    <row r="1110" spans="1:22" x14ac:dyDescent="0.3">
      <c r="A1110" s="1" t="s">
        <v>2983</v>
      </c>
      <c r="B1110" s="1" t="s">
        <v>2984</v>
      </c>
      <c r="C1110" s="1" t="s">
        <v>2714</v>
      </c>
      <c r="D1110" s="3">
        <v>1099</v>
      </c>
      <c r="E1110" s="3">
        <v>1899</v>
      </c>
      <c r="F1110" s="4">
        <v>0.42</v>
      </c>
      <c r="G1110" s="1">
        <v>4.3</v>
      </c>
      <c r="H1110" s="2">
        <v>15276</v>
      </c>
      <c r="I1110" s="1" t="s">
        <v>2985</v>
      </c>
      <c r="J1110" s="1">
        <f t="shared" si="187"/>
        <v>10</v>
      </c>
      <c r="K1110" s="1">
        <v>1</v>
      </c>
      <c r="L1110" s="1" t="str">
        <f t="shared" si="188"/>
        <v>Home&amp;Kitchen</v>
      </c>
      <c r="M1110" s="1">
        <f t="shared" si="189"/>
        <v>4.3</v>
      </c>
      <c r="N1110" s="1">
        <f t="shared" si="190"/>
        <v>117</v>
      </c>
      <c r="O1110" s="1" t="str">
        <f t="shared" si="191"/>
        <v>4 - 5</v>
      </c>
      <c r="P1110" s="14">
        <f t="shared" si="192"/>
        <v>1899</v>
      </c>
      <c r="Q1110" s="1" t="str">
        <f t="shared" si="193"/>
        <v>0 - 5,000</v>
      </c>
      <c r="R1110" s="1" t="str">
        <f t="shared" si="194"/>
        <v>31% - 50%</v>
      </c>
      <c r="S1110" s="1">
        <f t="shared" si="195"/>
        <v>0</v>
      </c>
      <c r="T1110" s="17">
        <f>Table3[[#This Row],[Rating]]*Table3[[#This Row],[Review_Count]]</f>
        <v>4.3</v>
      </c>
      <c r="U1110" s="19">
        <f t="shared" si="196"/>
        <v>0.86</v>
      </c>
      <c r="V1110" s="17" t="str">
        <f t="shared" si="197"/>
        <v>HealthSense</v>
      </c>
    </row>
    <row r="1111" spans="1:22" x14ac:dyDescent="0.3">
      <c r="A1111" s="1" t="s">
        <v>2986</v>
      </c>
      <c r="B1111" s="1" t="s">
        <v>2987</v>
      </c>
      <c r="C1111" s="1" t="s">
        <v>2809</v>
      </c>
      <c r="D1111" s="3">
        <v>8799</v>
      </c>
      <c r="E1111" s="3">
        <v>11595</v>
      </c>
      <c r="F1111" s="4">
        <v>0.24</v>
      </c>
      <c r="G1111" s="1">
        <v>4.4000000000000004</v>
      </c>
      <c r="H1111" s="2">
        <v>2981</v>
      </c>
      <c r="I1111" s="1" t="s">
        <v>2988</v>
      </c>
      <c r="J1111" s="1">
        <f t="shared" si="187"/>
        <v>5</v>
      </c>
      <c r="K1111" s="1">
        <v>1</v>
      </c>
      <c r="L1111" s="1" t="str">
        <f t="shared" si="188"/>
        <v>Home&amp;Kitchen</v>
      </c>
      <c r="M1111" s="1">
        <f t="shared" si="189"/>
        <v>4.4000000000000004</v>
      </c>
      <c r="N1111" s="1">
        <f t="shared" si="190"/>
        <v>117</v>
      </c>
      <c r="O1111" s="1" t="str">
        <f t="shared" si="191"/>
        <v>4 - 5</v>
      </c>
      <c r="P1111" s="14">
        <f t="shared" si="192"/>
        <v>11595</v>
      </c>
      <c r="Q1111" s="1" t="str">
        <f t="shared" si="193"/>
        <v>10,001 - 20,000</v>
      </c>
      <c r="R1111" s="1" t="str">
        <f t="shared" si="194"/>
        <v>11% - 30%</v>
      </c>
      <c r="S1111" s="1">
        <f t="shared" si="195"/>
        <v>0</v>
      </c>
      <c r="T1111" s="17">
        <f>Table3[[#This Row],[Rating]]*Table3[[#This Row],[Review_Count]]</f>
        <v>4.4000000000000004</v>
      </c>
      <c r="U1111" s="19">
        <f t="shared" si="196"/>
        <v>0.86</v>
      </c>
      <c r="V1111" s="17" t="str">
        <f t="shared" si="197"/>
        <v>PHILIPS</v>
      </c>
    </row>
    <row r="1112" spans="1:22" x14ac:dyDescent="0.3">
      <c r="A1112" s="1" t="s">
        <v>2989</v>
      </c>
      <c r="B1112" s="1" t="s">
        <v>2990</v>
      </c>
      <c r="C1112" s="1" t="s">
        <v>2698</v>
      </c>
      <c r="D1112" s="3">
        <v>1345</v>
      </c>
      <c r="E1112" s="3">
        <v>1750</v>
      </c>
      <c r="F1112" s="4">
        <v>0.23</v>
      </c>
      <c r="G1112" s="1">
        <v>3.8</v>
      </c>
      <c r="H1112" s="2">
        <v>2466</v>
      </c>
      <c r="I1112" s="1" t="s">
        <v>2991</v>
      </c>
      <c r="J1112" s="1">
        <f t="shared" si="187"/>
        <v>19</v>
      </c>
      <c r="K1112" s="1">
        <v>1</v>
      </c>
      <c r="L1112" s="1" t="str">
        <f t="shared" si="188"/>
        <v>Home&amp;Kitchen</v>
      </c>
      <c r="M1112" s="1">
        <f t="shared" si="189"/>
        <v>3.8</v>
      </c>
      <c r="N1112" s="1">
        <f t="shared" si="190"/>
        <v>117</v>
      </c>
      <c r="O1112" s="1" t="str">
        <f t="shared" si="191"/>
        <v>3 - 4</v>
      </c>
      <c r="P1112" s="14">
        <f t="shared" si="192"/>
        <v>1750</v>
      </c>
      <c r="Q1112" s="1" t="str">
        <f t="shared" si="193"/>
        <v>0 - 5,000</v>
      </c>
      <c r="R1112" s="1" t="str">
        <f t="shared" si="194"/>
        <v>11% - 30%</v>
      </c>
      <c r="S1112" s="1">
        <f t="shared" si="195"/>
        <v>0</v>
      </c>
      <c r="T1112" s="17">
        <f>Table3[[#This Row],[Rating]]*Table3[[#This Row],[Review_Count]]</f>
        <v>3.8</v>
      </c>
      <c r="U1112" s="19">
        <f t="shared" si="196"/>
        <v>0.86</v>
      </c>
      <c r="V1112" s="17" t="str">
        <f t="shared" si="197"/>
        <v>Milton</v>
      </c>
    </row>
    <row r="1113" spans="1:22" x14ac:dyDescent="0.3">
      <c r="A1113" s="1" t="s">
        <v>2992</v>
      </c>
      <c r="B1113" s="1" t="s">
        <v>2993</v>
      </c>
      <c r="C1113" s="1" t="s">
        <v>2994</v>
      </c>
      <c r="D1113" s="3">
        <v>2095</v>
      </c>
      <c r="E1113" s="3">
        <v>2095</v>
      </c>
      <c r="F1113" s="4">
        <v>0</v>
      </c>
      <c r="G1113" s="1">
        <v>4.5</v>
      </c>
      <c r="H1113" s="2">
        <v>7949</v>
      </c>
      <c r="I1113" s="1" t="s">
        <v>2995</v>
      </c>
      <c r="J1113" s="1">
        <f t="shared" si="187"/>
        <v>3</v>
      </c>
      <c r="K1113" s="1">
        <v>1</v>
      </c>
      <c r="L1113" s="1" t="str">
        <f t="shared" si="188"/>
        <v>Home&amp;Kitchen</v>
      </c>
      <c r="M1113" s="1">
        <f t="shared" si="189"/>
        <v>4.5</v>
      </c>
      <c r="N1113" s="1">
        <f t="shared" si="190"/>
        <v>117</v>
      </c>
      <c r="O1113" s="1" t="str">
        <f t="shared" si="191"/>
        <v>4 - 5</v>
      </c>
      <c r="P1113" s="14">
        <f t="shared" si="192"/>
        <v>2095</v>
      </c>
      <c r="Q1113" s="1" t="str">
        <f t="shared" si="193"/>
        <v>0 - 5,000</v>
      </c>
      <c r="R1113" s="1" t="str">
        <f t="shared" si="194"/>
        <v>0 %- 10%</v>
      </c>
      <c r="S1113" s="1">
        <f t="shared" si="195"/>
        <v>0</v>
      </c>
      <c r="T1113" s="17">
        <f>Table3[[#This Row],[Rating]]*Table3[[#This Row],[Review_Count]]</f>
        <v>4.5</v>
      </c>
      <c r="U1113" s="19">
        <f t="shared" si="196"/>
        <v>0.86</v>
      </c>
      <c r="V1113" s="17" t="str">
        <f t="shared" si="197"/>
        <v>Philips</v>
      </c>
    </row>
    <row r="1114" spans="1:22" x14ac:dyDescent="0.3">
      <c r="A1114" s="1" t="s">
        <v>2996</v>
      </c>
      <c r="B1114" s="1" t="s">
        <v>2997</v>
      </c>
      <c r="C1114" s="1" t="s">
        <v>2702</v>
      </c>
      <c r="D1114" s="3">
        <v>1498</v>
      </c>
      <c r="E1114" s="3">
        <v>2300</v>
      </c>
      <c r="F1114" s="4">
        <v>0.35</v>
      </c>
      <c r="G1114" s="1">
        <v>3.8</v>
      </c>
      <c r="H1114" s="2">
        <v>95</v>
      </c>
      <c r="I1114" s="1" t="s">
        <v>2998</v>
      </c>
      <c r="J1114" s="1">
        <f t="shared" si="187"/>
        <v>20</v>
      </c>
      <c r="K1114" s="1">
        <v>1</v>
      </c>
      <c r="L1114" s="1" t="str">
        <f t="shared" si="188"/>
        <v>Home&amp;Kitchen</v>
      </c>
      <c r="M1114" s="1">
        <f t="shared" si="189"/>
        <v>3.8</v>
      </c>
      <c r="N1114" s="1">
        <f t="shared" si="190"/>
        <v>117</v>
      </c>
      <c r="O1114" s="1" t="str">
        <f t="shared" si="191"/>
        <v>3 - 4</v>
      </c>
      <c r="P1114" s="14">
        <f t="shared" si="192"/>
        <v>2300</v>
      </c>
      <c r="Q1114" s="1" t="str">
        <f t="shared" si="193"/>
        <v>0 - 5,000</v>
      </c>
      <c r="R1114" s="1" t="str">
        <f t="shared" si="194"/>
        <v>31% - 50%</v>
      </c>
      <c r="S1114" s="1">
        <f t="shared" si="195"/>
        <v>1</v>
      </c>
      <c r="T1114" s="17">
        <f>Table3[[#This Row],[Rating]]*Table3[[#This Row],[Review_Count]]</f>
        <v>3.8</v>
      </c>
      <c r="U1114" s="19">
        <f t="shared" si="196"/>
        <v>0.86</v>
      </c>
      <c r="V1114" s="17" t="str">
        <f t="shared" si="197"/>
        <v>Crompton</v>
      </c>
    </row>
    <row r="1115" spans="1:22" x14ac:dyDescent="0.3">
      <c r="A1115" s="1" t="s">
        <v>2999</v>
      </c>
      <c r="B1115" s="1" t="s">
        <v>3000</v>
      </c>
      <c r="C1115" s="1" t="s">
        <v>3001</v>
      </c>
      <c r="D1115" s="3">
        <v>2199</v>
      </c>
      <c r="E1115" s="3">
        <v>2990</v>
      </c>
      <c r="F1115" s="4">
        <v>0.26</v>
      </c>
      <c r="G1115" s="1">
        <v>3.8</v>
      </c>
      <c r="H1115" s="2">
        <v>1558</v>
      </c>
      <c r="I1115" s="1" t="s">
        <v>3002</v>
      </c>
      <c r="J1115" s="1">
        <f t="shared" si="187"/>
        <v>2</v>
      </c>
      <c r="K1115" s="1">
        <v>1</v>
      </c>
      <c r="L1115" s="1" t="str">
        <f t="shared" si="188"/>
        <v>Home&amp;Kitchen</v>
      </c>
      <c r="M1115" s="1">
        <f t="shared" si="189"/>
        <v>3.8</v>
      </c>
      <c r="N1115" s="1">
        <f t="shared" si="190"/>
        <v>117</v>
      </c>
      <c r="O1115" s="1" t="str">
        <f t="shared" si="191"/>
        <v>3 - 4</v>
      </c>
      <c r="P1115" s="14">
        <f t="shared" si="192"/>
        <v>2990</v>
      </c>
      <c r="Q1115" s="1" t="str">
        <f t="shared" si="193"/>
        <v>0 - 5,000</v>
      </c>
      <c r="R1115" s="1" t="str">
        <f t="shared" si="194"/>
        <v>11% - 30%</v>
      </c>
      <c r="S1115" s="1">
        <f t="shared" si="195"/>
        <v>0</v>
      </c>
      <c r="T1115" s="17">
        <f>Table3[[#This Row],[Rating]]*Table3[[#This Row],[Review_Count]]</f>
        <v>3.8</v>
      </c>
      <c r="U1115" s="19">
        <f t="shared" si="196"/>
        <v>0.86</v>
      </c>
      <c r="V1115" s="17" t="str">
        <f t="shared" si="197"/>
        <v>USHA</v>
      </c>
    </row>
    <row r="1116" spans="1:22" x14ac:dyDescent="0.3">
      <c r="A1116" s="1" t="s">
        <v>3003</v>
      </c>
      <c r="B1116" s="1" t="s">
        <v>3004</v>
      </c>
      <c r="C1116" s="1" t="s">
        <v>2755</v>
      </c>
      <c r="D1116" s="3">
        <v>3699</v>
      </c>
      <c r="E1116" s="3">
        <v>4295</v>
      </c>
      <c r="F1116" s="4">
        <v>0.14000000000000001</v>
      </c>
      <c r="G1116" s="1">
        <v>4.0999999999999996</v>
      </c>
      <c r="H1116" s="2">
        <v>26543</v>
      </c>
      <c r="I1116" s="1" t="s">
        <v>3005</v>
      </c>
      <c r="J1116" s="1">
        <f t="shared" si="187"/>
        <v>27</v>
      </c>
      <c r="K1116" s="1">
        <v>1</v>
      </c>
      <c r="L1116" s="1" t="str">
        <f t="shared" si="188"/>
        <v>Home&amp;Kitchen</v>
      </c>
      <c r="M1116" s="1">
        <f t="shared" si="189"/>
        <v>4.0999999999999996</v>
      </c>
      <c r="N1116" s="1">
        <f t="shared" si="190"/>
        <v>117</v>
      </c>
      <c r="O1116" s="1" t="str">
        <f t="shared" si="191"/>
        <v>4 - 5</v>
      </c>
      <c r="P1116" s="14">
        <f t="shared" si="192"/>
        <v>4295</v>
      </c>
      <c r="Q1116" s="1" t="str">
        <f t="shared" si="193"/>
        <v>0 - 5,000</v>
      </c>
      <c r="R1116" s="1" t="str">
        <f t="shared" si="194"/>
        <v>11% - 30%</v>
      </c>
      <c r="S1116" s="1">
        <f t="shared" si="195"/>
        <v>0</v>
      </c>
      <c r="T1116" s="17">
        <f>Table3[[#This Row],[Rating]]*Table3[[#This Row],[Review_Count]]</f>
        <v>4.0999999999999996</v>
      </c>
      <c r="U1116" s="19">
        <f t="shared" si="196"/>
        <v>0.86</v>
      </c>
      <c r="V1116" s="17" t="str">
        <f t="shared" si="197"/>
        <v>Philips</v>
      </c>
    </row>
    <row r="1117" spans="1:22" x14ac:dyDescent="0.3">
      <c r="A1117" s="1" t="s">
        <v>3006</v>
      </c>
      <c r="B1117" s="1" t="s">
        <v>3007</v>
      </c>
      <c r="C1117" s="1" t="s">
        <v>2813</v>
      </c>
      <c r="D1117" s="1">
        <v>177</v>
      </c>
      <c r="E1117" s="1">
        <v>199</v>
      </c>
      <c r="F1117" s="4">
        <v>0.11</v>
      </c>
      <c r="G1117" s="1">
        <v>4.0999999999999996</v>
      </c>
      <c r="H1117" s="2">
        <v>3688</v>
      </c>
      <c r="I1117" s="1" t="s">
        <v>3008</v>
      </c>
      <c r="J1117" s="1">
        <f t="shared" si="187"/>
        <v>13</v>
      </c>
      <c r="K1117" s="1">
        <v>1</v>
      </c>
      <c r="L1117" s="1" t="str">
        <f t="shared" si="188"/>
        <v>Home&amp;Kitchen</v>
      </c>
      <c r="M1117" s="1">
        <f t="shared" si="189"/>
        <v>4.0999999999999996</v>
      </c>
      <c r="N1117" s="1">
        <f t="shared" si="190"/>
        <v>117</v>
      </c>
      <c r="O1117" s="1" t="str">
        <f t="shared" si="191"/>
        <v>4 - 5</v>
      </c>
      <c r="P1117" s="14">
        <f t="shared" si="192"/>
        <v>199</v>
      </c>
      <c r="Q1117" s="1" t="str">
        <f t="shared" si="193"/>
        <v>0 - 5,000</v>
      </c>
      <c r="R1117" s="1" t="str">
        <f t="shared" si="194"/>
        <v>11% - 30%</v>
      </c>
      <c r="S1117" s="1">
        <f t="shared" si="195"/>
        <v>0</v>
      </c>
      <c r="T1117" s="17">
        <f>Table3[[#This Row],[Rating]]*Table3[[#This Row],[Review_Count]]</f>
        <v>4.0999999999999996</v>
      </c>
      <c r="U1117" s="19">
        <f t="shared" si="196"/>
        <v>0.86</v>
      </c>
      <c r="V1117" s="17" t="str">
        <f t="shared" si="197"/>
        <v>Kuber</v>
      </c>
    </row>
    <row r="1118" spans="1:22" x14ac:dyDescent="0.3">
      <c r="A1118" s="1" t="s">
        <v>3009</v>
      </c>
      <c r="B1118" s="1" t="s">
        <v>3010</v>
      </c>
      <c r="C1118" s="1" t="s">
        <v>2755</v>
      </c>
      <c r="D1118" s="3">
        <v>1149</v>
      </c>
      <c r="E1118" s="3">
        <v>2499</v>
      </c>
      <c r="F1118" s="4">
        <v>0.54</v>
      </c>
      <c r="G1118" s="1">
        <v>3.8</v>
      </c>
      <c r="H1118" s="2">
        <v>4383</v>
      </c>
      <c r="I1118" s="1" t="s">
        <v>3011</v>
      </c>
      <c r="J1118" s="1">
        <f t="shared" si="187"/>
        <v>27</v>
      </c>
      <c r="K1118" s="1">
        <v>1</v>
      </c>
      <c r="L1118" s="1" t="str">
        <f t="shared" si="188"/>
        <v>Home&amp;Kitchen</v>
      </c>
      <c r="M1118" s="1">
        <f t="shared" si="189"/>
        <v>3.8</v>
      </c>
      <c r="N1118" s="1">
        <f t="shared" si="190"/>
        <v>117</v>
      </c>
      <c r="O1118" s="1" t="str">
        <f t="shared" si="191"/>
        <v>3 - 4</v>
      </c>
      <c r="P1118" s="14">
        <f t="shared" si="192"/>
        <v>2499</v>
      </c>
      <c r="Q1118" s="1" t="str">
        <f t="shared" si="193"/>
        <v>0 - 5,000</v>
      </c>
      <c r="R1118" s="1" t="str">
        <f t="shared" si="194"/>
        <v>51%-90%</v>
      </c>
      <c r="S1118" s="1">
        <f t="shared" si="195"/>
        <v>0</v>
      </c>
      <c r="T1118" s="17">
        <f>Table3[[#This Row],[Rating]]*Table3[[#This Row],[Review_Count]]</f>
        <v>3.8</v>
      </c>
      <c r="U1118" s="19">
        <f t="shared" si="196"/>
        <v>0.86</v>
      </c>
      <c r="V1118" s="17" t="str">
        <f t="shared" si="197"/>
        <v>Lifelong</v>
      </c>
    </row>
    <row r="1119" spans="1:22" x14ac:dyDescent="0.3">
      <c r="A1119" s="1" t="s">
        <v>3012</v>
      </c>
      <c r="B1119" s="1" t="s">
        <v>3013</v>
      </c>
      <c r="C1119" s="1" t="s">
        <v>3014</v>
      </c>
      <c r="D1119" s="1">
        <v>244</v>
      </c>
      <c r="E1119" s="1">
        <v>499</v>
      </c>
      <c r="F1119" s="4">
        <v>0.51</v>
      </c>
      <c r="G1119" s="1">
        <v>3.3</v>
      </c>
      <c r="H1119" s="2">
        <v>478</v>
      </c>
      <c r="I1119" s="1" t="s">
        <v>3015</v>
      </c>
      <c r="J1119" s="1">
        <f t="shared" si="187"/>
        <v>1</v>
      </c>
      <c r="K1119" s="1">
        <v>1</v>
      </c>
      <c r="L1119" s="1" t="str">
        <f t="shared" si="188"/>
        <v>Home&amp;Kitchen</v>
      </c>
      <c r="M1119" s="1">
        <f t="shared" si="189"/>
        <v>3.3</v>
      </c>
      <c r="N1119" s="1">
        <f t="shared" si="190"/>
        <v>116</v>
      </c>
      <c r="O1119" s="1" t="str">
        <f t="shared" si="191"/>
        <v>3 - 4</v>
      </c>
      <c r="P1119" s="14">
        <f t="shared" si="192"/>
        <v>499</v>
      </c>
      <c r="Q1119" s="1" t="str">
        <f t="shared" si="193"/>
        <v>0 - 5,000</v>
      </c>
      <c r="R1119" s="1" t="str">
        <f t="shared" si="194"/>
        <v>51%-90%</v>
      </c>
      <c r="S1119" s="1">
        <f t="shared" si="195"/>
        <v>1</v>
      </c>
      <c r="T1119" s="17">
        <f>Table3[[#This Row],[Rating]]*Table3[[#This Row],[Review_Count]]</f>
        <v>3.3</v>
      </c>
      <c r="U1119" s="19">
        <f t="shared" si="196"/>
        <v>0.86</v>
      </c>
      <c r="V1119" s="17" t="str">
        <f t="shared" si="197"/>
        <v>IKEA</v>
      </c>
    </row>
    <row r="1120" spans="1:22" x14ac:dyDescent="0.3">
      <c r="A1120" s="1" t="s">
        <v>3016</v>
      </c>
      <c r="B1120" s="1" t="s">
        <v>3017</v>
      </c>
      <c r="C1120" s="1" t="s">
        <v>2702</v>
      </c>
      <c r="D1120" s="3">
        <v>1959</v>
      </c>
      <c r="E1120" s="3">
        <v>2400</v>
      </c>
      <c r="F1120" s="4">
        <v>0.18</v>
      </c>
      <c r="G1120" s="1">
        <v>4</v>
      </c>
      <c r="H1120" s="2">
        <v>237</v>
      </c>
      <c r="I1120" s="1" t="s">
        <v>3018</v>
      </c>
      <c r="J1120" s="1">
        <f t="shared" si="187"/>
        <v>20</v>
      </c>
      <c r="K1120" s="1">
        <v>1</v>
      </c>
      <c r="L1120" s="1" t="str">
        <f t="shared" si="188"/>
        <v>Home&amp;Kitchen</v>
      </c>
      <c r="M1120" s="1">
        <f t="shared" si="189"/>
        <v>4</v>
      </c>
      <c r="N1120" s="1">
        <f t="shared" si="190"/>
        <v>115</v>
      </c>
      <c r="O1120" s="1" t="str">
        <f t="shared" si="191"/>
        <v>3 - 4</v>
      </c>
      <c r="P1120" s="14">
        <f t="shared" si="192"/>
        <v>2400</v>
      </c>
      <c r="Q1120" s="1" t="str">
        <f t="shared" si="193"/>
        <v>0 - 5,000</v>
      </c>
      <c r="R1120" s="1" t="str">
        <f t="shared" si="194"/>
        <v>11% - 30%</v>
      </c>
      <c r="S1120" s="1">
        <f t="shared" si="195"/>
        <v>1</v>
      </c>
      <c r="T1120" s="17">
        <f>Table3[[#This Row],[Rating]]*Table3[[#This Row],[Review_Count]]</f>
        <v>4</v>
      </c>
      <c r="U1120" s="19">
        <f t="shared" si="196"/>
        <v>0.86</v>
      </c>
      <c r="V1120" s="17" t="str">
        <f t="shared" si="197"/>
        <v>Crompton</v>
      </c>
    </row>
    <row r="1121" spans="1:22" x14ac:dyDescent="0.3">
      <c r="A1121" s="1" t="s">
        <v>3019</v>
      </c>
      <c r="B1121" s="1" t="s">
        <v>3020</v>
      </c>
      <c r="C1121" s="1" t="s">
        <v>2710</v>
      </c>
      <c r="D1121" s="1">
        <v>319</v>
      </c>
      <c r="E1121" s="1">
        <v>749</v>
      </c>
      <c r="F1121" s="4">
        <v>0.56999999999999995</v>
      </c>
      <c r="G1121" s="1">
        <v>4.5999999999999996</v>
      </c>
      <c r="H1121" s="2">
        <v>124</v>
      </c>
      <c r="I1121" s="1" t="s">
        <v>3021</v>
      </c>
      <c r="J1121" s="1">
        <f t="shared" si="187"/>
        <v>22</v>
      </c>
      <c r="K1121" s="1">
        <v>1</v>
      </c>
      <c r="L1121" s="1" t="str">
        <f t="shared" si="188"/>
        <v>Home&amp;Kitchen</v>
      </c>
      <c r="M1121" s="1">
        <f t="shared" si="189"/>
        <v>4.5999999999999996</v>
      </c>
      <c r="N1121" s="1">
        <f t="shared" si="190"/>
        <v>115</v>
      </c>
      <c r="O1121" s="1" t="str">
        <f t="shared" si="191"/>
        <v>4 - 5</v>
      </c>
      <c r="P1121" s="14">
        <f t="shared" si="192"/>
        <v>749</v>
      </c>
      <c r="Q1121" s="1" t="str">
        <f t="shared" si="193"/>
        <v>0 - 5,000</v>
      </c>
      <c r="R1121" s="1" t="str">
        <f t="shared" si="194"/>
        <v>51%-90%</v>
      </c>
      <c r="S1121" s="1">
        <f t="shared" si="195"/>
        <v>1</v>
      </c>
      <c r="T1121" s="17">
        <f>Table3[[#This Row],[Rating]]*Table3[[#This Row],[Review_Count]]</f>
        <v>4.5999999999999996</v>
      </c>
      <c r="U1121" s="19">
        <f t="shared" si="196"/>
        <v>0.86</v>
      </c>
      <c r="V1121" s="17" t="str">
        <f t="shared" si="197"/>
        <v>Lint</v>
      </c>
    </row>
    <row r="1122" spans="1:22" x14ac:dyDescent="0.3">
      <c r="A1122" s="1" t="s">
        <v>3022</v>
      </c>
      <c r="B1122" s="1" t="s">
        <v>3023</v>
      </c>
      <c r="C1122" s="1" t="s">
        <v>2698</v>
      </c>
      <c r="D1122" s="3">
        <v>1499</v>
      </c>
      <c r="E1122" s="3">
        <v>1775</v>
      </c>
      <c r="F1122" s="4">
        <v>0.16</v>
      </c>
      <c r="G1122" s="1">
        <v>3.9</v>
      </c>
      <c r="H1122" s="2">
        <v>14667</v>
      </c>
      <c r="I1122" s="1" t="s">
        <v>3024</v>
      </c>
      <c r="J1122" s="1">
        <f t="shared" si="187"/>
        <v>19</v>
      </c>
      <c r="K1122" s="1">
        <v>1</v>
      </c>
      <c r="L1122" s="1" t="str">
        <f t="shared" si="188"/>
        <v>Home&amp;Kitchen</v>
      </c>
      <c r="M1122" s="1">
        <f t="shared" si="189"/>
        <v>3.9</v>
      </c>
      <c r="N1122" s="1">
        <f t="shared" si="190"/>
        <v>114</v>
      </c>
      <c r="O1122" s="1" t="str">
        <f t="shared" si="191"/>
        <v>3 - 4</v>
      </c>
      <c r="P1122" s="14">
        <f t="shared" si="192"/>
        <v>1775</v>
      </c>
      <c r="Q1122" s="1" t="str">
        <f t="shared" si="193"/>
        <v>0 - 5,000</v>
      </c>
      <c r="R1122" s="1" t="str">
        <f t="shared" si="194"/>
        <v>11% - 30%</v>
      </c>
      <c r="S1122" s="1">
        <f t="shared" si="195"/>
        <v>0</v>
      </c>
      <c r="T1122" s="17">
        <f>Table3[[#This Row],[Rating]]*Table3[[#This Row],[Review_Count]]</f>
        <v>3.9</v>
      </c>
      <c r="U1122" s="19">
        <f t="shared" si="196"/>
        <v>0.86</v>
      </c>
      <c r="V1122" s="17" t="str">
        <f t="shared" si="197"/>
        <v>Pigeon</v>
      </c>
    </row>
    <row r="1123" spans="1:22" x14ac:dyDescent="0.3">
      <c r="A1123" s="1" t="s">
        <v>3025</v>
      </c>
      <c r="B1123" s="1" t="s">
        <v>3026</v>
      </c>
      <c r="C1123" s="1" t="s">
        <v>2710</v>
      </c>
      <c r="D1123" s="1">
        <v>469</v>
      </c>
      <c r="E1123" s="3">
        <v>1599</v>
      </c>
      <c r="F1123" s="4">
        <v>0.71</v>
      </c>
      <c r="G1123" s="1">
        <v>3.7</v>
      </c>
      <c r="H1123" s="2">
        <v>6</v>
      </c>
      <c r="I1123" s="1" t="s">
        <v>3027</v>
      </c>
      <c r="J1123" s="1">
        <f t="shared" si="187"/>
        <v>22</v>
      </c>
      <c r="K1123" s="1">
        <v>1</v>
      </c>
      <c r="L1123" s="1" t="str">
        <f t="shared" si="188"/>
        <v>Home&amp;Kitchen</v>
      </c>
      <c r="M1123" s="1">
        <f t="shared" si="189"/>
        <v>3.7</v>
      </c>
      <c r="N1123" s="1">
        <f t="shared" si="190"/>
        <v>114</v>
      </c>
      <c r="O1123" s="1" t="str">
        <f t="shared" si="191"/>
        <v>3 - 4</v>
      </c>
      <c r="P1123" s="14">
        <f t="shared" si="192"/>
        <v>1599</v>
      </c>
      <c r="Q1123" s="1" t="str">
        <f t="shared" si="193"/>
        <v>0 - 5,000</v>
      </c>
      <c r="R1123" s="1" t="str">
        <f t="shared" si="194"/>
        <v>51%-90%</v>
      </c>
      <c r="S1123" s="1">
        <f t="shared" si="195"/>
        <v>1</v>
      </c>
      <c r="T1123" s="17">
        <f>Table3[[#This Row],[Rating]]*Table3[[#This Row],[Review_Count]]</f>
        <v>3.7</v>
      </c>
      <c r="U1123" s="19">
        <f t="shared" si="196"/>
        <v>0.86</v>
      </c>
      <c r="V1123" s="17" t="str">
        <f t="shared" si="197"/>
        <v>C</v>
      </c>
    </row>
    <row r="1124" spans="1:22" x14ac:dyDescent="0.3">
      <c r="A1124" s="1" t="s">
        <v>3028</v>
      </c>
      <c r="B1124" s="1" t="s">
        <v>3029</v>
      </c>
      <c r="C1124" s="1" t="s">
        <v>2994</v>
      </c>
      <c r="D1124" s="3">
        <v>1099</v>
      </c>
      <c r="E1124" s="3">
        <v>1795</v>
      </c>
      <c r="F1124" s="4">
        <v>0.39</v>
      </c>
      <c r="G1124" s="1">
        <v>4.2</v>
      </c>
      <c r="H1124" s="2">
        <v>4244</v>
      </c>
      <c r="I1124" s="1" t="s">
        <v>3030</v>
      </c>
      <c r="J1124" s="1">
        <f t="shared" si="187"/>
        <v>3</v>
      </c>
      <c r="K1124" s="1">
        <v>1</v>
      </c>
      <c r="L1124" s="1" t="str">
        <f t="shared" si="188"/>
        <v>Home&amp;Kitchen</v>
      </c>
      <c r="M1124" s="1">
        <f t="shared" si="189"/>
        <v>4.2</v>
      </c>
      <c r="N1124" s="1">
        <f t="shared" si="190"/>
        <v>113</v>
      </c>
      <c r="O1124" s="1" t="str">
        <f t="shared" si="191"/>
        <v>4 - 5</v>
      </c>
      <c r="P1124" s="14">
        <f t="shared" si="192"/>
        <v>1795</v>
      </c>
      <c r="Q1124" s="1" t="str">
        <f t="shared" si="193"/>
        <v>0 - 5,000</v>
      </c>
      <c r="R1124" s="1" t="str">
        <f t="shared" si="194"/>
        <v>31% - 50%</v>
      </c>
      <c r="S1124" s="1">
        <f t="shared" si="195"/>
        <v>0</v>
      </c>
      <c r="T1124" s="17">
        <f>Table3[[#This Row],[Rating]]*Table3[[#This Row],[Review_Count]]</f>
        <v>4.2</v>
      </c>
      <c r="U1124" s="19">
        <f t="shared" si="196"/>
        <v>0.86</v>
      </c>
      <c r="V1124" s="17" t="str">
        <f t="shared" si="197"/>
        <v>Pigeon</v>
      </c>
    </row>
    <row r="1125" spans="1:22" x14ac:dyDescent="0.3">
      <c r="A1125" s="1" t="s">
        <v>3031</v>
      </c>
      <c r="B1125" s="1" t="s">
        <v>3032</v>
      </c>
      <c r="C1125" s="1" t="s">
        <v>2706</v>
      </c>
      <c r="D1125" s="3">
        <v>9590</v>
      </c>
      <c r="E1125" s="3">
        <v>15999</v>
      </c>
      <c r="F1125" s="4">
        <v>0.4</v>
      </c>
      <c r="G1125" s="1">
        <v>4.0999999999999996</v>
      </c>
      <c r="H1125" s="2">
        <v>1017</v>
      </c>
      <c r="I1125" s="1" t="s">
        <v>3033</v>
      </c>
      <c r="J1125" s="1">
        <f t="shared" si="187"/>
        <v>20</v>
      </c>
      <c r="K1125" s="1">
        <v>1</v>
      </c>
      <c r="L1125" s="1" t="str">
        <f t="shared" si="188"/>
        <v>Home&amp;Kitchen</v>
      </c>
      <c r="M1125" s="1">
        <f t="shared" si="189"/>
        <v>4.0999999999999996</v>
      </c>
      <c r="N1125" s="1">
        <f t="shared" si="190"/>
        <v>113</v>
      </c>
      <c r="O1125" s="1" t="str">
        <f t="shared" si="191"/>
        <v>4 - 5</v>
      </c>
      <c r="P1125" s="14">
        <f t="shared" si="192"/>
        <v>15999</v>
      </c>
      <c r="Q1125" s="1" t="str">
        <f t="shared" si="193"/>
        <v>10,001 - 20,000</v>
      </c>
      <c r="R1125" s="1" t="str">
        <f t="shared" si="194"/>
        <v>31% - 50%</v>
      </c>
      <c r="S1125" s="1">
        <f t="shared" si="195"/>
        <v>0</v>
      </c>
      <c r="T1125" s="17">
        <f>Table3[[#This Row],[Rating]]*Table3[[#This Row],[Review_Count]]</f>
        <v>4.0999999999999996</v>
      </c>
      <c r="U1125" s="19">
        <f t="shared" si="196"/>
        <v>0.86</v>
      </c>
      <c r="V1125" s="17" t="str">
        <f t="shared" si="197"/>
        <v>Bajaj</v>
      </c>
    </row>
    <row r="1126" spans="1:22" x14ac:dyDescent="0.3">
      <c r="A1126" s="1" t="s">
        <v>3034</v>
      </c>
      <c r="B1126" s="1" t="s">
        <v>3035</v>
      </c>
      <c r="C1126" s="1" t="s">
        <v>3036</v>
      </c>
      <c r="D1126" s="1">
        <v>999</v>
      </c>
      <c r="E1126" s="3">
        <v>1490</v>
      </c>
      <c r="F1126" s="4">
        <v>0.33</v>
      </c>
      <c r="G1126" s="1">
        <v>4.0999999999999996</v>
      </c>
      <c r="H1126" s="2">
        <v>12999</v>
      </c>
      <c r="I1126" s="1" t="s">
        <v>3037</v>
      </c>
      <c r="J1126" s="1">
        <f t="shared" si="187"/>
        <v>3</v>
      </c>
      <c r="K1126" s="1">
        <v>1</v>
      </c>
      <c r="L1126" s="1" t="str">
        <f t="shared" si="188"/>
        <v>Home&amp;Kitchen</v>
      </c>
      <c r="M1126" s="1">
        <f t="shared" si="189"/>
        <v>4.0999999999999996</v>
      </c>
      <c r="N1126" s="1">
        <f t="shared" si="190"/>
        <v>113</v>
      </c>
      <c r="O1126" s="1" t="str">
        <f t="shared" si="191"/>
        <v>4 - 5</v>
      </c>
      <c r="P1126" s="14">
        <f t="shared" si="192"/>
        <v>1490</v>
      </c>
      <c r="Q1126" s="1" t="str">
        <f t="shared" si="193"/>
        <v>0 - 5,000</v>
      </c>
      <c r="R1126" s="1" t="str">
        <f t="shared" si="194"/>
        <v>31% - 50%</v>
      </c>
      <c r="S1126" s="1">
        <f t="shared" si="195"/>
        <v>0</v>
      </c>
      <c r="T1126" s="17">
        <f>Table3[[#This Row],[Rating]]*Table3[[#This Row],[Review_Count]]</f>
        <v>4.0999999999999996</v>
      </c>
      <c r="U1126" s="19">
        <f t="shared" si="196"/>
        <v>0.86</v>
      </c>
      <c r="V1126" s="17" t="str">
        <f t="shared" si="197"/>
        <v>Luminous</v>
      </c>
    </row>
    <row r="1127" spans="1:22" x14ac:dyDescent="0.3">
      <c r="A1127" s="1" t="s">
        <v>3038</v>
      </c>
      <c r="B1127" s="1" t="s">
        <v>3039</v>
      </c>
      <c r="C1127" s="1" t="s">
        <v>2773</v>
      </c>
      <c r="D1127" s="3">
        <v>1299</v>
      </c>
      <c r="E1127" s="3">
        <v>1999</v>
      </c>
      <c r="F1127" s="4">
        <v>0.35</v>
      </c>
      <c r="G1127" s="1">
        <v>3.8</v>
      </c>
      <c r="H1127" s="2">
        <v>311</v>
      </c>
      <c r="I1127" s="1" t="s">
        <v>3040</v>
      </c>
      <c r="J1127" s="1">
        <f t="shared" si="187"/>
        <v>13</v>
      </c>
      <c r="K1127" s="1">
        <v>1</v>
      </c>
      <c r="L1127" s="1" t="str">
        <f t="shared" si="188"/>
        <v>Home&amp;Kitchen</v>
      </c>
      <c r="M1127" s="1">
        <f t="shared" si="189"/>
        <v>3.8</v>
      </c>
      <c r="N1127" s="1">
        <f t="shared" si="190"/>
        <v>113</v>
      </c>
      <c r="O1127" s="1" t="str">
        <f t="shared" si="191"/>
        <v>3 - 4</v>
      </c>
      <c r="P1127" s="14">
        <f t="shared" si="192"/>
        <v>1999</v>
      </c>
      <c r="Q1127" s="1" t="str">
        <f t="shared" si="193"/>
        <v>0 - 5,000</v>
      </c>
      <c r="R1127" s="1" t="str">
        <f t="shared" si="194"/>
        <v>31% - 50%</v>
      </c>
      <c r="S1127" s="1">
        <f t="shared" si="195"/>
        <v>1</v>
      </c>
      <c r="T1127" s="17">
        <f>Table3[[#This Row],[Rating]]*Table3[[#This Row],[Review_Count]]</f>
        <v>3.8</v>
      </c>
      <c r="U1127" s="19">
        <f t="shared" si="196"/>
        <v>0.86</v>
      </c>
      <c r="V1127" s="17" t="str">
        <f t="shared" si="197"/>
        <v>Wipro</v>
      </c>
    </row>
    <row r="1128" spans="1:22" x14ac:dyDescent="0.3">
      <c r="A1128" s="1" t="s">
        <v>3041</v>
      </c>
      <c r="B1128" s="1" t="s">
        <v>3042</v>
      </c>
      <c r="C1128" s="1" t="s">
        <v>3043</v>
      </c>
      <c r="D1128" s="1">
        <v>292</v>
      </c>
      <c r="E1128" s="1">
        <v>499</v>
      </c>
      <c r="F1128" s="4">
        <v>0.41</v>
      </c>
      <c r="G1128" s="1">
        <v>4.0999999999999996</v>
      </c>
      <c r="H1128" s="2">
        <v>4238</v>
      </c>
      <c r="I1128" s="1" t="s">
        <v>3044</v>
      </c>
      <c r="J1128" s="1">
        <f t="shared" si="187"/>
        <v>5</v>
      </c>
      <c r="K1128" s="1">
        <v>1</v>
      </c>
      <c r="L1128" s="1" t="str">
        <f t="shared" si="188"/>
        <v>Home&amp;Kitchen</v>
      </c>
      <c r="M1128" s="1">
        <f t="shared" si="189"/>
        <v>4.0999999999999996</v>
      </c>
      <c r="N1128" s="1">
        <f t="shared" si="190"/>
        <v>113</v>
      </c>
      <c r="O1128" s="1" t="str">
        <f t="shared" si="191"/>
        <v>4 - 5</v>
      </c>
      <c r="P1128" s="14">
        <f t="shared" si="192"/>
        <v>499</v>
      </c>
      <c r="Q1128" s="1" t="str">
        <f t="shared" si="193"/>
        <v>0 - 5,000</v>
      </c>
      <c r="R1128" s="1" t="str">
        <f t="shared" si="194"/>
        <v>31% - 50%</v>
      </c>
      <c r="S1128" s="1">
        <f t="shared" si="195"/>
        <v>0</v>
      </c>
      <c r="T1128" s="17">
        <f>Table3[[#This Row],[Rating]]*Table3[[#This Row],[Review_Count]]</f>
        <v>4.0999999999999996</v>
      </c>
      <c r="U1128" s="19">
        <f t="shared" si="196"/>
        <v>0.86</v>
      </c>
      <c r="V1128" s="17" t="str">
        <f t="shared" si="197"/>
        <v>Kitchen</v>
      </c>
    </row>
    <row r="1129" spans="1:22" x14ac:dyDescent="0.3">
      <c r="A1129" s="1" t="s">
        <v>3045</v>
      </c>
      <c r="B1129" s="1" t="s">
        <v>3046</v>
      </c>
      <c r="C1129" s="1" t="s">
        <v>2938</v>
      </c>
      <c r="D1129" s="1">
        <v>160</v>
      </c>
      <c r="E1129" s="1">
        <v>299</v>
      </c>
      <c r="F1129" s="4">
        <v>0.46</v>
      </c>
      <c r="G1129" s="1">
        <v>4.5999999999999996</v>
      </c>
      <c r="H1129" s="2">
        <v>2781</v>
      </c>
      <c r="I1129" s="1" t="s">
        <v>3047</v>
      </c>
      <c r="J1129" s="1">
        <f t="shared" si="187"/>
        <v>7</v>
      </c>
      <c r="K1129" s="1">
        <v>1</v>
      </c>
      <c r="L1129" s="1" t="str">
        <f t="shared" si="188"/>
        <v>Home&amp;Kitchen</v>
      </c>
      <c r="M1129" s="1">
        <f t="shared" si="189"/>
        <v>4.5999999999999996</v>
      </c>
      <c r="N1129" s="1">
        <f t="shared" si="190"/>
        <v>113</v>
      </c>
      <c r="O1129" s="1" t="str">
        <f t="shared" si="191"/>
        <v>4 - 5</v>
      </c>
      <c r="P1129" s="14">
        <f t="shared" si="192"/>
        <v>299</v>
      </c>
      <c r="Q1129" s="1" t="str">
        <f t="shared" si="193"/>
        <v>0 - 5,000</v>
      </c>
      <c r="R1129" s="1" t="str">
        <f t="shared" si="194"/>
        <v>31% - 50%</v>
      </c>
      <c r="S1129" s="1">
        <f t="shared" si="195"/>
        <v>0</v>
      </c>
      <c r="T1129" s="17">
        <f>Table3[[#This Row],[Rating]]*Table3[[#This Row],[Review_Count]]</f>
        <v>4.5999999999999996</v>
      </c>
      <c r="U1129" s="19">
        <f t="shared" si="196"/>
        <v>0.86</v>
      </c>
      <c r="V1129" s="17" t="str">
        <f t="shared" si="197"/>
        <v>Ikea</v>
      </c>
    </row>
    <row r="1130" spans="1:22" x14ac:dyDescent="0.3">
      <c r="A1130" s="1" t="s">
        <v>3048</v>
      </c>
      <c r="B1130" s="1" t="s">
        <v>3049</v>
      </c>
      <c r="C1130" s="1" t="s">
        <v>3050</v>
      </c>
      <c r="D1130" s="1">
        <v>600</v>
      </c>
      <c r="E1130" s="1">
        <v>600</v>
      </c>
      <c r="F1130" s="4">
        <v>0</v>
      </c>
      <c r="G1130" s="1">
        <v>4.0999999999999996</v>
      </c>
      <c r="H1130" s="2">
        <v>10907</v>
      </c>
      <c r="I1130" s="1" t="s">
        <v>3051</v>
      </c>
      <c r="J1130" s="1">
        <f t="shared" si="187"/>
        <v>11</v>
      </c>
      <c r="K1130" s="1">
        <v>1</v>
      </c>
      <c r="L1130" s="1" t="str">
        <f t="shared" si="188"/>
        <v>Home&amp;Kitchen</v>
      </c>
      <c r="M1130" s="1">
        <f t="shared" si="189"/>
        <v>4.0999999999999996</v>
      </c>
      <c r="N1130" s="1">
        <f t="shared" si="190"/>
        <v>113</v>
      </c>
      <c r="O1130" s="1" t="str">
        <f t="shared" si="191"/>
        <v>4 - 5</v>
      </c>
      <c r="P1130" s="14">
        <f t="shared" si="192"/>
        <v>600</v>
      </c>
      <c r="Q1130" s="1" t="str">
        <f t="shared" si="193"/>
        <v>0 - 5,000</v>
      </c>
      <c r="R1130" s="1" t="str">
        <f t="shared" si="194"/>
        <v>0 %- 10%</v>
      </c>
      <c r="S1130" s="1">
        <f t="shared" si="195"/>
        <v>0</v>
      </c>
      <c r="T1130" s="17">
        <f>Table3[[#This Row],[Rating]]*Table3[[#This Row],[Review_Count]]</f>
        <v>4.0999999999999996</v>
      </c>
      <c r="U1130" s="19">
        <f t="shared" si="196"/>
        <v>0.86</v>
      </c>
      <c r="V1130" s="17" t="str">
        <f t="shared" si="197"/>
        <v>HUL</v>
      </c>
    </row>
    <row r="1131" spans="1:22" x14ac:dyDescent="0.3">
      <c r="A1131" s="1" t="s">
        <v>3052</v>
      </c>
      <c r="B1131" s="1" t="s">
        <v>3053</v>
      </c>
      <c r="C1131" s="1" t="s">
        <v>3054</v>
      </c>
      <c r="D1131" s="3">
        <v>1130</v>
      </c>
      <c r="E1131" s="3">
        <v>1130</v>
      </c>
      <c r="F1131" s="4">
        <v>0</v>
      </c>
      <c r="G1131" s="1">
        <v>4.2</v>
      </c>
      <c r="H1131" s="2">
        <v>13250</v>
      </c>
      <c r="I1131" s="1" t="s">
        <v>3055</v>
      </c>
      <c r="J1131" s="1">
        <f t="shared" si="187"/>
        <v>3</v>
      </c>
      <c r="K1131" s="1">
        <v>1</v>
      </c>
      <c r="L1131" s="1" t="str">
        <f t="shared" si="188"/>
        <v>Home&amp;Kitchen</v>
      </c>
      <c r="M1131" s="1">
        <f t="shared" si="189"/>
        <v>4.2</v>
      </c>
      <c r="N1131" s="1">
        <f t="shared" si="190"/>
        <v>113</v>
      </c>
      <c r="O1131" s="1" t="str">
        <f t="shared" si="191"/>
        <v>4 - 5</v>
      </c>
      <c r="P1131" s="14">
        <f t="shared" si="192"/>
        <v>1130</v>
      </c>
      <c r="Q1131" s="1" t="str">
        <f t="shared" si="193"/>
        <v>0 - 5,000</v>
      </c>
      <c r="R1131" s="1" t="str">
        <f t="shared" si="194"/>
        <v>0 %- 10%</v>
      </c>
      <c r="S1131" s="1">
        <f t="shared" si="195"/>
        <v>0</v>
      </c>
      <c r="T1131" s="17">
        <f>Table3[[#This Row],[Rating]]*Table3[[#This Row],[Review_Count]]</f>
        <v>4.2</v>
      </c>
      <c r="U1131" s="19">
        <f t="shared" si="196"/>
        <v>0.86</v>
      </c>
      <c r="V1131" s="17" t="str">
        <f t="shared" si="197"/>
        <v>HUL</v>
      </c>
    </row>
    <row r="1132" spans="1:22" x14ac:dyDescent="0.3">
      <c r="A1132" s="1" t="s">
        <v>3056</v>
      </c>
      <c r="B1132" s="1" t="s">
        <v>3057</v>
      </c>
      <c r="C1132" s="1" t="s">
        <v>2755</v>
      </c>
      <c r="D1132" s="3">
        <v>3249</v>
      </c>
      <c r="E1132" s="3">
        <v>6295</v>
      </c>
      <c r="F1132" s="4">
        <v>0.48</v>
      </c>
      <c r="G1132" s="1">
        <v>3.9</v>
      </c>
      <c r="H1132" s="2">
        <v>43070</v>
      </c>
      <c r="I1132" s="1" t="s">
        <v>3058</v>
      </c>
      <c r="J1132" s="1">
        <f t="shared" si="187"/>
        <v>27</v>
      </c>
      <c r="K1132" s="1">
        <v>1</v>
      </c>
      <c r="L1132" s="1" t="str">
        <f t="shared" si="188"/>
        <v>Home&amp;Kitchen</v>
      </c>
      <c r="M1132" s="1">
        <f t="shared" si="189"/>
        <v>3.9</v>
      </c>
      <c r="N1132" s="1">
        <f t="shared" si="190"/>
        <v>113</v>
      </c>
      <c r="O1132" s="1" t="str">
        <f t="shared" si="191"/>
        <v>3 - 4</v>
      </c>
      <c r="P1132" s="14">
        <f t="shared" si="192"/>
        <v>6295</v>
      </c>
      <c r="Q1132" s="1" t="str">
        <f t="shared" si="193"/>
        <v>5,001 - 10,000</v>
      </c>
      <c r="R1132" s="1" t="str">
        <f t="shared" si="194"/>
        <v>31% - 50%</v>
      </c>
      <c r="S1132" s="1">
        <f t="shared" si="195"/>
        <v>0</v>
      </c>
      <c r="T1132" s="17">
        <f>Table3[[#This Row],[Rating]]*Table3[[#This Row],[Review_Count]]</f>
        <v>3.9</v>
      </c>
      <c r="U1132" s="19">
        <f t="shared" si="196"/>
        <v>0.86</v>
      </c>
      <c r="V1132" s="17" t="str">
        <f t="shared" si="197"/>
        <v>Prestige</v>
      </c>
    </row>
    <row r="1133" spans="1:22" x14ac:dyDescent="0.3">
      <c r="A1133" s="1" t="s">
        <v>3059</v>
      </c>
      <c r="B1133" s="1" t="s">
        <v>3060</v>
      </c>
      <c r="C1133" s="1" t="s">
        <v>2755</v>
      </c>
      <c r="D1133" s="3">
        <v>3599</v>
      </c>
      <c r="E1133" s="3">
        <v>9455</v>
      </c>
      <c r="F1133" s="4">
        <v>0.62</v>
      </c>
      <c r="G1133" s="1">
        <v>4.0999999999999996</v>
      </c>
      <c r="H1133" s="2">
        <v>11828</v>
      </c>
      <c r="I1133" s="1" t="s">
        <v>3061</v>
      </c>
      <c r="J1133" s="1">
        <f t="shared" si="187"/>
        <v>27</v>
      </c>
      <c r="K1133" s="1">
        <v>1</v>
      </c>
      <c r="L1133" s="1" t="str">
        <f t="shared" si="188"/>
        <v>Home&amp;Kitchen</v>
      </c>
      <c r="M1133" s="1">
        <f t="shared" si="189"/>
        <v>4.0999999999999996</v>
      </c>
      <c r="N1133" s="1">
        <f t="shared" si="190"/>
        <v>113</v>
      </c>
      <c r="O1133" s="1" t="str">
        <f t="shared" si="191"/>
        <v>4 - 5</v>
      </c>
      <c r="P1133" s="14">
        <f t="shared" si="192"/>
        <v>9455</v>
      </c>
      <c r="Q1133" s="1" t="str">
        <f t="shared" si="193"/>
        <v>5,001 - 10,000</v>
      </c>
      <c r="R1133" s="1" t="str">
        <f t="shared" si="194"/>
        <v>51%-90%</v>
      </c>
      <c r="S1133" s="1">
        <f t="shared" si="195"/>
        <v>0</v>
      </c>
      <c r="T1133" s="17">
        <f>Table3[[#This Row],[Rating]]*Table3[[#This Row],[Review_Count]]</f>
        <v>4.0999999999999996</v>
      </c>
      <c r="U1133" s="19">
        <f t="shared" si="196"/>
        <v>0.86</v>
      </c>
      <c r="V1133" s="17" t="str">
        <f t="shared" si="197"/>
        <v>Preethi</v>
      </c>
    </row>
    <row r="1134" spans="1:22" x14ac:dyDescent="0.3">
      <c r="A1134" s="1" t="s">
        <v>3062</v>
      </c>
      <c r="B1134" s="1" t="s">
        <v>3063</v>
      </c>
      <c r="C1134" s="1" t="s">
        <v>2859</v>
      </c>
      <c r="D1134" s="1">
        <v>368</v>
      </c>
      <c r="E1134" s="1">
        <v>699</v>
      </c>
      <c r="F1134" s="4">
        <v>0.47</v>
      </c>
      <c r="G1134" s="1">
        <v>4.0999999999999996</v>
      </c>
      <c r="H1134" s="2">
        <v>1240</v>
      </c>
      <c r="I1134" s="1" t="s">
        <v>3064</v>
      </c>
      <c r="J1134" s="1">
        <f t="shared" si="187"/>
        <v>11</v>
      </c>
      <c r="K1134" s="1">
        <v>1</v>
      </c>
      <c r="L1134" s="1" t="str">
        <f t="shared" si="188"/>
        <v>Home&amp;Kitchen</v>
      </c>
      <c r="M1134" s="1">
        <f t="shared" si="189"/>
        <v>4.0999999999999996</v>
      </c>
      <c r="N1134" s="1">
        <f t="shared" si="190"/>
        <v>112</v>
      </c>
      <c r="O1134" s="1" t="str">
        <f t="shared" si="191"/>
        <v>4 - 5</v>
      </c>
      <c r="P1134" s="14">
        <f t="shared" si="192"/>
        <v>699</v>
      </c>
      <c r="Q1134" s="1" t="str">
        <f t="shared" si="193"/>
        <v>0 - 5,000</v>
      </c>
      <c r="R1134" s="1" t="str">
        <f t="shared" si="194"/>
        <v>31% - 50%</v>
      </c>
      <c r="S1134" s="1">
        <f t="shared" si="195"/>
        <v>0</v>
      </c>
      <c r="T1134" s="17">
        <f>Table3[[#This Row],[Rating]]*Table3[[#This Row],[Review_Count]]</f>
        <v>4.0999999999999996</v>
      </c>
      <c r="U1134" s="19">
        <f t="shared" si="196"/>
        <v>0.86</v>
      </c>
      <c r="V1134" s="17" t="str">
        <f t="shared" si="197"/>
        <v>Themisto</v>
      </c>
    </row>
    <row r="1135" spans="1:22" x14ac:dyDescent="0.3">
      <c r="A1135" s="1" t="s">
        <v>3065</v>
      </c>
      <c r="B1135" s="1" t="s">
        <v>3066</v>
      </c>
      <c r="C1135" s="1" t="s">
        <v>2755</v>
      </c>
      <c r="D1135" s="3">
        <v>3199</v>
      </c>
      <c r="E1135" s="3">
        <v>4999</v>
      </c>
      <c r="F1135" s="4">
        <v>0.36</v>
      </c>
      <c r="G1135" s="1">
        <v>4</v>
      </c>
      <c r="H1135" s="2">
        <v>20869</v>
      </c>
      <c r="I1135" s="1" t="s">
        <v>3067</v>
      </c>
      <c r="J1135" s="1">
        <f t="shared" si="187"/>
        <v>27</v>
      </c>
      <c r="K1135" s="1">
        <v>1</v>
      </c>
      <c r="L1135" s="1" t="str">
        <f t="shared" si="188"/>
        <v>Home&amp;Kitchen</v>
      </c>
      <c r="M1135" s="1">
        <f t="shared" si="189"/>
        <v>4</v>
      </c>
      <c r="N1135" s="1">
        <f t="shared" si="190"/>
        <v>112</v>
      </c>
      <c r="O1135" s="1" t="str">
        <f t="shared" si="191"/>
        <v>3 - 4</v>
      </c>
      <c r="P1135" s="14">
        <f t="shared" si="192"/>
        <v>4999</v>
      </c>
      <c r="Q1135" s="1" t="str">
        <f t="shared" si="193"/>
        <v>0 - 5,000</v>
      </c>
      <c r="R1135" s="1" t="str">
        <f t="shared" si="194"/>
        <v>31% - 50%</v>
      </c>
      <c r="S1135" s="1">
        <f t="shared" si="195"/>
        <v>0</v>
      </c>
      <c r="T1135" s="17">
        <f>Table3[[#This Row],[Rating]]*Table3[[#This Row],[Review_Count]]</f>
        <v>4</v>
      </c>
      <c r="U1135" s="19">
        <f t="shared" si="196"/>
        <v>0.86</v>
      </c>
      <c r="V1135" s="17" t="str">
        <f t="shared" si="197"/>
        <v>Butterfly</v>
      </c>
    </row>
    <row r="1136" spans="1:22" x14ac:dyDescent="0.3">
      <c r="A1136" s="1" t="s">
        <v>3068</v>
      </c>
      <c r="B1136" s="1" t="s">
        <v>3069</v>
      </c>
      <c r="C1136" s="1" t="s">
        <v>3070</v>
      </c>
      <c r="D1136" s="3">
        <v>1599</v>
      </c>
      <c r="E1136" s="3">
        <v>2900</v>
      </c>
      <c r="F1136" s="4">
        <v>0.45</v>
      </c>
      <c r="G1136" s="1">
        <v>3.7</v>
      </c>
      <c r="H1136" s="2">
        <v>441</v>
      </c>
      <c r="I1136" s="1" t="s">
        <v>3071</v>
      </c>
      <c r="J1136" s="1">
        <f t="shared" si="187"/>
        <v>5</v>
      </c>
      <c r="K1136" s="1">
        <v>1</v>
      </c>
      <c r="L1136" s="1" t="str">
        <f t="shared" si="188"/>
        <v>Home&amp;Kitchen</v>
      </c>
      <c r="M1136" s="1">
        <f t="shared" si="189"/>
        <v>3.7</v>
      </c>
      <c r="N1136" s="1">
        <f t="shared" si="190"/>
        <v>112</v>
      </c>
      <c r="O1136" s="1" t="str">
        <f t="shared" si="191"/>
        <v>3 - 4</v>
      </c>
      <c r="P1136" s="14">
        <f t="shared" si="192"/>
        <v>2900</v>
      </c>
      <c r="Q1136" s="1" t="str">
        <f t="shared" si="193"/>
        <v>0 - 5,000</v>
      </c>
      <c r="R1136" s="1" t="str">
        <f t="shared" si="194"/>
        <v>31% - 50%</v>
      </c>
      <c r="S1136" s="1">
        <f t="shared" si="195"/>
        <v>1</v>
      </c>
      <c r="T1136" s="17">
        <f>Table3[[#This Row],[Rating]]*Table3[[#This Row],[Review_Count]]</f>
        <v>3.7</v>
      </c>
      <c r="U1136" s="19">
        <f t="shared" si="196"/>
        <v>0.86</v>
      </c>
      <c r="V1136" s="17" t="str">
        <f t="shared" si="197"/>
        <v>KENT</v>
      </c>
    </row>
    <row r="1137" spans="1:22" x14ac:dyDescent="0.3">
      <c r="A1137" s="1" t="s">
        <v>3072</v>
      </c>
      <c r="B1137" s="1" t="s">
        <v>3073</v>
      </c>
      <c r="C1137" s="1" t="s">
        <v>2747</v>
      </c>
      <c r="D1137" s="3">
        <v>1999</v>
      </c>
      <c r="E1137" s="3">
        <v>2499</v>
      </c>
      <c r="F1137" s="4">
        <v>0.2</v>
      </c>
      <c r="G1137" s="1">
        <v>4.0999999999999996</v>
      </c>
      <c r="H1137" s="2">
        <v>1034</v>
      </c>
      <c r="I1137" s="1" t="s">
        <v>3074</v>
      </c>
      <c r="J1137" s="1">
        <f t="shared" si="187"/>
        <v>19</v>
      </c>
      <c r="K1137" s="1">
        <v>1</v>
      </c>
      <c r="L1137" s="1" t="str">
        <f t="shared" si="188"/>
        <v>Home&amp;Kitchen</v>
      </c>
      <c r="M1137" s="1">
        <f t="shared" si="189"/>
        <v>4.0999999999999996</v>
      </c>
      <c r="N1137" s="1">
        <f t="shared" si="190"/>
        <v>112</v>
      </c>
      <c r="O1137" s="1" t="str">
        <f t="shared" si="191"/>
        <v>4 - 5</v>
      </c>
      <c r="P1137" s="14">
        <f t="shared" si="192"/>
        <v>2499</v>
      </c>
      <c r="Q1137" s="1" t="str">
        <f t="shared" si="193"/>
        <v>0 - 5,000</v>
      </c>
      <c r="R1137" s="1" t="str">
        <f t="shared" si="194"/>
        <v>11% - 30%</v>
      </c>
      <c r="S1137" s="1">
        <f t="shared" si="195"/>
        <v>0</v>
      </c>
      <c r="T1137" s="17">
        <f>Table3[[#This Row],[Rating]]*Table3[[#This Row],[Review_Count]]</f>
        <v>4.0999999999999996</v>
      </c>
      <c r="U1137" s="19">
        <f t="shared" si="196"/>
        <v>0.86</v>
      </c>
      <c r="V1137" s="17" t="str">
        <f t="shared" si="197"/>
        <v>InstaCuppa</v>
      </c>
    </row>
    <row r="1138" spans="1:22" x14ac:dyDescent="0.3">
      <c r="A1138" s="1" t="s">
        <v>3075</v>
      </c>
      <c r="B1138" s="1" t="s">
        <v>3076</v>
      </c>
      <c r="C1138" s="1" t="s">
        <v>2751</v>
      </c>
      <c r="D1138" s="1">
        <v>616</v>
      </c>
      <c r="E1138" s="3">
        <v>1190</v>
      </c>
      <c r="F1138" s="4">
        <v>0.48</v>
      </c>
      <c r="G1138" s="1">
        <v>4.0999999999999996</v>
      </c>
      <c r="H1138" s="2">
        <v>37126</v>
      </c>
      <c r="I1138" s="1" t="s">
        <v>3077</v>
      </c>
      <c r="J1138" s="1">
        <f t="shared" si="187"/>
        <v>24</v>
      </c>
      <c r="K1138" s="1">
        <v>1</v>
      </c>
      <c r="L1138" s="1" t="str">
        <f t="shared" si="188"/>
        <v>Home&amp;Kitchen</v>
      </c>
      <c r="M1138" s="1">
        <f t="shared" si="189"/>
        <v>4.0999999999999996</v>
      </c>
      <c r="N1138" s="1">
        <f t="shared" si="190"/>
        <v>112</v>
      </c>
      <c r="O1138" s="1" t="str">
        <f t="shared" si="191"/>
        <v>4 - 5</v>
      </c>
      <c r="P1138" s="14">
        <f t="shared" si="192"/>
        <v>1190</v>
      </c>
      <c r="Q1138" s="1" t="str">
        <f t="shared" si="193"/>
        <v>0 - 5,000</v>
      </c>
      <c r="R1138" s="1" t="str">
        <f t="shared" si="194"/>
        <v>31% - 50%</v>
      </c>
      <c r="S1138" s="1">
        <f t="shared" si="195"/>
        <v>0</v>
      </c>
      <c r="T1138" s="17">
        <f>Table3[[#This Row],[Rating]]*Table3[[#This Row],[Review_Count]]</f>
        <v>4.0999999999999996</v>
      </c>
      <c r="U1138" s="19">
        <f t="shared" si="196"/>
        <v>0.86</v>
      </c>
      <c r="V1138" s="17" t="str">
        <f t="shared" si="197"/>
        <v>USHA</v>
      </c>
    </row>
    <row r="1139" spans="1:22" x14ac:dyDescent="0.3">
      <c r="A1139" s="1" t="s">
        <v>3078</v>
      </c>
      <c r="B1139" s="1" t="s">
        <v>3079</v>
      </c>
      <c r="C1139" s="1" t="s">
        <v>2747</v>
      </c>
      <c r="D1139" s="3">
        <v>1499</v>
      </c>
      <c r="E1139" s="3">
        <v>2100</v>
      </c>
      <c r="F1139" s="4">
        <v>0.28999999999999998</v>
      </c>
      <c r="G1139" s="1">
        <v>4.0999999999999996</v>
      </c>
      <c r="H1139" s="2">
        <v>6355</v>
      </c>
      <c r="I1139" s="1" t="s">
        <v>3080</v>
      </c>
      <c r="J1139" s="1">
        <f t="shared" si="187"/>
        <v>19</v>
      </c>
      <c r="K1139" s="1">
        <v>1</v>
      </c>
      <c r="L1139" s="1" t="str">
        <f t="shared" si="188"/>
        <v>Home&amp;Kitchen</v>
      </c>
      <c r="M1139" s="1">
        <f t="shared" si="189"/>
        <v>4.0999999999999996</v>
      </c>
      <c r="N1139" s="1">
        <f t="shared" si="190"/>
        <v>112</v>
      </c>
      <c r="O1139" s="1" t="str">
        <f t="shared" si="191"/>
        <v>4 - 5</v>
      </c>
      <c r="P1139" s="14">
        <f t="shared" si="192"/>
        <v>2100</v>
      </c>
      <c r="Q1139" s="1" t="str">
        <f t="shared" si="193"/>
        <v>0 - 5,000</v>
      </c>
      <c r="R1139" s="1" t="str">
        <f t="shared" si="194"/>
        <v>11% - 30%</v>
      </c>
      <c r="S1139" s="1">
        <f t="shared" si="195"/>
        <v>0</v>
      </c>
      <c r="T1139" s="17">
        <f>Table3[[#This Row],[Rating]]*Table3[[#This Row],[Review_Count]]</f>
        <v>4.0999999999999996</v>
      </c>
      <c r="U1139" s="19">
        <f t="shared" si="196"/>
        <v>0.86</v>
      </c>
      <c r="V1139" s="17" t="str">
        <f t="shared" si="197"/>
        <v>KENT</v>
      </c>
    </row>
    <row r="1140" spans="1:22" x14ac:dyDescent="0.3">
      <c r="A1140" s="1" t="s">
        <v>3081</v>
      </c>
      <c r="B1140" s="1" t="s">
        <v>3082</v>
      </c>
      <c r="C1140" s="1" t="s">
        <v>2938</v>
      </c>
      <c r="D1140" s="1">
        <v>199</v>
      </c>
      <c r="E1140" s="1">
        <v>499</v>
      </c>
      <c r="F1140" s="4">
        <v>0.6</v>
      </c>
      <c r="G1140" s="1">
        <v>3.3</v>
      </c>
      <c r="H1140" s="2">
        <v>12</v>
      </c>
      <c r="I1140" s="1" t="s">
        <v>3083</v>
      </c>
      <c r="J1140" s="1">
        <f t="shared" si="187"/>
        <v>7</v>
      </c>
      <c r="K1140" s="1">
        <v>1</v>
      </c>
      <c r="L1140" s="1" t="str">
        <f t="shared" si="188"/>
        <v>Home&amp;Kitchen</v>
      </c>
      <c r="M1140" s="1">
        <f t="shared" si="189"/>
        <v>3.3</v>
      </c>
      <c r="N1140" s="1">
        <f t="shared" si="190"/>
        <v>112</v>
      </c>
      <c r="O1140" s="1" t="str">
        <f t="shared" si="191"/>
        <v>3 - 4</v>
      </c>
      <c r="P1140" s="14">
        <f t="shared" si="192"/>
        <v>499</v>
      </c>
      <c r="Q1140" s="1" t="str">
        <f t="shared" si="193"/>
        <v>0 - 5,000</v>
      </c>
      <c r="R1140" s="1" t="str">
        <f t="shared" si="194"/>
        <v>51%-90%</v>
      </c>
      <c r="S1140" s="1">
        <f t="shared" si="195"/>
        <v>1</v>
      </c>
      <c r="T1140" s="17">
        <f>Table3[[#This Row],[Rating]]*Table3[[#This Row],[Review_Count]]</f>
        <v>3.3</v>
      </c>
      <c r="U1140" s="19">
        <f t="shared" si="196"/>
        <v>0.86</v>
      </c>
      <c r="V1140" s="17" t="str">
        <f t="shared" si="197"/>
        <v>White</v>
      </c>
    </row>
    <row r="1141" spans="1:22" x14ac:dyDescent="0.3">
      <c r="A1141" s="1" t="s">
        <v>3084</v>
      </c>
      <c r="B1141" s="1" t="s">
        <v>3085</v>
      </c>
      <c r="C1141" s="1" t="s">
        <v>2799</v>
      </c>
      <c r="D1141" s="1">
        <v>610</v>
      </c>
      <c r="E1141" s="1">
        <v>825</v>
      </c>
      <c r="F1141" s="4">
        <v>0.26</v>
      </c>
      <c r="G1141" s="1">
        <v>4.0999999999999996</v>
      </c>
      <c r="H1141" s="2">
        <v>13165</v>
      </c>
      <c r="I1141" s="1" t="s">
        <v>3086</v>
      </c>
      <c r="J1141" s="1">
        <f t="shared" si="187"/>
        <v>9</v>
      </c>
      <c r="K1141" s="1">
        <v>1</v>
      </c>
      <c r="L1141" s="1" t="str">
        <f t="shared" si="188"/>
        <v>Home&amp;Kitchen</v>
      </c>
      <c r="M1141" s="1">
        <f t="shared" si="189"/>
        <v>4.0999999999999996</v>
      </c>
      <c r="N1141" s="1">
        <f t="shared" si="190"/>
        <v>111</v>
      </c>
      <c r="O1141" s="1" t="str">
        <f t="shared" si="191"/>
        <v>4 - 5</v>
      </c>
      <c r="P1141" s="14">
        <f t="shared" si="192"/>
        <v>825</v>
      </c>
      <c r="Q1141" s="1" t="str">
        <f t="shared" si="193"/>
        <v>0 - 5,000</v>
      </c>
      <c r="R1141" s="1" t="str">
        <f t="shared" si="194"/>
        <v>11% - 30%</v>
      </c>
      <c r="S1141" s="1">
        <f t="shared" si="195"/>
        <v>0</v>
      </c>
      <c r="T1141" s="17">
        <f>Table3[[#This Row],[Rating]]*Table3[[#This Row],[Review_Count]]</f>
        <v>4.0999999999999996</v>
      </c>
      <c r="U1141" s="19">
        <f t="shared" si="196"/>
        <v>0.86</v>
      </c>
      <c r="V1141" s="17" t="str">
        <f t="shared" si="197"/>
        <v>Crompton</v>
      </c>
    </row>
    <row r="1142" spans="1:22" x14ac:dyDescent="0.3">
      <c r="A1142" s="1" t="s">
        <v>3087</v>
      </c>
      <c r="B1142" s="1" t="s">
        <v>3088</v>
      </c>
      <c r="C1142" s="1" t="s">
        <v>2909</v>
      </c>
      <c r="D1142" s="1">
        <v>999</v>
      </c>
      <c r="E1142" s="3">
        <v>1499</v>
      </c>
      <c r="F1142" s="4">
        <v>0.33</v>
      </c>
      <c r="G1142" s="1">
        <v>4.0999999999999996</v>
      </c>
      <c r="H1142" s="2">
        <v>1646</v>
      </c>
      <c r="I1142" s="1" t="s">
        <v>3089</v>
      </c>
      <c r="J1142" s="1">
        <f t="shared" si="187"/>
        <v>8</v>
      </c>
      <c r="K1142" s="1">
        <v>1</v>
      </c>
      <c r="L1142" s="1" t="str">
        <f t="shared" si="188"/>
        <v>Home&amp;Kitchen</v>
      </c>
      <c r="M1142" s="1">
        <f t="shared" si="189"/>
        <v>4.0999999999999996</v>
      </c>
      <c r="N1142" s="1">
        <f t="shared" si="190"/>
        <v>111</v>
      </c>
      <c r="O1142" s="1" t="str">
        <f t="shared" si="191"/>
        <v>4 - 5</v>
      </c>
      <c r="P1142" s="14">
        <f t="shared" si="192"/>
        <v>1499</v>
      </c>
      <c r="Q1142" s="1" t="str">
        <f t="shared" si="193"/>
        <v>0 - 5,000</v>
      </c>
      <c r="R1142" s="1" t="str">
        <f t="shared" si="194"/>
        <v>31% - 50%</v>
      </c>
      <c r="S1142" s="1">
        <f t="shared" si="195"/>
        <v>0</v>
      </c>
      <c r="T1142" s="17">
        <f>Table3[[#This Row],[Rating]]*Table3[[#This Row],[Review_Count]]</f>
        <v>4.0999999999999996</v>
      </c>
      <c r="U1142" s="19">
        <f t="shared" si="196"/>
        <v>0.86</v>
      </c>
      <c r="V1142" s="17" t="str">
        <f t="shared" si="197"/>
        <v>InstaCuppa</v>
      </c>
    </row>
    <row r="1143" spans="1:22" x14ac:dyDescent="0.3">
      <c r="A1143" s="1" t="s">
        <v>3090</v>
      </c>
      <c r="B1143" s="1" t="s">
        <v>3091</v>
      </c>
      <c r="C1143" s="1" t="s">
        <v>2952</v>
      </c>
      <c r="D1143" s="3">
        <v>8999</v>
      </c>
      <c r="E1143" s="3">
        <v>9995</v>
      </c>
      <c r="F1143" s="4">
        <v>0.1</v>
      </c>
      <c r="G1143" s="1">
        <v>4.4000000000000004</v>
      </c>
      <c r="H1143" s="2">
        <v>17994</v>
      </c>
      <c r="I1143" s="1" t="s">
        <v>3092</v>
      </c>
      <c r="J1143" s="1">
        <f t="shared" si="187"/>
        <v>4</v>
      </c>
      <c r="K1143" s="1">
        <v>1</v>
      </c>
      <c r="L1143" s="1" t="str">
        <f t="shared" si="188"/>
        <v>Home&amp;Kitchen</v>
      </c>
      <c r="M1143" s="1">
        <f t="shared" si="189"/>
        <v>4.4000000000000004</v>
      </c>
      <c r="N1143" s="1">
        <f t="shared" si="190"/>
        <v>111</v>
      </c>
      <c r="O1143" s="1" t="str">
        <f t="shared" si="191"/>
        <v>4 - 5</v>
      </c>
      <c r="P1143" s="14">
        <f t="shared" si="192"/>
        <v>9995</v>
      </c>
      <c r="Q1143" s="1" t="str">
        <f t="shared" si="193"/>
        <v>5,001 - 10,000</v>
      </c>
      <c r="R1143" s="1" t="str">
        <f t="shared" si="194"/>
        <v>0 %- 10%</v>
      </c>
      <c r="S1143" s="1">
        <f t="shared" si="195"/>
        <v>0</v>
      </c>
      <c r="T1143" s="17">
        <f>Table3[[#This Row],[Rating]]*Table3[[#This Row],[Review_Count]]</f>
        <v>4.4000000000000004</v>
      </c>
      <c r="U1143" s="19">
        <f t="shared" si="196"/>
        <v>0.86</v>
      </c>
      <c r="V1143" s="17" t="str">
        <f t="shared" si="197"/>
        <v>Philips</v>
      </c>
    </row>
    <row r="1144" spans="1:22" x14ac:dyDescent="0.3">
      <c r="A1144" s="1" t="s">
        <v>3093</v>
      </c>
      <c r="B1144" s="1" t="s">
        <v>3094</v>
      </c>
      <c r="C1144" s="1" t="s">
        <v>2710</v>
      </c>
      <c r="D1144" s="1">
        <v>453</v>
      </c>
      <c r="E1144" s="1">
        <v>999</v>
      </c>
      <c r="F1144" s="4">
        <v>0.55000000000000004</v>
      </c>
      <c r="G1144" s="1">
        <v>4.3</v>
      </c>
      <c r="H1144" s="2">
        <v>610</v>
      </c>
      <c r="I1144" s="1" t="s">
        <v>3095</v>
      </c>
      <c r="J1144" s="1">
        <f t="shared" si="187"/>
        <v>22</v>
      </c>
      <c r="K1144" s="1">
        <v>1</v>
      </c>
      <c r="L1144" s="1" t="str">
        <f t="shared" si="188"/>
        <v>Home&amp;Kitchen</v>
      </c>
      <c r="M1144" s="1">
        <f t="shared" si="189"/>
        <v>4.3</v>
      </c>
      <c r="N1144" s="1">
        <f t="shared" si="190"/>
        <v>111</v>
      </c>
      <c r="O1144" s="1" t="str">
        <f t="shared" si="191"/>
        <v>4 - 5</v>
      </c>
      <c r="P1144" s="14">
        <f t="shared" si="192"/>
        <v>999</v>
      </c>
      <c r="Q1144" s="1" t="str">
        <f t="shared" si="193"/>
        <v>0 - 5,000</v>
      </c>
      <c r="R1144" s="1" t="str">
        <f t="shared" si="194"/>
        <v>51%-90%</v>
      </c>
      <c r="S1144" s="1">
        <f t="shared" si="195"/>
        <v>1</v>
      </c>
      <c r="T1144" s="17">
        <f>Table3[[#This Row],[Rating]]*Table3[[#This Row],[Review_Count]]</f>
        <v>4.3</v>
      </c>
      <c r="U1144" s="19">
        <f t="shared" si="196"/>
        <v>0.86</v>
      </c>
      <c r="V1144" s="17" t="str">
        <f t="shared" si="197"/>
        <v>SAIELLIN</v>
      </c>
    </row>
    <row r="1145" spans="1:22" x14ac:dyDescent="0.3">
      <c r="A1145" s="1" t="s">
        <v>3096</v>
      </c>
      <c r="B1145" s="1" t="s">
        <v>3097</v>
      </c>
      <c r="C1145" s="1" t="s">
        <v>2755</v>
      </c>
      <c r="D1145" s="3">
        <v>2464</v>
      </c>
      <c r="E1145" s="3">
        <v>6000</v>
      </c>
      <c r="F1145" s="4">
        <v>0.59</v>
      </c>
      <c r="G1145" s="1">
        <v>4.0999999999999996</v>
      </c>
      <c r="H1145" s="2">
        <v>8866</v>
      </c>
      <c r="I1145" s="1" t="s">
        <v>3098</v>
      </c>
      <c r="J1145" s="1">
        <f t="shared" si="187"/>
        <v>27</v>
      </c>
      <c r="K1145" s="1">
        <v>1</v>
      </c>
      <c r="L1145" s="1" t="str">
        <f t="shared" si="188"/>
        <v>Home&amp;Kitchen</v>
      </c>
      <c r="M1145" s="1">
        <f t="shared" si="189"/>
        <v>4.0999999999999996</v>
      </c>
      <c r="N1145" s="1">
        <f t="shared" si="190"/>
        <v>110</v>
      </c>
      <c r="O1145" s="1" t="str">
        <f t="shared" si="191"/>
        <v>4 - 5</v>
      </c>
      <c r="P1145" s="14">
        <f t="shared" si="192"/>
        <v>6000</v>
      </c>
      <c r="Q1145" s="1" t="str">
        <f t="shared" si="193"/>
        <v>5,001 - 10,000</v>
      </c>
      <c r="R1145" s="1" t="str">
        <f t="shared" si="194"/>
        <v>51%-90%</v>
      </c>
      <c r="S1145" s="1">
        <f t="shared" si="195"/>
        <v>0</v>
      </c>
      <c r="T1145" s="17">
        <f>Table3[[#This Row],[Rating]]*Table3[[#This Row],[Review_Count]]</f>
        <v>4.0999999999999996</v>
      </c>
      <c r="U1145" s="19">
        <f t="shared" si="196"/>
        <v>0.86</v>
      </c>
      <c r="V1145" s="17" t="str">
        <f t="shared" si="197"/>
        <v>Cookwell</v>
      </c>
    </row>
    <row r="1146" spans="1:22" x14ac:dyDescent="0.3">
      <c r="A1146" s="1" t="s">
        <v>3099</v>
      </c>
      <c r="B1146" s="1" t="s">
        <v>3100</v>
      </c>
      <c r="C1146" s="1" t="s">
        <v>3070</v>
      </c>
      <c r="D1146" s="3">
        <v>2719</v>
      </c>
      <c r="E1146" s="3">
        <v>3945</v>
      </c>
      <c r="F1146" s="4">
        <v>0.31</v>
      </c>
      <c r="G1146" s="1">
        <v>3.7</v>
      </c>
      <c r="H1146" s="2">
        <v>13406</v>
      </c>
      <c r="I1146" s="1" t="s">
        <v>3101</v>
      </c>
      <c r="J1146" s="1">
        <f t="shared" si="187"/>
        <v>5</v>
      </c>
      <c r="K1146" s="1">
        <v>1</v>
      </c>
      <c r="L1146" s="1" t="str">
        <f t="shared" si="188"/>
        <v>Home&amp;Kitchen</v>
      </c>
      <c r="M1146" s="1">
        <f t="shared" si="189"/>
        <v>3.7</v>
      </c>
      <c r="N1146" s="1">
        <f t="shared" si="190"/>
        <v>109</v>
      </c>
      <c r="O1146" s="1" t="str">
        <f t="shared" si="191"/>
        <v>3 - 4</v>
      </c>
      <c r="P1146" s="14">
        <f t="shared" si="192"/>
        <v>3945</v>
      </c>
      <c r="Q1146" s="1" t="str">
        <f t="shared" si="193"/>
        <v>0 - 5,000</v>
      </c>
      <c r="R1146" s="1" t="str">
        <f t="shared" si="194"/>
        <v>31% - 50%</v>
      </c>
      <c r="S1146" s="1">
        <f t="shared" si="195"/>
        <v>0</v>
      </c>
      <c r="T1146" s="17">
        <f>Table3[[#This Row],[Rating]]*Table3[[#This Row],[Review_Count]]</f>
        <v>3.7</v>
      </c>
      <c r="U1146" s="19">
        <f t="shared" si="196"/>
        <v>0.86</v>
      </c>
      <c r="V1146" s="17" t="str">
        <f t="shared" si="197"/>
        <v>Prestige</v>
      </c>
    </row>
    <row r="1147" spans="1:22" x14ac:dyDescent="0.3">
      <c r="A1147" s="1" t="s">
        <v>3102</v>
      </c>
      <c r="B1147" s="1" t="s">
        <v>3103</v>
      </c>
      <c r="C1147" s="1" t="s">
        <v>2759</v>
      </c>
      <c r="D1147" s="3">
        <v>1439</v>
      </c>
      <c r="E1147" s="3">
        <v>1999</v>
      </c>
      <c r="F1147" s="4">
        <v>0.28000000000000003</v>
      </c>
      <c r="G1147" s="1">
        <v>4.8</v>
      </c>
      <c r="H1147" s="2">
        <v>53803</v>
      </c>
      <c r="I1147" s="1" t="s">
        <v>3104</v>
      </c>
      <c r="J1147" s="1">
        <f t="shared" si="187"/>
        <v>23</v>
      </c>
      <c r="K1147" s="1">
        <v>1</v>
      </c>
      <c r="L1147" s="1" t="str">
        <f t="shared" si="188"/>
        <v>Home&amp;Kitchen</v>
      </c>
      <c r="M1147" s="1">
        <f t="shared" si="189"/>
        <v>4.8</v>
      </c>
      <c r="N1147" s="1">
        <f t="shared" si="190"/>
        <v>109</v>
      </c>
      <c r="O1147" s="1" t="str">
        <f t="shared" si="191"/>
        <v>4 - 5</v>
      </c>
      <c r="P1147" s="14">
        <f t="shared" si="192"/>
        <v>1999</v>
      </c>
      <c r="Q1147" s="1" t="str">
        <f t="shared" si="193"/>
        <v>0 - 5,000</v>
      </c>
      <c r="R1147" s="1" t="str">
        <f t="shared" si="194"/>
        <v>11% - 30%</v>
      </c>
      <c r="S1147" s="1">
        <f t="shared" si="195"/>
        <v>0</v>
      </c>
      <c r="T1147" s="17">
        <f>Table3[[#This Row],[Rating]]*Table3[[#This Row],[Review_Count]]</f>
        <v>4.8</v>
      </c>
      <c r="U1147" s="19">
        <f t="shared" si="196"/>
        <v>0.86</v>
      </c>
      <c r="V1147" s="17" t="str">
        <f t="shared" si="197"/>
        <v>Swiffer</v>
      </c>
    </row>
    <row r="1148" spans="1:22" x14ac:dyDescent="0.3">
      <c r="A1148" s="1" t="s">
        <v>3105</v>
      </c>
      <c r="B1148" s="1" t="s">
        <v>3106</v>
      </c>
      <c r="C1148" s="1" t="s">
        <v>2747</v>
      </c>
      <c r="D1148" s="3">
        <v>2799</v>
      </c>
      <c r="E1148" s="3">
        <v>3499</v>
      </c>
      <c r="F1148" s="4">
        <v>0.2</v>
      </c>
      <c r="G1148" s="1">
        <v>4.5</v>
      </c>
      <c r="H1148" s="2">
        <v>546</v>
      </c>
      <c r="I1148" s="1" t="s">
        <v>3107</v>
      </c>
      <c r="J1148" s="1">
        <f t="shared" si="187"/>
        <v>19</v>
      </c>
      <c r="K1148" s="1">
        <v>1</v>
      </c>
      <c r="L1148" s="1" t="str">
        <f t="shared" si="188"/>
        <v>Home&amp;Kitchen</v>
      </c>
      <c r="M1148" s="1">
        <f t="shared" si="189"/>
        <v>4.5</v>
      </c>
      <c r="N1148" s="1">
        <f t="shared" si="190"/>
        <v>109</v>
      </c>
      <c r="O1148" s="1" t="str">
        <f t="shared" si="191"/>
        <v>4 - 5</v>
      </c>
      <c r="P1148" s="14">
        <f t="shared" si="192"/>
        <v>3499</v>
      </c>
      <c r="Q1148" s="1" t="str">
        <f t="shared" si="193"/>
        <v>0 - 5,000</v>
      </c>
      <c r="R1148" s="1" t="str">
        <f t="shared" si="194"/>
        <v>11% - 30%</v>
      </c>
      <c r="S1148" s="1">
        <f t="shared" si="195"/>
        <v>1</v>
      </c>
      <c r="T1148" s="17">
        <f>Table3[[#This Row],[Rating]]*Table3[[#This Row],[Review_Count]]</f>
        <v>4.5</v>
      </c>
      <c r="U1148" s="19">
        <f t="shared" si="196"/>
        <v>0.86</v>
      </c>
      <c r="V1148" s="17" t="str">
        <f t="shared" si="197"/>
        <v>InstaCuppa</v>
      </c>
    </row>
    <row r="1149" spans="1:22" x14ac:dyDescent="0.3">
      <c r="A1149" s="1" t="s">
        <v>3108</v>
      </c>
      <c r="B1149" s="1" t="s">
        <v>3109</v>
      </c>
      <c r="C1149" s="1" t="s">
        <v>2759</v>
      </c>
      <c r="D1149" s="3">
        <v>2088</v>
      </c>
      <c r="E1149" s="3">
        <v>5550</v>
      </c>
      <c r="F1149" s="4">
        <v>0.62</v>
      </c>
      <c r="G1149" s="1">
        <v>4</v>
      </c>
      <c r="H1149" s="2">
        <v>5292</v>
      </c>
      <c r="I1149" s="1" t="s">
        <v>3110</v>
      </c>
      <c r="J1149" s="1">
        <f t="shared" si="187"/>
        <v>23</v>
      </c>
      <c r="K1149" s="1">
        <v>1</v>
      </c>
      <c r="L1149" s="1" t="str">
        <f t="shared" si="188"/>
        <v>Home&amp;Kitchen</v>
      </c>
      <c r="M1149" s="1">
        <f t="shared" si="189"/>
        <v>4</v>
      </c>
      <c r="N1149" s="1">
        <f t="shared" si="190"/>
        <v>109</v>
      </c>
      <c r="O1149" s="1" t="str">
        <f t="shared" si="191"/>
        <v>3 - 4</v>
      </c>
      <c r="P1149" s="14">
        <f t="shared" si="192"/>
        <v>5550</v>
      </c>
      <c r="Q1149" s="1" t="str">
        <f t="shared" si="193"/>
        <v>5,001 - 10,000</v>
      </c>
      <c r="R1149" s="1" t="str">
        <f t="shared" si="194"/>
        <v>51%-90%</v>
      </c>
      <c r="S1149" s="1">
        <f t="shared" si="195"/>
        <v>0</v>
      </c>
      <c r="T1149" s="17">
        <f>Table3[[#This Row],[Rating]]*Table3[[#This Row],[Review_Count]]</f>
        <v>4</v>
      </c>
      <c r="U1149" s="19">
        <f t="shared" si="196"/>
        <v>0.86</v>
      </c>
      <c r="V1149" s="17" t="str">
        <f t="shared" si="197"/>
        <v>Lifelong</v>
      </c>
    </row>
    <row r="1150" spans="1:22" x14ac:dyDescent="0.3">
      <c r="A1150" s="1" t="s">
        <v>3111</v>
      </c>
      <c r="B1150" s="1" t="s">
        <v>3112</v>
      </c>
      <c r="C1150" s="1" t="s">
        <v>2759</v>
      </c>
      <c r="D1150" s="3">
        <v>2399</v>
      </c>
      <c r="E1150" s="3">
        <v>4590</v>
      </c>
      <c r="F1150" s="4">
        <v>0.48</v>
      </c>
      <c r="G1150" s="1">
        <v>4.0999999999999996</v>
      </c>
      <c r="H1150" s="2">
        <v>444</v>
      </c>
      <c r="I1150" s="1" t="s">
        <v>3113</v>
      </c>
      <c r="J1150" s="1">
        <f t="shared" si="187"/>
        <v>23</v>
      </c>
      <c r="K1150" s="1">
        <v>1</v>
      </c>
      <c r="L1150" s="1" t="str">
        <f t="shared" si="188"/>
        <v>Home&amp;Kitchen</v>
      </c>
      <c r="M1150" s="1">
        <f t="shared" si="189"/>
        <v>4.0999999999999996</v>
      </c>
      <c r="N1150" s="1">
        <f t="shared" si="190"/>
        <v>108</v>
      </c>
      <c r="O1150" s="1" t="str">
        <f t="shared" si="191"/>
        <v>4 - 5</v>
      </c>
      <c r="P1150" s="14">
        <f t="shared" si="192"/>
        <v>4590</v>
      </c>
      <c r="Q1150" s="1" t="str">
        <f t="shared" si="193"/>
        <v>0 - 5,000</v>
      </c>
      <c r="R1150" s="1" t="str">
        <f t="shared" si="194"/>
        <v>31% - 50%</v>
      </c>
      <c r="S1150" s="1">
        <f t="shared" si="195"/>
        <v>1</v>
      </c>
      <c r="T1150" s="17">
        <f>Table3[[#This Row],[Rating]]*Table3[[#This Row],[Review_Count]]</f>
        <v>4.0999999999999996</v>
      </c>
      <c r="U1150" s="19">
        <f t="shared" si="196"/>
        <v>0.86</v>
      </c>
      <c r="V1150" s="17" t="str">
        <f t="shared" si="197"/>
        <v>Hindware</v>
      </c>
    </row>
    <row r="1151" spans="1:22" x14ac:dyDescent="0.3">
      <c r="A1151" s="1" t="s">
        <v>3114</v>
      </c>
      <c r="B1151" s="1" t="s">
        <v>3115</v>
      </c>
      <c r="C1151" s="1" t="s">
        <v>2714</v>
      </c>
      <c r="D1151" s="1">
        <v>308</v>
      </c>
      <c r="E1151" s="1">
        <v>499</v>
      </c>
      <c r="F1151" s="4">
        <v>0.38</v>
      </c>
      <c r="G1151" s="1">
        <v>3.9</v>
      </c>
      <c r="H1151" s="2">
        <v>4584</v>
      </c>
      <c r="I1151" s="1" t="s">
        <v>3116</v>
      </c>
      <c r="J1151" s="1">
        <f t="shared" si="187"/>
        <v>10</v>
      </c>
      <c r="K1151" s="1">
        <v>1</v>
      </c>
      <c r="L1151" s="1" t="str">
        <f t="shared" si="188"/>
        <v>Home&amp;Kitchen</v>
      </c>
      <c r="M1151" s="1">
        <f t="shared" si="189"/>
        <v>3.9</v>
      </c>
      <c r="N1151" s="1">
        <f t="shared" si="190"/>
        <v>108</v>
      </c>
      <c r="O1151" s="1" t="str">
        <f t="shared" si="191"/>
        <v>3 - 4</v>
      </c>
      <c r="P1151" s="14">
        <f t="shared" si="192"/>
        <v>499</v>
      </c>
      <c r="Q1151" s="1" t="str">
        <f t="shared" si="193"/>
        <v>0 - 5,000</v>
      </c>
      <c r="R1151" s="1" t="str">
        <f t="shared" si="194"/>
        <v>31% - 50%</v>
      </c>
      <c r="S1151" s="1">
        <f t="shared" si="195"/>
        <v>0</v>
      </c>
      <c r="T1151" s="17">
        <f>Table3[[#This Row],[Rating]]*Table3[[#This Row],[Review_Count]]</f>
        <v>3.9</v>
      </c>
      <c r="U1151" s="19">
        <f t="shared" si="196"/>
        <v>0.86</v>
      </c>
      <c r="V1151" s="17" t="str">
        <f t="shared" si="197"/>
        <v>ATOM</v>
      </c>
    </row>
    <row r="1152" spans="1:22" x14ac:dyDescent="0.3">
      <c r="A1152" s="1" t="s">
        <v>3117</v>
      </c>
      <c r="B1152" s="1" t="s">
        <v>3118</v>
      </c>
      <c r="C1152" s="1" t="s">
        <v>2759</v>
      </c>
      <c r="D1152" s="3">
        <v>2599</v>
      </c>
      <c r="E1152" s="3">
        <v>4400</v>
      </c>
      <c r="F1152" s="4">
        <v>0.41</v>
      </c>
      <c r="G1152" s="1">
        <v>4.0999999999999996</v>
      </c>
      <c r="H1152" s="2">
        <v>14947</v>
      </c>
      <c r="I1152" s="1" t="s">
        <v>3119</v>
      </c>
      <c r="J1152" s="1">
        <f t="shared" si="187"/>
        <v>23</v>
      </c>
      <c r="K1152" s="1">
        <v>1</v>
      </c>
      <c r="L1152" s="1" t="str">
        <f t="shared" si="188"/>
        <v>Home&amp;Kitchen</v>
      </c>
      <c r="M1152" s="1">
        <f t="shared" si="189"/>
        <v>4.0999999999999996</v>
      </c>
      <c r="N1152" s="1">
        <f t="shared" si="190"/>
        <v>108</v>
      </c>
      <c r="O1152" s="1" t="str">
        <f t="shared" si="191"/>
        <v>4 - 5</v>
      </c>
      <c r="P1152" s="14">
        <f t="shared" si="192"/>
        <v>4400</v>
      </c>
      <c r="Q1152" s="1" t="str">
        <f t="shared" si="193"/>
        <v>0 - 5,000</v>
      </c>
      <c r="R1152" s="1" t="str">
        <f t="shared" si="194"/>
        <v>31% - 50%</v>
      </c>
      <c r="S1152" s="1">
        <f t="shared" si="195"/>
        <v>0</v>
      </c>
      <c r="T1152" s="17">
        <f>Table3[[#This Row],[Rating]]*Table3[[#This Row],[Review_Count]]</f>
        <v>4.0999999999999996</v>
      </c>
      <c r="U1152" s="19">
        <f t="shared" si="196"/>
        <v>0.86</v>
      </c>
      <c r="V1152" s="17" t="str">
        <f t="shared" si="197"/>
        <v>Crompton</v>
      </c>
    </row>
    <row r="1153" spans="1:22" x14ac:dyDescent="0.3">
      <c r="A1153" s="1" t="s">
        <v>3120</v>
      </c>
      <c r="B1153" s="1" t="s">
        <v>3121</v>
      </c>
      <c r="C1153" s="1" t="s">
        <v>2751</v>
      </c>
      <c r="D1153" s="1">
        <v>479</v>
      </c>
      <c r="E1153" s="3">
        <v>1000</v>
      </c>
      <c r="F1153" s="4">
        <v>0.52</v>
      </c>
      <c r="G1153" s="1">
        <v>4.2</v>
      </c>
      <c r="H1153" s="2">
        <v>1559</v>
      </c>
      <c r="I1153" s="1" t="s">
        <v>3122</v>
      </c>
      <c r="J1153" s="1">
        <f t="shared" si="187"/>
        <v>24</v>
      </c>
      <c r="K1153" s="1">
        <v>1</v>
      </c>
      <c r="L1153" s="1" t="str">
        <f t="shared" si="188"/>
        <v>Home&amp;Kitchen</v>
      </c>
      <c r="M1153" s="1">
        <f t="shared" si="189"/>
        <v>4.2</v>
      </c>
      <c r="N1153" s="1">
        <f t="shared" si="190"/>
        <v>108</v>
      </c>
      <c r="O1153" s="1" t="str">
        <f t="shared" si="191"/>
        <v>4 - 5</v>
      </c>
      <c r="P1153" s="14">
        <f t="shared" si="192"/>
        <v>1000</v>
      </c>
      <c r="Q1153" s="1" t="str">
        <f t="shared" si="193"/>
        <v>0 - 5,000</v>
      </c>
      <c r="R1153" s="1" t="str">
        <f t="shared" si="194"/>
        <v>51%-90%</v>
      </c>
      <c r="S1153" s="1">
        <f t="shared" si="195"/>
        <v>0</v>
      </c>
      <c r="T1153" s="17">
        <f>Table3[[#This Row],[Rating]]*Table3[[#This Row],[Review_Count]]</f>
        <v>4.2</v>
      </c>
      <c r="U1153" s="19">
        <f t="shared" si="196"/>
        <v>0.86</v>
      </c>
      <c r="V1153" s="17" t="str">
        <f t="shared" si="197"/>
        <v>Croma</v>
      </c>
    </row>
    <row r="1154" spans="1:22" x14ac:dyDescent="0.3">
      <c r="A1154" s="1" t="s">
        <v>3123</v>
      </c>
      <c r="B1154" s="1" t="s">
        <v>3124</v>
      </c>
      <c r="C1154" s="1" t="s">
        <v>2710</v>
      </c>
      <c r="D1154" s="1">
        <v>245</v>
      </c>
      <c r="E1154" s="1">
        <v>299</v>
      </c>
      <c r="F1154" s="4">
        <v>0.18</v>
      </c>
      <c r="G1154" s="1">
        <v>4.0999999999999996</v>
      </c>
      <c r="H1154" s="2">
        <v>1660</v>
      </c>
      <c r="I1154" s="1" t="s">
        <v>3125</v>
      </c>
      <c r="J1154" s="1">
        <f t="shared" ref="J1154:J1217" si="198">COUNTIF(C:C, C1154)</f>
        <v>22</v>
      </c>
      <c r="K1154" s="1">
        <v>1</v>
      </c>
      <c r="L1154" s="1" t="str">
        <f t="shared" ref="L1154:L1217" si="199">PROPER(TRIM(LEFT(C1154, FIND("|", C1154 &amp; "|") -1)))</f>
        <v>Home&amp;Kitchen</v>
      </c>
      <c r="M1154" s="1">
        <f t="shared" ref="M1154:M1217" si="200">AVERAGEIF(B:B,B1154,G:G)</f>
        <v>4.0999999999999996</v>
      </c>
      <c r="N1154" s="1">
        <f t="shared" ref="N1154:N1217" si="201">COUNTIF(F1154:F2617, "&gt;=0.5")</f>
        <v>107</v>
      </c>
      <c r="O1154" s="1" t="str">
        <f t="shared" ref="O1154:O1217" si="202">IF(G1154&lt;=1,"0 - 1",IF(G1154&lt;=2,"1 - 2",IF(G1154&lt;=3, "2 - 3",IF(G1154&lt;=4,"3 - 4",IF(G1154&lt;=5,"4 - 5")))))</f>
        <v>4 - 5</v>
      </c>
      <c r="P1154" s="14">
        <f t="shared" ref="P1154:P1217" si="203">E1154*K1154</f>
        <v>299</v>
      </c>
      <c r="Q1154" s="1" t="str">
        <f t="shared" ref="Q1154:Q1217" si="204">LOOKUP(E1154, $W$2:$W$7, $X$2:$X$7)</f>
        <v>0 - 5,000</v>
      </c>
      <c r="R1154" s="1" t="str">
        <f t="shared" ref="R1154:R1217" si="205">IF(F1154&lt;=0.1, "0 %- 10%", IF(F1154&lt;=0.3, "11% - 30%", IF(F1154&lt;=0.5, "31% - 50%", "51%-90%")))</f>
        <v>11% - 30%</v>
      </c>
      <c r="S1154" s="1">
        <f t="shared" ref="S1154:S1217" si="206">COUNTIF(H1154, "&lt;1000")</f>
        <v>0</v>
      </c>
      <c r="T1154" s="17">
        <f>Table3[[#This Row],[Rating]]*Table3[[#This Row],[Review_Count]]</f>
        <v>4.0999999999999996</v>
      </c>
      <c r="U1154" s="19">
        <f t="shared" ref="U1154:U1217" si="207">MAX(F1154:F2618)</f>
        <v>0.86</v>
      </c>
      <c r="V1154" s="17" t="str">
        <f t="shared" ref="V1154:V1217" si="208">LEFT(B1154, FIND(" ", B1154)-1)</f>
        <v>Lint</v>
      </c>
    </row>
    <row r="1155" spans="1:22" x14ac:dyDescent="0.3">
      <c r="A1155" s="1" t="s">
        <v>3126</v>
      </c>
      <c r="B1155" s="1" t="s">
        <v>3127</v>
      </c>
      <c r="C1155" s="1" t="s">
        <v>2710</v>
      </c>
      <c r="D1155" s="1">
        <v>179</v>
      </c>
      <c r="E1155" s="1">
        <v>799</v>
      </c>
      <c r="F1155" s="4">
        <v>0.78</v>
      </c>
      <c r="G1155" s="1">
        <v>3.5</v>
      </c>
      <c r="H1155" s="2">
        <v>132</v>
      </c>
      <c r="I1155" s="1" t="s">
        <v>3128</v>
      </c>
      <c r="J1155" s="1">
        <f t="shared" si="198"/>
        <v>22</v>
      </c>
      <c r="K1155" s="1">
        <v>1</v>
      </c>
      <c r="L1155" s="1" t="str">
        <f t="shared" si="199"/>
        <v>Home&amp;Kitchen</v>
      </c>
      <c r="M1155" s="1">
        <f t="shared" si="200"/>
        <v>3.5</v>
      </c>
      <c r="N1155" s="1">
        <f t="shared" si="201"/>
        <v>107</v>
      </c>
      <c r="O1155" s="1" t="str">
        <f t="shared" si="202"/>
        <v>3 - 4</v>
      </c>
      <c r="P1155" s="14">
        <f t="shared" si="203"/>
        <v>799</v>
      </c>
      <c r="Q1155" s="1" t="str">
        <f t="shared" si="204"/>
        <v>0 - 5,000</v>
      </c>
      <c r="R1155" s="1" t="str">
        <f t="shared" si="205"/>
        <v>51%-90%</v>
      </c>
      <c r="S1155" s="1">
        <f t="shared" si="206"/>
        <v>1</v>
      </c>
      <c r="T1155" s="17">
        <f>Table3[[#This Row],[Rating]]*Table3[[#This Row],[Review_Count]]</f>
        <v>3.5</v>
      </c>
      <c r="U1155" s="19">
        <f t="shared" si="207"/>
        <v>0.86</v>
      </c>
      <c r="V1155" s="17" t="str">
        <f t="shared" si="208"/>
        <v>Portable</v>
      </c>
    </row>
    <row r="1156" spans="1:22" x14ac:dyDescent="0.3">
      <c r="A1156" s="1" t="s">
        <v>3129</v>
      </c>
      <c r="B1156" s="1" t="s">
        <v>3130</v>
      </c>
      <c r="C1156" s="1" t="s">
        <v>2942</v>
      </c>
      <c r="D1156" s="3">
        <v>3569</v>
      </c>
      <c r="E1156" s="3">
        <v>5190</v>
      </c>
      <c r="F1156" s="4">
        <v>0.31</v>
      </c>
      <c r="G1156" s="1">
        <v>4.3</v>
      </c>
      <c r="H1156" s="2">
        <v>28629</v>
      </c>
      <c r="I1156" s="1" t="s">
        <v>3131</v>
      </c>
      <c r="J1156" s="1">
        <f t="shared" si="198"/>
        <v>11</v>
      </c>
      <c r="K1156" s="1">
        <v>1</v>
      </c>
      <c r="L1156" s="1" t="str">
        <f t="shared" si="199"/>
        <v>Home&amp;Kitchen</v>
      </c>
      <c r="M1156" s="1">
        <f t="shared" si="200"/>
        <v>4.3</v>
      </c>
      <c r="N1156" s="1">
        <f t="shared" si="201"/>
        <v>106</v>
      </c>
      <c r="O1156" s="1" t="str">
        <f t="shared" si="202"/>
        <v>4 - 5</v>
      </c>
      <c r="P1156" s="14">
        <f t="shared" si="203"/>
        <v>5190</v>
      </c>
      <c r="Q1156" s="1" t="str">
        <f t="shared" si="204"/>
        <v>5,001 - 10,000</v>
      </c>
      <c r="R1156" s="1" t="str">
        <f t="shared" si="205"/>
        <v>31% - 50%</v>
      </c>
      <c r="S1156" s="1">
        <f t="shared" si="206"/>
        <v>0</v>
      </c>
      <c r="T1156" s="17">
        <f>Table3[[#This Row],[Rating]]*Table3[[#This Row],[Review_Count]]</f>
        <v>4.3</v>
      </c>
      <c r="U1156" s="19">
        <f t="shared" si="207"/>
        <v>0.86</v>
      </c>
      <c r="V1156" s="17" t="str">
        <f t="shared" si="208"/>
        <v>atomberg</v>
      </c>
    </row>
    <row r="1157" spans="1:22" x14ac:dyDescent="0.3">
      <c r="A1157" s="1" t="s">
        <v>3132</v>
      </c>
      <c r="B1157" s="1" t="s">
        <v>3133</v>
      </c>
      <c r="C1157" s="1" t="s">
        <v>2698</v>
      </c>
      <c r="D1157" s="1">
        <v>699</v>
      </c>
      <c r="E1157" s="3">
        <v>1345</v>
      </c>
      <c r="F1157" s="4">
        <v>0.48</v>
      </c>
      <c r="G1157" s="1">
        <v>3.9</v>
      </c>
      <c r="H1157" s="2">
        <v>8446</v>
      </c>
      <c r="I1157" s="1" t="s">
        <v>3134</v>
      </c>
      <c r="J1157" s="1">
        <f t="shared" si="198"/>
        <v>19</v>
      </c>
      <c r="K1157" s="1">
        <v>1</v>
      </c>
      <c r="L1157" s="1" t="str">
        <f t="shared" si="199"/>
        <v>Home&amp;Kitchen</v>
      </c>
      <c r="M1157" s="1">
        <f t="shared" si="200"/>
        <v>3.9</v>
      </c>
      <c r="N1157" s="1">
        <f t="shared" si="201"/>
        <v>106</v>
      </c>
      <c r="O1157" s="1" t="str">
        <f t="shared" si="202"/>
        <v>3 - 4</v>
      </c>
      <c r="P1157" s="14">
        <f t="shared" si="203"/>
        <v>1345</v>
      </c>
      <c r="Q1157" s="1" t="str">
        <f t="shared" si="204"/>
        <v>0 - 5,000</v>
      </c>
      <c r="R1157" s="1" t="str">
        <f t="shared" si="205"/>
        <v>31% - 50%</v>
      </c>
      <c r="S1157" s="1">
        <f t="shared" si="206"/>
        <v>0</v>
      </c>
      <c r="T1157" s="17">
        <f>Table3[[#This Row],[Rating]]*Table3[[#This Row],[Review_Count]]</f>
        <v>3.9</v>
      </c>
      <c r="U1157" s="19">
        <f t="shared" si="207"/>
        <v>0.86</v>
      </c>
      <c r="V1157" s="17" t="str">
        <f t="shared" si="208"/>
        <v>Pigeon</v>
      </c>
    </row>
    <row r="1158" spans="1:22" x14ac:dyDescent="0.3">
      <c r="A1158" s="1" t="s">
        <v>3135</v>
      </c>
      <c r="B1158" s="1" t="s">
        <v>3136</v>
      </c>
      <c r="C1158" s="1" t="s">
        <v>2734</v>
      </c>
      <c r="D1158" s="3">
        <v>2089</v>
      </c>
      <c r="E1158" s="3">
        <v>4000</v>
      </c>
      <c r="F1158" s="4">
        <v>0.48</v>
      </c>
      <c r="G1158" s="1">
        <v>4.2</v>
      </c>
      <c r="H1158" s="2">
        <v>11199</v>
      </c>
      <c r="I1158" s="1" t="s">
        <v>3137</v>
      </c>
      <c r="J1158" s="1">
        <f t="shared" si="198"/>
        <v>10</v>
      </c>
      <c r="K1158" s="1">
        <v>1</v>
      </c>
      <c r="L1158" s="1" t="str">
        <f t="shared" si="199"/>
        <v>Home&amp;Kitchen</v>
      </c>
      <c r="M1158" s="1">
        <f t="shared" si="200"/>
        <v>4.2</v>
      </c>
      <c r="N1158" s="1">
        <f t="shared" si="201"/>
        <v>106</v>
      </c>
      <c r="O1158" s="1" t="str">
        <f t="shared" si="202"/>
        <v>4 - 5</v>
      </c>
      <c r="P1158" s="14">
        <f t="shared" si="203"/>
        <v>4000</v>
      </c>
      <c r="Q1158" s="1" t="str">
        <f t="shared" si="204"/>
        <v>0 - 5,000</v>
      </c>
      <c r="R1158" s="1" t="str">
        <f t="shared" si="205"/>
        <v>31% - 50%</v>
      </c>
      <c r="S1158" s="1">
        <f t="shared" si="206"/>
        <v>0</v>
      </c>
      <c r="T1158" s="17">
        <f>Table3[[#This Row],[Rating]]*Table3[[#This Row],[Review_Count]]</f>
        <v>4.2</v>
      </c>
      <c r="U1158" s="19">
        <f t="shared" si="207"/>
        <v>0.86</v>
      </c>
      <c r="V1158" s="17" t="str">
        <f t="shared" si="208"/>
        <v>Usha</v>
      </c>
    </row>
    <row r="1159" spans="1:22" x14ac:dyDescent="0.3">
      <c r="A1159" s="1" t="s">
        <v>3138</v>
      </c>
      <c r="B1159" s="1" t="s">
        <v>3139</v>
      </c>
      <c r="C1159" s="1" t="s">
        <v>3140</v>
      </c>
      <c r="D1159" s="3">
        <v>2339</v>
      </c>
      <c r="E1159" s="3">
        <v>4000</v>
      </c>
      <c r="F1159" s="4">
        <v>0.42</v>
      </c>
      <c r="G1159" s="1">
        <v>3.8</v>
      </c>
      <c r="H1159" s="2">
        <v>1118</v>
      </c>
      <c r="I1159" s="1" t="s">
        <v>3141</v>
      </c>
      <c r="J1159" s="1">
        <f t="shared" si="198"/>
        <v>1</v>
      </c>
      <c r="K1159" s="1">
        <v>1</v>
      </c>
      <c r="L1159" s="1" t="str">
        <f t="shared" si="199"/>
        <v>Car&amp;Motorbike</v>
      </c>
      <c r="M1159" s="1">
        <f t="shared" si="200"/>
        <v>3.8</v>
      </c>
      <c r="N1159" s="1">
        <f t="shared" si="201"/>
        <v>106</v>
      </c>
      <c r="O1159" s="1" t="str">
        <f t="shared" si="202"/>
        <v>3 - 4</v>
      </c>
      <c r="P1159" s="14">
        <f t="shared" si="203"/>
        <v>4000</v>
      </c>
      <c r="Q1159" s="1" t="str">
        <f t="shared" si="204"/>
        <v>0 - 5,000</v>
      </c>
      <c r="R1159" s="1" t="str">
        <f t="shared" si="205"/>
        <v>31% - 50%</v>
      </c>
      <c r="S1159" s="1">
        <f t="shared" si="206"/>
        <v>0</v>
      </c>
      <c r="T1159" s="17">
        <f>Table3[[#This Row],[Rating]]*Table3[[#This Row],[Review_Count]]</f>
        <v>3.8</v>
      </c>
      <c r="U1159" s="19">
        <f t="shared" si="207"/>
        <v>0.86</v>
      </c>
      <c r="V1159" s="17" t="str">
        <f t="shared" si="208"/>
        <v>Reffair</v>
      </c>
    </row>
    <row r="1160" spans="1:22" x14ac:dyDescent="0.3">
      <c r="A1160" s="1" t="s">
        <v>3142</v>
      </c>
      <c r="B1160" s="1" t="s">
        <v>3143</v>
      </c>
      <c r="C1160" s="1" t="s">
        <v>2706</v>
      </c>
      <c r="D1160" s="1">
        <v>784</v>
      </c>
      <c r="E1160" s="3">
        <v>1599</v>
      </c>
      <c r="F1160" s="4">
        <v>0.51</v>
      </c>
      <c r="G1160" s="1">
        <v>4.5</v>
      </c>
      <c r="H1160" s="2">
        <v>11</v>
      </c>
      <c r="I1160" s="1" t="s">
        <v>3144</v>
      </c>
      <c r="J1160" s="1">
        <f t="shared" si="198"/>
        <v>20</v>
      </c>
      <c r="K1160" s="1">
        <v>1</v>
      </c>
      <c r="L1160" s="1" t="str">
        <f t="shared" si="199"/>
        <v>Home&amp;Kitchen</v>
      </c>
      <c r="M1160" s="1">
        <f t="shared" si="200"/>
        <v>4.5</v>
      </c>
      <c r="N1160" s="1">
        <f t="shared" si="201"/>
        <v>106</v>
      </c>
      <c r="O1160" s="1" t="str">
        <f t="shared" si="202"/>
        <v>4 - 5</v>
      </c>
      <c r="P1160" s="14">
        <f t="shared" si="203"/>
        <v>1599</v>
      </c>
      <c r="Q1160" s="1" t="str">
        <f t="shared" si="204"/>
        <v>0 - 5,000</v>
      </c>
      <c r="R1160" s="1" t="str">
        <f t="shared" si="205"/>
        <v>51%-90%</v>
      </c>
      <c r="S1160" s="1">
        <f t="shared" si="206"/>
        <v>1</v>
      </c>
      <c r="T1160" s="17">
        <f>Table3[[#This Row],[Rating]]*Table3[[#This Row],[Review_Count]]</f>
        <v>4.5</v>
      </c>
      <c r="U1160" s="19">
        <f t="shared" si="207"/>
        <v>0.86</v>
      </c>
      <c r="V1160" s="17" t="str">
        <f t="shared" si="208"/>
        <v>!!1000</v>
      </c>
    </row>
    <row r="1161" spans="1:22" x14ac:dyDescent="0.3">
      <c r="A1161" s="1" t="s">
        <v>3145</v>
      </c>
      <c r="B1161" s="1" t="s">
        <v>3146</v>
      </c>
      <c r="C1161" s="1" t="s">
        <v>3147</v>
      </c>
      <c r="D1161" s="3">
        <v>5499</v>
      </c>
      <c r="E1161" s="3">
        <v>9999</v>
      </c>
      <c r="F1161" s="4">
        <v>0.45</v>
      </c>
      <c r="G1161" s="1">
        <v>3.8</v>
      </c>
      <c r="H1161" s="2">
        <v>4353</v>
      </c>
      <c r="I1161" s="1" t="s">
        <v>3148</v>
      </c>
      <c r="J1161" s="1">
        <f t="shared" si="198"/>
        <v>6</v>
      </c>
      <c r="K1161" s="1">
        <v>1</v>
      </c>
      <c r="L1161" s="1" t="str">
        <f t="shared" si="199"/>
        <v>Home&amp;Kitchen</v>
      </c>
      <c r="M1161" s="1">
        <f t="shared" si="200"/>
        <v>3.8</v>
      </c>
      <c r="N1161" s="1">
        <f t="shared" si="201"/>
        <v>105</v>
      </c>
      <c r="O1161" s="1" t="str">
        <f t="shared" si="202"/>
        <v>3 - 4</v>
      </c>
      <c r="P1161" s="14">
        <f t="shared" si="203"/>
        <v>9999</v>
      </c>
      <c r="Q1161" s="1" t="str">
        <f t="shared" si="204"/>
        <v>5,001 - 10,000</v>
      </c>
      <c r="R1161" s="1" t="str">
        <f t="shared" si="205"/>
        <v>31% - 50%</v>
      </c>
      <c r="S1161" s="1">
        <f t="shared" si="206"/>
        <v>0</v>
      </c>
      <c r="T1161" s="17">
        <f>Table3[[#This Row],[Rating]]*Table3[[#This Row],[Review_Count]]</f>
        <v>3.8</v>
      </c>
      <c r="U1161" s="19">
        <f t="shared" si="207"/>
        <v>0.86</v>
      </c>
      <c r="V1161" s="17" t="str">
        <f t="shared" si="208"/>
        <v>Eureka</v>
      </c>
    </row>
    <row r="1162" spans="1:22" x14ac:dyDescent="0.3">
      <c r="A1162" s="1" t="s">
        <v>3149</v>
      </c>
      <c r="B1162" s="1" t="s">
        <v>3150</v>
      </c>
      <c r="C1162" s="1" t="s">
        <v>2706</v>
      </c>
      <c r="D1162" s="1">
        <v>899</v>
      </c>
      <c r="E1162" s="3">
        <v>1990</v>
      </c>
      <c r="F1162" s="4">
        <v>0.55000000000000004</v>
      </c>
      <c r="G1162" s="1">
        <v>4.0999999999999996</v>
      </c>
      <c r="H1162" s="2">
        <v>185</v>
      </c>
      <c r="I1162" s="1" t="s">
        <v>3151</v>
      </c>
      <c r="J1162" s="1">
        <f t="shared" si="198"/>
        <v>20</v>
      </c>
      <c r="K1162" s="1">
        <v>1</v>
      </c>
      <c r="L1162" s="1" t="str">
        <f t="shared" si="199"/>
        <v>Home&amp;Kitchen</v>
      </c>
      <c r="M1162" s="1">
        <f t="shared" si="200"/>
        <v>4.0999999999999996</v>
      </c>
      <c r="N1162" s="1">
        <f t="shared" si="201"/>
        <v>105</v>
      </c>
      <c r="O1162" s="1" t="str">
        <f t="shared" si="202"/>
        <v>4 - 5</v>
      </c>
      <c r="P1162" s="14">
        <f t="shared" si="203"/>
        <v>1990</v>
      </c>
      <c r="Q1162" s="1" t="str">
        <f t="shared" si="204"/>
        <v>0 - 5,000</v>
      </c>
      <c r="R1162" s="1" t="str">
        <f t="shared" si="205"/>
        <v>51%-90%</v>
      </c>
      <c r="S1162" s="1">
        <f t="shared" si="206"/>
        <v>1</v>
      </c>
      <c r="T1162" s="17">
        <f>Table3[[#This Row],[Rating]]*Table3[[#This Row],[Review_Count]]</f>
        <v>4.0999999999999996</v>
      </c>
      <c r="U1162" s="19">
        <f t="shared" si="207"/>
        <v>0.86</v>
      </c>
      <c r="V1162" s="17" t="str">
        <f t="shared" si="208"/>
        <v>Activa</v>
      </c>
    </row>
    <row r="1163" spans="1:22" x14ac:dyDescent="0.3">
      <c r="A1163" s="1" t="s">
        <v>3152</v>
      </c>
      <c r="B1163" s="1" t="s">
        <v>3153</v>
      </c>
      <c r="C1163" s="1" t="s">
        <v>2747</v>
      </c>
      <c r="D1163" s="3">
        <v>1695</v>
      </c>
      <c r="E1163" s="3">
        <v>1695</v>
      </c>
      <c r="F1163" s="4">
        <v>0</v>
      </c>
      <c r="G1163" s="1">
        <v>4.2</v>
      </c>
      <c r="H1163" s="2">
        <v>14290</v>
      </c>
      <c r="I1163" s="1" t="s">
        <v>3154</v>
      </c>
      <c r="J1163" s="1">
        <f t="shared" si="198"/>
        <v>19</v>
      </c>
      <c r="K1163" s="1">
        <v>1</v>
      </c>
      <c r="L1163" s="1" t="str">
        <f t="shared" si="199"/>
        <v>Home&amp;Kitchen</v>
      </c>
      <c r="M1163" s="1">
        <f t="shared" si="200"/>
        <v>4.2</v>
      </c>
      <c r="N1163" s="1">
        <f t="shared" si="201"/>
        <v>104</v>
      </c>
      <c r="O1163" s="1" t="str">
        <f t="shared" si="202"/>
        <v>4 - 5</v>
      </c>
      <c r="P1163" s="14">
        <f t="shared" si="203"/>
        <v>1695</v>
      </c>
      <c r="Q1163" s="1" t="str">
        <f t="shared" si="204"/>
        <v>0 - 5,000</v>
      </c>
      <c r="R1163" s="1" t="str">
        <f t="shared" si="205"/>
        <v>0 %- 10%</v>
      </c>
      <c r="S1163" s="1">
        <f t="shared" si="206"/>
        <v>0</v>
      </c>
      <c r="T1163" s="17">
        <f>Table3[[#This Row],[Rating]]*Table3[[#This Row],[Review_Count]]</f>
        <v>4.2</v>
      </c>
      <c r="U1163" s="19">
        <f t="shared" si="207"/>
        <v>0.86</v>
      </c>
      <c r="V1163" s="17" t="str">
        <f t="shared" si="208"/>
        <v>PHILIPS</v>
      </c>
    </row>
    <row r="1164" spans="1:22" x14ac:dyDescent="0.3">
      <c r="A1164" s="1" t="s">
        <v>3155</v>
      </c>
      <c r="B1164" s="1" t="s">
        <v>3156</v>
      </c>
      <c r="C1164" s="1" t="s">
        <v>2751</v>
      </c>
      <c r="D1164" s="1">
        <v>499</v>
      </c>
      <c r="E1164" s="1">
        <v>940</v>
      </c>
      <c r="F1164" s="4">
        <v>0.47</v>
      </c>
      <c r="G1164" s="1">
        <v>4.0999999999999996</v>
      </c>
      <c r="H1164" s="2">
        <v>3036</v>
      </c>
      <c r="I1164" s="1" t="s">
        <v>3157</v>
      </c>
      <c r="J1164" s="1">
        <f t="shared" si="198"/>
        <v>24</v>
      </c>
      <c r="K1164" s="1">
        <v>1</v>
      </c>
      <c r="L1164" s="1" t="str">
        <f t="shared" si="199"/>
        <v>Home&amp;Kitchen</v>
      </c>
      <c r="M1164" s="1">
        <f t="shared" si="200"/>
        <v>4.0999999999999996</v>
      </c>
      <c r="N1164" s="1">
        <f t="shared" si="201"/>
        <v>104</v>
      </c>
      <c r="O1164" s="1" t="str">
        <f t="shared" si="202"/>
        <v>4 - 5</v>
      </c>
      <c r="P1164" s="14">
        <f t="shared" si="203"/>
        <v>940</v>
      </c>
      <c r="Q1164" s="1" t="str">
        <f t="shared" si="204"/>
        <v>0 - 5,000</v>
      </c>
      <c r="R1164" s="1" t="str">
        <f t="shared" si="205"/>
        <v>31% - 50%</v>
      </c>
      <c r="S1164" s="1">
        <f t="shared" si="206"/>
        <v>0</v>
      </c>
      <c r="T1164" s="17">
        <f>Table3[[#This Row],[Rating]]*Table3[[#This Row],[Review_Count]]</f>
        <v>4.0999999999999996</v>
      </c>
      <c r="U1164" s="19">
        <f t="shared" si="207"/>
        <v>0.86</v>
      </c>
      <c r="V1164" s="17" t="str">
        <f t="shared" si="208"/>
        <v>Bajaj</v>
      </c>
    </row>
    <row r="1165" spans="1:22" x14ac:dyDescent="0.3">
      <c r="A1165" s="1" t="s">
        <v>3158</v>
      </c>
      <c r="B1165" s="1" t="s">
        <v>3159</v>
      </c>
      <c r="C1165" s="1" t="s">
        <v>2759</v>
      </c>
      <c r="D1165" s="3">
        <v>2699</v>
      </c>
      <c r="E1165" s="3">
        <v>4700</v>
      </c>
      <c r="F1165" s="4">
        <v>0.43</v>
      </c>
      <c r="G1165" s="1">
        <v>4.2</v>
      </c>
      <c r="H1165" s="2">
        <v>1296</v>
      </c>
      <c r="I1165" s="1" t="s">
        <v>3160</v>
      </c>
      <c r="J1165" s="1">
        <f t="shared" si="198"/>
        <v>23</v>
      </c>
      <c r="K1165" s="1">
        <v>1</v>
      </c>
      <c r="L1165" s="1" t="str">
        <f t="shared" si="199"/>
        <v>Home&amp;Kitchen</v>
      </c>
      <c r="M1165" s="1">
        <f t="shared" si="200"/>
        <v>4.2</v>
      </c>
      <c r="N1165" s="1">
        <f t="shared" si="201"/>
        <v>104</v>
      </c>
      <c r="O1165" s="1" t="str">
        <f t="shared" si="202"/>
        <v>4 - 5</v>
      </c>
      <c r="P1165" s="14">
        <f t="shared" si="203"/>
        <v>4700</v>
      </c>
      <c r="Q1165" s="1" t="str">
        <f t="shared" si="204"/>
        <v>0 - 5,000</v>
      </c>
      <c r="R1165" s="1" t="str">
        <f t="shared" si="205"/>
        <v>31% - 50%</v>
      </c>
      <c r="S1165" s="1">
        <f t="shared" si="206"/>
        <v>0</v>
      </c>
      <c r="T1165" s="17">
        <f>Table3[[#This Row],[Rating]]*Table3[[#This Row],[Review_Count]]</f>
        <v>4.2</v>
      </c>
      <c r="U1165" s="19">
        <f t="shared" si="207"/>
        <v>0.86</v>
      </c>
      <c r="V1165" s="17" t="str">
        <f t="shared" si="208"/>
        <v>V-Guard</v>
      </c>
    </row>
    <row r="1166" spans="1:22" x14ac:dyDescent="0.3">
      <c r="A1166" s="1" t="s">
        <v>3161</v>
      </c>
      <c r="B1166" s="1" t="s">
        <v>3162</v>
      </c>
      <c r="C1166" s="1" t="s">
        <v>2759</v>
      </c>
      <c r="D1166" s="3">
        <v>1448</v>
      </c>
      <c r="E1166" s="3">
        <v>2999</v>
      </c>
      <c r="F1166" s="4">
        <v>0.52</v>
      </c>
      <c r="G1166" s="1">
        <v>4.5</v>
      </c>
      <c r="H1166" s="2">
        <v>19</v>
      </c>
      <c r="I1166" s="1" t="s">
        <v>3163</v>
      </c>
      <c r="J1166" s="1">
        <f t="shared" si="198"/>
        <v>23</v>
      </c>
      <c r="K1166" s="1">
        <v>1</v>
      </c>
      <c r="L1166" s="1" t="str">
        <f t="shared" si="199"/>
        <v>Home&amp;Kitchen</v>
      </c>
      <c r="M1166" s="1">
        <f t="shared" si="200"/>
        <v>4.5</v>
      </c>
      <c r="N1166" s="1">
        <f t="shared" si="201"/>
        <v>104</v>
      </c>
      <c r="O1166" s="1" t="str">
        <f t="shared" si="202"/>
        <v>4 - 5</v>
      </c>
      <c r="P1166" s="14">
        <f t="shared" si="203"/>
        <v>2999</v>
      </c>
      <c r="Q1166" s="1" t="str">
        <f t="shared" si="204"/>
        <v>0 - 5,000</v>
      </c>
      <c r="R1166" s="1" t="str">
        <f t="shared" si="205"/>
        <v>51%-90%</v>
      </c>
      <c r="S1166" s="1">
        <f t="shared" si="206"/>
        <v>1</v>
      </c>
      <c r="T1166" s="17">
        <f>Table3[[#This Row],[Rating]]*Table3[[#This Row],[Review_Count]]</f>
        <v>4.5</v>
      </c>
      <c r="U1166" s="19">
        <f t="shared" si="207"/>
        <v>0.86</v>
      </c>
      <c r="V1166" s="17" t="str">
        <f t="shared" si="208"/>
        <v>Homeistic</v>
      </c>
    </row>
    <row r="1167" spans="1:22" x14ac:dyDescent="0.3">
      <c r="A1167" s="1" t="s">
        <v>3164</v>
      </c>
      <c r="B1167" s="1" t="s">
        <v>3165</v>
      </c>
      <c r="C1167" s="1" t="s">
        <v>2938</v>
      </c>
      <c r="D1167" s="1">
        <v>79</v>
      </c>
      <c r="E1167" s="1">
        <v>79</v>
      </c>
      <c r="F1167" s="4">
        <v>0</v>
      </c>
      <c r="G1167" s="1">
        <v>4</v>
      </c>
      <c r="H1167" s="2">
        <v>97</v>
      </c>
      <c r="I1167" s="1" t="s">
        <v>3166</v>
      </c>
      <c r="J1167" s="1">
        <f t="shared" si="198"/>
        <v>7</v>
      </c>
      <c r="K1167" s="1">
        <v>1</v>
      </c>
      <c r="L1167" s="1" t="str">
        <f t="shared" si="199"/>
        <v>Home&amp;Kitchen</v>
      </c>
      <c r="M1167" s="1">
        <f t="shared" si="200"/>
        <v>4</v>
      </c>
      <c r="N1167" s="1">
        <f t="shared" si="201"/>
        <v>103</v>
      </c>
      <c r="O1167" s="1" t="str">
        <f t="shared" si="202"/>
        <v>3 - 4</v>
      </c>
      <c r="P1167" s="14">
        <f t="shared" si="203"/>
        <v>79</v>
      </c>
      <c r="Q1167" s="1" t="str">
        <f t="shared" si="204"/>
        <v>0 - 5,000</v>
      </c>
      <c r="R1167" s="1" t="str">
        <f t="shared" si="205"/>
        <v>0 %- 10%</v>
      </c>
      <c r="S1167" s="1">
        <f t="shared" si="206"/>
        <v>1</v>
      </c>
      <c r="T1167" s="17">
        <f>Table3[[#This Row],[Rating]]*Table3[[#This Row],[Review_Count]]</f>
        <v>4</v>
      </c>
      <c r="U1167" s="19">
        <f t="shared" si="207"/>
        <v>0.86</v>
      </c>
      <c r="V1167" s="17" t="str">
        <f t="shared" si="208"/>
        <v>Kitchenwell</v>
      </c>
    </row>
    <row r="1168" spans="1:22" x14ac:dyDescent="0.3">
      <c r="A1168" s="1" t="s">
        <v>3167</v>
      </c>
      <c r="B1168" s="1" t="s">
        <v>3168</v>
      </c>
      <c r="C1168" s="1" t="s">
        <v>2777</v>
      </c>
      <c r="D1168" s="3">
        <v>6990</v>
      </c>
      <c r="E1168" s="3">
        <v>14290</v>
      </c>
      <c r="F1168" s="4">
        <v>0.51</v>
      </c>
      <c r="G1168" s="1">
        <v>4.4000000000000004</v>
      </c>
      <c r="H1168" s="2">
        <v>1771</v>
      </c>
      <c r="I1168" s="1" t="s">
        <v>3169</v>
      </c>
      <c r="J1168" s="1">
        <f t="shared" si="198"/>
        <v>12</v>
      </c>
      <c r="K1168" s="1">
        <v>1</v>
      </c>
      <c r="L1168" s="1" t="str">
        <f t="shared" si="199"/>
        <v>Home&amp;Kitchen</v>
      </c>
      <c r="M1168" s="1">
        <f t="shared" si="200"/>
        <v>4.4000000000000004</v>
      </c>
      <c r="N1168" s="1">
        <f t="shared" si="201"/>
        <v>103</v>
      </c>
      <c r="O1168" s="1" t="str">
        <f t="shared" si="202"/>
        <v>4 - 5</v>
      </c>
      <c r="P1168" s="14">
        <f t="shared" si="203"/>
        <v>14290</v>
      </c>
      <c r="Q1168" s="1" t="str">
        <f t="shared" si="204"/>
        <v>10,001 - 20,000</v>
      </c>
      <c r="R1168" s="1" t="str">
        <f t="shared" si="205"/>
        <v>51%-90%</v>
      </c>
      <c r="S1168" s="1">
        <f t="shared" si="206"/>
        <v>0</v>
      </c>
      <c r="T1168" s="17">
        <f>Table3[[#This Row],[Rating]]*Table3[[#This Row],[Review_Count]]</f>
        <v>4.4000000000000004</v>
      </c>
      <c r="U1168" s="19">
        <f t="shared" si="207"/>
        <v>0.86</v>
      </c>
      <c r="V1168" s="17" t="str">
        <f t="shared" si="208"/>
        <v>Havells</v>
      </c>
    </row>
    <row r="1169" spans="1:22" x14ac:dyDescent="0.3">
      <c r="A1169" s="1" t="s">
        <v>3170</v>
      </c>
      <c r="B1169" s="1" t="s">
        <v>3171</v>
      </c>
      <c r="C1169" s="1" t="s">
        <v>2734</v>
      </c>
      <c r="D1169" s="3">
        <v>2698</v>
      </c>
      <c r="E1169" s="3">
        <v>3945</v>
      </c>
      <c r="F1169" s="4">
        <v>0.32</v>
      </c>
      <c r="G1169" s="1">
        <v>4</v>
      </c>
      <c r="H1169" s="2">
        <v>15034</v>
      </c>
      <c r="I1169" s="1" t="s">
        <v>3172</v>
      </c>
      <c r="J1169" s="1">
        <f t="shared" si="198"/>
        <v>10</v>
      </c>
      <c r="K1169" s="1">
        <v>1</v>
      </c>
      <c r="L1169" s="1" t="str">
        <f t="shared" si="199"/>
        <v>Home&amp;Kitchen</v>
      </c>
      <c r="M1169" s="1">
        <f t="shared" si="200"/>
        <v>4</v>
      </c>
      <c r="N1169" s="1">
        <f t="shared" si="201"/>
        <v>102</v>
      </c>
      <c r="O1169" s="1" t="str">
        <f t="shared" si="202"/>
        <v>3 - 4</v>
      </c>
      <c r="P1169" s="14">
        <f t="shared" si="203"/>
        <v>3945</v>
      </c>
      <c r="Q1169" s="1" t="str">
        <f t="shared" si="204"/>
        <v>0 - 5,000</v>
      </c>
      <c r="R1169" s="1" t="str">
        <f t="shared" si="205"/>
        <v>31% - 50%</v>
      </c>
      <c r="S1169" s="1">
        <f t="shared" si="206"/>
        <v>0</v>
      </c>
      <c r="T1169" s="17">
        <f>Table3[[#This Row],[Rating]]*Table3[[#This Row],[Review_Count]]</f>
        <v>4</v>
      </c>
      <c r="U1169" s="19">
        <f t="shared" si="207"/>
        <v>0.86</v>
      </c>
      <c r="V1169" s="17" t="str">
        <f t="shared" si="208"/>
        <v>Prestige</v>
      </c>
    </row>
    <row r="1170" spans="1:22" x14ac:dyDescent="0.3">
      <c r="A1170" s="1" t="s">
        <v>3173</v>
      </c>
      <c r="B1170" s="1" t="s">
        <v>3174</v>
      </c>
      <c r="C1170" s="1" t="s">
        <v>3147</v>
      </c>
      <c r="D1170" s="3">
        <v>3199</v>
      </c>
      <c r="E1170" s="3">
        <v>5999</v>
      </c>
      <c r="F1170" s="4">
        <v>0.47</v>
      </c>
      <c r="G1170" s="1">
        <v>4</v>
      </c>
      <c r="H1170" s="2">
        <v>3242</v>
      </c>
      <c r="I1170" s="1" t="s">
        <v>3175</v>
      </c>
      <c r="J1170" s="1">
        <f t="shared" si="198"/>
        <v>6</v>
      </c>
      <c r="K1170" s="1">
        <v>1</v>
      </c>
      <c r="L1170" s="1" t="str">
        <f t="shared" si="199"/>
        <v>Home&amp;Kitchen</v>
      </c>
      <c r="M1170" s="1">
        <f t="shared" si="200"/>
        <v>4</v>
      </c>
      <c r="N1170" s="1">
        <f t="shared" si="201"/>
        <v>102</v>
      </c>
      <c r="O1170" s="1" t="str">
        <f t="shared" si="202"/>
        <v>3 - 4</v>
      </c>
      <c r="P1170" s="14">
        <f t="shared" si="203"/>
        <v>5999</v>
      </c>
      <c r="Q1170" s="1" t="str">
        <f t="shared" si="204"/>
        <v>5,001 - 10,000</v>
      </c>
      <c r="R1170" s="1" t="str">
        <f t="shared" si="205"/>
        <v>31% - 50%</v>
      </c>
      <c r="S1170" s="1">
        <f t="shared" si="206"/>
        <v>0</v>
      </c>
      <c r="T1170" s="17">
        <f>Table3[[#This Row],[Rating]]*Table3[[#This Row],[Review_Count]]</f>
        <v>4</v>
      </c>
      <c r="U1170" s="19">
        <f t="shared" si="207"/>
        <v>0.86</v>
      </c>
      <c r="V1170" s="17" t="str">
        <f t="shared" si="208"/>
        <v>AGARO</v>
      </c>
    </row>
    <row r="1171" spans="1:22" x14ac:dyDescent="0.3">
      <c r="A1171" s="1" t="s">
        <v>3176</v>
      </c>
      <c r="B1171" s="1" t="s">
        <v>3177</v>
      </c>
      <c r="C1171" s="1" t="s">
        <v>2773</v>
      </c>
      <c r="D1171" s="3">
        <v>1199</v>
      </c>
      <c r="E1171" s="3">
        <v>1950</v>
      </c>
      <c r="F1171" s="4">
        <v>0.39</v>
      </c>
      <c r="G1171" s="1">
        <v>3.9</v>
      </c>
      <c r="H1171" s="2">
        <v>2832</v>
      </c>
      <c r="I1171" s="1" t="s">
        <v>3178</v>
      </c>
      <c r="J1171" s="1">
        <f t="shared" si="198"/>
        <v>13</v>
      </c>
      <c r="K1171" s="1">
        <v>1</v>
      </c>
      <c r="L1171" s="1" t="str">
        <f t="shared" si="199"/>
        <v>Home&amp;Kitchen</v>
      </c>
      <c r="M1171" s="1">
        <f t="shared" si="200"/>
        <v>3.9</v>
      </c>
      <c r="N1171" s="1">
        <f t="shared" si="201"/>
        <v>102</v>
      </c>
      <c r="O1171" s="1" t="str">
        <f t="shared" si="202"/>
        <v>3 - 4</v>
      </c>
      <c r="P1171" s="14">
        <f t="shared" si="203"/>
        <v>1950</v>
      </c>
      <c r="Q1171" s="1" t="str">
        <f t="shared" si="204"/>
        <v>0 - 5,000</v>
      </c>
      <c r="R1171" s="1" t="str">
        <f t="shared" si="205"/>
        <v>31% - 50%</v>
      </c>
      <c r="S1171" s="1">
        <f t="shared" si="206"/>
        <v>0</v>
      </c>
      <c r="T1171" s="17">
        <f>Table3[[#This Row],[Rating]]*Table3[[#This Row],[Review_Count]]</f>
        <v>3.9</v>
      </c>
      <c r="U1171" s="19">
        <f t="shared" si="207"/>
        <v>0.86</v>
      </c>
      <c r="V1171" s="17" t="str">
        <f t="shared" si="208"/>
        <v>KENT</v>
      </c>
    </row>
    <row r="1172" spans="1:22" x14ac:dyDescent="0.3">
      <c r="A1172" s="1" t="s">
        <v>3179</v>
      </c>
      <c r="B1172" s="1" t="s">
        <v>3180</v>
      </c>
      <c r="C1172" s="1" t="s">
        <v>2909</v>
      </c>
      <c r="D1172" s="3">
        <v>1414</v>
      </c>
      <c r="E1172" s="3">
        <v>2799</v>
      </c>
      <c r="F1172" s="4">
        <v>0.49</v>
      </c>
      <c r="G1172" s="1">
        <v>4</v>
      </c>
      <c r="H1172" s="2">
        <v>1498</v>
      </c>
      <c r="I1172" s="1" t="s">
        <v>3181</v>
      </c>
      <c r="J1172" s="1">
        <f t="shared" si="198"/>
        <v>8</v>
      </c>
      <c r="K1172" s="1">
        <v>1</v>
      </c>
      <c r="L1172" s="1" t="str">
        <f t="shared" si="199"/>
        <v>Home&amp;Kitchen</v>
      </c>
      <c r="M1172" s="1">
        <f t="shared" si="200"/>
        <v>4</v>
      </c>
      <c r="N1172" s="1">
        <f t="shared" si="201"/>
        <v>102</v>
      </c>
      <c r="O1172" s="1" t="str">
        <f t="shared" si="202"/>
        <v>3 - 4</v>
      </c>
      <c r="P1172" s="14">
        <f t="shared" si="203"/>
        <v>2799</v>
      </c>
      <c r="Q1172" s="1" t="str">
        <f t="shared" si="204"/>
        <v>0 - 5,000</v>
      </c>
      <c r="R1172" s="1" t="str">
        <f t="shared" si="205"/>
        <v>31% - 50%</v>
      </c>
      <c r="S1172" s="1">
        <f t="shared" si="206"/>
        <v>0</v>
      </c>
      <c r="T1172" s="17">
        <f>Table3[[#This Row],[Rating]]*Table3[[#This Row],[Review_Count]]</f>
        <v>4</v>
      </c>
      <c r="U1172" s="19">
        <f t="shared" si="207"/>
        <v>0.86</v>
      </c>
      <c r="V1172" s="17" t="str">
        <f t="shared" si="208"/>
        <v>SKYTONE</v>
      </c>
    </row>
    <row r="1173" spans="1:22" x14ac:dyDescent="0.3">
      <c r="A1173" s="1" t="s">
        <v>3182</v>
      </c>
      <c r="B1173" s="1" t="s">
        <v>3183</v>
      </c>
      <c r="C1173" s="1" t="s">
        <v>2698</v>
      </c>
      <c r="D1173" s="1">
        <v>999</v>
      </c>
      <c r="E1173" s="3">
        <v>1950</v>
      </c>
      <c r="F1173" s="4">
        <v>0.49</v>
      </c>
      <c r="G1173" s="1">
        <v>3.8</v>
      </c>
      <c r="H1173" s="2">
        <v>305</v>
      </c>
      <c r="I1173" s="1" t="s">
        <v>3184</v>
      </c>
      <c r="J1173" s="1">
        <f t="shared" si="198"/>
        <v>19</v>
      </c>
      <c r="K1173" s="1">
        <v>1</v>
      </c>
      <c r="L1173" s="1" t="str">
        <f t="shared" si="199"/>
        <v>Home&amp;Kitchen</v>
      </c>
      <c r="M1173" s="1">
        <f t="shared" si="200"/>
        <v>3.8</v>
      </c>
      <c r="N1173" s="1">
        <f t="shared" si="201"/>
        <v>102</v>
      </c>
      <c r="O1173" s="1" t="str">
        <f t="shared" si="202"/>
        <v>3 - 4</v>
      </c>
      <c r="P1173" s="14">
        <f t="shared" si="203"/>
        <v>1950</v>
      </c>
      <c r="Q1173" s="1" t="str">
        <f t="shared" si="204"/>
        <v>0 - 5,000</v>
      </c>
      <c r="R1173" s="1" t="str">
        <f t="shared" si="205"/>
        <v>31% - 50%</v>
      </c>
      <c r="S1173" s="1">
        <f t="shared" si="206"/>
        <v>1</v>
      </c>
      <c r="T1173" s="17">
        <f>Table3[[#This Row],[Rating]]*Table3[[#This Row],[Review_Count]]</f>
        <v>3.8</v>
      </c>
      <c r="U1173" s="19">
        <f t="shared" si="207"/>
        <v>0.86</v>
      </c>
      <c r="V1173" s="17" t="str">
        <f t="shared" si="208"/>
        <v>KENT</v>
      </c>
    </row>
    <row r="1174" spans="1:22" x14ac:dyDescent="0.3">
      <c r="A1174" s="1" t="s">
        <v>3185</v>
      </c>
      <c r="B1174" s="1" t="s">
        <v>3186</v>
      </c>
      <c r="C1174" s="1" t="s">
        <v>2952</v>
      </c>
      <c r="D1174" s="3">
        <v>5999</v>
      </c>
      <c r="E1174" s="3">
        <v>9999</v>
      </c>
      <c r="F1174" s="4">
        <v>0.4</v>
      </c>
      <c r="G1174" s="1">
        <v>4.2</v>
      </c>
      <c r="H1174" s="2">
        <v>1191</v>
      </c>
      <c r="I1174" s="1" t="s">
        <v>3187</v>
      </c>
      <c r="J1174" s="1">
        <f t="shared" si="198"/>
        <v>4</v>
      </c>
      <c r="K1174" s="1">
        <v>1</v>
      </c>
      <c r="L1174" s="1" t="str">
        <f t="shared" si="199"/>
        <v>Home&amp;Kitchen</v>
      </c>
      <c r="M1174" s="1">
        <f t="shared" si="200"/>
        <v>4.2</v>
      </c>
      <c r="N1174" s="1">
        <f t="shared" si="201"/>
        <v>102</v>
      </c>
      <c r="O1174" s="1" t="str">
        <f t="shared" si="202"/>
        <v>4 - 5</v>
      </c>
      <c r="P1174" s="14">
        <f t="shared" si="203"/>
        <v>9999</v>
      </c>
      <c r="Q1174" s="1" t="str">
        <f t="shared" si="204"/>
        <v>5,001 - 10,000</v>
      </c>
      <c r="R1174" s="1" t="str">
        <f t="shared" si="205"/>
        <v>31% - 50%</v>
      </c>
      <c r="S1174" s="1">
        <f t="shared" si="206"/>
        <v>0</v>
      </c>
      <c r="T1174" s="17">
        <f>Table3[[#This Row],[Rating]]*Table3[[#This Row],[Review_Count]]</f>
        <v>4.2</v>
      </c>
      <c r="U1174" s="19">
        <f t="shared" si="207"/>
        <v>0.86</v>
      </c>
      <c r="V1174" s="17" t="str">
        <f t="shared" si="208"/>
        <v>Eureka</v>
      </c>
    </row>
    <row r="1175" spans="1:22" x14ac:dyDescent="0.3">
      <c r="A1175" s="1" t="s">
        <v>3188</v>
      </c>
      <c r="B1175" s="1" t="s">
        <v>3189</v>
      </c>
      <c r="C1175" s="1" t="s">
        <v>3190</v>
      </c>
      <c r="D1175" s="3">
        <v>9970</v>
      </c>
      <c r="E1175" s="3">
        <v>12999</v>
      </c>
      <c r="F1175" s="4">
        <v>0.23</v>
      </c>
      <c r="G1175" s="1">
        <v>4.3</v>
      </c>
      <c r="H1175" s="2">
        <v>4049</v>
      </c>
      <c r="I1175" s="1" t="s">
        <v>3191</v>
      </c>
      <c r="J1175" s="1">
        <f t="shared" si="198"/>
        <v>4</v>
      </c>
      <c r="K1175" s="1">
        <v>1</v>
      </c>
      <c r="L1175" s="1" t="str">
        <f t="shared" si="199"/>
        <v>Home&amp;Kitchen</v>
      </c>
      <c r="M1175" s="1">
        <f t="shared" si="200"/>
        <v>4.3</v>
      </c>
      <c r="N1175" s="1">
        <f t="shared" si="201"/>
        <v>102</v>
      </c>
      <c r="O1175" s="1" t="str">
        <f t="shared" si="202"/>
        <v>4 - 5</v>
      </c>
      <c r="P1175" s="14">
        <f t="shared" si="203"/>
        <v>12999</v>
      </c>
      <c r="Q1175" s="1" t="str">
        <f t="shared" si="204"/>
        <v>10,001 - 20,000</v>
      </c>
      <c r="R1175" s="1" t="str">
        <f t="shared" si="205"/>
        <v>11% - 30%</v>
      </c>
      <c r="S1175" s="1">
        <f t="shared" si="206"/>
        <v>0</v>
      </c>
      <c r="T1175" s="17">
        <f>Table3[[#This Row],[Rating]]*Table3[[#This Row],[Review_Count]]</f>
        <v>4.3</v>
      </c>
      <c r="U1175" s="19">
        <f t="shared" si="207"/>
        <v>0.86</v>
      </c>
      <c r="V1175" s="17" t="str">
        <f t="shared" si="208"/>
        <v>Mi</v>
      </c>
    </row>
    <row r="1176" spans="1:22" x14ac:dyDescent="0.3">
      <c r="A1176" s="1" t="s">
        <v>3192</v>
      </c>
      <c r="B1176" s="1" t="s">
        <v>3193</v>
      </c>
      <c r="C1176" s="1" t="s">
        <v>3194</v>
      </c>
      <c r="D1176" s="1">
        <v>698</v>
      </c>
      <c r="E1176" s="1">
        <v>699</v>
      </c>
      <c r="F1176" s="4">
        <v>0</v>
      </c>
      <c r="G1176" s="1">
        <v>4.2</v>
      </c>
      <c r="H1176" s="2">
        <v>3160</v>
      </c>
      <c r="I1176" s="1" t="s">
        <v>3195</v>
      </c>
      <c r="J1176" s="1">
        <f t="shared" si="198"/>
        <v>12</v>
      </c>
      <c r="K1176" s="1">
        <v>1</v>
      </c>
      <c r="L1176" s="1" t="str">
        <f t="shared" si="199"/>
        <v>Home&amp;Kitchen</v>
      </c>
      <c r="M1176" s="1">
        <f t="shared" si="200"/>
        <v>4.2</v>
      </c>
      <c r="N1176" s="1">
        <f t="shared" si="201"/>
        <v>102</v>
      </c>
      <c r="O1176" s="1" t="str">
        <f t="shared" si="202"/>
        <v>4 - 5</v>
      </c>
      <c r="P1176" s="14">
        <f t="shared" si="203"/>
        <v>699</v>
      </c>
      <c r="Q1176" s="1" t="str">
        <f t="shared" si="204"/>
        <v>0 - 5,000</v>
      </c>
      <c r="R1176" s="1" t="str">
        <f t="shared" si="205"/>
        <v>0 %- 10%</v>
      </c>
      <c r="S1176" s="1">
        <f t="shared" si="206"/>
        <v>0</v>
      </c>
      <c r="T1176" s="17">
        <f>Table3[[#This Row],[Rating]]*Table3[[#This Row],[Review_Count]]</f>
        <v>4.2</v>
      </c>
      <c r="U1176" s="19">
        <f t="shared" si="207"/>
        <v>0.86</v>
      </c>
      <c r="V1176" s="17" t="str">
        <f t="shared" si="208"/>
        <v>Tata</v>
      </c>
    </row>
    <row r="1177" spans="1:22" x14ac:dyDescent="0.3">
      <c r="A1177" s="1" t="s">
        <v>3196</v>
      </c>
      <c r="B1177" s="1" t="s">
        <v>3197</v>
      </c>
      <c r="C1177" s="1" t="s">
        <v>2942</v>
      </c>
      <c r="D1177" s="3">
        <v>2199</v>
      </c>
      <c r="E1177" s="3">
        <v>3190</v>
      </c>
      <c r="F1177" s="4">
        <v>0.31</v>
      </c>
      <c r="G1177" s="1">
        <v>4.3</v>
      </c>
      <c r="H1177" s="2">
        <v>9650</v>
      </c>
      <c r="I1177" s="1" t="s">
        <v>3198</v>
      </c>
      <c r="J1177" s="1">
        <f t="shared" si="198"/>
        <v>11</v>
      </c>
      <c r="K1177" s="1">
        <v>1</v>
      </c>
      <c r="L1177" s="1" t="str">
        <f t="shared" si="199"/>
        <v>Home&amp;Kitchen</v>
      </c>
      <c r="M1177" s="1">
        <f t="shared" si="200"/>
        <v>4.3</v>
      </c>
      <c r="N1177" s="1">
        <f t="shared" si="201"/>
        <v>102</v>
      </c>
      <c r="O1177" s="1" t="str">
        <f t="shared" si="202"/>
        <v>4 - 5</v>
      </c>
      <c r="P1177" s="14">
        <f t="shared" si="203"/>
        <v>3190</v>
      </c>
      <c r="Q1177" s="1" t="str">
        <f t="shared" si="204"/>
        <v>0 - 5,000</v>
      </c>
      <c r="R1177" s="1" t="str">
        <f t="shared" si="205"/>
        <v>31% - 50%</v>
      </c>
      <c r="S1177" s="1">
        <f t="shared" si="206"/>
        <v>0</v>
      </c>
      <c r="T1177" s="17">
        <f>Table3[[#This Row],[Rating]]*Table3[[#This Row],[Review_Count]]</f>
        <v>4.3</v>
      </c>
      <c r="U1177" s="19">
        <f t="shared" si="207"/>
        <v>0.86</v>
      </c>
      <c r="V1177" s="17" t="str">
        <f t="shared" si="208"/>
        <v>Havells</v>
      </c>
    </row>
    <row r="1178" spans="1:22" x14ac:dyDescent="0.3">
      <c r="A1178" s="1" t="s">
        <v>3199</v>
      </c>
      <c r="B1178" s="1" t="s">
        <v>3200</v>
      </c>
      <c r="C1178" s="1" t="s">
        <v>3201</v>
      </c>
      <c r="D1178" s="1">
        <v>320</v>
      </c>
      <c r="E1178" s="1">
        <v>799</v>
      </c>
      <c r="F1178" s="4">
        <v>0.6</v>
      </c>
      <c r="G1178" s="1">
        <v>4.2</v>
      </c>
      <c r="H1178" s="2">
        <v>3846</v>
      </c>
      <c r="I1178" s="1" t="s">
        <v>3202</v>
      </c>
      <c r="J1178" s="1">
        <f t="shared" si="198"/>
        <v>1</v>
      </c>
      <c r="K1178" s="1">
        <v>1</v>
      </c>
      <c r="L1178" s="1" t="str">
        <f t="shared" si="199"/>
        <v>Home&amp;Kitchen</v>
      </c>
      <c r="M1178" s="1">
        <f t="shared" si="200"/>
        <v>4.2</v>
      </c>
      <c r="N1178" s="1">
        <f t="shared" si="201"/>
        <v>102</v>
      </c>
      <c r="O1178" s="1" t="str">
        <f t="shared" si="202"/>
        <v>4 - 5</v>
      </c>
      <c r="P1178" s="14">
        <f t="shared" si="203"/>
        <v>799</v>
      </c>
      <c r="Q1178" s="1" t="str">
        <f t="shared" si="204"/>
        <v>0 - 5,000</v>
      </c>
      <c r="R1178" s="1" t="str">
        <f t="shared" si="205"/>
        <v>51%-90%</v>
      </c>
      <c r="S1178" s="1">
        <f t="shared" si="206"/>
        <v>0</v>
      </c>
      <c r="T1178" s="17">
        <f>Table3[[#This Row],[Rating]]*Table3[[#This Row],[Review_Count]]</f>
        <v>4.2</v>
      </c>
      <c r="U1178" s="19">
        <f t="shared" si="207"/>
        <v>0.86</v>
      </c>
      <c r="V1178" s="17" t="str">
        <f t="shared" si="208"/>
        <v>PrettyKrafts</v>
      </c>
    </row>
    <row r="1179" spans="1:22" x14ac:dyDescent="0.3">
      <c r="A1179" s="1" t="s">
        <v>3203</v>
      </c>
      <c r="B1179" s="1" t="s">
        <v>3204</v>
      </c>
      <c r="C1179" s="1" t="s">
        <v>2710</v>
      </c>
      <c r="D1179" s="1">
        <v>298</v>
      </c>
      <c r="E1179" s="1">
        <v>499</v>
      </c>
      <c r="F1179" s="4">
        <v>0.4</v>
      </c>
      <c r="G1179" s="1">
        <v>4.4000000000000004</v>
      </c>
      <c r="H1179" s="2">
        <v>290</v>
      </c>
      <c r="I1179" s="1" t="s">
        <v>3205</v>
      </c>
      <c r="J1179" s="1">
        <f t="shared" si="198"/>
        <v>22</v>
      </c>
      <c r="K1179" s="1">
        <v>1</v>
      </c>
      <c r="L1179" s="1" t="str">
        <f t="shared" si="199"/>
        <v>Home&amp;Kitchen</v>
      </c>
      <c r="M1179" s="1">
        <f t="shared" si="200"/>
        <v>4.4000000000000004</v>
      </c>
      <c r="N1179" s="1">
        <f t="shared" si="201"/>
        <v>101</v>
      </c>
      <c r="O1179" s="1" t="str">
        <f t="shared" si="202"/>
        <v>4 - 5</v>
      </c>
      <c r="P1179" s="14">
        <f t="shared" si="203"/>
        <v>499</v>
      </c>
      <c r="Q1179" s="1" t="str">
        <f t="shared" si="204"/>
        <v>0 - 5,000</v>
      </c>
      <c r="R1179" s="1" t="str">
        <f t="shared" si="205"/>
        <v>31% - 50%</v>
      </c>
      <c r="S1179" s="1">
        <f t="shared" si="206"/>
        <v>1</v>
      </c>
      <c r="T1179" s="17">
        <f>Table3[[#This Row],[Rating]]*Table3[[#This Row],[Review_Count]]</f>
        <v>4.4000000000000004</v>
      </c>
      <c r="U1179" s="19">
        <f t="shared" si="207"/>
        <v>0.86</v>
      </c>
      <c r="V1179" s="17" t="str">
        <f t="shared" si="208"/>
        <v>FABWARE</v>
      </c>
    </row>
    <row r="1180" spans="1:22" x14ac:dyDescent="0.3">
      <c r="A1180" s="1" t="s">
        <v>3206</v>
      </c>
      <c r="B1180" s="1" t="s">
        <v>3207</v>
      </c>
      <c r="C1180" s="1" t="s">
        <v>2830</v>
      </c>
      <c r="D1180" s="3">
        <v>1199</v>
      </c>
      <c r="E1180" s="3">
        <v>1499</v>
      </c>
      <c r="F1180" s="4">
        <v>0.2</v>
      </c>
      <c r="G1180" s="1">
        <v>3.8</v>
      </c>
      <c r="H1180" s="2">
        <v>2206</v>
      </c>
      <c r="I1180" s="1" t="s">
        <v>3208</v>
      </c>
      <c r="J1180" s="1">
        <f t="shared" si="198"/>
        <v>12</v>
      </c>
      <c r="K1180" s="1">
        <v>1</v>
      </c>
      <c r="L1180" s="1" t="str">
        <f t="shared" si="199"/>
        <v>Home&amp;Kitchen</v>
      </c>
      <c r="M1180" s="1">
        <f t="shared" si="200"/>
        <v>3.8</v>
      </c>
      <c r="N1180" s="1">
        <f t="shared" si="201"/>
        <v>101</v>
      </c>
      <c r="O1180" s="1" t="str">
        <f t="shared" si="202"/>
        <v>3 - 4</v>
      </c>
      <c r="P1180" s="14">
        <f t="shared" si="203"/>
        <v>1499</v>
      </c>
      <c r="Q1180" s="1" t="str">
        <f t="shared" si="204"/>
        <v>0 - 5,000</v>
      </c>
      <c r="R1180" s="1" t="str">
        <f t="shared" si="205"/>
        <v>11% - 30%</v>
      </c>
      <c r="S1180" s="1">
        <f t="shared" si="206"/>
        <v>0</v>
      </c>
      <c r="T1180" s="17">
        <f>Table3[[#This Row],[Rating]]*Table3[[#This Row],[Review_Count]]</f>
        <v>3.8</v>
      </c>
      <c r="U1180" s="19">
        <f t="shared" si="207"/>
        <v>0.86</v>
      </c>
      <c r="V1180" s="17" t="str">
        <f t="shared" si="208"/>
        <v>Brayden</v>
      </c>
    </row>
    <row r="1181" spans="1:22" x14ac:dyDescent="0.3">
      <c r="A1181" s="1" t="s">
        <v>3209</v>
      </c>
      <c r="B1181" s="1" t="s">
        <v>3210</v>
      </c>
      <c r="C1181" s="1" t="s">
        <v>2942</v>
      </c>
      <c r="D1181" s="3">
        <v>1399</v>
      </c>
      <c r="E1181" s="3">
        <v>2660</v>
      </c>
      <c r="F1181" s="4">
        <v>0.47</v>
      </c>
      <c r="G1181" s="1">
        <v>4.0999999999999996</v>
      </c>
      <c r="H1181" s="2">
        <v>9349</v>
      </c>
      <c r="I1181" s="1" t="s">
        <v>3211</v>
      </c>
      <c r="J1181" s="1">
        <f t="shared" si="198"/>
        <v>11</v>
      </c>
      <c r="K1181" s="1">
        <v>1</v>
      </c>
      <c r="L1181" s="1" t="str">
        <f t="shared" si="199"/>
        <v>Home&amp;Kitchen</v>
      </c>
      <c r="M1181" s="1">
        <f t="shared" si="200"/>
        <v>4.0999999999999996</v>
      </c>
      <c r="N1181" s="1">
        <f t="shared" si="201"/>
        <v>101</v>
      </c>
      <c r="O1181" s="1" t="str">
        <f t="shared" si="202"/>
        <v>4 - 5</v>
      </c>
      <c r="P1181" s="14">
        <f t="shared" si="203"/>
        <v>2660</v>
      </c>
      <c r="Q1181" s="1" t="str">
        <f t="shared" si="204"/>
        <v>0 - 5,000</v>
      </c>
      <c r="R1181" s="1" t="str">
        <f t="shared" si="205"/>
        <v>31% - 50%</v>
      </c>
      <c r="S1181" s="1">
        <f t="shared" si="206"/>
        <v>0</v>
      </c>
      <c r="T1181" s="17">
        <f>Table3[[#This Row],[Rating]]*Table3[[#This Row],[Review_Count]]</f>
        <v>4.0999999999999996</v>
      </c>
      <c r="U1181" s="19">
        <f t="shared" si="207"/>
        <v>0.86</v>
      </c>
      <c r="V1181" s="17" t="str">
        <f t="shared" si="208"/>
        <v>Bajaj</v>
      </c>
    </row>
    <row r="1182" spans="1:22" x14ac:dyDescent="0.3">
      <c r="A1182" s="1" t="s">
        <v>3212</v>
      </c>
      <c r="B1182" s="1" t="s">
        <v>3213</v>
      </c>
      <c r="C1182" s="1" t="s">
        <v>2714</v>
      </c>
      <c r="D1182" s="1">
        <v>599</v>
      </c>
      <c r="E1182" s="3">
        <v>2799</v>
      </c>
      <c r="F1182" s="4">
        <v>0.79</v>
      </c>
      <c r="G1182" s="1">
        <v>3.9</v>
      </c>
      <c r="H1182" s="2">
        <v>578</v>
      </c>
      <c r="I1182" s="1" t="s">
        <v>3214</v>
      </c>
      <c r="J1182" s="1">
        <f t="shared" si="198"/>
        <v>10</v>
      </c>
      <c r="K1182" s="1">
        <v>1</v>
      </c>
      <c r="L1182" s="1" t="str">
        <f t="shared" si="199"/>
        <v>Home&amp;Kitchen</v>
      </c>
      <c r="M1182" s="1">
        <f t="shared" si="200"/>
        <v>3.9</v>
      </c>
      <c r="N1182" s="1">
        <f t="shared" si="201"/>
        <v>101</v>
      </c>
      <c r="O1182" s="1" t="str">
        <f t="shared" si="202"/>
        <v>3 - 4</v>
      </c>
      <c r="P1182" s="14">
        <f t="shared" si="203"/>
        <v>2799</v>
      </c>
      <c r="Q1182" s="1" t="str">
        <f t="shared" si="204"/>
        <v>0 - 5,000</v>
      </c>
      <c r="R1182" s="1" t="str">
        <f t="shared" si="205"/>
        <v>51%-90%</v>
      </c>
      <c r="S1182" s="1">
        <f t="shared" si="206"/>
        <v>1</v>
      </c>
      <c r="T1182" s="17">
        <f>Table3[[#This Row],[Rating]]*Table3[[#This Row],[Review_Count]]</f>
        <v>3.9</v>
      </c>
      <c r="U1182" s="19">
        <f t="shared" si="207"/>
        <v>0.86</v>
      </c>
      <c r="V1182" s="17" t="str">
        <f t="shared" si="208"/>
        <v>Venus</v>
      </c>
    </row>
    <row r="1183" spans="1:22" x14ac:dyDescent="0.3">
      <c r="A1183" s="1" t="s">
        <v>3215</v>
      </c>
      <c r="B1183" s="1" t="s">
        <v>3216</v>
      </c>
      <c r="C1183" s="1" t="s">
        <v>2994</v>
      </c>
      <c r="D1183" s="3">
        <v>1499</v>
      </c>
      <c r="E1183" s="3">
        <v>1499</v>
      </c>
      <c r="F1183" s="4">
        <v>0</v>
      </c>
      <c r="G1183" s="1">
        <v>4.3</v>
      </c>
      <c r="H1183" s="2">
        <v>9331</v>
      </c>
      <c r="I1183" s="1" t="s">
        <v>3217</v>
      </c>
      <c r="J1183" s="1">
        <f t="shared" si="198"/>
        <v>3</v>
      </c>
      <c r="K1183" s="1">
        <v>1</v>
      </c>
      <c r="L1183" s="1" t="str">
        <f t="shared" si="199"/>
        <v>Home&amp;Kitchen</v>
      </c>
      <c r="M1183" s="1">
        <f t="shared" si="200"/>
        <v>4.3</v>
      </c>
      <c r="N1183" s="1">
        <f t="shared" si="201"/>
        <v>100</v>
      </c>
      <c r="O1183" s="1" t="str">
        <f t="shared" si="202"/>
        <v>4 - 5</v>
      </c>
      <c r="P1183" s="14">
        <f t="shared" si="203"/>
        <v>1499</v>
      </c>
      <c r="Q1183" s="1" t="str">
        <f t="shared" si="204"/>
        <v>0 - 5,000</v>
      </c>
      <c r="R1183" s="1" t="str">
        <f t="shared" si="205"/>
        <v>0 %- 10%</v>
      </c>
      <c r="S1183" s="1">
        <f t="shared" si="206"/>
        <v>0</v>
      </c>
      <c r="T1183" s="17">
        <f>Table3[[#This Row],[Rating]]*Table3[[#This Row],[Review_Count]]</f>
        <v>4.3</v>
      </c>
      <c r="U1183" s="19">
        <f t="shared" si="207"/>
        <v>0.86</v>
      </c>
      <c r="V1183" s="17" t="str">
        <f t="shared" si="208"/>
        <v>Bajaj</v>
      </c>
    </row>
    <row r="1184" spans="1:22" x14ac:dyDescent="0.3">
      <c r="A1184" s="1" t="s">
        <v>3218</v>
      </c>
      <c r="B1184" s="1" t="s">
        <v>3219</v>
      </c>
      <c r="C1184" s="1" t="s">
        <v>3190</v>
      </c>
      <c r="D1184" s="3">
        <v>14400</v>
      </c>
      <c r="E1184" s="3">
        <v>59900</v>
      </c>
      <c r="F1184" s="4">
        <v>0.76</v>
      </c>
      <c r="G1184" s="1">
        <v>4.4000000000000004</v>
      </c>
      <c r="H1184" s="2">
        <v>3837</v>
      </c>
      <c r="I1184" s="1" t="s">
        <v>3220</v>
      </c>
      <c r="J1184" s="1">
        <f t="shared" si="198"/>
        <v>4</v>
      </c>
      <c r="K1184" s="1">
        <v>1</v>
      </c>
      <c r="L1184" s="1" t="str">
        <f t="shared" si="199"/>
        <v>Home&amp;Kitchen</v>
      </c>
      <c r="M1184" s="1">
        <f t="shared" si="200"/>
        <v>4.4000000000000004</v>
      </c>
      <c r="N1184" s="1">
        <f t="shared" si="201"/>
        <v>100</v>
      </c>
      <c r="O1184" s="1" t="str">
        <f t="shared" si="202"/>
        <v>4 - 5</v>
      </c>
      <c r="P1184" s="14">
        <f t="shared" si="203"/>
        <v>59900</v>
      </c>
      <c r="Q1184" s="1" t="str">
        <f t="shared" si="204"/>
        <v>50,001 - 100,000</v>
      </c>
      <c r="R1184" s="1" t="str">
        <f t="shared" si="205"/>
        <v>51%-90%</v>
      </c>
      <c r="S1184" s="1">
        <f t="shared" si="206"/>
        <v>0</v>
      </c>
      <c r="T1184" s="17">
        <f>Table3[[#This Row],[Rating]]*Table3[[#This Row],[Review_Count]]</f>
        <v>4.4000000000000004</v>
      </c>
      <c r="U1184" s="19">
        <f t="shared" si="207"/>
        <v>0.86</v>
      </c>
      <c r="V1184" s="17" t="str">
        <f t="shared" si="208"/>
        <v>Coway</v>
      </c>
    </row>
    <row r="1185" spans="1:22" x14ac:dyDescent="0.3">
      <c r="A1185" s="1" t="s">
        <v>3221</v>
      </c>
      <c r="B1185" s="1" t="s">
        <v>3222</v>
      </c>
      <c r="C1185" s="1" t="s">
        <v>3194</v>
      </c>
      <c r="D1185" s="3">
        <v>1699</v>
      </c>
      <c r="E1185" s="3">
        <v>1900</v>
      </c>
      <c r="F1185" s="4">
        <v>0.11</v>
      </c>
      <c r="G1185" s="1">
        <v>3.6</v>
      </c>
      <c r="H1185" s="2">
        <v>11456</v>
      </c>
      <c r="I1185" s="1" t="s">
        <v>3223</v>
      </c>
      <c r="J1185" s="1">
        <f t="shared" si="198"/>
        <v>12</v>
      </c>
      <c r="K1185" s="1">
        <v>1</v>
      </c>
      <c r="L1185" s="1" t="str">
        <f t="shared" si="199"/>
        <v>Home&amp;Kitchen</v>
      </c>
      <c r="M1185" s="1">
        <f t="shared" si="200"/>
        <v>3.6</v>
      </c>
      <c r="N1185" s="1">
        <f t="shared" si="201"/>
        <v>99</v>
      </c>
      <c r="O1185" s="1" t="str">
        <f t="shared" si="202"/>
        <v>3 - 4</v>
      </c>
      <c r="P1185" s="14">
        <f t="shared" si="203"/>
        <v>1900</v>
      </c>
      <c r="Q1185" s="1" t="str">
        <f t="shared" si="204"/>
        <v>0 - 5,000</v>
      </c>
      <c r="R1185" s="1" t="str">
        <f t="shared" si="205"/>
        <v>11% - 30%</v>
      </c>
      <c r="S1185" s="1">
        <f t="shared" si="206"/>
        <v>0</v>
      </c>
      <c r="T1185" s="17">
        <f>Table3[[#This Row],[Rating]]*Table3[[#This Row],[Review_Count]]</f>
        <v>3.6</v>
      </c>
      <c r="U1185" s="19">
        <f t="shared" si="207"/>
        <v>0.86</v>
      </c>
      <c r="V1185" s="17" t="str">
        <f t="shared" si="208"/>
        <v>KENT</v>
      </c>
    </row>
    <row r="1186" spans="1:22" x14ac:dyDescent="0.3">
      <c r="A1186" s="1" t="s">
        <v>3224</v>
      </c>
      <c r="B1186" s="1" t="s">
        <v>3225</v>
      </c>
      <c r="C1186" s="1" t="s">
        <v>2702</v>
      </c>
      <c r="D1186" s="1">
        <v>649</v>
      </c>
      <c r="E1186" s="1">
        <v>999</v>
      </c>
      <c r="F1186" s="4">
        <v>0.35</v>
      </c>
      <c r="G1186" s="1">
        <v>3.8</v>
      </c>
      <c r="H1186" s="2">
        <v>49</v>
      </c>
      <c r="I1186" s="1" t="s">
        <v>3226</v>
      </c>
      <c r="J1186" s="1">
        <f t="shared" si="198"/>
        <v>20</v>
      </c>
      <c r="K1186" s="1">
        <v>1</v>
      </c>
      <c r="L1186" s="1" t="str">
        <f t="shared" si="199"/>
        <v>Home&amp;Kitchen</v>
      </c>
      <c r="M1186" s="1">
        <f t="shared" si="200"/>
        <v>3.8</v>
      </c>
      <c r="N1186" s="1">
        <f t="shared" si="201"/>
        <v>99</v>
      </c>
      <c r="O1186" s="1" t="str">
        <f t="shared" si="202"/>
        <v>3 - 4</v>
      </c>
      <c r="P1186" s="14">
        <f t="shared" si="203"/>
        <v>999</v>
      </c>
      <c r="Q1186" s="1" t="str">
        <f t="shared" si="204"/>
        <v>0 - 5,000</v>
      </c>
      <c r="R1186" s="1" t="str">
        <f t="shared" si="205"/>
        <v>31% - 50%</v>
      </c>
      <c r="S1186" s="1">
        <f t="shared" si="206"/>
        <v>1</v>
      </c>
      <c r="T1186" s="17">
        <f>Table3[[#This Row],[Rating]]*Table3[[#This Row],[Review_Count]]</f>
        <v>3.8</v>
      </c>
      <c r="U1186" s="19">
        <f t="shared" si="207"/>
        <v>0.86</v>
      </c>
      <c r="V1186" s="17" t="str">
        <f t="shared" si="208"/>
        <v>HOMEPACK</v>
      </c>
    </row>
    <row r="1187" spans="1:22" x14ac:dyDescent="0.3">
      <c r="A1187" s="1" t="s">
        <v>3227</v>
      </c>
      <c r="B1187" s="1" t="s">
        <v>3228</v>
      </c>
      <c r="C1187" s="1" t="s">
        <v>2755</v>
      </c>
      <c r="D1187" s="3">
        <v>3249</v>
      </c>
      <c r="E1187" s="3">
        <v>6375</v>
      </c>
      <c r="F1187" s="4">
        <v>0.49</v>
      </c>
      <c r="G1187" s="1">
        <v>4</v>
      </c>
      <c r="H1187" s="2">
        <v>4978</v>
      </c>
      <c r="I1187" s="1" t="s">
        <v>3229</v>
      </c>
      <c r="J1187" s="1">
        <f t="shared" si="198"/>
        <v>27</v>
      </c>
      <c r="K1187" s="1">
        <v>1</v>
      </c>
      <c r="L1187" s="1" t="str">
        <f t="shared" si="199"/>
        <v>Home&amp;Kitchen</v>
      </c>
      <c r="M1187" s="1">
        <f t="shared" si="200"/>
        <v>4</v>
      </c>
      <c r="N1187" s="1">
        <f t="shared" si="201"/>
        <v>99</v>
      </c>
      <c r="O1187" s="1" t="str">
        <f t="shared" si="202"/>
        <v>3 - 4</v>
      </c>
      <c r="P1187" s="14">
        <f t="shared" si="203"/>
        <v>6375</v>
      </c>
      <c r="Q1187" s="1" t="str">
        <f t="shared" si="204"/>
        <v>5,001 - 10,000</v>
      </c>
      <c r="R1187" s="1" t="str">
        <f t="shared" si="205"/>
        <v>31% - 50%</v>
      </c>
      <c r="S1187" s="1">
        <f t="shared" si="206"/>
        <v>0</v>
      </c>
      <c r="T1187" s="17">
        <f>Table3[[#This Row],[Rating]]*Table3[[#This Row],[Review_Count]]</f>
        <v>4</v>
      </c>
      <c r="U1187" s="19">
        <f t="shared" si="207"/>
        <v>0.86</v>
      </c>
      <c r="V1187" s="17" t="str">
        <f t="shared" si="208"/>
        <v>Bajaj</v>
      </c>
    </row>
    <row r="1188" spans="1:22" x14ac:dyDescent="0.3">
      <c r="A1188" s="1" t="s">
        <v>3230</v>
      </c>
      <c r="B1188" s="1" t="s">
        <v>3231</v>
      </c>
      <c r="C1188" s="1" t="s">
        <v>2813</v>
      </c>
      <c r="D1188" s="1">
        <v>199</v>
      </c>
      <c r="E1188" s="1">
        <v>499</v>
      </c>
      <c r="F1188" s="4">
        <v>0.6</v>
      </c>
      <c r="G1188" s="1">
        <v>4.0999999999999996</v>
      </c>
      <c r="H1188" s="2">
        <v>1996</v>
      </c>
      <c r="I1188" s="1" t="s">
        <v>3232</v>
      </c>
      <c r="J1188" s="1">
        <f t="shared" si="198"/>
        <v>13</v>
      </c>
      <c r="K1188" s="1">
        <v>1</v>
      </c>
      <c r="L1188" s="1" t="str">
        <f t="shared" si="199"/>
        <v>Home&amp;Kitchen</v>
      </c>
      <c r="M1188" s="1">
        <f t="shared" si="200"/>
        <v>4.0999999999999996</v>
      </c>
      <c r="N1188" s="1">
        <f t="shared" si="201"/>
        <v>99</v>
      </c>
      <c r="O1188" s="1" t="str">
        <f t="shared" si="202"/>
        <v>4 - 5</v>
      </c>
      <c r="P1188" s="14">
        <f t="shared" si="203"/>
        <v>499</v>
      </c>
      <c r="Q1188" s="1" t="str">
        <f t="shared" si="204"/>
        <v>0 - 5,000</v>
      </c>
      <c r="R1188" s="1" t="str">
        <f t="shared" si="205"/>
        <v>51%-90%</v>
      </c>
      <c r="S1188" s="1">
        <f t="shared" si="206"/>
        <v>0</v>
      </c>
      <c r="T1188" s="17">
        <f>Table3[[#This Row],[Rating]]*Table3[[#This Row],[Review_Count]]</f>
        <v>4.0999999999999996</v>
      </c>
      <c r="U1188" s="19">
        <f t="shared" si="207"/>
        <v>0.86</v>
      </c>
      <c r="V1188" s="17" t="str">
        <f t="shared" si="208"/>
        <v>Heart</v>
      </c>
    </row>
    <row r="1189" spans="1:22" x14ac:dyDescent="0.3">
      <c r="A1189" s="1" t="s">
        <v>3233</v>
      </c>
      <c r="B1189" s="1" t="s">
        <v>3234</v>
      </c>
      <c r="C1189" s="1" t="s">
        <v>2859</v>
      </c>
      <c r="D1189" s="3">
        <v>1099</v>
      </c>
      <c r="E1189" s="3">
        <v>1899</v>
      </c>
      <c r="F1189" s="4">
        <v>0.42</v>
      </c>
      <c r="G1189" s="1">
        <v>4.3</v>
      </c>
      <c r="H1189" s="2">
        <v>1811</v>
      </c>
      <c r="I1189" s="1" t="s">
        <v>3235</v>
      </c>
      <c r="J1189" s="1">
        <f t="shared" si="198"/>
        <v>11</v>
      </c>
      <c r="K1189" s="1">
        <v>1</v>
      </c>
      <c r="L1189" s="1" t="str">
        <f t="shared" si="199"/>
        <v>Home&amp;Kitchen</v>
      </c>
      <c r="M1189" s="1">
        <f t="shared" si="200"/>
        <v>4.3</v>
      </c>
      <c r="N1189" s="1">
        <f t="shared" si="201"/>
        <v>98</v>
      </c>
      <c r="O1189" s="1" t="str">
        <f t="shared" si="202"/>
        <v>4 - 5</v>
      </c>
      <c r="P1189" s="14">
        <f t="shared" si="203"/>
        <v>1899</v>
      </c>
      <c r="Q1189" s="1" t="str">
        <f t="shared" si="204"/>
        <v>0 - 5,000</v>
      </c>
      <c r="R1189" s="1" t="str">
        <f t="shared" si="205"/>
        <v>31% - 50%</v>
      </c>
      <c r="S1189" s="1">
        <f t="shared" si="206"/>
        <v>0</v>
      </c>
      <c r="T1189" s="17">
        <f>Table3[[#This Row],[Rating]]*Table3[[#This Row],[Review_Count]]</f>
        <v>4.3</v>
      </c>
      <c r="U1189" s="19">
        <f t="shared" si="207"/>
        <v>0.86</v>
      </c>
      <c r="V1189" s="17" t="str">
        <f t="shared" si="208"/>
        <v>MILTON</v>
      </c>
    </row>
    <row r="1190" spans="1:22" x14ac:dyDescent="0.3">
      <c r="A1190" s="1" t="s">
        <v>3236</v>
      </c>
      <c r="B1190" s="1" t="s">
        <v>3237</v>
      </c>
      <c r="C1190" s="1" t="s">
        <v>2698</v>
      </c>
      <c r="D1190" s="1">
        <v>664</v>
      </c>
      <c r="E1190" s="3">
        <v>1490</v>
      </c>
      <c r="F1190" s="4">
        <v>0.55000000000000004</v>
      </c>
      <c r="G1190" s="1">
        <v>4</v>
      </c>
      <c r="H1190" s="2">
        <v>2198</v>
      </c>
      <c r="I1190" s="1" t="s">
        <v>3238</v>
      </c>
      <c r="J1190" s="1">
        <f t="shared" si="198"/>
        <v>19</v>
      </c>
      <c r="K1190" s="1">
        <v>1</v>
      </c>
      <c r="L1190" s="1" t="str">
        <f t="shared" si="199"/>
        <v>Home&amp;Kitchen</v>
      </c>
      <c r="M1190" s="1">
        <f t="shared" si="200"/>
        <v>4</v>
      </c>
      <c r="N1190" s="1">
        <f t="shared" si="201"/>
        <v>98</v>
      </c>
      <c r="O1190" s="1" t="str">
        <f t="shared" si="202"/>
        <v>3 - 4</v>
      </c>
      <c r="P1190" s="14">
        <f t="shared" si="203"/>
        <v>1490</v>
      </c>
      <c r="Q1190" s="1" t="str">
        <f t="shared" si="204"/>
        <v>0 - 5,000</v>
      </c>
      <c r="R1190" s="1" t="str">
        <f t="shared" si="205"/>
        <v>51%-90%</v>
      </c>
      <c r="S1190" s="1">
        <f t="shared" si="206"/>
        <v>0</v>
      </c>
      <c r="T1190" s="17">
        <f>Table3[[#This Row],[Rating]]*Table3[[#This Row],[Review_Count]]</f>
        <v>4</v>
      </c>
      <c r="U1190" s="19">
        <f t="shared" si="207"/>
        <v>0.86</v>
      </c>
      <c r="V1190" s="17" t="str">
        <f t="shared" si="208"/>
        <v>iBELL</v>
      </c>
    </row>
    <row r="1191" spans="1:22" x14ac:dyDescent="0.3">
      <c r="A1191" s="1" t="s">
        <v>3239</v>
      </c>
      <c r="B1191" s="1" t="s">
        <v>3240</v>
      </c>
      <c r="C1191" s="1" t="s">
        <v>2869</v>
      </c>
      <c r="D1191" s="1">
        <v>260</v>
      </c>
      <c r="E1191" s="1">
        <v>350</v>
      </c>
      <c r="F1191" s="4">
        <v>0.26</v>
      </c>
      <c r="G1191" s="1">
        <v>3.9</v>
      </c>
      <c r="H1191" s="2">
        <v>13127</v>
      </c>
      <c r="I1191" s="1" t="s">
        <v>3241</v>
      </c>
      <c r="J1191" s="1">
        <f t="shared" si="198"/>
        <v>11</v>
      </c>
      <c r="K1191" s="1">
        <v>1</v>
      </c>
      <c r="L1191" s="1" t="str">
        <f t="shared" si="199"/>
        <v>Home&amp;Kitchen</v>
      </c>
      <c r="M1191" s="1">
        <f t="shared" si="200"/>
        <v>3.9</v>
      </c>
      <c r="N1191" s="1">
        <f t="shared" si="201"/>
        <v>97</v>
      </c>
      <c r="O1191" s="1" t="str">
        <f t="shared" si="202"/>
        <v>3 - 4</v>
      </c>
      <c r="P1191" s="14">
        <f t="shared" si="203"/>
        <v>350</v>
      </c>
      <c r="Q1191" s="1" t="str">
        <f t="shared" si="204"/>
        <v>0 - 5,000</v>
      </c>
      <c r="R1191" s="1" t="str">
        <f t="shared" si="205"/>
        <v>11% - 30%</v>
      </c>
      <c r="S1191" s="1">
        <f t="shared" si="206"/>
        <v>0</v>
      </c>
      <c r="T1191" s="17">
        <f>Table3[[#This Row],[Rating]]*Table3[[#This Row],[Review_Count]]</f>
        <v>3.9</v>
      </c>
      <c r="U1191" s="19">
        <f t="shared" si="207"/>
        <v>0.86</v>
      </c>
      <c r="V1191" s="17" t="str">
        <f t="shared" si="208"/>
        <v>Tosaa</v>
      </c>
    </row>
    <row r="1192" spans="1:22" x14ac:dyDescent="0.3">
      <c r="A1192" s="1" t="s">
        <v>3242</v>
      </c>
      <c r="B1192" s="1" t="s">
        <v>3243</v>
      </c>
      <c r="C1192" s="1" t="s">
        <v>2777</v>
      </c>
      <c r="D1192" s="3">
        <v>6499</v>
      </c>
      <c r="E1192" s="3">
        <v>8500</v>
      </c>
      <c r="F1192" s="4">
        <v>0.24</v>
      </c>
      <c r="G1192" s="1">
        <v>4.4000000000000004</v>
      </c>
      <c r="H1192" s="2">
        <v>5865</v>
      </c>
      <c r="I1192" s="1" t="s">
        <v>3244</v>
      </c>
      <c r="J1192" s="1">
        <f t="shared" si="198"/>
        <v>12</v>
      </c>
      <c r="K1192" s="1">
        <v>1</v>
      </c>
      <c r="L1192" s="1" t="str">
        <f t="shared" si="199"/>
        <v>Home&amp;Kitchen</v>
      </c>
      <c r="M1192" s="1">
        <f t="shared" si="200"/>
        <v>4.4000000000000004</v>
      </c>
      <c r="N1192" s="1">
        <f t="shared" si="201"/>
        <v>97</v>
      </c>
      <c r="O1192" s="1" t="str">
        <f t="shared" si="202"/>
        <v>4 - 5</v>
      </c>
      <c r="P1192" s="14">
        <f t="shared" si="203"/>
        <v>8500</v>
      </c>
      <c r="Q1192" s="1" t="str">
        <f t="shared" si="204"/>
        <v>5,001 - 10,000</v>
      </c>
      <c r="R1192" s="1" t="str">
        <f t="shared" si="205"/>
        <v>11% - 30%</v>
      </c>
      <c r="S1192" s="1">
        <f t="shared" si="206"/>
        <v>0</v>
      </c>
      <c r="T1192" s="17">
        <f>Table3[[#This Row],[Rating]]*Table3[[#This Row],[Review_Count]]</f>
        <v>4.4000000000000004</v>
      </c>
      <c r="U1192" s="19">
        <f t="shared" si="207"/>
        <v>0.86</v>
      </c>
      <c r="V1192" s="17" t="str">
        <f t="shared" si="208"/>
        <v>V-Guard</v>
      </c>
    </row>
    <row r="1193" spans="1:22" x14ac:dyDescent="0.3">
      <c r="A1193" s="1" t="s">
        <v>3245</v>
      </c>
      <c r="B1193" s="1" t="s">
        <v>3246</v>
      </c>
      <c r="C1193" s="1" t="s">
        <v>3247</v>
      </c>
      <c r="D1193" s="3">
        <v>1484</v>
      </c>
      <c r="E1193" s="3">
        <v>2499</v>
      </c>
      <c r="F1193" s="4">
        <v>0.41</v>
      </c>
      <c r="G1193" s="1">
        <v>3.7</v>
      </c>
      <c r="H1193" s="2">
        <v>1067</v>
      </c>
      <c r="I1193" s="1" t="s">
        <v>3248</v>
      </c>
      <c r="J1193" s="1">
        <f t="shared" si="198"/>
        <v>4</v>
      </c>
      <c r="K1193" s="1">
        <v>1</v>
      </c>
      <c r="L1193" s="1" t="str">
        <f t="shared" si="199"/>
        <v>Home&amp;Kitchen</v>
      </c>
      <c r="M1193" s="1">
        <f t="shared" si="200"/>
        <v>3.7</v>
      </c>
      <c r="N1193" s="1">
        <f t="shared" si="201"/>
        <v>97</v>
      </c>
      <c r="O1193" s="1" t="str">
        <f t="shared" si="202"/>
        <v>3 - 4</v>
      </c>
      <c r="P1193" s="14">
        <f t="shared" si="203"/>
        <v>2499</v>
      </c>
      <c r="Q1193" s="1" t="str">
        <f t="shared" si="204"/>
        <v>0 - 5,000</v>
      </c>
      <c r="R1193" s="1" t="str">
        <f t="shared" si="205"/>
        <v>31% - 50%</v>
      </c>
      <c r="S1193" s="1">
        <f t="shared" si="206"/>
        <v>0</v>
      </c>
      <c r="T1193" s="17">
        <f>Table3[[#This Row],[Rating]]*Table3[[#This Row],[Review_Count]]</f>
        <v>3.7</v>
      </c>
      <c r="U1193" s="19">
        <f t="shared" si="207"/>
        <v>0.86</v>
      </c>
      <c r="V1193" s="17" t="str">
        <f t="shared" si="208"/>
        <v>Akiara¬Æ</v>
      </c>
    </row>
    <row r="1194" spans="1:22" x14ac:dyDescent="0.3">
      <c r="A1194" s="1" t="s">
        <v>3249</v>
      </c>
      <c r="B1194" s="1" t="s">
        <v>3250</v>
      </c>
      <c r="C1194" s="1" t="s">
        <v>2817</v>
      </c>
      <c r="D1194" s="1">
        <v>999</v>
      </c>
      <c r="E1194" s="3">
        <v>1560</v>
      </c>
      <c r="F1194" s="4">
        <v>0.36</v>
      </c>
      <c r="G1194" s="1">
        <v>3.6</v>
      </c>
      <c r="H1194" s="2">
        <v>4881</v>
      </c>
      <c r="I1194" s="1" t="s">
        <v>3251</v>
      </c>
      <c r="J1194" s="1">
        <f t="shared" si="198"/>
        <v>12</v>
      </c>
      <c r="K1194" s="1">
        <v>1</v>
      </c>
      <c r="L1194" s="1" t="str">
        <f t="shared" si="199"/>
        <v>Home&amp;Kitchen</v>
      </c>
      <c r="M1194" s="1">
        <f t="shared" si="200"/>
        <v>3.6</v>
      </c>
      <c r="N1194" s="1">
        <f t="shared" si="201"/>
        <v>97</v>
      </c>
      <c r="O1194" s="1" t="str">
        <f t="shared" si="202"/>
        <v>3 - 4</v>
      </c>
      <c r="P1194" s="14">
        <f t="shared" si="203"/>
        <v>1560</v>
      </c>
      <c r="Q1194" s="1" t="str">
        <f t="shared" si="204"/>
        <v>0 - 5,000</v>
      </c>
      <c r="R1194" s="1" t="str">
        <f t="shared" si="205"/>
        <v>31% - 50%</v>
      </c>
      <c r="S1194" s="1">
        <f t="shared" si="206"/>
        <v>0</v>
      </c>
      <c r="T1194" s="17">
        <f>Table3[[#This Row],[Rating]]*Table3[[#This Row],[Review_Count]]</f>
        <v>3.6</v>
      </c>
      <c r="U1194" s="19">
        <f t="shared" si="207"/>
        <v>0.86</v>
      </c>
      <c r="V1194" s="17" t="str">
        <f t="shared" si="208"/>
        <v>Usha</v>
      </c>
    </row>
    <row r="1195" spans="1:22" x14ac:dyDescent="0.3">
      <c r="A1195" s="1" t="s">
        <v>3252</v>
      </c>
      <c r="B1195" s="1" t="s">
        <v>3253</v>
      </c>
      <c r="C1195" s="1" t="s">
        <v>2830</v>
      </c>
      <c r="D1195" s="3">
        <v>3299</v>
      </c>
      <c r="E1195" s="3">
        <v>6500</v>
      </c>
      <c r="F1195" s="4">
        <v>0.49</v>
      </c>
      <c r="G1195" s="1">
        <v>3.7</v>
      </c>
      <c r="H1195" s="2">
        <v>11217</v>
      </c>
      <c r="I1195" s="1" t="s">
        <v>3254</v>
      </c>
      <c r="J1195" s="1">
        <f t="shared" si="198"/>
        <v>12</v>
      </c>
      <c r="K1195" s="1">
        <v>1</v>
      </c>
      <c r="L1195" s="1" t="str">
        <f t="shared" si="199"/>
        <v>Home&amp;Kitchen</v>
      </c>
      <c r="M1195" s="1">
        <f t="shared" si="200"/>
        <v>3.7</v>
      </c>
      <c r="N1195" s="1">
        <f t="shared" si="201"/>
        <v>97</v>
      </c>
      <c r="O1195" s="1" t="str">
        <f t="shared" si="202"/>
        <v>3 - 4</v>
      </c>
      <c r="P1195" s="14">
        <f t="shared" si="203"/>
        <v>6500</v>
      </c>
      <c r="Q1195" s="1" t="str">
        <f t="shared" si="204"/>
        <v>5,001 - 10,000</v>
      </c>
      <c r="R1195" s="1" t="str">
        <f t="shared" si="205"/>
        <v>31% - 50%</v>
      </c>
      <c r="S1195" s="1">
        <f t="shared" si="206"/>
        <v>0</v>
      </c>
      <c r="T1195" s="17">
        <f>Table3[[#This Row],[Rating]]*Table3[[#This Row],[Review_Count]]</f>
        <v>3.7</v>
      </c>
      <c r="U1195" s="19">
        <f t="shared" si="207"/>
        <v>0.86</v>
      </c>
      <c r="V1195" s="17" t="str">
        <f t="shared" si="208"/>
        <v>Wonderchef</v>
      </c>
    </row>
    <row r="1196" spans="1:22" x14ac:dyDescent="0.3">
      <c r="A1196" s="1" t="s">
        <v>3255</v>
      </c>
      <c r="B1196" s="1" t="s">
        <v>3256</v>
      </c>
      <c r="C1196" s="1" t="s">
        <v>2747</v>
      </c>
      <c r="D1196" s="1">
        <v>259</v>
      </c>
      <c r="E1196" s="1">
        <v>999</v>
      </c>
      <c r="F1196" s="4">
        <v>0.74</v>
      </c>
      <c r="G1196" s="1">
        <v>4</v>
      </c>
      <c r="H1196" s="2">
        <v>43</v>
      </c>
      <c r="I1196" s="1" t="s">
        <v>3257</v>
      </c>
      <c r="J1196" s="1">
        <f t="shared" si="198"/>
        <v>19</v>
      </c>
      <c r="K1196" s="1">
        <v>1</v>
      </c>
      <c r="L1196" s="1" t="str">
        <f t="shared" si="199"/>
        <v>Home&amp;Kitchen</v>
      </c>
      <c r="M1196" s="1">
        <f t="shared" si="200"/>
        <v>4</v>
      </c>
      <c r="N1196" s="1">
        <f t="shared" si="201"/>
        <v>97</v>
      </c>
      <c r="O1196" s="1" t="str">
        <f t="shared" si="202"/>
        <v>3 - 4</v>
      </c>
      <c r="P1196" s="14">
        <f t="shared" si="203"/>
        <v>999</v>
      </c>
      <c r="Q1196" s="1" t="str">
        <f t="shared" si="204"/>
        <v>0 - 5,000</v>
      </c>
      <c r="R1196" s="1" t="str">
        <f t="shared" si="205"/>
        <v>51%-90%</v>
      </c>
      <c r="S1196" s="1">
        <f t="shared" si="206"/>
        <v>1</v>
      </c>
      <c r="T1196" s="17">
        <f>Table3[[#This Row],[Rating]]*Table3[[#This Row],[Review_Count]]</f>
        <v>4</v>
      </c>
      <c r="U1196" s="19">
        <f t="shared" si="207"/>
        <v>0.86</v>
      </c>
      <c r="V1196" s="17" t="str">
        <f t="shared" si="208"/>
        <v>WIDEWINGS</v>
      </c>
    </row>
    <row r="1197" spans="1:22" x14ac:dyDescent="0.3">
      <c r="A1197" s="1" t="s">
        <v>3258</v>
      </c>
      <c r="B1197" s="1" t="s">
        <v>3259</v>
      </c>
      <c r="C1197" s="1" t="s">
        <v>2755</v>
      </c>
      <c r="D1197" s="3">
        <v>3249</v>
      </c>
      <c r="E1197" s="3">
        <v>7795</v>
      </c>
      <c r="F1197" s="4">
        <v>0.57999999999999996</v>
      </c>
      <c r="G1197" s="1">
        <v>4.2</v>
      </c>
      <c r="H1197" s="2">
        <v>4664</v>
      </c>
      <c r="I1197" s="1" t="s">
        <v>3260</v>
      </c>
      <c r="J1197" s="1">
        <f t="shared" si="198"/>
        <v>27</v>
      </c>
      <c r="K1197" s="1">
        <v>1</v>
      </c>
      <c r="L1197" s="1" t="str">
        <f t="shared" si="199"/>
        <v>Home&amp;Kitchen</v>
      </c>
      <c r="M1197" s="1">
        <f t="shared" si="200"/>
        <v>4.2</v>
      </c>
      <c r="N1197" s="1">
        <f t="shared" si="201"/>
        <v>96</v>
      </c>
      <c r="O1197" s="1" t="str">
        <f t="shared" si="202"/>
        <v>4 - 5</v>
      </c>
      <c r="P1197" s="14">
        <f t="shared" si="203"/>
        <v>7795</v>
      </c>
      <c r="Q1197" s="1" t="str">
        <f t="shared" si="204"/>
        <v>5,001 - 10,000</v>
      </c>
      <c r="R1197" s="1" t="str">
        <f t="shared" si="205"/>
        <v>51%-90%</v>
      </c>
      <c r="S1197" s="1">
        <f t="shared" si="206"/>
        <v>0</v>
      </c>
      <c r="T1197" s="17">
        <f>Table3[[#This Row],[Rating]]*Table3[[#This Row],[Review_Count]]</f>
        <v>4.2</v>
      </c>
      <c r="U1197" s="19">
        <f t="shared" si="207"/>
        <v>0.86</v>
      </c>
      <c r="V1197" s="17" t="str">
        <f t="shared" si="208"/>
        <v>Morphy</v>
      </c>
    </row>
    <row r="1198" spans="1:22" x14ac:dyDescent="0.3">
      <c r="A1198" s="1" t="s">
        <v>3261</v>
      </c>
      <c r="B1198" s="1" t="s">
        <v>3262</v>
      </c>
      <c r="C1198" s="1" t="s">
        <v>2817</v>
      </c>
      <c r="D1198" s="3">
        <v>4280</v>
      </c>
      <c r="E1198" s="3">
        <v>5995</v>
      </c>
      <c r="F1198" s="4">
        <v>0.28999999999999998</v>
      </c>
      <c r="G1198" s="1">
        <v>3.8</v>
      </c>
      <c r="H1198" s="2">
        <v>2112</v>
      </c>
      <c r="I1198" s="1" t="s">
        <v>3263</v>
      </c>
      <c r="J1198" s="1">
        <f t="shared" si="198"/>
        <v>12</v>
      </c>
      <c r="K1198" s="1">
        <v>1</v>
      </c>
      <c r="L1198" s="1" t="str">
        <f t="shared" si="199"/>
        <v>Home&amp;Kitchen</v>
      </c>
      <c r="M1198" s="1">
        <f t="shared" si="200"/>
        <v>3.8</v>
      </c>
      <c r="N1198" s="1">
        <f t="shared" si="201"/>
        <v>95</v>
      </c>
      <c r="O1198" s="1" t="str">
        <f t="shared" si="202"/>
        <v>3 - 4</v>
      </c>
      <c r="P1198" s="14">
        <f t="shared" si="203"/>
        <v>5995</v>
      </c>
      <c r="Q1198" s="1" t="str">
        <f t="shared" si="204"/>
        <v>5,001 - 10,000</v>
      </c>
      <c r="R1198" s="1" t="str">
        <f t="shared" si="205"/>
        <v>11% - 30%</v>
      </c>
      <c r="S1198" s="1">
        <f t="shared" si="206"/>
        <v>0</v>
      </c>
      <c r="T1198" s="17">
        <f>Table3[[#This Row],[Rating]]*Table3[[#This Row],[Review_Count]]</f>
        <v>3.8</v>
      </c>
      <c r="U1198" s="19">
        <f t="shared" si="207"/>
        <v>0.86</v>
      </c>
      <c r="V1198" s="17" t="str">
        <f t="shared" si="208"/>
        <v>Philips</v>
      </c>
    </row>
    <row r="1199" spans="1:22" x14ac:dyDescent="0.3">
      <c r="A1199" s="1" t="s">
        <v>3264</v>
      </c>
      <c r="B1199" s="1" t="s">
        <v>3265</v>
      </c>
      <c r="C1199" s="1" t="s">
        <v>3266</v>
      </c>
      <c r="D1199" s="1">
        <v>189</v>
      </c>
      <c r="E1199" s="1">
        <v>299</v>
      </c>
      <c r="F1199" s="4">
        <v>0.37</v>
      </c>
      <c r="G1199" s="1">
        <v>4.2</v>
      </c>
      <c r="H1199" s="2">
        <v>2737</v>
      </c>
      <c r="I1199" s="1" t="s">
        <v>3267</v>
      </c>
      <c r="J1199" s="1">
        <f t="shared" si="198"/>
        <v>2</v>
      </c>
      <c r="K1199" s="1">
        <v>1</v>
      </c>
      <c r="L1199" s="1" t="str">
        <f t="shared" si="199"/>
        <v>Home&amp;Kitchen</v>
      </c>
      <c r="M1199" s="1">
        <f t="shared" si="200"/>
        <v>4.2</v>
      </c>
      <c r="N1199" s="1">
        <f t="shared" si="201"/>
        <v>95</v>
      </c>
      <c r="O1199" s="1" t="str">
        <f t="shared" si="202"/>
        <v>4 - 5</v>
      </c>
      <c r="P1199" s="14">
        <f t="shared" si="203"/>
        <v>299</v>
      </c>
      <c r="Q1199" s="1" t="str">
        <f t="shared" si="204"/>
        <v>0 - 5,000</v>
      </c>
      <c r="R1199" s="1" t="str">
        <f t="shared" si="205"/>
        <v>31% - 50%</v>
      </c>
      <c r="S1199" s="1">
        <f t="shared" si="206"/>
        <v>0</v>
      </c>
      <c r="T1199" s="17">
        <f>Table3[[#This Row],[Rating]]*Table3[[#This Row],[Review_Count]]</f>
        <v>4.2</v>
      </c>
      <c r="U1199" s="19">
        <f t="shared" si="207"/>
        <v>0.86</v>
      </c>
      <c r="V1199" s="17" t="str">
        <f t="shared" si="208"/>
        <v>Vedini</v>
      </c>
    </row>
    <row r="1200" spans="1:22" x14ac:dyDescent="0.3">
      <c r="A1200" s="1" t="s">
        <v>3268</v>
      </c>
      <c r="B1200" s="1" t="s">
        <v>3269</v>
      </c>
      <c r="C1200" s="1" t="s">
        <v>2942</v>
      </c>
      <c r="D1200" s="3">
        <v>1449</v>
      </c>
      <c r="E1200" s="3">
        <v>2349</v>
      </c>
      <c r="F1200" s="4">
        <v>0.38</v>
      </c>
      <c r="G1200" s="1">
        <v>3.9</v>
      </c>
      <c r="H1200" s="2">
        <v>9019</v>
      </c>
      <c r="I1200" s="1" t="s">
        <v>3270</v>
      </c>
      <c r="J1200" s="1">
        <f t="shared" si="198"/>
        <v>11</v>
      </c>
      <c r="K1200" s="1">
        <v>1</v>
      </c>
      <c r="L1200" s="1" t="str">
        <f t="shared" si="199"/>
        <v>Home&amp;Kitchen</v>
      </c>
      <c r="M1200" s="1">
        <f t="shared" si="200"/>
        <v>3.9</v>
      </c>
      <c r="N1200" s="1">
        <f t="shared" si="201"/>
        <v>95</v>
      </c>
      <c r="O1200" s="1" t="str">
        <f t="shared" si="202"/>
        <v>3 - 4</v>
      </c>
      <c r="P1200" s="14">
        <f t="shared" si="203"/>
        <v>2349</v>
      </c>
      <c r="Q1200" s="1" t="str">
        <f t="shared" si="204"/>
        <v>0 - 5,000</v>
      </c>
      <c r="R1200" s="1" t="str">
        <f t="shared" si="205"/>
        <v>31% - 50%</v>
      </c>
      <c r="S1200" s="1">
        <f t="shared" si="206"/>
        <v>0</v>
      </c>
      <c r="T1200" s="17">
        <f>Table3[[#This Row],[Rating]]*Table3[[#This Row],[Review_Count]]</f>
        <v>3.9</v>
      </c>
      <c r="U1200" s="19">
        <f t="shared" si="207"/>
        <v>0.86</v>
      </c>
      <c r="V1200" s="17" t="str">
        <f t="shared" si="208"/>
        <v>Crompton</v>
      </c>
    </row>
    <row r="1201" spans="1:22" x14ac:dyDescent="0.3">
      <c r="A1201" s="1" t="s">
        <v>3271</v>
      </c>
      <c r="B1201" s="1" t="s">
        <v>3272</v>
      </c>
      <c r="C1201" s="1" t="s">
        <v>2813</v>
      </c>
      <c r="D1201" s="1">
        <v>199</v>
      </c>
      <c r="E1201" s="1">
        <v>499</v>
      </c>
      <c r="F1201" s="4">
        <v>0.6</v>
      </c>
      <c r="G1201" s="1">
        <v>4</v>
      </c>
      <c r="H1201" s="2">
        <v>10234</v>
      </c>
      <c r="I1201" s="1" t="s">
        <v>3273</v>
      </c>
      <c r="J1201" s="1">
        <f t="shared" si="198"/>
        <v>13</v>
      </c>
      <c r="K1201" s="1">
        <v>1</v>
      </c>
      <c r="L1201" s="1" t="str">
        <f t="shared" si="199"/>
        <v>Home&amp;Kitchen</v>
      </c>
      <c r="M1201" s="1">
        <f t="shared" si="200"/>
        <v>4</v>
      </c>
      <c r="N1201" s="1">
        <f t="shared" si="201"/>
        <v>95</v>
      </c>
      <c r="O1201" s="1" t="str">
        <f t="shared" si="202"/>
        <v>3 - 4</v>
      </c>
      <c r="P1201" s="14">
        <f t="shared" si="203"/>
        <v>499</v>
      </c>
      <c r="Q1201" s="1" t="str">
        <f t="shared" si="204"/>
        <v>0 - 5,000</v>
      </c>
      <c r="R1201" s="1" t="str">
        <f t="shared" si="205"/>
        <v>51%-90%</v>
      </c>
      <c r="S1201" s="1">
        <f t="shared" si="206"/>
        <v>0</v>
      </c>
      <c r="T1201" s="17">
        <f>Table3[[#This Row],[Rating]]*Table3[[#This Row],[Review_Count]]</f>
        <v>4</v>
      </c>
      <c r="U1201" s="19">
        <f t="shared" si="207"/>
        <v>0.86</v>
      </c>
      <c r="V1201" s="17" t="str">
        <f t="shared" si="208"/>
        <v>Kuber</v>
      </c>
    </row>
    <row r="1202" spans="1:22" x14ac:dyDescent="0.3">
      <c r="A1202" s="1" t="s">
        <v>3274</v>
      </c>
      <c r="B1202" s="1" t="s">
        <v>3275</v>
      </c>
      <c r="C1202" s="1" t="s">
        <v>3276</v>
      </c>
      <c r="D1202" s="1">
        <v>474</v>
      </c>
      <c r="E1202" s="3">
        <v>1299</v>
      </c>
      <c r="F1202" s="4">
        <v>0.64</v>
      </c>
      <c r="G1202" s="1">
        <v>4.0999999999999996</v>
      </c>
      <c r="H1202" s="2">
        <v>550</v>
      </c>
      <c r="I1202" s="1" t="s">
        <v>3277</v>
      </c>
      <c r="J1202" s="1">
        <f t="shared" si="198"/>
        <v>3</v>
      </c>
      <c r="K1202" s="1">
        <v>1</v>
      </c>
      <c r="L1202" s="1" t="str">
        <f t="shared" si="199"/>
        <v>Home&amp;Kitchen</v>
      </c>
      <c r="M1202" s="1">
        <f t="shared" si="200"/>
        <v>4.0999999999999996</v>
      </c>
      <c r="N1202" s="1">
        <f t="shared" si="201"/>
        <v>94</v>
      </c>
      <c r="O1202" s="1" t="str">
        <f t="shared" si="202"/>
        <v>4 - 5</v>
      </c>
      <c r="P1202" s="14">
        <f t="shared" si="203"/>
        <v>1299</v>
      </c>
      <c r="Q1202" s="1" t="str">
        <f t="shared" si="204"/>
        <v>0 - 5,000</v>
      </c>
      <c r="R1202" s="1" t="str">
        <f t="shared" si="205"/>
        <v>51%-90%</v>
      </c>
      <c r="S1202" s="1">
        <f t="shared" si="206"/>
        <v>1</v>
      </c>
      <c r="T1202" s="17">
        <f>Table3[[#This Row],[Rating]]*Table3[[#This Row],[Review_Count]]</f>
        <v>4.0999999999999996</v>
      </c>
      <c r="U1202" s="19">
        <f t="shared" si="207"/>
        <v>0.86</v>
      </c>
      <c r="V1202" s="17" t="str">
        <f t="shared" si="208"/>
        <v>JM</v>
      </c>
    </row>
    <row r="1203" spans="1:22" x14ac:dyDescent="0.3">
      <c r="A1203" s="1" t="s">
        <v>3278</v>
      </c>
      <c r="B1203" s="1" t="s">
        <v>3279</v>
      </c>
      <c r="C1203" s="1" t="s">
        <v>2747</v>
      </c>
      <c r="D1203" s="1">
        <v>279</v>
      </c>
      <c r="E1203" s="1">
        <v>499</v>
      </c>
      <c r="F1203" s="4">
        <v>0.44</v>
      </c>
      <c r="G1203" s="1">
        <v>4.8</v>
      </c>
      <c r="H1203" s="2">
        <v>28</v>
      </c>
      <c r="I1203" s="1" t="s">
        <v>3280</v>
      </c>
      <c r="J1203" s="1">
        <f t="shared" si="198"/>
        <v>19</v>
      </c>
      <c r="K1203" s="1">
        <v>1</v>
      </c>
      <c r="L1203" s="1" t="str">
        <f t="shared" si="199"/>
        <v>Home&amp;Kitchen</v>
      </c>
      <c r="M1203" s="1" t="e">
        <f t="shared" si="200"/>
        <v>#VALUE!</v>
      </c>
      <c r="N1203" s="1">
        <f t="shared" si="201"/>
        <v>93</v>
      </c>
      <c r="O1203" s="1" t="str">
        <f t="shared" si="202"/>
        <v>4 - 5</v>
      </c>
      <c r="P1203" s="14">
        <f t="shared" si="203"/>
        <v>499</v>
      </c>
      <c r="Q1203" s="1" t="str">
        <f t="shared" si="204"/>
        <v>0 - 5,000</v>
      </c>
      <c r="R1203" s="1" t="str">
        <f t="shared" si="205"/>
        <v>31% - 50%</v>
      </c>
      <c r="S1203" s="1">
        <f t="shared" si="206"/>
        <v>1</v>
      </c>
      <c r="T1203" s="17">
        <f>Table3[[#This Row],[Rating]]*Table3[[#This Row],[Review_Count]]</f>
        <v>4.8</v>
      </c>
      <c r="U1203" s="19">
        <f t="shared" si="207"/>
        <v>0.86</v>
      </c>
      <c r="V1203" s="17" t="str">
        <f t="shared" si="208"/>
        <v>Oratech</v>
      </c>
    </row>
    <row r="1204" spans="1:22" x14ac:dyDescent="0.3">
      <c r="A1204" s="1" t="s">
        <v>3281</v>
      </c>
      <c r="B1204" s="1" t="s">
        <v>3282</v>
      </c>
      <c r="C1204" s="1" t="s">
        <v>2942</v>
      </c>
      <c r="D1204" s="3">
        <v>1999</v>
      </c>
      <c r="E1204" s="3">
        <v>4775</v>
      </c>
      <c r="F1204" s="4">
        <v>0.57999999999999996</v>
      </c>
      <c r="G1204" s="1">
        <v>4.2</v>
      </c>
      <c r="H1204" s="2">
        <v>1353</v>
      </c>
      <c r="I1204" s="1" t="s">
        <v>3283</v>
      </c>
      <c r="J1204" s="1">
        <f t="shared" si="198"/>
        <v>11</v>
      </c>
      <c r="K1204" s="1">
        <v>1</v>
      </c>
      <c r="L1204" s="1" t="str">
        <f t="shared" si="199"/>
        <v>Home&amp;Kitchen</v>
      </c>
      <c r="M1204" s="1">
        <f t="shared" si="200"/>
        <v>4.2</v>
      </c>
      <c r="N1204" s="1">
        <f t="shared" si="201"/>
        <v>93</v>
      </c>
      <c r="O1204" s="1" t="str">
        <f t="shared" si="202"/>
        <v>4 - 5</v>
      </c>
      <c r="P1204" s="14">
        <f t="shared" si="203"/>
        <v>4775</v>
      </c>
      <c r="Q1204" s="1" t="str">
        <f t="shared" si="204"/>
        <v>0 - 5,000</v>
      </c>
      <c r="R1204" s="1" t="str">
        <f t="shared" si="205"/>
        <v>51%-90%</v>
      </c>
      <c r="S1204" s="1">
        <f t="shared" si="206"/>
        <v>0</v>
      </c>
      <c r="T1204" s="17">
        <f>Table3[[#This Row],[Rating]]*Table3[[#This Row],[Review_Count]]</f>
        <v>4.2</v>
      </c>
      <c r="U1204" s="19">
        <f t="shared" si="207"/>
        <v>0.86</v>
      </c>
      <c r="V1204" s="17" t="str">
        <f t="shared" si="208"/>
        <v>Havells</v>
      </c>
    </row>
    <row r="1205" spans="1:22" x14ac:dyDescent="0.3">
      <c r="A1205" s="1" t="s">
        <v>3284</v>
      </c>
      <c r="B1205" s="1" t="s">
        <v>3285</v>
      </c>
      <c r="C1205" s="1" t="s">
        <v>2710</v>
      </c>
      <c r="D1205" s="1">
        <v>799</v>
      </c>
      <c r="E1205" s="3">
        <v>1230</v>
      </c>
      <c r="F1205" s="4">
        <v>0.35</v>
      </c>
      <c r="G1205" s="1">
        <v>4.0999999999999996</v>
      </c>
      <c r="H1205" s="2">
        <v>2138</v>
      </c>
      <c r="I1205" s="1" t="s">
        <v>3286</v>
      </c>
      <c r="J1205" s="1">
        <f t="shared" si="198"/>
        <v>22</v>
      </c>
      <c r="K1205" s="1">
        <v>1</v>
      </c>
      <c r="L1205" s="1" t="str">
        <f t="shared" si="199"/>
        <v>Home&amp;Kitchen</v>
      </c>
      <c r="M1205" s="1">
        <f t="shared" si="200"/>
        <v>4.0999999999999996</v>
      </c>
      <c r="N1205" s="1">
        <f t="shared" si="201"/>
        <v>92</v>
      </c>
      <c r="O1205" s="1" t="str">
        <f t="shared" si="202"/>
        <v>4 - 5</v>
      </c>
      <c r="P1205" s="14">
        <f t="shared" si="203"/>
        <v>1230</v>
      </c>
      <c r="Q1205" s="1" t="str">
        <f t="shared" si="204"/>
        <v>0 - 5,000</v>
      </c>
      <c r="R1205" s="1" t="str">
        <f t="shared" si="205"/>
        <v>31% - 50%</v>
      </c>
      <c r="S1205" s="1">
        <f t="shared" si="206"/>
        <v>0</v>
      </c>
      <c r="T1205" s="17">
        <f>Table3[[#This Row],[Rating]]*Table3[[#This Row],[Review_Count]]</f>
        <v>4.0999999999999996</v>
      </c>
      <c r="U1205" s="19">
        <f t="shared" si="207"/>
        <v>0.86</v>
      </c>
      <c r="V1205" s="17" t="str">
        <f t="shared" si="208"/>
        <v>Pick</v>
      </c>
    </row>
    <row r="1206" spans="1:22" x14ac:dyDescent="0.3">
      <c r="A1206" s="1" t="s">
        <v>3287</v>
      </c>
      <c r="B1206" s="1" t="s">
        <v>3288</v>
      </c>
      <c r="C1206" s="1" t="s">
        <v>2909</v>
      </c>
      <c r="D1206" s="1">
        <v>949</v>
      </c>
      <c r="E1206" s="3">
        <v>1999</v>
      </c>
      <c r="F1206" s="4">
        <v>0.53</v>
      </c>
      <c r="G1206" s="1">
        <v>4</v>
      </c>
      <c r="H1206" s="2">
        <v>1679</v>
      </c>
      <c r="I1206" s="1" t="s">
        <v>3289</v>
      </c>
      <c r="J1206" s="1">
        <f t="shared" si="198"/>
        <v>8</v>
      </c>
      <c r="K1206" s="1">
        <v>1</v>
      </c>
      <c r="L1206" s="1" t="str">
        <f t="shared" si="199"/>
        <v>Home&amp;Kitchen</v>
      </c>
      <c r="M1206" s="1">
        <f t="shared" si="200"/>
        <v>4</v>
      </c>
      <c r="N1206" s="1">
        <f t="shared" si="201"/>
        <v>92</v>
      </c>
      <c r="O1206" s="1" t="str">
        <f t="shared" si="202"/>
        <v>3 - 4</v>
      </c>
      <c r="P1206" s="14">
        <f t="shared" si="203"/>
        <v>1999</v>
      </c>
      <c r="Q1206" s="1" t="str">
        <f t="shared" si="204"/>
        <v>0 - 5,000</v>
      </c>
      <c r="R1206" s="1" t="str">
        <f t="shared" si="205"/>
        <v>51%-90%</v>
      </c>
      <c r="S1206" s="1">
        <f t="shared" si="206"/>
        <v>0</v>
      </c>
      <c r="T1206" s="17">
        <f>Table3[[#This Row],[Rating]]*Table3[[#This Row],[Review_Count]]</f>
        <v>4</v>
      </c>
      <c r="U1206" s="19">
        <f t="shared" si="207"/>
        <v>0.86</v>
      </c>
      <c r="V1206" s="17" t="str">
        <f t="shared" si="208"/>
        <v>Rico</v>
      </c>
    </row>
    <row r="1207" spans="1:22" x14ac:dyDescent="0.3">
      <c r="A1207" s="1" t="s">
        <v>3290</v>
      </c>
      <c r="B1207" s="1" t="s">
        <v>3291</v>
      </c>
      <c r="C1207" s="1" t="s">
        <v>3292</v>
      </c>
      <c r="D1207" s="5">
        <v>3657.66</v>
      </c>
      <c r="E1207" s="3">
        <v>5156</v>
      </c>
      <c r="F1207" s="4">
        <v>0.28999999999999998</v>
      </c>
      <c r="G1207" s="1">
        <v>3.9</v>
      </c>
      <c r="H1207" s="2">
        <v>12837</v>
      </c>
      <c r="I1207" s="1" t="s">
        <v>3293</v>
      </c>
      <c r="J1207" s="1">
        <f t="shared" si="198"/>
        <v>2</v>
      </c>
      <c r="K1207" s="1">
        <v>1</v>
      </c>
      <c r="L1207" s="1" t="str">
        <f t="shared" si="199"/>
        <v>Home&amp;Kitchen</v>
      </c>
      <c r="M1207" s="1">
        <f t="shared" si="200"/>
        <v>3.9</v>
      </c>
      <c r="N1207" s="1">
        <f t="shared" si="201"/>
        <v>91</v>
      </c>
      <c r="O1207" s="1" t="str">
        <f t="shared" si="202"/>
        <v>3 - 4</v>
      </c>
      <c r="P1207" s="14">
        <f t="shared" si="203"/>
        <v>5156</v>
      </c>
      <c r="Q1207" s="1" t="str">
        <f t="shared" si="204"/>
        <v>5,001 - 10,000</v>
      </c>
      <c r="R1207" s="1" t="str">
        <f t="shared" si="205"/>
        <v>11% - 30%</v>
      </c>
      <c r="S1207" s="1">
        <f t="shared" si="206"/>
        <v>0</v>
      </c>
      <c r="T1207" s="17">
        <f>Table3[[#This Row],[Rating]]*Table3[[#This Row],[Review_Count]]</f>
        <v>3.9</v>
      </c>
      <c r="U1207" s="19">
        <f t="shared" si="207"/>
        <v>0.86</v>
      </c>
      <c r="V1207" s="17" t="str">
        <f t="shared" si="208"/>
        <v>Butterfly</v>
      </c>
    </row>
    <row r="1208" spans="1:22" x14ac:dyDescent="0.3">
      <c r="A1208" s="1" t="s">
        <v>3294</v>
      </c>
      <c r="B1208" s="1" t="s">
        <v>3295</v>
      </c>
      <c r="C1208" s="1" t="s">
        <v>3296</v>
      </c>
      <c r="D1208" s="3">
        <v>1699</v>
      </c>
      <c r="E1208" s="3">
        <v>1999</v>
      </c>
      <c r="F1208" s="4">
        <v>0.15</v>
      </c>
      <c r="G1208" s="1">
        <v>4.0999999999999996</v>
      </c>
      <c r="H1208" s="2">
        <v>8873</v>
      </c>
      <c r="I1208" s="1" t="s">
        <v>3297</v>
      </c>
      <c r="J1208" s="1">
        <f t="shared" si="198"/>
        <v>2</v>
      </c>
      <c r="K1208" s="1">
        <v>1</v>
      </c>
      <c r="L1208" s="1" t="str">
        <f t="shared" si="199"/>
        <v>Home&amp;Kitchen</v>
      </c>
      <c r="M1208" s="1">
        <f t="shared" si="200"/>
        <v>4.0999999999999996</v>
      </c>
      <c r="N1208" s="1">
        <f t="shared" si="201"/>
        <v>91</v>
      </c>
      <c r="O1208" s="1" t="str">
        <f t="shared" si="202"/>
        <v>4 - 5</v>
      </c>
      <c r="P1208" s="14">
        <f t="shared" si="203"/>
        <v>1999</v>
      </c>
      <c r="Q1208" s="1" t="str">
        <f t="shared" si="204"/>
        <v>0 - 5,000</v>
      </c>
      <c r="R1208" s="1" t="str">
        <f t="shared" si="205"/>
        <v>11% - 30%</v>
      </c>
      <c r="S1208" s="1">
        <f t="shared" si="206"/>
        <v>0</v>
      </c>
      <c r="T1208" s="17">
        <f>Table3[[#This Row],[Rating]]*Table3[[#This Row],[Review_Count]]</f>
        <v>4.0999999999999996</v>
      </c>
      <c r="U1208" s="19">
        <f t="shared" si="207"/>
        <v>0.86</v>
      </c>
      <c r="V1208" s="17" t="str">
        <f t="shared" si="208"/>
        <v>AGARO</v>
      </c>
    </row>
    <row r="1209" spans="1:22" x14ac:dyDescent="0.3">
      <c r="A1209" s="1" t="s">
        <v>3298</v>
      </c>
      <c r="B1209" s="1" t="s">
        <v>3299</v>
      </c>
      <c r="C1209" s="1" t="s">
        <v>2817</v>
      </c>
      <c r="D1209" s="3">
        <v>1849</v>
      </c>
      <c r="E1209" s="3">
        <v>2095</v>
      </c>
      <c r="F1209" s="4">
        <v>0.12</v>
      </c>
      <c r="G1209" s="1">
        <v>4.3</v>
      </c>
      <c r="H1209" s="2">
        <v>7681</v>
      </c>
      <c r="I1209" s="1" t="s">
        <v>3300</v>
      </c>
      <c r="J1209" s="1">
        <f t="shared" si="198"/>
        <v>12</v>
      </c>
      <c r="K1209" s="1">
        <v>1</v>
      </c>
      <c r="L1209" s="1" t="str">
        <f t="shared" si="199"/>
        <v>Home&amp;Kitchen</v>
      </c>
      <c r="M1209" s="1">
        <f t="shared" si="200"/>
        <v>4.3</v>
      </c>
      <c r="N1209" s="1">
        <f t="shared" si="201"/>
        <v>91</v>
      </c>
      <c r="O1209" s="1" t="str">
        <f t="shared" si="202"/>
        <v>4 - 5</v>
      </c>
      <c r="P1209" s="14">
        <f t="shared" si="203"/>
        <v>2095</v>
      </c>
      <c r="Q1209" s="1" t="str">
        <f t="shared" si="204"/>
        <v>0 - 5,000</v>
      </c>
      <c r="R1209" s="1" t="str">
        <f t="shared" si="205"/>
        <v>11% - 30%</v>
      </c>
      <c r="S1209" s="1">
        <f t="shared" si="206"/>
        <v>0</v>
      </c>
      <c r="T1209" s="17">
        <f>Table3[[#This Row],[Rating]]*Table3[[#This Row],[Review_Count]]</f>
        <v>4.3</v>
      </c>
      <c r="U1209" s="19">
        <f t="shared" si="207"/>
        <v>0.86</v>
      </c>
      <c r="V1209" s="17" t="str">
        <f t="shared" si="208"/>
        <v>Philips</v>
      </c>
    </row>
    <row r="1210" spans="1:22" x14ac:dyDescent="0.3">
      <c r="A1210" s="1" t="s">
        <v>3301</v>
      </c>
      <c r="B1210" s="1" t="s">
        <v>3302</v>
      </c>
      <c r="C1210" s="1" t="s">
        <v>2706</v>
      </c>
      <c r="D1210" s="3">
        <v>12499</v>
      </c>
      <c r="E1210" s="3">
        <v>19825</v>
      </c>
      <c r="F1210" s="4">
        <v>0.37</v>
      </c>
      <c r="G1210" s="1">
        <v>4.0999999999999996</v>
      </c>
      <c r="H1210" s="2">
        <v>322</v>
      </c>
      <c r="I1210" s="1" t="s">
        <v>3303</v>
      </c>
      <c r="J1210" s="1">
        <f t="shared" si="198"/>
        <v>20</v>
      </c>
      <c r="K1210" s="1">
        <v>1</v>
      </c>
      <c r="L1210" s="1" t="str">
        <f t="shared" si="199"/>
        <v>Home&amp;Kitchen</v>
      </c>
      <c r="M1210" s="1">
        <f t="shared" si="200"/>
        <v>4.0999999999999996</v>
      </c>
      <c r="N1210" s="1">
        <f t="shared" si="201"/>
        <v>91</v>
      </c>
      <c r="O1210" s="1" t="str">
        <f t="shared" si="202"/>
        <v>4 - 5</v>
      </c>
      <c r="P1210" s="14">
        <f t="shared" si="203"/>
        <v>19825</v>
      </c>
      <c r="Q1210" s="1" t="str">
        <f t="shared" si="204"/>
        <v>10,001 - 20,000</v>
      </c>
      <c r="R1210" s="1" t="str">
        <f t="shared" si="205"/>
        <v>31% - 50%</v>
      </c>
      <c r="S1210" s="1">
        <f t="shared" si="206"/>
        <v>1</v>
      </c>
      <c r="T1210" s="17">
        <f>Table3[[#This Row],[Rating]]*Table3[[#This Row],[Review_Count]]</f>
        <v>4.0999999999999996</v>
      </c>
      <c r="U1210" s="19">
        <f t="shared" si="207"/>
        <v>0.86</v>
      </c>
      <c r="V1210" s="17" t="str">
        <f t="shared" si="208"/>
        <v>Havells</v>
      </c>
    </row>
    <row r="1211" spans="1:22" x14ac:dyDescent="0.3">
      <c r="A1211" s="1" t="s">
        <v>3304</v>
      </c>
      <c r="B1211" s="1" t="s">
        <v>3305</v>
      </c>
      <c r="C1211" s="1" t="s">
        <v>2751</v>
      </c>
      <c r="D1211" s="3">
        <v>1099</v>
      </c>
      <c r="E1211" s="3">
        <v>1920</v>
      </c>
      <c r="F1211" s="4">
        <v>0.43</v>
      </c>
      <c r="G1211" s="1">
        <v>4.2</v>
      </c>
      <c r="H1211" s="2">
        <v>9772</v>
      </c>
      <c r="I1211" s="1" t="s">
        <v>3306</v>
      </c>
      <c r="J1211" s="1">
        <f t="shared" si="198"/>
        <v>24</v>
      </c>
      <c r="K1211" s="1">
        <v>1</v>
      </c>
      <c r="L1211" s="1" t="str">
        <f t="shared" si="199"/>
        <v>Home&amp;Kitchen</v>
      </c>
      <c r="M1211" s="1">
        <f t="shared" si="200"/>
        <v>4.2</v>
      </c>
      <c r="N1211" s="1">
        <f t="shared" si="201"/>
        <v>91</v>
      </c>
      <c r="O1211" s="1" t="str">
        <f t="shared" si="202"/>
        <v>4 - 5</v>
      </c>
      <c r="P1211" s="14">
        <f t="shared" si="203"/>
        <v>1920</v>
      </c>
      <c r="Q1211" s="1" t="str">
        <f t="shared" si="204"/>
        <v>0 - 5,000</v>
      </c>
      <c r="R1211" s="1" t="str">
        <f t="shared" si="205"/>
        <v>31% - 50%</v>
      </c>
      <c r="S1211" s="1">
        <f t="shared" si="206"/>
        <v>0</v>
      </c>
      <c r="T1211" s="17">
        <f>Table3[[#This Row],[Rating]]*Table3[[#This Row],[Review_Count]]</f>
        <v>4.2</v>
      </c>
      <c r="U1211" s="19">
        <f t="shared" si="207"/>
        <v>0.86</v>
      </c>
      <c r="V1211" s="17" t="str">
        <f t="shared" si="208"/>
        <v>Bajaj</v>
      </c>
    </row>
    <row r="1212" spans="1:22" x14ac:dyDescent="0.3">
      <c r="A1212" s="1" t="s">
        <v>3307</v>
      </c>
      <c r="B1212" s="1" t="s">
        <v>3308</v>
      </c>
      <c r="C1212" s="1" t="s">
        <v>3194</v>
      </c>
      <c r="D1212" s="3">
        <v>8199</v>
      </c>
      <c r="E1212" s="3">
        <v>16000</v>
      </c>
      <c r="F1212" s="4">
        <v>0.49</v>
      </c>
      <c r="G1212" s="1">
        <v>3.9</v>
      </c>
      <c r="H1212" s="2">
        <v>18497</v>
      </c>
      <c r="I1212" s="1" t="s">
        <v>3309</v>
      </c>
      <c r="J1212" s="1">
        <f t="shared" si="198"/>
        <v>12</v>
      </c>
      <c r="K1212" s="1">
        <v>1</v>
      </c>
      <c r="L1212" s="1" t="str">
        <f t="shared" si="199"/>
        <v>Home&amp;Kitchen</v>
      </c>
      <c r="M1212" s="1">
        <f t="shared" si="200"/>
        <v>3.9</v>
      </c>
      <c r="N1212" s="1">
        <f t="shared" si="201"/>
        <v>91</v>
      </c>
      <c r="O1212" s="1" t="str">
        <f t="shared" si="202"/>
        <v>3 - 4</v>
      </c>
      <c r="P1212" s="14">
        <f t="shared" si="203"/>
        <v>16000</v>
      </c>
      <c r="Q1212" s="1" t="str">
        <f t="shared" si="204"/>
        <v>10,001 - 20,000</v>
      </c>
      <c r="R1212" s="1" t="str">
        <f t="shared" si="205"/>
        <v>31% - 50%</v>
      </c>
      <c r="S1212" s="1">
        <f t="shared" si="206"/>
        <v>0</v>
      </c>
      <c r="T1212" s="17">
        <f>Table3[[#This Row],[Rating]]*Table3[[#This Row],[Review_Count]]</f>
        <v>3.9</v>
      </c>
      <c r="U1212" s="19">
        <f t="shared" si="207"/>
        <v>0.86</v>
      </c>
      <c r="V1212" s="17" t="str">
        <f t="shared" si="208"/>
        <v>Aquasure</v>
      </c>
    </row>
    <row r="1213" spans="1:22" x14ac:dyDescent="0.3">
      <c r="A1213" s="1" t="s">
        <v>3310</v>
      </c>
      <c r="B1213" s="1" t="s">
        <v>3311</v>
      </c>
      <c r="C1213" s="1" t="s">
        <v>2830</v>
      </c>
      <c r="D1213" s="1">
        <v>499</v>
      </c>
      <c r="E1213" s="3">
        <v>2199</v>
      </c>
      <c r="F1213" s="4">
        <v>0.77</v>
      </c>
      <c r="G1213" s="1">
        <v>3.7</v>
      </c>
      <c r="H1213" s="2">
        <v>53</v>
      </c>
      <c r="I1213" s="1" t="s">
        <v>3312</v>
      </c>
      <c r="J1213" s="1">
        <f t="shared" si="198"/>
        <v>12</v>
      </c>
      <c r="K1213" s="1">
        <v>1</v>
      </c>
      <c r="L1213" s="1" t="str">
        <f t="shared" si="199"/>
        <v>Home&amp;Kitchen</v>
      </c>
      <c r="M1213" s="1">
        <f t="shared" si="200"/>
        <v>3.7</v>
      </c>
      <c r="N1213" s="1">
        <f t="shared" si="201"/>
        <v>91</v>
      </c>
      <c r="O1213" s="1" t="str">
        <f t="shared" si="202"/>
        <v>3 - 4</v>
      </c>
      <c r="P1213" s="14">
        <f t="shared" si="203"/>
        <v>2199</v>
      </c>
      <c r="Q1213" s="1" t="str">
        <f t="shared" si="204"/>
        <v>0 - 5,000</v>
      </c>
      <c r="R1213" s="1" t="str">
        <f t="shared" si="205"/>
        <v>51%-90%</v>
      </c>
      <c r="S1213" s="1">
        <f t="shared" si="206"/>
        <v>1</v>
      </c>
      <c r="T1213" s="17">
        <f>Table3[[#This Row],[Rating]]*Table3[[#This Row],[Review_Count]]</f>
        <v>3.7</v>
      </c>
      <c r="U1213" s="19">
        <f t="shared" si="207"/>
        <v>0.86</v>
      </c>
      <c r="V1213" s="17" t="str">
        <f t="shared" si="208"/>
        <v>ROYAL</v>
      </c>
    </row>
    <row r="1214" spans="1:22" x14ac:dyDescent="0.3">
      <c r="A1214" s="1" t="s">
        <v>3313</v>
      </c>
      <c r="B1214" s="1" t="s">
        <v>3314</v>
      </c>
      <c r="C1214" s="1" t="s">
        <v>2840</v>
      </c>
      <c r="D1214" s="3">
        <v>6999</v>
      </c>
      <c r="E1214" s="3">
        <v>14999</v>
      </c>
      <c r="F1214" s="4">
        <v>0.53</v>
      </c>
      <c r="G1214" s="1">
        <v>4.0999999999999996</v>
      </c>
      <c r="H1214" s="2">
        <v>1728</v>
      </c>
      <c r="I1214" s="1" t="s">
        <v>3315</v>
      </c>
      <c r="J1214" s="1">
        <f t="shared" si="198"/>
        <v>8</v>
      </c>
      <c r="K1214" s="1">
        <v>1</v>
      </c>
      <c r="L1214" s="1" t="str">
        <f t="shared" si="199"/>
        <v>Home&amp;Kitchen</v>
      </c>
      <c r="M1214" s="1">
        <f t="shared" si="200"/>
        <v>4.0999999999999996</v>
      </c>
      <c r="N1214" s="1">
        <f t="shared" si="201"/>
        <v>90</v>
      </c>
      <c r="O1214" s="1" t="str">
        <f t="shared" si="202"/>
        <v>4 - 5</v>
      </c>
      <c r="P1214" s="14">
        <f t="shared" si="203"/>
        <v>14999</v>
      </c>
      <c r="Q1214" s="1" t="str">
        <f t="shared" si="204"/>
        <v>10,001 - 20,000</v>
      </c>
      <c r="R1214" s="1" t="str">
        <f t="shared" si="205"/>
        <v>51%-90%</v>
      </c>
      <c r="S1214" s="1">
        <f t="shared" si="206"/>
        <v>0</v>
      </c>
      <c r="T1214" s="17">
        <f>Table3[[#This Row],[Rating]]*Table3[[#This Row],[Review_Count]]</f>
        <v>4.0999999999999996</v>
      </c>
      <c r="U1214" s="19">
        <f t="shared" si="207"/>
        <v>0.86</v>
      </c>
      <c r="V1214" s="17" t="str">
        <f t="shared" si="208"/>
        <v>KENT</v>
      </c>
    </row>
    <row r="1215" spans="1:22" x14ac:dyDescent="0.3">
      <c r="A1215" s="1" t="s">
        <v>3316</v>
      </c>
      <c r="B1215" s="1" t="s">
        <v>3317</v>
      </c>
      <c r="C1215" s="1" t="s">
        <v>2938</v>
      </c>
      <c r="D1215" s="3">
        <v>1595</v>
      </c>
      <c r="E1215" s="3">
        <v>1799</v>
      </c>
      <c r="F1215" s="4">
        <v>0.11</v>
      </c>
      <c r="G1215" s="1">
        <v>4</v>
      </c>
      <c r="H1215" s="2">
        <v>2877</v>
      </c>
      <c r="I1215" s="1" t="s">
        <v>3318</v>
      </c>
      <c r="J1215" s="1">
        <f t="shared" si="198"/>
        <v>7</v>
      </c>
      <c r="K1215" s="1">
        <v>1</v>
      </c>
      <c r="L1215" s="1" t="str">
        <f t="shared" si="199"/>
        <v>Home&amp;Kitchen</v>
      </c>
      <c r="M1215" s="1">
        <f t="shared" si="200"/>
        <v>4</v>
      </c>
      <c r="N1215" s="1">
        <f t="shared" si="201"/>
        <v>89</v>
      </c>
      <c r="O1215" s="1" t="str">
        <f t="shared" si="202"/>
        <v>3 - 4</v>
      </c>
      <c r="P1215" s="14">
        <f t="shared" si="203"/>
        <v>1799</v>
      </c>
      <c r="Q1215" s="1" t="str">
        <f t="shared" si="204"/>
        <v>0 - 5,000</v>
      </c>
      <c r="R1215" s="1" t="str">
        <f t="shared" si="205"/>
        <v>11% - 30%</v>
      </c>
      <c r="S1215" s="1">
        <f t="shared" si="206"/>
        <v>0</v>
      </c>
      <c r="T1215" s="17">
        <f>Table3[[#This Row],[Rating]]*Table3[[#This Row],[Review_Count]]</f>
        <v>4</v>
      </c>
      <c r="U1215" s="19">
        <f t="shared" si="207"/>
        <v>0.86</v>
      </c>
      <c r="V1215" s="17" t="str">
        <f t="shared" si="208"/>
        <v>ENEM</v>
      </c>
    </row>
    <row r="1216" spans="1:22" x14ac:dyDescent="0.3">
      <c r="A1216" s="1" t="s">
        <v>3319</v>
      </c>
      <c r="B1216" s="1" t="s">
        <v>3320</v>
      </c>
      <c r="C1216" s="1" t="s">
        <v>2751</v>
      </c>
      <c r="D1216" s="3">
        <v>1049</v>
      </c>
      <c r="E1216" s="3">
        <v>1950</v>
      </c>
      <c r="F1216" s="4">
        <v>0.46</v>
      </c>
      <c r="G1216" s="1">
        <v>3.8</v>
      </c>
      <c r="H1216" s="2">
        <v>250</v>
      </c>
      <c r="I1216" s="1" t="s">
        <v>3321</v>
      </c>
      <c r="J1216" s="1">
        <f t="shared" si="198"/>
        <v>24</v>
      </c>
      <c r="K1216" s="1">
        <v>1</v>
      </c>
      <c r="L1216" s="1" t="str">
        <f t="shared" si="199"/>
        <v>Home&amp;Kitchen</v>
      </c>
      <c r="M1216" s="1">
        <f t="shared" si="200"/>
        <v>3.8</v>
      </c>
      <c r="N1216" s="1">
        <f t="shared" si="201"/>
        <v>89</v>
      </c>
      <c r="O1216" s="1" t="str">
        <f t="shared" si="202"/>
        <v>3 - 4</v>
      </c>
      <c r="P1216" s="14">
        <f t="shared" si="203"/>
        <v>1950</v>
      </c>
      <c r="Q1216" s="1" t="str">
        <f t="shared" si="204"/>
        <v>0 - 5,000</v>
      </c>
      <c r="R1216" s="1" t="str">
        <f t="shared" si="205"/>
        <v>31% - 50%</v>
      </c>
      <c r="S1216" s="1">
        <f t="shared" si="206"/>
        <v>1</v>
      </c>
      <c r="T1216" s="17">
        <f>Table3[[#This Row],[Rating]]*Table3[[#This Row],[Review_Count]]</f>
        <v>3.8</v>
      </c>
      <c r="U1216" s="19">
        <f t="shared" si="207"/>
        <v>0.86</v>
      </c>
      <c r="V1216" s="17" t="str">
        <f t="shared" si="208"/>
        <v>Wipro</v>
      </c>
    </row>
    <row r="1217" spans="1:22" x14ac:dyDescent="0.3">
      <c r="A1217" s="1" t="s">
        <v>3322</v>
      </c>
      <c r="B1217" s="1" t="s">
        <v>3323</v>
      </c>
      <c r="C1217" s="1" t="s">
        <v>2773</v>
      </c>
      <c r="D1217" s="3">
        <v>1182</v>
      </c>
      <c r="E1217" s="3">
        <v>2995</v>
      </c>
      <c r="F1217" s="4">
        <v>0.61</v>
      </c>
      <c r="G1217" s="1">
        <v>4.2</v>
      </c>
      <c r="H1217" s="2">
        <v>5178</v>
      </c>
      <c r="I1217" s="1" t="s">
        <v>3324</v>
      </c>
      <c r="J1217" s="1">
        <f t="shared" si="198"/>
        <v>13</v>
      </c>
      <c r="K1217" s="1">
        <v>1</v>
      </c>
      <c r="L1217" s="1" t="str">
        <f t="shared" si="199"/>
        <v>Home&amp;Kitchen</v>
      </c>
      <c r="M1217" s="1">
        <f t="shared" si="200"/>
        <v>4.2</v>
      </c>
      <c r="N1217" s="1">
        <f t="shared" si="201"/>
        <v>89</v>
      </c>
      <c r="O1217" s="1" t="str">
        <f t="shared" si="202"/>
        <v>4 - 5</v>
      </c>
      <c r="P1217" s="14">
        <f t="shared" si="203"/>
        <v>2995</v>
      </c>
      <c r="Q1217" s="1" t="str">
        <f t="shared" si="204"/>
        <v>0 - 5,000</v>
      </c>
      <c r="R1217" s="1" t="str">
        <f t="shared" si="205"/>
        <v>51%-90%</v>
      </c>
      <c r="S1217" s="1">
        <f t="shared" si="206"/>
        <v>0</v>
      </c>
      <c r="T1217" s="17">
        <f>Table3[[#This Row],[Rating]]*Table3[[#This Row],[Review_Count]]</f>
        <v>4.2</v>
      </c>
      <c r="U1217" s="19">
        <f t="shared" si="207"/>
        <v>0.86</v>
      </c>
      <c r="V1217" s="17" t="str">
        <f t="shared" si="208"/>
        <v>Inalsa</v>
      </c>
    </row>
    <row r="1218" spans="1:22" x14ac:dyDescent="0.3">
      <c r="A1218" s="1" t="s">
        <v>3325</v>
      </c>
      <c r="B1218" s="1" t="s">
        <v>3326</v>
      </c>
      <c r="C1218" s="1" t="s">
        <v>2710</v>
      </c>
      <c r="D1218" s="1">
        <v>499</v>
      </c>
      <c r="E1218" s="1">
        <v>999</v>
      </c>
      <c r="F1218" s="4">
        <v>0.5</v>
      </c>
      <c r="G1218" s="1">
        <v>4.5999999999999996</v>
      </c>
      <c r="H1218" s="2">
        <v>79</v>
      </c>
      <c r="I1218" s="1" t="s">
        <v>3327</v>
      </c>
      <c r="J1218" s="1">
        <f t="shared" ref="J1218:J1281" si="209">COUNTIF(C:C, C1218)</f>
        <v>22</v>
      </c>
      <c r="K1218" s="1">
        <v>1</v>
      </c>
      <c r="L1218" s="1" t="str">
        <f t="shared" ref="L1218:L1281" si="210">PROPER(TRIM(LEFT(C1218, FIND("|", C1218 &amp; "|") -1)))</f>
        <v>Home&amp;Kitchen</v>
      </c>
      <c r="M1218" s="1">
        <f t="shared" ref="M1218:M1281" si="211">AVERAGEIF(B:B,B1218,G:G)</f>
        <v>4.5999999999999996</v>
      </c>
      <c r="N1218" s="1">
        <f t="shared" ref="N1218:N1281" si="212">COUNTIF(F1218:F2681, "&gt;=0.5")</f>
        <v>88</v>
      </c>
      <c r="O1218" s="1" t="str">
        <f t="shared" ref="O1218:O1281" si="213">IF(G1218&lt;=1,"0 - 1",IF(G1218&lt;=2,"1 - 2",IF(G1218&lt;=3, "2 - 3",IF(G1218&lt;=4,"3 - 4",IF(G1218&lt;=5,"4 - 5")))))</f>
        <v>4 - 5</v>
      </c>
      <c r="P1218" s="14">
        <f t="shared" ref="P1218:P1281" si="214">E1218*K1218</f>
        <v>999</v>
      </c>
      <c r="Q1218" s="1" t="str">
        <f t="shared" ref="Q1218:Q1281" si="215">LOOKUP(E1218, $W$2:$W$7, $X$2:$X$7)</f>
        <v>0 - 5,000</v>
      </c>
      <c r="R1218" s="1" t="str">
        <f t="shared" ref="R1218:R1281" si="216">IF(F1218&lt;=0.1, "0 %- 10%", IF(F1218&lt;=0.3, "11% - 30%", IF(F1218&lt;=0.5, "31% - 50%", "51%-90%")))</f>
        <v>31% - 50%</v>
      </c>
      <c r="S1218" s="1">
        <f t="shared" ref="S1218:S1281" si="217">COUNTIF(H1218, "&lt;1000")</f>
        <v>1</v>
      </c>
      <c r="T1218" s="17">
        <f>Table3[[#This Row],[Rating]]*Table3[[#This Row],[Review_Count]]</f>
        <v>4.5999999999999996</v>
      </c>
      <c r="U1218" s="19">
        <f t="shared" ref="U1218:U1281" si="218">MAX(F1218:F2682)</f>
        <v>0.86</v>
      </c>
      <c r="V1218" s="17" t="str">
        <f t="shared" ref="V1218:V1281" si="219">LEFT(B1218, FIND(" ", B1218)-1)</f>
        <v>VRPRIME</v>
      </c>
    </row>
    <row r="1219" spans="1:22" x14ac:dyDescent="0.3">
      <c r="A1219" s="1" t="s">
        <v>3328</v>
      </c>
      <c r="B1219" s="1" t="s">
        <v>3329</v>
      </c>
      <c r="C1219" s="1" t="s">
        <v>3190</v>
      </c>
      <c r="D1219" s="3">
        <v>8799</v>
      </c>
      <c r="E1219" s="3">
        <v>11995</v>
      </c>
      <c r="F1219" s="4">
        <v>0.27</v>
      </c>
      <c r="G1219" s="1">
        <v>4.0999999999999996</v>
      </c>
      <c r="H1219" s="2">
        <v>4157</v>
      </c>
      <c r="I1219" s="1" t="s">
        <v>3330</v>
      </c>
      <c r="J1219" s="1">
        <f t="shared" si="209"/>
        <v>4</v>
      </c>
      <c r="K1219" s="1">
        <v>1</v>
      </c>
      <c r="L1219" s="1" t="str">
        <f t="shared" si="210"/>
        <v>Home&amp;Kitchen</v>
      </c>
      <c r="M1219" s="1">
        <f t="shared" si="211"/>
        <v>4.0999999999999996</v>
      </c>
      <c r="N1219" s="1">
        <f t="shared" si="212"/>
        <v>87</v>
      </c>
      <c r="O1219" s="1" t="str">
        <f t="shared" si="213"/>
        <v>4 - 5</v>
      </c>
      <c r="P1219" s="14">
        <f t="shared" si="214"/>
        <v>11995</v>
      </c>
      <c r="Q1219" s="1" t="str">
        <f t="shared" si="215"/>
        <v>10,001 - 20,000</v>
      </c>
      <c r="R1219" s="1" t="str">
        <f t="shared" si="216"/>
        <v>11% - 30%</v>
      </c>
      <c r="S1219" s="1">
        <f t="shared" si="217"/>
        <v>0</v>
      </c>
      <c r="T1219" s="17">
        <f>Table3[[#This Row],[Rating]]*Table3[[#This Row],[Review_Count]]</f>
        <v>4.0999999999999996</v>
      </c>
      <c r="U1219" s="19">
        <f t="shared" si="218"/>
        <v>0.86</v>
      </c>
      <c r="V1219" s="17" t="str">
        <f t="shared" si="219"/>
        <v>Philips</v>
      </c>
    </row>
    <row r="1220" spans="1:22" x14ac:dyDescent="0.3">
      <c r="A1220" s="1" t="s">
        <v>3331</v>
      </c>
      <c r="B1220" s="1" t="s">
        <v>3332</v>
      </c>
      <c r="C1220" s="1" t="s">
        <v>2702</v>
      </c>
      <c r="D1220" s="3">
        <v>1529</v>
      </c>
      <c r="E1220" s="3">
        <v>2999</v>
      </c>
      <c r="F1220" s="4">
        <v>0.49</v>
      </c>
      <c r="G1220" s="1">
        <v>3.3</v>
      </c>
      <c r="H1220" s="2">
        <v>29</v>
      </c>
      <c r="I1220" s="1" t="s">
        <v>3333</v>
      </c>
      <c r="J1220" s="1">
        <f t="shared" si="209"/>
        <v>20</v>
      </c>
      <c r="K1220" s="1">
        <v>1</v>
      </c>
      <c r="L1220" s="1" t="str">
        <f t="shared" si="210"/>
        <v>Home&amp;Kitchen</v>
      </c>
      <c r="M1220" s="1">
        <f t="shared" si="211"/>
        <v>3.3</v>
      </c>
      <c r="N1220" s="1">
        <f t="shared" si="212"/>
        <v>87</v>
      </c>
      <c r="O1220" s="1" t="str">
        <f t="shared" si="213"/>
        <v>3 - 4</v>
      </c>
      <c r="P1220" s="14">
        <f t="shared" si="214"/>
        <v>2999</v>
      </c>
      <c r="Q1220" s="1" t="str">
        <f t="shared" si="215"/>
        <v>0 - 5,000</v>
      </c>
      <c r="R1220" s="1" t="str">
        <f t="shared" si="216"/>
        <v>31% - 50%</v>
      </c>
      <c r="S1220" s="1">
        <f t="shared" si="217"/>
        <v>1</v>
      </c>
      <c r="T1220" s="17">
        <f>Table3[[#This Row],[Rating]]*Table3[[#This Row],[Review_Count]]</f>
        <v>3.3</v>
      </c>
      <c r="U1220" s="19">
        <f t="shared" si="218"/>
        <v>0.86</v>
      </c>
      <c r="V1220" s="17" t="str">
        <f t="shared" si="219"/>
        <v>Eopora</v>
      </c>
    </row>
    <row r="1221" spans="1:22" x14ac:dyDescent="0.3">
      <c r="A1221" s="1" t="s">
        <v>3334</v>
      </c>
      <c r="B1221" s="1" t="s">
        <v>3335</v>
      </c>
      <c r="C1221" s="1" t="s">
        <v>2751</v>
      </c>
      <c r="D1221" s="3">
        <v>1199</v>
      </c>
      <c r="E1221" s="3">
        <v>1690</v>
      </c>
      <c r="F1221" s="4">
        <v>0.28999999999999998</v>
      </c>
      <c r="G1221" s="1">
        <v>4.2</v>
      </c>
      <c r="H1221" s="2">
        <v>4580</v>
      </c>
      <c r="I1221" s="1" t="s">
        <v>3336</v>
      </c>
      <c r="J1221" s="1">
        <f t="shared" si="209"/>
        <v>24</v>
      </c>
      <c r="K1221" s="1">
        <v>1</v>
      </c>
      <c r="L1221" s="1" t="str">
        <f t="shared" si="210"/>
        <v>Home&amp;Kitchen</v>
      </c>
      <c r="M1221" s="1">
        <f t="shared" si="211"/>
        <v>4.2</v>
      </c>
      <c r="N1221" s="1">
        <f t="shared" si="212"/>
        <v>87</v>
      </c>
      <c r="O1221" s="1" t="str">
        <f t="shared" si="213"/>
        <v>4 - 5</v>
      </c>
      <c r="P1221" s="14">
        <f t="shared" si="214"/>
        <v>1690</v>
      </c>
      <c r="Q1221" s="1" t="str">
        <f t="shared" si="215"/>
        <v>0 - 5,000</v>
      </c>
      <c r="R1221" s="1" t="str">
        <f t="shared" si="216"/>
        <v>11% - 30%</v>
      </c>
      <c r="S1221" s="1">
        <f t="shared" si="217"/>
        <v>0</v>
      </c>
      <c r="T1221" s="17">
        <f>Table3[[#This Row],[Rating]]*Table3[[#This Row],[Review_Count]]</f>
        <v>4.2</v>
      </c>
      <c r="U1221" s="19">
        <f t="shared" si="218"/>
        <v>0.86</v>
      </c>
      <c r="V1221" s="17" t="str">
        <f t="shared" si="219"/>
        <v>Usha</v>
      </c>
    </row>
    <row r="1222" spans="1:22" x14ac:dyDescent="0.3">
      <c r="A1222" s="1" t="s">
        <v>3337</v>
      </c>
      <c r="B1222" s="1" t="s">
        <v>3338</v>
      </c>
      <c r="C1222" s="1" t="s">
        <v>2859</v>
      </c>
      <c r="D1222" s="3">
        <v>1052</v>
      </c>
      <c r="E1222" s="3">
        <v>1790</v>
      </c>
      <c r="F1222" s="4">
        <v>0.41</v>
      </c>
      <c r="G1222" s="1">
        <v>4.3</v>
      </c>
      <c r="H1222" s="2">
        <v>1404</v>
      </c>
      <c r="I1222" s="1" t="s">
        <v>3339</v>
      </c>
      <c r="J1222" s="1">
        <f t="shared" si="209"/>
        <v>11</v>
      </c>
      <c r="K1222" s="1">
        <v>1</v>
      </c>
      <c r="L1222" s="1" t="str">
        <f t="shared" si="210"/>
        <v>Home&amp;Kitchen</v>
      </c>
      <c r="M1222" s="1">
        <f t="shared" si="211"/>
        <v>4.3</v>
      </c>
      <c r="N1222" s="1">
        <f t="shared" si="212"/>
        <v>87</v>
      </c>
      <c r="O1222" s="1" t="str">
        <f t="shared" si="213"/>
        <v>4 - 5</v>
      </c>
      <c r="P1222" s="14">
        <f t="shared" si="214"/>
        <v>1790</v>
      </c>
      <c r="Q1222" s="1" t="str">
        <f t="shared" si="215"/>
        <v>0 - 5,000</v>
      </c>
      <c r="R1222" s="1" t="str">
        <f t="shared" si="216"/>
        <v>31% - 50%</v>
      </c>
      <c r="S1222" s="1">
        <f t="shared" si="217"/>
        <v>0</v>
      </c>
      <c r="T1222" s="17">
        <f>Table3[[#This Row],[Rating]]*Table3[[#This Row],[Review_Count]]</f>
        <v>4.3</v>
      </c>
      <c r="U1222" s="19">
        <f t="shared" si="218"/>
        <v>0.86</v>
      </c>
      <c r="V1222" s="17" t="str">
        <f t="shared" si="219"/>
        <v>Wipro</v>
      </c>
    </row>
    <row r="1223" spans="1:22" x14ac:dyDescent="0.3">
      <c r="A1223" s="1" t="s">
        <v>3340</v>
      </c>
      <c r="B1223" s="1" t="s">
        <v>3341</v>
      </c>
      <c r="C1223" s="1" t="s">
        <v>3342</v>
      </c>
      <c r="D1223" s="3">
        <v>6499</v>
      </c>
      <c r="E1223" s="3">
        <v>8995</v>
      </c>
      <c r="F1223" s="4">
        <v>0.28000000000000003</v>
      </c>
      <c r="G1223" s="1">
        <v>4.3</v>
      </c>
      <c r="H1223" s="2">
        <v>2810</v>
      </c>
      <c r="I1223" s="1" t="s">
        <v>3343</v>
      </c>
      <c r="J1223" s="1">
        <f t="shared" si="209"/>
        <v>2</v>
      </c>
      <c r="K1223" s="1">
        <v>1</v>
      </c>
      <c r="L1223" s="1" t="str">
        <f t="shared" si="210"/>
        <v>Home&amp;Kitchen</v>
      </c>
      <c r="M1223" s="1">
        <f t="shared" si="211"/>
        <v>4.3</v>
      </c>
      <c r="N1223" s="1">
        <f t="shared" si="212"/>
        <v>87</v>
      </c>
      <c r="O1223" s="1" t="str">
        <f t="shared" si="213"/>
        <v>4 - 5</v>
      </c>
      <c r="P1223" s="14">
        <f t="shared" si="214"/>
        <v>8995</v>
      </c>
      <c r="Q1223" s="1" t="str">
        <f t="shared" si="215"/>
        <v>5,001 - 10,000</v>
      </c>
      <c r="R1223" s="1" t="str">
        <f t="shared" si="216"/>
        <v>11% - 30%</v>
      </c>
      <c r="S1223" s="1">
        <f t="shared" si="217"/>
        <v>0</v>
      </c>
      <c r="T1223" s="17">
        <f>Table3[[#This Row],[Rating]]*Table3[[#This Row],[Review_Count]]</f>
        <v>4.3</v>
      </c>
      <c r="U1223" s="19">
        <f t="shared" si="218"/>
        <v>0.86</v>
      </c>
      <c r="V1223" s="17" t="str">
        <f t="shared" si="219"/>
        <v>Philips</v>
      </c>
    </row>
    <row r="1224" spans="1:22" x14ac:dyDescent="0.3">
      <c r="A1224" s="1" t="s">
        <v>3344</v>
      </c>
      <c r="B1224" s="1" t="s">
        <v>3345</v>
      </c>
      <c r="C1224" s="1" t="s">
        <v>2925</v>
      </c>
      <c r="D1224" s="1">
        <v>239</v>
      </c>
      <c r="E1224" s="1">
        <v>239</v>
      </c>
      <c r="F1224" s="4">
        <v>0</v>
      </c>
      <c r="G1224" s="1">
        <v>4.3</v>
      </c>
      <c r="H1224" s="2">
        <v>7</v>
      </c>
      <c r="I1224" s="1" t="s">
        <v>3346</v>
      </c>
      <c r="J1224" s="1">
        <f t="shared" si="209"/>
        <v>2</v>
      </c>
      <c r="K1224" s="1">
        <v>1</v>
      </c>
      <c r="L1224" s="1" t="str">
        <f t="shared" si="210"/>
        <v>Home&amp;Kitchen</v>
      </c>
      <c r="M1224" s="1">
        <f t="shared" si="211"/>
        <v>4.3</v>
      </c>
      <c r="N1224" s="1">
        <f t="shared" si="212"/>
        <v>87</v>
      </c>
      <c r="O1224" s="1" t="str">
        <f t="shared" si="213"/>
        <v>4 - 5</v>
      </c>
      <c r="P1224" s="14">
        <f t="shared" si="214"/>
        <v>239</v>
      </c>
      <c r="Q1224" s="1" t="str">
        <f t="shared" si="215"/>
        <v>0 - 5,000</v>
      </c>
      <c r="R1224" s="1" t="str">
        <f t="shared" si="216"/>
        <v>0 %- 10%</v>
      </c>
      <c r="S1224" s="1">
        <f t="shared" si="217"/>
        <v>1</v>
      </c>
      <c r="T1224" s="17">
        <f>Table3[[#This Row],[Rating]]*Table3[[#This Row],[Review_Count]]</f>
        <v>4.3</v>
      </c>
      <c r="U1224" s="19">
        <f t="shared" si="218"/>
        <v>0.86</v>
      </c>
      <c r="V1224" s="17" t="str">
        <f t="shared" si="219"/>
        <v>Kitchenwell</v>
      </c>
    </row>
    <row r="1225" spans="1:22" x14ac:dyDescent="0.3">
      <c r="A1225" s="1" t="s">
        <v>3347</v>
      </c>
      <c r="B1225" s="1" t="s">
        <v>3348</v>
      </c>
      <c r="C1225" s="1" t="s">
        <v>2747</v>
      </c>
      <c r="D1225" s="1">
        <v>699</v>
      </c>
      <c r="E1225" s="3">
        <v>1599</v>
      </c>
      <c r="F1225" s="4">
        <v>0.56000000000000005</v>
      </c>
      <c r="G1225" s="1">
        <v>4.7</v>
      </c>
      <c r="H1225" s="2">
        <v>1729</v>
      </c>
      <c r="I1225" s="1" t="s">
        <v>3349</v>
      </c>
      <c r="J1225" s="1">
        <f t="shared" si="209"/>
        <v>19</v>
      </c>
      <c r="K1225" s="1">
        <v>1</v>
      </c>
      <c r="L1225" s="1" t="str">
        <f t="shared" si="210"/>
        <v>Home&amp;Kitchen</v>
      </c>
      <c r="M1225" s="1">
        <f t="shared" si="211"/>
        <v>4.7</v>
      </c>
      <c r="N1225" s="1">
        <f t="shared" si="212"/>
        <v>87</v>
      </c>
      <c r="O1225" s="1" t="str">
        <f t="shared" si="213"/>
        <v>4 - 5</v>
      </c>
      <c r="P1225" s="14">
        <f t="shared" si="214"/>
        <v>1599</v>
      </c>
      <c r="Q1225" s="1" t="str">
        <f t="shared" si="215"/>
        <v>0 - 5,000</v>
      </c>
      <c r="R1225" s="1" t="str">
        <f t="shared" si="216"/>
        <v>51%-90%</v>
      </c>
      <c r="S1225" s="1">
        <f t="shared" si="217"/>
        <v>0</v>
      </c>
      <c r="T1225" s="17">
        <f>Table3[[#This Row],[Rating]]*Table3[[#This Row],[Review_Count]]</f>
        <v>4.7</v>
      </c>
      <c r="U1225" s="19">
        <f t="shared" si="218"/>
        <v>0.86</v>
      </c>
      <c r="V1225" s="17" t="str">
        <f t="shared" si="219"/>
        <v>FIGMENT</v>
      </c>
    </row>
    <row r="1226" spans="1:22" x14ac:dyDescent="0.3">
      <c r="A1226" s="1" t="s">
        <v>3350</v>
      </c>
      <c r="B1226" s="1" t="s">
        <v>3351</v>
      </c>
      <c r="C1226" s="1" t="s">
        <v>3352</v>
      </c>
      <c r="D1226" s="3">
        <v>2599</v>
      </c>
      <c r="E1226" s="3">
        <v>4290</v>
      </c>
      <c r="F1226" s="4">
        <v>0.39</v>
      </c>
      <c r="G1226" s="1">
        <v>4.4000000000000004</v>
      </c>
      <c r="H1226" s="2">
        <v>2116</v>
      </c>
      <c r="I1226" s="1" t="s">
        <v>3353</v>
      </c>
      <c r="J1226" s="1">
        <f t="shared" si="209"/>
        <v>1</v>
      </c>
      <c r="K1226" s="1">
        <v>1</v>
      </c>
      <c r="L1226" s="1" t="str">
        <f t="shared" si="210"/>
        <v>Home&amp;Kitchen</v>
      </c>
      <c r="M1226" s="1">
        <f t="shared" si="211"/>
        <v>4.4000000000000004</v>
      </c>
      <c r="N1226" s="1">
        <f t="shared" si="212"/>
        <v>86</v>
      </c>
      <c r="O1226" s="1" t="str">
        <f t="shared" si="213"/>
        <v>4 - 5</v>
      </c>
      <c r="P1226" s="14">
        <f t="shared" si="214"/>
        <v>4290</v>
      </c>
      <c r="Q1226" s="1" t="str">
        <f t="shared" si="215"/>
        <v>0 - 5,000</v>
      </c>
      <c r="R1226" s="1" t="str">
        <f t="shared" si="216"/>
        <v>31% - 50%</v>
      </c>
      <c r="S1226" s="1">
        <f t="shared" si="217"/>
        <v>0</v>
      </c>
      <c r="T1226" s="17">
        <f>Table3[[#This Row],[Rating]]*Table3[[#This Row],[Review_Count]]</f>
        <v>4.4000000000000004</v>
      </c>
      <c r="U1226" s="19">
        <f t="shared" si="218"/>
        <v>0.86</v>
      </c>
      <c r="V1226" s="17" t="str">
        <f t="shared" si="219"/>
        <v>Balzano</v>
      </c>
    </row>
    <row r="1227" spans="1:22" x14ac:dyDescent="0.3">
      <c r="A1227" s="1" t="s">
        <v>3354</v>
      </c>
      <c r="B1227" s="1" t="s">
        <v>3355</v>
      </c>
      <c r="C1227" s="1" t="s">
        <v>2840</v>
      </c>
      <c r="D1227" s="3">
        <v>1547</v>
      </c>
      <c r="E1227" s="3">
        <v>2890</v>
      </c>
      <c r="F1227" s="4">
        <v>0.46</v>
      </c>
      <c r="G1227" s="1">
        <v>3.9</v>
      </c>
      <c r="H1227" s="2">
        <v>463</v>
      </c>
      <c r="I1227" s="1" t="s">
        <v>3356</v>
      </c>
      <c r="J1227" s="1">
        <f t="shared" si="209"/>
        <v>8</v>
      </c>
      <c r="K1227" s="1">
        <v>1</v>
      </c>
      <c r="L1227" s="1" t="str">
        <f t="shared" si="210"/>
        <v>Home&amp;Kitchen</v>
      </c>
      <c r="M1227" s="1">
        <f t="shared" si="211"/>
        <v>3.9</v>
      </c>
      <c r="N1227" s="1">
        <f t="shared" si="212"/>
        <v>86</v>
      </c>
      <c r="O1227" s="1" t="str">
        <f t="shared" si="213"/>
        <v>3 - 4</v>
      </c>
      <c r="P1227" s="14">
        <f t="shared" si="214"/>
        <v>2890</v>
      </c>
      <c r="Q1227" s="1" t="str">
        <f t="shared" si="215"/>
        <v>0 - 5,000</v>
      </c>
      <c r="R1227" s="1" t="str">
        <f t="shared" si="216"/>
        <v>31% - 50%</v>
      </c>
      <c r="S1227" s="1">
        <f t="shared" si="217"/>
        <v>1</v>
      </c>
      <c r="T1227" s="17">
        <f>Table3[[#This Row],[Rating]]*Table3[[#This Row],[Review_Count]]</f>
        <v>3.9</v>
      </c>
      <c r="U1227" s="19">
        <f t="shared" si="218"/>
        <v>0.86</v>
      </c>
      <c r="V1227" s="17" t="str">
        <f t="shared" si="219"/>
        <v>Swiss</v>
      </c>
    </row>
    <row r="1228" spans="1:22" x14ac:dyDescent="0.3">
      <c r="A1228" s="1" t="s">
        <v>3357</v>
      </c>
      <c r="B1228" s="1" t="s">
        <v>3358</v>
      </c>
      <c r="C1228" s="1" t="s">
        <v>2747</v>
      </c>
      <c r="D1228" s="1">
        <v>499</v>
      </c>
      <c r="E1228" s="3">
        <v>1299</v>
      </c>
      <c r="F1228" s="4">
        <v>0.62</v>
      </c>
      <c r="G1228" s="1">
        <v>4.7</v>
      </c>
      <c r="H1228" s="2">
        <v>54</v>
      </c>
      <c r="I1228" s="1" t="s">
        <v>3359</v>
      </c>
      <c r="J1228" s="1">
        <f t="shared" si="209"/>
        <v>19</v>
      </c>
      <c r="K1228" s="1">
        <v>1</v>
      </c>
      <c r="L1228" s="1" t="str">
        <f t="shared" si="210"/>
        <v>Home&amp;Kitchen</v>
      </c>
      <c r="M1228" s="1">
        <f t="shared" si="211"/>
        <v>4.7</v>
      </c>
      <c r="N1228" s="1">
        <f t="shared" si="212"/>
        <v>86</v>
      </c>
      <c r="O1228" s="1" t="str">
        <f t="shared" si="213"/>
        <v>4 - 5</v>
      </c>
      <c r="P1228" s="14">
        <f t="shared" si="214"/>
        <v>1299</v>
      </c>
      <c r="Q1228" s="1" t="str">
        <f t="shared" si="215"/>
        <v>0 - 5,000</v>
      </c>
      <c r="R1228" s="1" t="str">
        <f t="shared" si="216"/>
        <v>51%-90%</v>
      </c>
      <c r="S1228" s="1">
        <f t="shared" si="217"/>
        <v>1</v>
      </c>
      <c r="T1228" s="17">
        <f>Table3[[#This Row],[Rating]]*Table3[[#This Row],[Review_Count]]</f>
        <v>4.7</v>
      </c>
      <c r="U1228" s="19">
        <f t="shared" si="218"/>
        <v>0.86</v>
      </c>
      <c r="V1228" s="17" t="str">
        <f t="shared" si="219"/>
        <v>Zuvexa</v>
      </c>
    </row>
    <row r="1229" spans="1:22" x14ac:dyDescent="0.3">
      <c r="A1229" s="1" t="s">
        <v>3360</v>
      </c>
      <c r="B1229" s="1" t="s">
        <v>3361</v>
      </c>
      <c r="C1229" s="1" t="s">
        <v>2799</v>
      </c>
      <c r="D1229" s="1">
        <v>510</v>
      </c>
      <c r="E1229" s="1">
        <v>640</v>
      </c>
      <c r="F1229" s="4">
        <v>0.2</v>
      </c>
      <c r="G1229" s="1">
        <v>4.0999999999999996</v>
      </c>
      <c r="H1229" s="2">
        <v>7229</v>
      </c>
      <c r="I1229" s="1" t="s">
        <v>3362</v>
      </c>
      <c r="J1229" s="1">
        <f t="shared" si="209"/>
        <v>9</v>
      </c>
      <c r="K1229" s="1">
        <v>1</v>
      </c>
      <c r="L1229" s="1" t="str">
        <f t="shared" si="210"/>
        <v>Home&amp;Kitchen</v>
      </c>
      <c r="M1229" s="1">
        <f t="shared" si="211"/>
        <v>4.0999999999999996</v>
      </c>
      <c r="N1229" s="1">
        <f t="shared" si="212"/>
        <v>85</v>
      </c>
      <c r="O1229" s="1" t="str">
        <f t="shared" si="213"/>
        <v>4 - 5</v>
      </c>
      <c r="P1229" s="14">
        <f t="shared" si="214"/>
        <v>640</v>
      </c>
      <c r="Q1229" s="1" t="str">
        <f t="shared" si="215"/>
        <v>0 - 5,000</v>
      </c>
      <c r="R1229" s="1" t="str">
        <f t="shared" si="216"/>
        <v>11% - 30%</v>
      </c>
      <c r="S1229" s="1">
        <f t="shared" si="217"/>
        <v>0</v>
      </c>
      <c r="T1229" s="17">
        <f>Table3[[#This Row],[Rating]]*Table3[[#This Row],[Review_Count]]</f>
        <v>4.0999999999999996</v>
      </c>
      <c r="U1229" s="19">
        <f t="shared" si="218"/>
        <v>0.86</v>
      </c>
      <c r="V1229" s="17" t="str">
        <f t="shared" si="219"/>
        <v>Usha</v>
      </c>
    </row>
    <row r="1230" spans="1:22" x14ac:dyDescent="0.3">
      <c r="A1230" s="1" t="s">
        <v>3363</v>
      </c>
      <c r="B1230" s="1" t="s">
        <v>3364</v>
      </c>
      <c r="C1230" s="1" t="s">
        <v>2759</v>
      </c>
      <c r="D1230" s="3">
        <v>1899</v>
      </c>
      <c r="E1230" s="3">
        <v>3790</v>
      </c>
      <c r="F1230" s="4">
        <v>0.5</v>
      </c>
      <c r="G1230" s="1">
        <v>3.8</v>
      </c>
      <c r="H1230" s="2">
        <v>3842</v>
      </c>
      <c r="I1230" s="1" t="s">
        <v>3365</v>
      </c>
      <c r="J1230" s="1">
        <f t="shared" si="209"/>
        <v>23</v>
      </c>
      <c r="K1230" s="1">
        <v>1</v>
      </c>
      <c r="L1230" s="1" t="str">
        <f t="shared" si="210"/>
        <v>Home&amp;Kitchen</v>
      </c>
      <c r="M1230" s="1">
        <f t="shared" si="211"/>
        <v>3.8</v>
      </c>
      <c r="N1230" s="1">
        <f t="shared" si="212"/>
        <v>85</v>
      </c>
      <c r="O1230" s="1" t="str">
        <f t="shared" si="213"/>
        <v>3 - 4</v>
      </c>
      <c r="P1230" s="14">
        <f t="shared" si="214"/>
        <v>3790</v>
      </c>
      <c r="Q1230" s="1" t="str">
        <f t="shared" si="215"/>
        <v>0 - 5,000</v>
      </c>
      <c r="R1230" s="1" t="str">
        <f t="shared" si="216"/>
        <v>31% - 50%</v>
      </c>
      <c r="S1230" s="1">
        <f t="shared" si="217"/>
        <v>0</v>
      </c>
      <c r="T1230" s="17">
        <f>Table3[[#This Row],[Rating]]*Table3[[#This Row],[Review_Count]]</f>
        <v>3.8</v>
      </c>
      <c r="U1230" s="19">
        <f t="shared" si="218"/>
        <v>0.86</v>
      </c>
      <c r="V1230" s="17" t="str">
        <f t="shared" si="219"/>
        <v>ACTIVA</v>
      </c>
    </row>
    <row r="1231" spans="1:22" x14ac:dyDescent="0.3">
      <c r="A1231" s="1" t="s">
        <v>3366</v>
      </c>
      <c r="B1231" s="1" t="s">
        <v>3367</v>
      </c>
      <c r="C1231" s="1" t="s">
        <v>2759</v>
      </c>
      <c r="D1231" s="3">
        <v>2599</v>
      </c>
      <c r="E1231" s="3">
        <v>4560</v>
      </c>
      <c r="F1231" s="4">
        <v>0.43</v>
      </c>
      <c r="G1231" s="1">
        <v>4.4000000000000004</v>
      </c>
      <c r="H1231" s="2">
        <v>646</v>
      </c>
      <c r="I1231" s="1" t="s">
        <v>3368</v>
      </c>
      <c r="J1231" s="1">
        <f t="shared" si="209"/>
        <v>23</v>
      </c>
      <c r="K1231" s="1">
        <v>1</v>
      </c>
      <c r="L1231" s="1" t="str">
        <f t="shared" si="210"/>
        <v>Home&amp;Kitchen</v>
      </c>
      <c r="M1231" s="1">
        <f t="shared" si="211"/>
        <v>4.4000000000000004</v>
      </c>
      <c r="N1231" s="1">
        <f t="shared" si="212"/>
        <v>84</v>
      </c>
      <c r="O1231" s="1" t="str">
        <f t="shared" si="213"/>
        <v>4 - 5</v>
      </c>
      <c r="P1231" s="14">
        <f t="shared" si="214"/>
        <v>4560</v>
      </c>
      <c r="Q1231" s="1" t="str">
        <f t="shared" si="215"/>
        <v>0 - 5,000</v>
      </c>
      <c r="R1231" s="1" t="str">
        <f t="shared" si="216"/>
        <v>31% - 50%</v>
      </c>
      <c r="S1231" s="1">
        <f t="shared" si="217"/>
        <v>1</v>
      </c>
      <c r="T1231" s="17">
        <f>Table3[[#This Row],[Rating]]*Table3[[#This Row],[Review_Count]]</f>
        <v>4.4000000000000004</v>
      </c>
      <c r="U1231" s="19">
        <f t="shared" si="218"/>
        <v>0.86</v>
      </c>
      <c r="V1231" s="17" t="str">
        <f t="shared" si="219"/>
        <v>Havells</v>
      </c>
    </row>
    <row r="1232" spans="1:22" x14ac:dyDescent="0.3">
      <c r="A1232" s="1" t="s">
        <v>3369</v>
      </c>
      <c r="B1232" s="1" t="s">
        <v>3370</v>
      </c>
      <c r="C1232" s="1" t="s">
        <v>2859</v>
      </c>
      <c r="D1232" s="3">
        <v>1199</v>
      </c>
      <c r="E1232" s="3">
        <v>3500</v>
      </c>
      <c r="F1232" s="4">
        <v>0.66</v>
      </c>
      <c r="G1232" s="1">
        <v>4.3</v>
      </c>
      <c r="H1232" s="2">
        <v>1802</v>
      </c>
      <c r="I1232" s="1" t="s">
        <v>3371</v>
      </c>
      <c r="J1232" s="1">
        <f t="shared" si="209"/>
        <v>11</v>
      </c>
      <c r="K1232" s="1">
        <v>1</v>
      </c>
      <c r="L1232" s="1" t="str">
        <f t="shared" si="210"/>
        <v>Home&amp;Kitchen</v>
      </c>
      <c r="M1232" s="1">
        <f t="shared" si="211"/>
        <v>4.3</v>
      </c>
      <c r="N1232" s="1">
        <f t="shared" si="212"/>
        <v>84</v>
      </c>
      <c r="O1232" s="1" t="str">
        <f t="shared" si="213"/>
        <v>4 - 5</v>
      </c>
      <c r="P1232" s="14">
        <f t="shared" si="214"/>
        <v>3500</v>
      </c>
      <c r="Q1232" s="1" t="str">
        <f t="shared" si="215"/>
        <v>0 - 5,000</v>
      </c>
      <c r="R1232" s="1" t="str">
        <f t="shared" si="216"/>
        <v>51%-90%</v>
      </c>
      <c r="S1232" s="1">
        <f t="shared" si="217"/>
        <v>0</v>
      </c>
      <c r="T1232" s="17">
        <f>Table3[[#This Row],[Rating]]*Table3[[#This Row],[Review_Count]]</f>
        <v>4.3</v>
      </c>
      <c r="U1232" s="19">
        <f t="shared" si="218"/>
        <v>0.86</v>
      </c>
      <c r="V1232" s="17" t="str">
        <f t="shared" si="219"/>
        <v>Lifelong</v>
      </c>
    </row>
    <row r="1233" spans="1:22" x14ac:dyDescent="0.3">
      <c r="A1233" s="1" t="s">
        <v>3372</v>
      </c>
      <c r="B1233" s="1" t="s">
        <v>3373</v>
      </c>
      <c r="C1233" s="1" t="s">
        <v>2759</v>
      </c>
      <c r="D1233" s="1">
        <v>999</v>
      </c>
      <c r="E1233" s="3">
        <v>2600</v>
      </c>
      <c r="F1233" s="4">
        <v>0.62</v>
      </c>
      <c r="G1233" s="1">
        <v>3.4</v>
      </c>
      <c r="H1233" s="2">
        <v>252</v>
      </c>
      <c r="I1233" s="1" t="s">
        <v>3374</v>
      </c>
      <c r="J1233" s="1">
        <f t="shared" si="209"/>
        <v>23</v>
      </c>
      <c r="K1233" s="1">
        <v>1</v>
      </c>
      <c r="L1233" s="1" t="str">
        <f t="shared" si="210"/>
        <v>Home&amp;Kitchen</v>
      </c>
      <c r="M1233" s="1">
        <f t="shared" si="211"/>
        <v>3.4</v>
      </c>
      <c r="N1233" s="1">
        <f t="shared" si="212"/>
        <v>83</v>
      </c>
      <c r="O1233" s="1" t="str">
        <f t="shared" si="213"/>
        <v>3 - 4</v>
      </c>
      <c r="P1233" s="14">
        <f t="shared" si="214"/>
        <v>2600</v>
      </c>
      <c r="Q1233" s="1" t="str">
        <f t="shared" si="215"/>
        <v>0 - 5,000</v>
      </c>
      <c r="R1233" s="1" t="str">
        <f t="shared" si="216"/>
        <v>51%-90%</v>
      </c>
      <c r="S1233" s="1">
        <f t="shared" si="217"/>
        <v>1</v>
      </c>
      <c r="T1233" s="17">
        <f>Table3[[#This Row],[Rating]]*Table3[[#This Row],[Review_Count]]</f>
        <v>3.4</v>
      </c>
      <c r="U1233" s="19">
        <f t="shared" si="218"/>
        <v>0.86</v>
      </c>
      <c r="V1233" s="17" t="str">
        <f t="shared" si="219"/>
        <v>INDIAS¬Æ‚Ñ¢</v>
      </c>
    </row>
    <row r="1234" spans="1:22" x14ac:dyDescent="0.3">
      <c r="A1234" s="1" t="s">
        <v>3375</v>
      </c>
      <c r="B1234" s="1" t="s">
        <v>3376</v>
      </c>
      <c r="C1234" s="1" t="s">
        <v>2734</v>
      </c>
      <c r="D1234" s="3">
        <v>1999</v>
      </c>
      <c r="E1234" s="3">
        <v>3300</v>
      </c>
      <c r="F1234" s="4">
        <v>0.39</v>
      </c>
      <c r="G1234" s="1">
        <v>4.2</v>
      </c>
      <c r="H1234" s="2">
        <v>780</v>
      </c>
      <c r="I1234" s="1" t="s">
        <v>3377</v>
      </c>
      <c r="J1234" s="1">
        <f t="shared" si="209"/>
        <v>10</v>
      </c>
      <c r="K1234" s="1">
        <v>1</v>
      </c>
      <c r="L1234" s="1" t="str">
        <f t="shared" si="210"/>
        <v>Home&amp;Kitchen</v>
      </c>
      <c r="M1234" s="1">
        <f t="shared" si="211"/>
        <v>4.2</v>
      </c>
      <c r="N1234" s="1">
        <f t="shared" si="212"/>
        <v>82</v>
      </c>
      <c r="O1234" s="1" t="str">
        <f t="shared" si="213"/>
        <v>4 - 5</v>
      </c>
      <c r="P1234" s="14">
        <f t="shared" si="214"/>
        <v>3300</v>
      </c>
      <c r="Q1234" s="1" t="str">
        <f t="shared" si="215"/>
        <v>0 - 5,000</v>
      </c>
      <c r="R1234" s="1" t="str">
        <f t="shared" si="216"/>
        <v>31% - 50%</v>
      </c>
      <c r="S1234" s="1">
        <f t="shared" si="217"/>
        <v>1</v>
      </c>
      <c r="T1234" s="17">
        <f>Table3[[#This Row],[Rating]]*Table3[[#This Row],[Review_Count]]</f>
        <v>4.2</v>
      </c>
      <c r="U1234" s="19">
        <f t="shared" si="218"/>
        <v>0.86</v>
      </c>
      <c r="V1234" s="17" t="str">
        <f t="shared" si="219"/>
        <v>AmazonBasics</v>
      </c>
    </row>
    <row r="1235" spans="1:22" x14ac:dyDescent="0.3">
      <c r="A1235" s="1" t="s">
        <v>3378</v>
      </c>
      <c r="B1235" s="1" t="s">
        <v>3379</v>
      </c>
      <c r="C1235" s="1" t="s">
        <v>2747</v>
      </c>
      <c r="D1235" s="1">
        <v>210</v>
      </c>
      <c r="E1235" s="1">
        <v>699</v>
      </c>
      <c r="F1235" s="4">
        <v>0.7</v>
      </c>
      <c r="G1235" s="1">
        <v>3.7</v>
      </c>
      <c r="H1235" s="2">
        <v>74</v>
      </c>
      <c r="I1235" s="1" t="s">
        <v>3380</v>
      </c>
      <c r="J1235" s="1">
        <f t="shared" si="209"/>
        <v>19</v>
      </c>
      <c r="K1235" s="1">
        <v>1</v>
      </c>
      <c r="L1235" s="1" t="str">
        <f t="shared" si="210"/>
        <v>Home&amp;Kitchen</v>
      </c>
      <c r="M1235" s="1">
        <f t="shared" si="211"/>
        <v>3.7</v>
      </c>
      <c r="N1235" s="1">
        <f t="shared" si="212"/>
        <v>82</v>
      </c>
      <c r="O1235" s="1" t="str">
        <f t="shared" si="213"/>
        <v>3 - 4</v>
      </c>
      <c r="P1235" s="14">
        <f t="shared" si="214"/>
        <v>699</v>
      </c>
      <c r="Q1235" s="1" t="str">
        <f t="shared" si="215"/>
        <v>0 - 5,000</v>
      </c>
      <c r="R1235" s="1" t="str">
        <f t="shared" si="216"/>
        <v>51%-90%</v>
      </c>
      <c r="S1235" s="1">
        <f t="shared" si="217"/>
        <v>1</v>
      </c>
      <c r="T1235" s="17">
        <f>Table3[[#This Row],[Rating]]*Table3[[#This Row],[Review_Count]]</f>
        <v>3.7</v>
      </c>
      <c r="U1235" s="19">
        <f t="shared" si="218"/>
        <v>0.86</v>
      </c>
      <c r="V1235" s="17" t="str">
        <f t="shared" si="219"/>
        <v>Sui</v>
      </c>
    </row>
    <row r="1236" spans="1:22" x14ac:dyDescent="0.3">
      <c r="A1236" s="1" t="s">
        <v>3381</v>
      </c>
      <c r="B1236" s="1" t="s">
        <v>3382</v>
      </c>
      <c r="C1236" s="1" t="s">
        <v>3190</v>
      </c>
      <c r="D1236" s="3">
        <v>14499</v>
      </c>
      <c r="E1236" s="3">
        <v>23559</v>
      </c>
      <c r="F1236" s="4">
        <v>0.38</v>
      </c>
      <c r="G1236" s="1">
        <v>4.3</v>
      </c>
      <c r="H1236" s="2">
        <v>2026</v>
      </c>
      <c r="I1236" s="1" t="s">
        <v>3383</v>
      </c>
      <c r="J1236" s="1">
        <f t="shared" si="209"/>
        <v>4</v>
      </c>
      <c r="K1236" s="1">
        <v>1</v>
      </c>
      <c r="L1236" s="1" t="str">
        <f t="shared" si="210"/>
        <v>Home&amp;Kitchen</v>
      </c>
      <c r="M1236" s="1">
        <f t="shared" si="211"/>
        <v>4.3</v>
      </c>
      <c r="N1236" s="1">
        <f t="shared" si="212"/>
        <v>81</v>
      </c>
      <c r="O1236" s="1" t="str">
        <f t="shared" si="213"/>
        <v>4 - 5</v>
      </c>
      <c r="P1236" s="14">
        <f t="shared" si="214"/>
        <v>23559</v>
      </c>
      <c r="Q1236" s="1" t="str">
        <f t="shared" si="215"/>
        <v>20,001 - 50,000</v>
      </c>
      <c r="R1236" s="1" t="str">
        <f t="shared" si="216"/>
        <v>31% - 50%</v>
      </c>
      <c r="S1236" s="1">
        <f t="shared" si="217"/>
        <v>0</v>
      </c>
      <c r="T1236" s="17">
        <f>Table3[[#This Row],[Rating]]*Table3[[#This Row],[Review_Count]]</f>
        <v>4.3</v>
      </c>
      <c r="U1236" s="19">
        <f t="shared" si="218"/>
        <v>0.86</v>
      </c>
      <c r="V1236" s="17" t="str">
        <f t="shared" si="219"/>
        <v>Philips</v>
      </c>
    </row>
    <row r="1237" spans="1:22" x14ac:dyDescent="0.3">
      <c r="A1237" s="1" t="s">
        <v>3384</v>
      </c>
      <c r="B1237" s="1" t="s">
        <v>3385</v>
      </c>
      <c r="C1237" s="1" t="s">
        <v>2813</v>
      </c>
      <c r="D1237" s="1">
        <v>950</v>
      </c>
      <c r="E1237" s="3">
        <v>1599</v>
      </c>
      <c r="F1237" s="4">
        <v>0.41</v>
      </c>
      <c r="G1237" s="1">
        <v>4.3</v>
      </c>
      <c r="H1237" s="2">
        <v>5911</v>
      </c>
      <c r="I1237" s="1" t="s">
        <v>3386</v>
      </c>
      <c r="J1237" s="1">
        <f t="shared" si="209"/>
        <v>13</v>
      </c>
      <c r="K1237" s="1">
        <v>1</v>
      </c>
      <c r="L1237" s="1" t="str">
        <f t="shared" si="210"/>
        <v>Home&amp;Kitchen</v>
      </c>
      <c r="M1237" s="1">
        <f t="shared" si="211"/>
        <v>4.3</v>
      </c>
      <c r="N1237" s="1">
        <f t="shared" si="212"/>
        <v>81</v>
      </c>
      <c r="O1237" s="1" t="str">
        <f t="shared" si="213"/>
        <v>4 - 5</v>
      </c>
      <c r="P1237" s="14">
        <f t="shared" si="214"/>
        <v>1599</v>
      </c>
      <c r="Q1237" s="1" t="str">
        <f t="shared" si="215"/>
        <v>0 - 5,000</v>
      </c>
      <c r="R1237" s="1" t="str">
        <f t="shared" si="216"/>
        <v>31% - 50%</v>
      </c>
      <c r="S1237" s="1">
        <f t="shared" si="217"/>
        <v>0</v>
      </c>
      <c r="T1237" s="17">
        <f>Table3[[#This Row],[Rating]]*Table3[[#This Row],[Review_Count]]</f>
        <v>4.3</v>
      </c>
      <c r="U1237" s="19">
        <f t="shared" si="218"/>
        <v>0.86</v>
      </c>
      <c r="V1237" s="17" t="str">
        <f t="shared" si="219"/>
        <v>Esquire</v>
      </c>
    </row>
    <row r="1238" spans="1:22" x14ac:dyDescent="0.3">
      <c r="A1238" s="1" t="s">
        <v>3387</v>
      </c>
      <c r="B1238" s="1" t="s">
        <v>3388</v>
      </c>
      <c r="C1238" s="1" t="s">
        <v>2809</v>
      </c>
      <c r="D1238" s="3">
        <v>7199</v>
      </c>
      <c r="E1238" s="3">
        <v>9995</v>
      </c>
      <c r="F1238" s="4">
        <v>0.28000000000000003</v>
      </c>
      <c r="G1238" s="1">
        <v>4.4000000000000004</v>
      </c>
      <c r="H1238" s="2">
        <v>1964</v>
      </c>
      <c r="I1238" s="1" t="s">
        <v>3389</v>
      </c>
      <c r="J1238" s="1">
        <f t="shared" si="209"/>
        <v>5</v>
      </c>
      <c r="K1238" s="1">
        <v>1</v>
      </c>
      <c r="L1238" s="1" t="str">
        <f t="shared" si="210"/>
        <v>Home&amp;Kitchen</v>
      </c>
      <c r="M1238" s="1">
        <f t="shared" si="211"/>
        <v>4.4000000000000004</v>
      </c>
      <c r="N1238" s="1">
        <f t="shared" si="212"/>
        <v>81</v>
      </c>
      <c r="O1238" s="1" t="str">
        <f t="shared" si="213"/>
        <v>4 - 5</v>
      </c>
      <c r="P1238" s="14">
        <f t="shared" si="214"/>
        <v>9995</v>
      </c>
      <c r="Q1238" s="1" t="str">
        <f t="shared" si="215"/>
        <v>5,001 - 10,000</v>
      </c>
      <c r="R1238" s="1" t="str">
        <f t="shared" si="216"/>
        <v>11% - 30%</v>
      </c>
      <c r="S1238" s="1">
        <f t="shared" si="217"/>
        <v>0</v>
      </c>
      <c r="T1238" s="17">
        <f>Table3[[#This Row],[Rating]]*Table3[[#This Row],[Review_Count]]</f>
        <v>4.4000000000000004</v>
      </c>
      <c r="U1238" s="19">
        <f t="shared" si="218"/>
        <v>0.86</v>
      </c>
      <c r="V1238" s="17" t="str">
        <f t="shared" si="219"/>
        <v>PHILIPS</v>
      </c>
    </row>
    <row r="1239" spans="1:22" x14ac:dyDescent="0.3">
      <c r="A1239" s="1" t="s">
        <v>3390</v>
      </c>
      <c r="B1239" s="1" t="s">
        <v>3391</v>
      </c>
      <c r="C1239" s="1" t="s">
        <v>2702</v>
      </c>
      <c r="D1239" s="3">
        <v>2439</v>
      </c>
      <c r="E1239" s="3">
        <v>2545</v>
      </c>
      <c r="F1239" s="4">
        <v>0.04</v>
      </c>
      <c r="G1239" s="1">
        <v>4.0999999999999996</v>
      </c>
      <c r="H1239" s="2">
        <v>25</v>
      </c>
      <c r="I1239" s="1" t="s">
        <v>3392</v>
      </c>
      <c r="J1239" s="1">
        <f t="shared" si="209"/>
        <v>20</v>
      </c>
      <c r="K1239" s="1">
        <v>1</v>
      </c>
      <c r="L1239" s="1" t="str">
        <f t="shared" si="210"/>
        <v>Home&amp;Kitchen</v>
      </c>
      <c r="M1239" s="1">
        <f t="shared" si="211"/>
        <v>4.0999999999999996</v>
      </c>
      <c r="N1239" s="1">
        <f t="shared" si="212"/>
        <v>81</v>
      </c>
      <c r="O1239" s="1" t="str">
        <f t="shared" si="213"/>
        <v>4 - 5</v>
      </c>
      <c r="P1239" s="14">
        <f t="shared" si="214"/>
        <v>2545</v>
      </c>
      <c r="Q1239" s="1" t="str">
        <f t="shared" si="215"/>
        <v>0 - 5,000</v>
      </c>
      <c r="R1239" s="1" t="str">
        <f t="shared" si="216"/>
        <v>0 %- 10%</v>
      </c>
      <c r="S1239" s="1">
        <f t="shared" si="217"/>
        <v>1</v>
      </c>
      <c r="T1239" s="17">
        <f>Table3[[#This Row],[Rating]]*Table3[[#This Row],[Review_Count]]</f>
        <v>4.0999999999999996</v>
      </c>
      <c r="U1239" s="19">
        <f t="shared" si="218"/>
        <v>0.86</v>
      </c>
      <c r="V1239" s="17" t="str">
        <f t="shared" si="219"/>
        <v>Havells</v>
      </c>
    </row>
    <row r="1240" spans="1:22" x14ac:dyDescent="0.3">
      <c r="A1240" s="1" t="s">
        <v>3393</v>
      </c>
      <c r="B1240" s="1" t="s">
        <v>3394</v>
      </c>
      <c r="C1240" s="1" t="s">
        <v>2817</v>
      </c>
      <c r="D1240" s="3">
        <v>7799</v>
      </c>
      <c r="E1240" s="3">
        <v>8995</v>
      </c>
      <c r="F1240" s="4">
        <v>0.13</v>
      </c>
      <c r="G1240" s="1">
        <v>4</v>
      </c>
      <c r="H1240" s="2">
        <v>3160</v>
      </c>
      <c r="I1240" s="1" t="s">
        <v>3395</v>
      </c>
      <c r="J1240" s="1">
        <f t="shared" si="209"/>
        <v>12</v>
      </c>
      <c r="K1240" s="1">
        <v>1</v>
      </c>
      <c r="L1240" s="1" t="str">
        <f t="shared" si="210"/>
        <v>Home&amp;Kitchen</v>
      </c>
      <c r="M1240" s="1">
        <f t="shared" si="211"/>
        <v>4</v>
      </c>
      <c r="N1240" s="1">
        <f t="shared" si="212"/>
        <v>81</v>
      </c>
      <c r="O1240" s="1" t="str">
        <f t="shared" si="213"/>
        <v>3 - 4</v>
      </c>
      <c r="P1240" s="14">
        <f t="shared" si="214"/>
        <v>8995</v>
      </c>
      <c r="Q1240" s="1" t="str">
        <f t="shared" si="215"/>
        <v>5,001 - 10,000</v>
      </c>
      <c r="R1240" s="1" t="str">
        <f t="shared" si="216"/>
        <v>11% - 30%</v>
      </c>
      <c r="S1240" s="1">
        <f t="shared" si="217"/>
        <v>0</v>
      </c>
      <c r="T1240" s="17">
        <f>Table3[[#This Row],[Rating]]*Table3[[#This Row],[Review_Count]]</f>
        <v>4</v>
      </c>
      <c r="U1240" s="19">
        <f t="shared" si="218"/>
        <v>0.86</v>
      </c>
      <c r="V1240" s="17" t="str">
        <f t="shared" si="219"/>
        <v>Philips</v>
      </c>
    </row>
    <row r="1241" spans="1:22" x14ac:dyDescent="0.3">
      <c r="A1241" s="1" t="s">
        <v>3396</v>
      </c>
      <c r="B1241" s="1" t="s">
        <v>3397</v>
      </c>
      <c r="C1241" s="1" t="s">
        <v>2909</v>
      </c>
      <c r="D1241" s="3">
        <v>1599</v>
      </c>
      <c r="E1241" s="3">
        <v>1999</v>
      </c>
      <c r="F1241" s="4">
        <v>0.2</v>
      </c>
      <c r="G1241" s="1">
        <v>4.4000000000000004</v>
      </c>
      <c r="H1241" s="2">
        <v>1558</v>
      </c>
      <c r="I1241" s="1" t="s">
        <v>3398</v>
      </c>
      <c r="J1241" s="1">
        <f t="shared" si="209"/>
        <v>8</v>
      </c>
      <c r="K1241" s="1">
        <v>1</v>
      </c>
      <c r="L1241" s="1" t="str">
        <f t="shared" si="210"/>
        <v>Home&amp;Kitchen</v>
      </c>
      <c r="M1241" s="1">
        <f t="shared" si="211"/>
        <v>4.4000000000000004</v>
      </c>
      <c r="N1241" s="1">
        <f t="shared" si="212"/>
        <v>81</v>
      </c>
      <c r="O1241" s="1" t="str">
        <f t="shared" si="213"/>
        <v>4 - 5</v>
      </c>
      <c r="P1241" s="14">
        <f t="shared" si="214"/>
        <v>1999</v>
      </c>
      <c r="Q1241" s="1" t="str">
        <f t="shared" si="215"/>
        <v>0 - 5,000</v>
      </c>
      <c r="R1241" s="1" t="str">
        <f t="shared" si="216"/>
        <v>11% - 30%</v>
      </c>
      <c r="S1241" s="1">
        <f t="shared" si="217"/>
        <v>0</v>
      </c>
      <c r="T1241" s="17">
        <f>Table3[[#This Row],[Rating]]*Table3[[#This Row],[Review_Count]]</f>
        <v>4.4000000000000004</v>
      </c>
      <c r="U1241" s="19">
        <f t="shared" si="218"/>
        <v>0.86</v>
      </c>
      <c r="V1241" s="17" t="str">
        <f t="shared" si="219"/>
        <v>Brayden</v>
      </c>
    </row>
    <row r="1242" spans="1:22" x14ac:dyDescent="0.3">
      <c r="A1242" s="1" t="s">
        <v>3399</v>
      </c>
      <c r="B1242" s="1" t="s">
        <v>3400</v>
      </c>
      <c r="C1242" s="1" t="s">
        <v>2755</v>
      </c>
      <c r="D1242" s="3">
        <v>2899</v>
      </c>
      <c r="E1242" s="3">
        <v>5500</v>
      </c>
      <c r="F1242" s="4">
        <v>0.47</v>
      </c>
      <c r="G1242" s="1">
        <v>3.8</v>
      </c>
      <c r="H1242" s="2">
        <v>8958</v>
      </c>
      <c r="I1242" s="1" t="s">
        <v>3401</v>
      </c>
      <c r="J1242" s="1">
        <f t="shared" si="209"/>
        <v>27</v>
      </c>
      <c r="K1242" s="1">
        <v>1</v>
      </c>
      <c r="L1242" s="1" t="str">
        <f t="shared" si="210"/>
        <v>Home&amp;Kitchen</v>
      </c>
      <c r="M1242" s="1">
        <f t="shared" si="211"/>
        <v>3.8</v>
      </c>
      <c r="N1242" s="1">
        <f t="shared" si="212"/>
        <v>81</v>
      </c>
      <c r="O1242" s="1" t="str">
        <f t="shared" si="213"/>
        <v>3 - 4</v>
      </c>
      <c r="P1242" s="14">
        <f t="shared" si="214"/>
        <v>5500</v>
      </c>
      <c r="Q1242" s="1" t="str">
        <f t="shared" si="215"/>
        <v>5,001 - 10,000</v>
      </c>
      <c r="R1242" s="1" t="str">
        <f t="shared" si="216"/>
        <v>31% - 50%</v>
      </c>
      <c r="S1242" s="1">
        <f t="shared" si="217"/>
        <v>0</v>
      </c>
      <c r="T1242" s="17">
        <f>Table3[[#This Row],[Rating]]*Table3[[#This Row],[Review_Count]]</f>
        <v>3.8</v>
      </c>
      <c r="U1242" s="19">
        <f t="shared" si="218"/>
        <v>0.86</v>
      </c>
      <c r="V1242" s="17" t="str">
        <f t="shared" si="219"/>
        <v>Wonderchef</v>
      </c>
    </row>
    <row r="1243" spans="1:22" x14ac:dyDescent="0.3">
      <c r="A1243" s="1" t="s">
        <v>3402</v>
      </c>
      <c r="B1243" s="1" t="s">
        <v>3403</v>
      </c>
      <c r="C1243" s="1" t="s">
        <v>3247</v>
      </c>
      <c r="D1243" s="3">
        <v>9799</v>
      </c>
      <c r="E1243" s="3">
        <v>12150</v>
      </c>
      <c r="F1243" s="4">
        <v>0.19</v>
      </c>
      <c r="G1243" s="1">
        <v>4.3</v>
      </c>
      <c r="H1243" s="2">
        <v>13251</v>
      </c>
      <c r="I1243" s="1" t="s">
        <v>3404</v>
      </c>
      <c r="J1243" s="1">
        <f t="shared" si="209"/>
        <v>4</v>
      </c>
      <c r="K1243" s="1">
        <v>1</v>
      </c>
      <c r="L1243" s="1" t="str">
        <f t="shared" si="210"/>
        <v>Home&amp;Kitchen</v>
      </c>
      <c r="M1243" s="1">
        <f t="shared" si="211"/>
        <v>4.3</v>
      </c>
      <c r="N1243" s="1">
        <f t="shared" si="212"/>
        <v>81</v>
      </c>
      <c r="O1243" s="1" t="str">
        <f t="shared" si="213"/>
        <v>4 - 5</v>
      </c>
      <c r="P1243" s="14">
        <f t="shared" si="214"/>
        <v>12150</v>
      </c>
      <c r="Q1243" s="1" t="str">
        <f t="shared" si="215"/>
        <v>10,001 - 20,000</v>
      </c>
      <c r="R1243" s="1" t="str">
        <f t="shared" si="216"/>
        <v>11% - 30%</v>
      </c>
      <c r="S1243" s="1">
        <f t="shared" si="217"/>
        <v>0</v>
      </c>
      <c r="T1243" s="17">
        <f>Table3[[#This Row],[Rating]]*Table3[[#This Row],[Review_Count]]</f>
        <v>4.3</v>
      </c>
      <c r="U1243" s="19">
        <f t="shared" si="218"/>
        <v>0.86</v>
      </c>
      <c r="V1243" s="17" t="str">
        <f t="shared" si="219"/>
        <v>Usha</v>
      </c>
    </row>
    <row r="1244" spans="1:22" x14ac:dyDescent="0.3">
      <c r="A1244" s="1" t="s">
        <v>3405</v>
      </c>
      <c r="B1244" s="1" t="s">
        <v>3406</v>
      </c>
      <c r="C1244" s="1" t="s">
        <v>2817</v>
      </c>
      <c r="D1244" s="3">
        <v>3299</v>
      </c>
      <c r="E1244" s="3">
        <v>4995</v>
      </c>
      <c r="F1244" s="4">
        <v>0.34</v>
      </c>
      <c r="G1244" s="1">
        <v>3.8</v>
      </c>
      <c r="H1244" s="2">
        <v>1393</v>
      </c>
      <c r="I1244" s="1" t="s">
        <v>3407</v>
      </c>
      <c r="J1244" s="1">
        <f t="shared" si="209"/>
        <v>12</v>
      </c>
      <c r="K1244" s="1">
        <v>1</v>
      </c>
      <c r="L1244" s="1" t="str">
        <f t="shared" si="210"/>
        <v>Home&amp;Kitchen</v>
      </c>
      <c r="M1244" s="1">
        <f t="shared" si="211"/>
        <v>3.8</v>
      </c>
      <c r="N1244" s="1">
        <f t="shared" si="212"/>
        <v>81</v>
      </c>
      <c r="O1244" s="1" t="str">
        <f t="shared" si="213"/>
        <v>3 - 4</v>
      </c>
      <c r="P1244" s="14">
        <f t="shared" si="214"/>
        <v>4995</v>
      </c>
      <c r="Q1244" s="1" t="str">
        <f t="shared" si="215"/>
        <v>0 - 5,000</v>
      </c>
      <c r="R1244" s="1" t="str">
        <f t="shared" si="216"/>
        <v>31% - 50%</v>
      </c>
      <c r="S1244" s="1">
        <f t="shared" si="217"/>
        <v>0</v>
      </c>
      <c r="T1244" s="17">
        <f>Table3[[#This Row],[Rating]]*Table3[[#This Row],[Review_Count]]</f>
        <v>3.8</v>
      </c>
      <c r="U1244" s="19">
        <f t="shared" si="218"/>
        <v>0.86</v>
      </c>
      <c r="V1244" s="17" t="str">
        <f t="shared" si="219"/>
        <v>Black+Decker</v>
      </c>
    </row>
    <row r="1245" spans="1:22" x14ac:dyDescent="0.3">
      <c r="A1245" s="1" t="s">
        <v>3408</v>
      </c>
      <c r="B1245" s="1" t="s">
        <v>3409</v>
      </c>
      <c r="C1245" s="1" t="s">
        <v>2747</v>
      </c>
      <c r="D1245" s="1">
        <v>669</v>
      </c>
      <c r="E1245" s="3">
        <v>1499</v>
      </c>
      <c r="F1245" s="4">
        <v>0.55000000000000004</v>
      </c>
      <c r="G1245" s="1">
        <v>2.2999999999999998</v>
      </c>
      <c r="H1245" s="2">
        <v>13</v>
      </c>
      <c r="I1245" s="1" t="s">
        <v>3410</v>
      </c>
      <c r="J1245" s="1">
        <f t="shared" si="209"/>
        <v>19</v>
      </c>
      <c r="K1245" s="1">
        <v>1</v>
      </c>
      <c r="L1245" s="1" t="str">
        <f t="shared" si="210"/>
        <v>Home&amp;Kitchen</v>
      </c>
      <c r="M1245" s="1">
        <f t="shared" si="211"/>
        <v>2.2999999999999998</v>
      </c>
      <c r="N1245" s="1">
        <f t="shared" si="212"/>
        <v>81</v>
      </c>
      <c r="O1245" s="1" t="str">
        <f t="shared" si="213"/>
        <v>2 - 3</v>
      </c>
      <c r="P1245" s="14">
        <f t="shared" si="214"/>
        <v>1499</v>
      </c>
      <c r="Q1245" s="1" t="str">
        <f t="shared" si="215"/>
        <v>0 - 5,000</v>
      </c>
      <c r="R1245" s="1" t="str">
        <f t="shared" si="216"/>
        <v>51%-90%</v>
      </c>
      <c r="S1245" s="1">
        <f t="shared" si="217"/>
        <v>1</v>
      </c>
      <c r="T1245" s="17">
        <f>Table3[[#This Row],[Rating]]*Table3[[#This Row],[Review_Count]]</f>
        <v>2.2999999999999998</v>
      </c>
      <c r="U1245" s="19">
        <f t="shared" si="218"/>
        <v>0.86</v>
      </c>
      <c r="V1245" s="17" t="str">
        <f t="shared" si="219"/>
        <v>Personal</v>
      </c>
    </row>
    <row r="1246" spans="1:22" x14ac:dyDescent="0.3">
      <c r="A1246" s="1" t="s">
        <v>3411</v>
      </c>
      <c r="B1246" s="1" t="s">
        <v>3412</v>
      </c>
      <c r="C1246" s="1" t="s">
        <v>2830</v>
      </c>
      <c r="D1246" s="3">
        <v>5890</v>
      </c>
      <c r="E1246" s="3">
        <v>7506</v>
      </c>
      <c r="F1246" s="4">
        <v>0.22</v>
      </c>
      <c r="G1246" s="1">
        <v>4.5</v>
      </c>
      <c r="H1246" s="2">
        <v>7241</v>
      </c>
      <c r="I1246" s="1" t="s">
        <v>3413</v>
      </c>
      <c r="J1246" s="1">
        <f t="shared" si="209"/>
        <v>12</v>
      </c>
      <c r="K1246" s="1">
        <v>1</v>
      </c>
      <c r="L1246" s="1" t="str">
        <f t="shared" si="210"/>
        <v>Home&amp;Kitchen</v>
      </c>
      <c r="M1246" s="1">
        <f t="shared" si="211"/>
        <v>4.5</v>
      </c>
      <c r="N1246" s="1">
        <f t="shared" si="212"/>
        <v>80</v>
      </c>
      <c r="O1246" s="1" t="str">
        <f t="shared" si="213"/>
        <v>4 - 5</v>
      </c>
      <c r="P1246" s="14">
        <f t="shared" si="214"/>
        <v>7506</v>
      </c>
      <c r="Q1246" s="1" t="str">
        <f t="shared" si="215"/>
        <v>5,001 - 10,000</v>
      </c>
      <c r="R1246" s="1" t="str">
        <f t="shared" si="216"/>
        <v>11% - 30%</v>
      </c>
      <c r="S1246" s="1">
        <f t="shared" si="217"/>
        <v>0</v>
      </c>
      <c r="T1246" s="17">
        <f>Table3[[#This Row],[Rating]]*Table3[[#This Row],[Review_Count]]</f>
        <v>4.5</v>
      </c>
      <c r="U1246" s="19">
        <f t="shared" si="218"/>
        <v>0.86</v>
      </c>
      <c r="V1246" s="17" t="str">
        <f t="shared" si="219"/>
        <v>Sujata</v>
      </c>
    </row>
    <row r="1247" spans="1:22" x14ac:dyDescent="0.3">
      <c r="A1247" s="1" t="s">
        <v>3414</v>
      </c>
      <c r="B1247" s="1" t="s">
        <v>3415</v>
      </c>
      <c r="C1247" s="1" t="s">
        <v>3194</v>
      </c>
      <c r="D1247" s="3">
        <v>9199</v>
      </c>
      <c r="E1247" s="3">
        <v>18000</v>
      </c>
      <c r="F1247" s="4">
        <v>0.49</v>
      </c>
      <c r="G1247" s="1">
        <v>4</v>
      </c>
      <c r="H1247" s="2">
        <v>16020</v>
      </c>
      <c r="I1247" s="1" t="s">
        <v>3416</v>
      </c>
      <c r="J1247" s="1">
        <f t="shared" si="209"/>
        <v>12</v>
      </c>
      <c r="K1247" s="1">
        <v>1</v>
      </c>
      <c r="L1247" s="1" t="str">
        <f t="shared" si="210"/>
        <v>Home&amp;Kitchen</v>
      </c>
      <c r="M1247" s="1">
        <f t="shared" si="211"/>
        <v>4</v>
      </c>
      <c r="N1247" s="1">
        <f t="shared" si="212"/>
        <v>80</v>
      </c>
      <c r="O1247" s="1" t="str">
        <f t="shared" si="213"/>
        <v>3 - 4</v>
      </c>
      <c r="P1247" s="14">
        <f t="shared" si="214"/>
        <v>18000</v>
      </c>
      <c r="Q1247" s="1" t="str">
        <f t="shared" si="215"/>
        <v>10,001 - 20,000</v>
      </c>
      <c r="R1247" s="1" t="str">
        <f t="shared" si="216"/>
        <v>31% - 50%</v>
      </c>
      <c r="S1247" s="1">
        <f t="shared" si="217"/>
        <v>0</v>
      </c>
      <c r="T1247" s="17">
        <f>Table3[[#This Row],[Rating]]*Table3[[#This Row],[Review_Count]]</f>
        <v>4</v>
      </c>
      <c r="U1247" s="19">
        <f t="shared" si="218"/>
        <v>0.86</v>
      </c>
      <c r="V1247" s="17" t="str">
        <f t="shared" si="219"/>
        <v>Sure</v>
      </c>
    </row>
    <row r="1248" spans="1:22" x14ac:dyDescent="0.3">
      <c r="A1248" s="1" t="s">
        <v>3417</v>
      </c>
      <c r="B1248" s="1" t="s">
        <v>3418</v>
      </c>
      <c r="C1248" s="1" t="s">
        <v>2813</v>
      </c>
      <c r="D1248" s="1">
        <v>351</v>
      </c>
      <c r="E1248" s="3">
        <v>1099</v>
      </c>
      <c r="F1248" s="4">
        <v>0.68</v>
      </c>
      <c r="G1248" s="1">
        <v>3.7</v>
      </c>
      <c r="H1248" s="2">
        <v>1470</v>
      </c>
      <c r="I1248" s="1" t="s">
        <v>3419</v>
      </c>
      <c r="J1248" s="1">
        <f t="shared" si="209"/>
        <v>13</v>
      </c>
      <c r="K1248" s="1">
        <v>1</v>
      </c>
      <c r="L1248" s="1" t="str">
        <f t="shared" si="210"/>
        <v>Home&amp;Kitchen</v>
      </c>
      <c r="M1248" s="1">
        <f t="shared" si="211"/>
        <v>3.7</v>
      </c>
      <c r="N1248" s="1">
        <f t="shared" si="212"/>
        <v>80</v>
      </c>
      <c r="O1248" s="1" t="str">
        <f t="shared" si="213"/>
        <v>3 - 4</v>
      </c>
      <c r="P1248" s="14">
        <f t="shared" si="214"/>
        <v>1099</v>
      </c>
      <c r="Q1248" s="1" t="str">
        <f t="shared" si="215"/>
        <v>0 - 5,000</v>
      </c>
      <c r="R1248" s="1" t="str">
        <f t="shared" si="216"/>
        <v>51%-90%</v>
      </c>
      <c r="S1248" s="1">
        <f t="shared" si="217"/>
        <v>0</v>
      </c>
      <c r="T1248" s="17">
        <f>Table3[[#This Row],[Rating]]*Table3[[#This Row],[Review_Count]]</f>
        <v>3.7</v>
      </c>
      <c r="U1248" s="19">
        <f t="shared" si="218"/>
        <v>0.86</v>
      </c>
      <c r="V1248" s="17" t="str">
        <f t="shared" si="219"/>
        <v>PrettyKrafts</v>
      </c>
    </row>
    <row r="1249" spans="1:22" x14ac:dyDescent="0.3">
      <c r="A1249" s="1" t="s">
        <v>3420</v>
      </c>
      <c r="B1249" s="1" t="s">
        <v>3421</v>
      </c>
      <c r="C1249" s="1" t="s">
        <v>3422</v>
      </c>
      <c r="D1249" s="1">
        <v>899</v>
      </c>
      <c r="E1249" s="3">
        <v>1900</v>
      </c>
      <c r="F1249" s="4">
        <v>0.53</v>
      </c>
      <c r="G1249" s="1">
        <v>4</v>
      </c>
      <c r="H1249" s="2">
        <v>3663</v>
      </c>
      <c r="I1249" s="1" t="s">
        <v>3423</v>
      </c>
      <c r="J1249" s="1">
        <f t="shared" si="209"/>
        <v>1</v>
      </c>
      <c r="K1249" s="1">
        <v>1</v>
      </c>
      <c r="L1249" s="1" t="str">
        <f t="shared" si="210"/>
        <v>Health&amp;Personalcare</v>
      </c>
      <c r="M1249" s="1">
        <f t="shared" si="211"/>
        <v>4</v>
      </c>
      <c r="N1249" s="1">
        <f t="shared" si="212"/>
        <v>79</v>
      </c>
      <c r="O1249" s="1" t="str">
        <f t="shared" si="213"/>
        <v>3 - 4</v>
      </c>
      <c r="P1249" s="14">
        <f t="shared" si="214"/>
        <v>1900</v>
      </c>
      <c r="Q1249" s="1" t="str">
        <f t="shared" si="215"/>
        <v>0 - 5,000</v>
      </c>
      <c r="R1249" s="1" t="str">
        <f t="shared" si="216"/>
        <v>51%-90%</v>
      </c>
      <c r="S1249" s="1">
        <f t="shared" si="217"/>
        <v>0</v>
      </c>
      <c r="T1249" s="17">
        <f>Table3[[#This Row],[Rating]]*Table3[[#This Row],[Review_Count]]</f>
        <v>4</v>
      </c>
      <c r="U1249" s="19">
        <f t="shared" si="218"/>
        <v>0.86</v>
      </c>
      <c r="V1249" s="17" t="str">
        <f t="shared" si="219"/>
        <v>Dr</v>
      </c>
    </row>
    <row r="1250" spans="1:22" x14ac:dyDescent="0.3">
      <c r="A1250" s="1" t="s">
        <v>3424</v>
      </c>
      <c r="B1250" s="1" t="s">
        <v>3425</v>
      </c>
      <c r="C1250" s="1" t="s">
        <v>2773</v>
      </c>
      <c r="D1250" s="3">
        <v>1349</v>
      </c>
      <c r="E1250" s="3">
        <v>1850</v>
      </c>
      <c r="F1250" s="4">
        <v>0.27</v>
      </c>
      <c r="G1250" s="1">
        <v>4.4000000000000004</v>
      </c>
      <c r="H1250" s="2">
        <v>638</v>
      </c>
      <c r="I1250" s="1" t="s">
        <v>3426</v>
      </c>
      <c r="J1250" s="1">
        <f t="shared" si="209"/>
        <v>13</v>
      </c>
      <c r="K1250" s="1">
        <v>1</v>
      </c>
      <c r="L1250" s="1" t="str">
        <f t="shared" si="210"/>
        <v>Home&amp;Kitchen</v>
      </c>
      <c r="M1250" s="1">
        <f t="shared" si="211"/>
        <v>4.4000000000000004</v>
      </c>
      <c r="N1250" s="1">
        <f t="shared" si="212"/>
        <v>78</v>
      </c>
      <c r="O1250" s="1" t="str">
        <f t="shared" si="213"/>
        <v>4 - 5</v>
      </c>
      <c r="P1250" s="14">
        <f t="shared" si="214"/>
        <v>1850</v>
      </c>
      <c r="Q1250" s="1" t="str">
        <f t="shared" si="215"/>
        <v>0 - 5,000</v>
      </c>
      <c r="R1250" s="1" t="str">
        <f t="shared" si="216"/>
        <v>11% - 30%</v>
      </c>
      <c r="S1250" s="1">
        <f t="shared" si="217"/>
        <v>1</v>
      </c>
      <c r="T1250" s="17">
        <f>Table3[[#This Row],[Rating]]*Table3[[#This Row],[Review_Count]]</f>
        <v>4.4000000000000004</v>
      </c>
      <c r="U1250" s="19">
        <f t="shared" si="218"/>
        <v>0.86</v>
      </c>
      <c r="V1250" s="17" t="str">
        <f t="shared" si="219"/>
        <v>Tesora</v>
      </c>
    </row>
    <row r="1251" spans="1:22" x14ac:dyDescent="0.3">
      <c r="A1251" s="1" t="s">
        <v>3427</v>
      </c>
      <c r="B1251" s="1" t="s">
        <v>3428</v>
      </c>
      <c r="C1251" s="1" t="s">
        <v>3147</v>
      </c>
      <c r="D1251" s="3">
        <v>6236</v>
      </c>
      <c r="E1251" s="3">
        <v>9999</v>
      </c>
      <c r="F1251" s="4">
        <v>0.38</v>
      </c>
      <c r="G1251" s="1">
        <v>4.0999999999999996</v>
      </c>
      <c r="H1251" s="2">
        <v>3552</v>
      </c>
      <c r="I1251" s="1" t="s">
        <v>3429</v>
      </c>
      <c r="J1251" s="1">
        <f t="shared" si="209"/>
        <v>6</v>
      </c>
      <c r="K1251" s="1">
        <v>1</v>
      </c>
      <c r="L1251" s="1" t="str">
        <f t="shared" si="210"/>
        <v>Home&amp;Kitchen</v>
      </c>
      <c r="M1251" s="1">
        <f t="shared" si="211"/>
        <v>4.0999999999999996</v>
      </c>
      <c r="N1251" s="1">
        <f t="shared" si="212"/>
        <v>78</v>
      </c>
      <c r="O1251" s="1" t="str">
        <f t="shared" si="213"/>
        <v>4 - 5</v>
      </c>
      <c r="P1251" s="14">
        <f t="shared" si="214"/>
        <v>9999</v>
      </c>
      <c r="Q1251" s="1" t="str">
        <f t="shared" si="215"/>
        <v>5,001 - 10,000</v>
      </c>
      <c r="R1251" s="1" t="str">
        <f t="shared" si="216"/>
        <v>31% - 50%</v>
      </c>
      <c r="S1251" s="1">
        <f t="shared" si="217"/>
        <v>0</v>
      </c>
      <c r="T1251" s="17">
        <f>Table3[[#This Row],[Rating]]*Table3[[#This Row],[Review_Count]]</f>
        <v>4.0999999999999996</v>
      </c>
      <c r="U1251" s="19">
        <f t="shared" si="218"/>
        <v>0.86</v>
      </c>
      <c r="V1251" s="17" t="str">
        <f t="shared" si="219"/>
        <v>AGARO</v>
      </c>
    </row>
    <row r="1252" spans="1:22" x14ac:dyDescent="0.3">
      <c r="A1252" s="1" t="s">
        <v>3430</v>
      </c>
      <c r="B1252" s="1" t="s">
        <v>3431</v>
      </c>
      <c r="C1252" s="1" t="s">
        <v>2747</v>
      </c>
      <c r="D1252" s="3">
        <v>2742</v>
      </c>
      <c r="E1252" s="3">
        <v>3995</v>
      </c>
      <c r="F1252" s="4">
        <v>0.31</v>
      </c>
      <c r="G1252" s="1">
        <v>4.4000000000000004</v>
      </c>
      <c r="H1252" s="2">
        <v>11148</v>
      </c>
      <c r="I1252" s="1" t="s">
        <v>3432</v>
      </c>
      <c r="J1252" s="1">
        <f t="shared" si="209"/>
        <v>19</v>
      </c>
      <c r="K1252" s="1">
        <v>1</v>
      </c>
      <c r="L1252" s="1" t="str">
        <f t="shared" si="210"/>
        <v>Home&amp;Kitchen</v>
      </c>
      <c r="M1252" s="1">
        <f t="shared" si="211"/>
        <v>4.4000000000000004</v>
      </c>
      <c r="N1252" s="1">
        <f t="shared" si="212"/>
        <v>78</v>
      </c>
      <c r="O1252" s="1" t="str">
        <f t="shared" si="213"/>
        <v>4 - 5</v>
      </c>
      <c r="P1252" s="14">
        <f t="shared" si="214"/>
        <v>3995</v>
      </c>
      <c r="Q1252" s="1" t="str">
        <f t="shared" si="215"/>
        <v>0 - 5,000</v>
      </c>
      <c r="R1252" s="1" t="str">
        <f t="shared" si="216"/>
        <v>31% - 50%</v>
      </c>
      <c r="S1252" s="1">
        <f t="shared" si="217"/>
        <v>0</v>
      </c>
      <c r="T1252" s="17">
        <f>Table3[[#This Row],[Rating]]*Table3[[#This Row],[Review_Count]]</f>
        <v>4.4000000000000004</v>
      </c>
      <c r="U1252" s="19">
        <f t="shared" si="218"/>
        <v>0.86</v>
      </c>
      <c r="V1252" s="17" t="str">
        <f t="shared" si="219"/>
        <v>INALSA</v>
      </c>
    </row>
    <row r="1253" spans="1:22" x14ac:dyDescent="0.3">
      <c r="A1253" s="1" t="s">
        <v>3433</v>
      </c>
      <c r="B1253" s="1" t="s">
        <v>3434</v>
      </c>
      <c r="C1253" s="1" t="s">
        <v>3247</v>
      </c>
      <c r="D1253" s="1">
        <v>721</v>
      </c>
      <c r="E1253" s="3">
        <v>1499</v>
      </c>
      <c r="F1253" s="4">
        <v>0.52</v>
      </c>
      <c r="G1253" s="1">
        <v>3.1</v>
      </c>
      <c r="H1253" s="2">
        <v>2449</v>
      </c>
      <c r="I1253" s="1" t="s">
        <v>3435</v>
      </c>
      <c r="J1253" s="1">
        <f t="shared" si="209"/>
        <v>4</v>
      </c>
      <c r="K1253" s="1">
        <v>1</v>
      </c>
      <c r="L1253" s="1" t="str">
        <f t="shared" si="210"/>
        <v>Home&amp;Kitchen</v>
      </c>
      <c r="M1253" s="1">
        <f t="shared" si="211"/>
        <v>3.1</v>
      </c>
      <c r="N1253" s="1">
        <f t="shared" si="212"/>
        <v>78</v>
      </c>
      <c r="O1253" s="1" t="str">
        <f t="shared" si="213"/>
        <v>3 - 4</v>
      </c>
      <c r="P1253" s="14">
        <f t="shared" si="214"/>
        <v>1499</v>
      </c>
      <c r="Q1253" s="1" t="str">
        <f t="shared" si="215"/>
        <v>0 - 5,000</v>
      </c>
      <c r="R1253" s="1" t="str">
        <f t="shared" si="216"/>
        <v>51%-90%</v>
      </c>
      <c r="S1253" s="1">
        <f t="shared" si="217"/>
        <v>0</v>
      </c>
      <c r="T1253" s="17">
        <f>Table3[[#This Row],[Rating]]*Table3[[#This Row],[Review_Count]]</f>
        <v>3.1</v>
      </c>
      <c r="U1253" s="19">
        <f t="shared" si="218"/>
        <v>0.86</v>
      </c>
      <c r="V1253" s="17" t="str">
        <f t="shared" si="219"/>
        <v>akiara</v>
      </c>
    </row>
    <row r="1254" spans="1:22" x14ac:dyDescent="0.3">
      <c r="A1254" s="1" t="s">
        <v>3436</v>
      </c>
      <c r="B1254" s="1" t="s">
        <v>3437</v>
      </c>
      <c r="C1254" s="1" t="s">
        <v>2817</v>
      </c>
      <c r="D1254" s="3">
        <v>2903</v>
      </c>
      <c r="E1254" s="3">
        <v>3295</v>
      </c>
      <c r="F1254" s="4">
        <v>0.12</v>
      </c>
      <c r="G1254" s="1">
        <v>4.3</v>
      </c>
      <c r="H1254" s="2">
        <v>2299</v>
      </c>
      <c r="I1254" s="1" t="s">
        <v>3438</v>
      </c>
      <c r="J1254" s="1">
        <f t="shared" si="209"/>
        <v>12</v>
      </c>
      <c r="K1254" s="1">
        <v>1</v>
      </c>
      <c r="L1254" s="1" t="str">
        <f t="shared" si="210"/>
        <v>Home&amp;Kitchen</v>
      </c>
      <c r="M1254" s="1">
        <f t="shared" si="211"/>
        <v>4.3</v>
      </c>
      <c r="N1254" s="1">
        <f t="shared" si="212"/>
        <v>77</v>
      </c>
      <c r="O1254" s="1" t="str">
        <f t="shared" si="213"/>
        <v>4 - 5</v>
      </c>
      <c r="P1254" s="14">
        <f t="shared" si="214"/>
        <v>3295</v>
      </c>
      <c r="Q1254" s="1" t="str">
        <f t="shared" si="215"/>
        <v>0 - 5,000</v>
      </c>
      <c r="R1254" s="1" t="str">
        <f t="shared" si="216"/>
        <v>11% - 30%</v>
      </c>
      <c r="S1254" s="1">
        <f t="shared" si="217"/>
        <v>0</v>
      </c>
      <c r="T1254" s="17">
        <f>Table3[[#This Row],[Rating]]*Table3[[#This Row],[Review_Count]]</f>
        <v>4.3</v>
      </c>
      <c r="U1254" s="19">
        <f t="shared" si="218"/>
        <v>0.86</v>
      </c>
      <c r="V1254" s="17" t="str">
        <f t="shared" si="219"/>
        <v>Philips</v>
      </c>
    </row>
    <row r="1255" spans="1:22" x14ac:dyDescent="0.3">
      <c r="A1255" s="1" t="s">
        <v>3439</v>
      </c>
      <c r="B1255" s="1" t="s">
        <v>3440</v>
      </c>
      <c r="C1255" s="1" t="s">
        <v>2909</v>
      </c>
      <c r="D1255" s="3">
        <v>1656</v>
      </c>
      <c r="E1255" s="3">
        <v>2695</v>
      </c>
      <c r="F1255" s="4">
        <v>0.39</v>
      </c>
      <c r="G1255" s="1">
        <v>4.4000000000000004</v>
      </c>
      <c r="H1255" s="2">
        <v>6027</v>
      </c>
      <c r="I1255" s="1" t="s">
        <v>3441</v>
      </c>
      <c r="J1255" s="1">
        <f t="shared" si="209"/>
        <v>8</v>
      </c>
      <c r="K1255" s="1">
        <v>1</v>
      </c>
      <c r="L1255" s="1" t="str">
        <f t="shared" si="210"/>
        <v>Home&amp;Kitchen</v>
      </c>
      <c r="M1255" s="1">
        <f t="shared" si="211"/>
        <v>4.4000000000000004</v>
      </c>
      <c r="N1255" s="1">
        <f t="shared" si="212"/>
        <v>77</v>
      </c>
      <c r="O1255" s="1" t="str">
        <f t="shared" si="213"/>
        <v>4 - 5</v>
      </c>
      <c r="P1255" s="14">
        <f t="shared" si="214"/>
        <v>2695</v>
      </c>
      <c r="Q1255" s="1" t="str">
        <f t="shared" si="215"/>
        <v>0 - 5,000</v>
      </c>
      <c r="R1255" s="1" t="str">
        <f t="shared" si="216"/>
        <v>31% - 50%</v>
      </c>
      <c r="S1255" s="1">
        <f t="shared" si="217"/>
        <v>0</v>
      </c>
      <c r="T1255" s="17">
        <f>Table3[[#This Row],[Rating]]*Table3[[#This Row],[Review_Count]]</f>
        <v>4.4000000000000004</v>
      </c>
      <c r="U1255" s="19">
        <f t="shared" si="218"/>
        <v>0.86</v>
      </c>
      <c r="V1255" s="17" t="str">
        <f t="shared" si="219"/>
        <v>INALSA</v>
      </c>
    </row>
    <row r="1256" spans="1:22" x14ac:dyDescent="0.3">
      <c r="A1256" s="1" t="s">
        <v>3442</v>
      </c>
      <c r="B1256" s="1" t="s">
        <v>3443</v>
      </c>
      <c r="C1256" s="1" t="s">
        <v>2859</v>
      </c>
      <c r="D1256" s="3">
        <v>1399</v>
      </c>
      <c r="E1256" s="3">
        <v>2290</v>
      </c>
      <c r="F1256" s="4">
        <v>0.39</v>
      </c>
      <c r="G1256" s="1">
        <v>4.4000000000000004</v>
      </c>
      <c r="H1256" s="2">
        <v>461</v>
      </c>
      <c r="I1256" s="1" t="s">
        <v>3444</v>
      </c>
      <c r="J1256" s="1">
        <f t="shared" si="209"/>
        <v>11</v>
      </c>
      <c r="K1256" s="1">
        <v>1</v>
      </c>
      <c r="L1256" s="1" t="str">
        <f t="shared" si="210"/>
        <v>Home&amp;Kitchen</v>
      </c>
      <c r="M1256" s="1">
        <f t="shared" si="211"/>
        <v>4.4000000000000004</v>
      </c>
      <c r="N1256" s="1">
        <f t="shared" si="212"/>
        <v>77</v>
      </c>
      <c r="O1256" s="1" t="str">
        <f t="shared" si="213"/>
        <v>4 - 5</v>
      </c>
      <c r="P1256" s="14">
        <f t="shared" si="214"/>
        <v>2290</v>
      </c>
      <c r="Q1256" s="1" t="str">
        <f t="shared" si="215"/>
        <v>0 - 5,000</v>
      </c>
      <c r="R1256" s="1" t="str">
        <f t="shared" si="216"/>
        <v>31% - 50%</v>
      </c>
      <c r="S1256" s="1">
        <f t="shared" si="217"/>
        <v>1</v>
      </c>
      <c r="T1256" s="17">
        <f>Table3[[#This Row],[Rating]]*Table3[[#This Row],[Review_Count]]</f>
        <v>4.4000000000000004</v>
      </c>
      <c r="U1256" s="19">
        <f t="shared" si="218"/>
        <v>0.86</v>
      </c>
      <c r="V1256" s="17" t="str">
        <f t="shared" si="219"/>
        <v>Borosil</v>
      </c>
    </row>
    <row r="1257" spans="1:22" x14ac:dyDescent="0.3">
      <c r="A1257" s="1" t="s">
        <v>3445</v>
      </c>
      <c r="B1257" s="1" t="s">
        <v>3446</v>
      </c>
      <c r="C1257" s="1" t="s">
        <v>2869</v>
      </c>
      <c r="D1257" s="3">
        <v>2079</v>
      </c>
      <c r="E1257" s="3">
        <v>3099</v>
      </c>
      <c r="F1257" s="4">
        <v>0.33</v>
      </c>
      <c r="G1257" s="1">
        <v>4.0999999999999996</v>
      </c>
      <c r="H1257" s="2">
        <v>282</v>
      </c>
      <c r="I1257" s="1" t="s">
        <v>3447</v>
      </c>
      <c r="J1257" s="1">
        <f t="shared" si="209"/>
        <v>11</v>
      </c>
      <c r="K1257" s="1">
        <v>1</v>
      </c>
      <c r="L1257" s="1" t="str">
        <f t="shared" si="210"/>
        <v>Home&amp;Kitchen</v>
      </c>
      <c r="M1257" s="1">
        <f t="shared" si="211"/>
        <v>4.0999999999999996</v>
      </c>
      <c r="N1257" s="1">
        <f t="shared" si="212"/>
        <v>77</v>
      </c>
      <c r="O1257" s="1" t="str">
        <f t="shared" si="213"/>
        <v>4 - 5</v>
      </c>
      <c r="P1257" s="14">
        <f t="shared" si="214"/>
        <v>3099</v>
      </c>
      <c r="Q1257" s="1" t="str">
        <f t="shared" si="215"/>
        <v>0 - 5,000</v>
      </c>
      <c r="R1257" s="1" t="str">
        <f t="shared" si="216"/>
        <v>31% - 50%</v>
      </c>
      <c r="S1257" s="1">
        <f t="shared" si="217"/>
        <v>1</v>
      </c>
      <c r="T1257" s="17">
        <f>Table3[[#This Row],[Rating]]*Table3[[#This Row],[Review_Count]]</f>
        <v>4.0999999999999996</v>
      </c>
      <c r="U1257" s="19">
        <f t="shared" si="218"/>
        <v>0.86</v>
      </c>
      <c r="V1257" s="17" t="str">
        <f t="shared" si="219"/>
        <v>Wipro</v>
      </c>
    </row>
    <row r="1258" spans="1:22" x14ac:dyDescent="0.3">
      <c r="A1258" s="1" t="s">
        <v>3448</v>
      </c>
      <c r="B1258" s="1" t="s">
        <v>3449</v>
      </c>
      <c r="C1258" s="1" t="s">
        <v>2799</v>
      </c>
      <c r="D1258" s="1">
        <v>999</v>
      </c>
      <c r="E1258" s="3">
        <v>1075</v>
      </c>
      <c r="F1258" s="4">
        <v>7.0000000000000007E-2</v>
      </c>
      <c r="G1258" s="1">
        <v>4.0999999999999996</v>
      </c>
      <c r="H1258" s="2">
        <v>9275</v>
      </c>
      <c r="I1258" s="1" t="s">
        <v>3450</v>
      </c>
      <c r="J1258" s="1">
        <f t="shared" si="209"/>
        <v>9</v>
      </c>
      <c r="K1258" s="1">
        <v>1</v>
      </c>
      <c r="L1258" s="1" t="str">
        <f t="shared" si="210"/>
        <v>Home&amp;Kitchen</v>
      </c>
      <c r="M1258" s="1">
        <f t="shared" si="211"/>
        <v>4.0999999999999996</v>
      </c>
      <c r="N1258" s="1">
        <f t="shared" si="212"/>
        <v>77</v>
      </c>
      <c r="O1258" s="1" t="str">
        <f t="shared" si="213"/>
        <v>4 - 5</v>
      </c>
      <c r="P1258" s="14">
        <f t="shared" si="214"/>
        <v>1075</v>
      </c>
      <c r="Q1258" s="1" t="str">
        <f t="shared" si="215"/>
        <v>0 - 5,000</v>
      </c>
      <c r="R1258" s="1" t="str">
        <f t="shared" si="216"/>
        <v>0 %- 10%</v>
      </c>
      <c r="S1258" s="1">
        <f t="shared" si="217"/>
        <v>0</v>
      </c>
      <c r="T1258" s="17">
        <f>Table3[[#This Row],[Rating]]*Table3[[#This Row],[Review_Count]]</f>
        <v>4.0999999999999996</v>
      </c>
      <c r="U1258" s="19">
        <f t="shared" si="218"/>
        <v>0.86</v>
      </c>
      <c r="V1258" s="17" t="str">
        <f t="shared" si="219"/>
        <v>Rico</v>
      </c>
    </row>
    <row r="1259" spans="1:22" x14ac:dyDescent="0.3">
      <c r="A1259" s="1" t="s">
        <v>3451</v>
      </c>
      <c r="B1259" s="1" t="s">
        <v>3452</v>
      </c>
      <c r="C1259" s="1" t="s">
        <v>2840</v>
      </c>
      <c r="D1259" s="3">
        <v>3179</v>
      </c>
      <c r="E1259" s="3">
        <v>6999</v>
      </c>
      <c r="F1259" s="4">
        <v>0.55000000000000004</v>
      </c>
      <c r="G1259" s="1">
        <v>4</v>
      </c>
      <c r="H1259" s="2">
        <v>743</v>
      </c>
      <c r="I1259" s="1" t="s">
        <v>3453</v>
      </c>
      <c r="J1259" s="1">
        <f t="shared" si="209"/>
        <v>8</v>
      </c>
      <c r="K1259" s="1">
        <v>1</v>
      </c>
      <c r="L1259" s="1" t="str">
        <f t="shared" si="210"/>
        <v>Home&amp;Kitchen</v>
      </c>
      <c r="M1259" s="1">
        <f t="shared" si="211"/>
        <v>4</v>
      </c>
      <c r="N1259" s="1">
        <f t="shared" si="212"/>
        <v>77</v>
      </c>
      <c r="O1259" s="1" t="str">
        <f t="shared" si="213"/>
        <v>3 - 4</v>
      </c>
      <c r="P1259" s="14">
        <f t="shared" si="214"/>
        <v>6999</v>
      </c>
      <c r="Q1259" s="1" t="str">
        <f t="shared" si="215"/>
        <v>5,001 - 10,000</v>
      </c>
      <c r="R1259" s="1" t="str">
        <f t="shared" si="216"/>
        <v>51%-90%</v>
      </c>
      <c r="S1259" s="1">
        <f t="shared" si="217"/>
        <v>1</v>
      </c>
      <c r="T1259" s="17">
        <f>Table3[[#This Row],[Rating]]*Table3[[#This Row],[Review_Count]]</f>
        <v>4</v>
      </c>
      <c r="U1259" s="19">
        <f t="shared" si="218"/>
        <v>0.86</v>
      </c>
      <c r="V1259" s="17" t="str">
        <f t="shared" si="219"/>
        <v>Eureka</v>
      </c>
    </row>
    <row r="1260" spans="1:22" x14ac:dyDescent="0.3">
      <c r="A1260" s="1" t="s">
        <v>3454</v>
      </c>
      <c r="B1260" s="1" t="s">
        <v>3455</v>
      </c>
      <c r="C1260" s="1" t="s">
        <v>2759</v>
      </c>
      <c r="D1260" s="3">
        <v>1049</v>
      </c>
      <c r="E1260" s="3">
        <v>2499</v>
      </c>
      <c r="F1260" s="4">
        <v>0.57999999999999996</v>
      </c>
      <c r="G1260" s="1">
        <v>3.6</v>
      </c>
      <c r="H1260" s="2">
        <v>328</v>
      </c>
      <c r="I1260" s="1" t="s">
        <v>3456</v>
      </c>
      <c r="J1260" s="1">
        <f t="shared" si="209"/>
        <v>23</v>
      </c>
      <c r="K1260" s="1">
        <v>1</v>
      </c>
      <c r="L1260" s="1" t="str">
        <f t="shared" si="210"/>
        <v>Home&amp;Kitchen</v>
      </c>
      <c r="M1260" s="1">
        <f t="shared" si="211"/>
        <v>3.6</v>
      </c>
      <c r="N1260" s="1">
        <f t="shared" si="212"/>
        <v>76</v>
      </c>
      <c r="O1260" s="1" t="str">
        <f t="shared" si="213"/>
        <v>3 - 4</v>
      </c>
      <c r="P1260" s="14">
        <f t="shared" si="214"/>
        <v>2499</v>
      </c>
      <c r="Q1260" s="1" t="str">
        <f t="shared" si="215"/>
        <v>0 - 5,000</v>
      </c>
      <c r="R1260" s="1" t="str">
        <f t="shared" si="216"/>
        <v>51%-90%</v>
      </c>
      <c r="S1260" s="1">
        <f t="shared" si="217"/>
        <v>1</v>
      </c>
      <c r="T1260" s="17">
        <f>Table3[[#This Row],[Rating]]*Table3[[#This Row],[Review_Count]]</f>
        <v>3.6</v>
      </c>
      <c r="U1260" s="19">
        <f t="shared" si="218"/>
        <v>0.86</v>
      </c>
      <c r="V1260" s="17" t="str">
        <f t="shared" si="219"/>
        <v>CSI</v>
      </c>
    </row>
    <row r="1261" spans="1:22" x14ac:dyDescent="0.3">
      <c r="A1261" s="1" t="s">
        <v>3457</v>
      </c>
      <c r="B1261" s="1" t="s">
        <v>3458</v>
      </c>
      <c r="C1261" s="1" t="s">
        <v>2759</v>
      </c>
      <c r="D1261" s="3">
        <v>3599</v>
      </c>
      <c r="E1261" s="3">
        <v>7290</v>
      </c>
      <c r="F1261" s="4">
        <v>0.51</v>
      </c>
      <c r="G1261" s="1">
        <v>3.9</v>
      </c>
      <c r="H1261" s="2">
        <v>942</v>
      </c>
      <c r="I1261" s="1" t="s">
        <v>3459</v>
      </c>
      <c r="J1261" s="1">
        <f t="shared" si="209"/>
        <v>23</v>
      </c>
      <c r="K1261" s="1">
        <v>1</v>
      </c>
      <c r="L1261" s="1" t="str">
        <f t="shared" si="210"/>
        <v>Home&amp;Kitchen</v>
      </c>
      <c r="M1261" s="1">
        <f t="shared" si="211"/>
        <v>3.9</v>
      </c>
      <c r="N1261" s="1">
        <f t="shared" si="212"/>
        <v>75</v>
      </c>
      <c r="O1261" s="1" t="str">
        <f t="shared" si="213"/>
        <v>3 - 4</v>
      </c>
      <c r="P1261" s="14">
        <f t="shared" si="214"/>
        <v>7290</v>
      </c>
      <c r="Q1261" s="1" t="str">
        <f t="shared" si="215"/>
        <v>5,001 - 10,000</v>
      </c>
      <c r="R1261" s="1" t="str">
        <f t="shared" si="216"/>
        <v>51%-90%</v>
      </c>
      <c r="S1261" s="1">
        <f t="shared" si="217"/>
        <v>1</v>
      </c>
      <c r="T1261" s="17">
        <f>Table3[[#This Row],[Rating]]*Table3[[#This Row],[Review_Count]]</f>
        <v>3.9</v>
      </c>
      <c r="U1261" s="19">
        <f t="shared" si="218"/>
        <v>0.86</v>
      </c>
      <c r="V1261" s="17" t="str">
        <f t="shared" si="219"/>
        <v>Hindware</v>
      </c>
    </row>
    <row r="1262" spans="1:22" x14ac:dyDescent="0.3">
      <c r="A1262" s="1" t="s">
        <v>3460</v>
      </c>
      <c r="B1262" s="1" t="s">
        <v>3461</v>
      </c>
      <c r="C1262" s="1" t="s">
        <v>3462</v>
      </c>
      <c r="D1262" s="3">
        <v>4799</v>
      </c>
      <c r="E1262" s="3">
        <v>5795</v>
      </c>
      <c r="F1262" s="4">
        <v>0.17</v>
      </c>
      <c r="G1262" s="1">
        <v>3.9</v>
      </c>
      <c r="H1262" s="2">
        <v>3815</v>
      </c>
      <c r="I1262" s="1" t="s">
        <v>3463</v>
      </c>
      <c r="J1262" s="1">
        <f t="shared" si="209"/>
        <v>1</v>
      </c>
      <c r="K1262" s="1">
        <v>1</v>
      </c>
      <c r="L1262" s="1" t="str">
        <f t="shared" si="210"/>
        <v>Home&amp;Kitchen</v>
      </c>
      <c r="M1262" s="1">
        <f t="shared" si="211"/>
        <v>3.9</v>
      </c>
      <c r="N1262" s="1">
        <f t="shared" si="212"/>
        <v>74</v>
      </c>
      <c r="O1262" s="1" t="str">
        <f t="shared" si="213"/>
        <v>3 - 4</v>
      </c>
      <c r="P1262" s="14">
        <f t="shared" si="214"/>
        <v>5795</v>
      </c>
      <c r="Q1262" s="1" t="str">
        <f t="shared" si="215"/>
        <v>5,001 - 10,000</v>
      </c>
      <c r="R1262" s="1" t="str">
        <f t="shared" si="216"/>
        <v>11% - 30%</v>
      </c>
      <c r="S1262" s="1">
        <f t="shared" si="217"/>
        <v>0</v>
      </c>
      <c r="T1262" s="17">
        <f>Table3[[#This Row],[Rating]]*Table3[[#This Row],[Review_Count]]</f>
        <v>3.9</v>
      </c>
      <c r="U1262" s="19">
        <f t="shared" si="218"/>
        <v>0.86</v>
      </c>
      <c r="V1262" s="17" t="str">
        <f t="shared" si="219"/>
        <v>Morphy</v>
      </c>
    </row>
    <row r="1263" spans="1:22" x14ac:dyDescent="0.3">
      <c r="A1263" s="1" t="s">
        <v>3464</v>
      </c>
      <c r="B1263" s="1" t="s">
        <v>3465</v>
      </c>
      <c r="C1263" s="1" t="s">
        <v>2755</v>
      </c>
      <c r="D1263" s="3">
        <v>1699</v>
      </c>
      <c r="E1263" s="3">
        <v>3398</v>
      </c>
      <c r="F1263" s="4">
        <v>0.5</v>
      </c>
      <c r="G1263" s="1">
        <v>3.8</v>
      </c>
      <c r="H1263" s="2">
        <v>7988</v>
      </c>
      <c r="I1263" s="1" t="s">
        <v>3466</v>
      </c>
      <c r="J1263" s="1">
        <f t="shared" si="209"/>
        <v>27</v>
      </c>
      <c r="K1263" s="1">
        <v>1</v>
      </c>
      <c r="L1263" s="1" t="str">
        <f t="shared" si="210"/>
        <v>Home&amp;Kitchen</v>
      </c>
      <c r="M1263" s="1">
        <f t="shared" si="211"/>
        <v>3.8</v>
      </c>
      <c r="N1263" s="1">
        <f t="shared" si="212"/>
        <v>74</v>
      </c>
      <c r="O1263" s="1" t="str">
        <f t="shared" si="213"/>
        <v>3 - 4</v>
      </c>
      <c r="P1263" s="14">
        <f t="shared" si="214"/>
        <v>3398</v>
      </c>
      <c r="Q1263" s="1" t="str">
        <f t="shared" si="215"/>
        <v>0 - 5,000</v>
      </c>
      <c r="R1263" s="1" t="str">
        <f t="shared" si="216"/>
        <v>31% - 50%</v>
      </c>
      <c r="S1263" s="1">
        <f t="shared" si="217"/>
        <v>0</v>
      </c>
      <c r="T1263" s="17">
        <f>Table3[[#This Row],[Rating]]*Table3[[#This Row],[Review_Count]]</f>
        <v>3.8</v>
      </c>
      <c r="U1263" s="19">
        <f t="shared" si="218"/>
        <v>0.86</v>
      </c>
      <c r="V1263" s="17" t="str">
        <f t="shared" si="219"/>
        <v>Lifelong</v>
      </c>
    </row>
    <row r="1264" spans="1:22" x14ac:dyDescent="0.3">
      <c r="A1264" s="1" t="s">
        <v>3467</v>
      </c>
      <c r="B1264" s="1" t="s">
        <v>3468</v>
      </c>
      <c r="C1264" s="1" t="s">
        <v>2773</v>
      </c>
      <c r="D1264" s="1">
        <v>664</v>
      </c>
      <c r="E1264" s="3">
        <v>1490</v>
      </c>
      <c r="F1264" s="4">
        <v>0.55000000000000004</v>
      </c>
      <c r="G1264" s="1">
        <v>4.0999999999999996</v>
      </c>
      <c r="H1264" s="2">
        <v>925</v>
      </c>
      <c r="I1264" s="1" t="s">
        <v>3469</v>
      </c>
      <c r="J1264" s="1">
        <f t="shared" si="209"/>
        <v>13</v>
      </c>
      <c r="K1264" s="1">
        <v>1</v>
      </c>
      <c r="L1264" s="1" t="str">
        <f t="shared" si="210"/>
        <v>Home&amp;Kitchen</v>
      </c>
      <c r="M1264" s="1">
        <f t="shared" si="211"/>
        <v>4.0999999999999996</v>
      </c>
      <c r="N1264" s="1">
        <f t="shared" si="212"/>
        <v>73</v>
      </c>
      <c r="O1264" s="1" t="str">
        <f t="shared" si="213"/>
        <v>4 - 5</v>
      </c>
      <c r="P1264" s="14">
        <f t="shared" si="214"/>
        <v>1490</v>
      </c>
      <c r="Q1264" s="1" t="str">
        <f t="shared" si="215"/>
        <v>0 - 5,000</v>
      </c>
      <c r="R1264" s="1" t="str">
        <f t="shared" si="216"/>
        <v>51%-90%</v>
      </c>
      <c r="S1264" s="1">
        <f t="shared" si="217"/>
        <v>1</v>
      </c>
      <c r="T1264" s="17">
        <f>Table3[[#This Row],[Rating]]*Table3[[#This Row],[Review_Count]]</f>
        <v>4.0999999999999996</v>
      </c>
      <c r="U1264" s="19">
        <f t="shared" si="218"/>
        <v>0.86</v>
      </c>
      <c r="V1264" s="17" t="str">
        <f t="shared" si="219"/>
        <v>iBELL</v>
      </c>
    </row>
    <row r="1265" spans="1:22" x14ac:dyDescent="0.3">
      <c r="A1265" s="1" t="s">
        <v>3470</v>
      </c>
      <c r="B1265" s="1" t="s">
        <v>3471</v>
      </c>
      <c r="C1265" s="1" t="s">
        <v>3472</v>
      </c>
      <c r="D1265" s="1">
        <v>948</v>
      </c>
      <c r="E1265" s="3">
        <v>1620</v>
      </c>
      <c r="F1265" s="4">
        <v>0.41</v>
      </c>
      <c r="G1265" s="1">
        <v>4.0999999999999996</v>
      </c>
      <c r="H1265" s="2">
        <v>4370</v>
      </c>
      <c r="I1265" s="1" t="s">
        <v>3473</v>
      </c>
      <c r="J1265" s="1">
        <f t="shared" si="209"/>
        <v>2</v>
      </c>
      <c r="K1265" s="1">
        <v>1</v>
      </c>
      <c r="L1265" s="1" t="str">
        <f t="shared" si="210"/>
        <v>Home&amp;Kitchen</v>
      </c>
      <c r="M1265" s="1">
        <f t="shared" si="211"/>
        <v>4.0999999999999996</v>
      </c>
      <c r="N1265" s="1">
        <f t="shared" si="212"/>
        <v>72</v>
      </c>
      <c r="O1265" s="1" t="str">
        <f t="shared" si="213"/>
        <v>4 - 5</v>
      </c>
      <c r="P1265" s="14">
        <f t="shared" si="214"/>
        <v>1620</v>
      </c>
      <c r="Q1265" s="1" t="str">
        <f t="shared" si="215"/>
        <v>0 - 5,000</v>
      </c>
      <c r="R1265" s="1" t="str">
        <f t="shared" si="216"/>
        <v>31% - 50%</v>
      </c>
      <c r="S1265" s="1">
        <f t="shared" si="217"/>
        <v>0</v>
      </c>
      <c r="T1265" s="17">
        <f>Table3[[#This Row],[Rating]]*Table3[[#This Row],[Review_Count]]</f>
        <v>4.0999999999999996</v>
      </c>
      <c r="U1265" s="19">
        <f t="shared" si="218"/>
        <v>0.86</v>
      </c>
      <c r="V1265" s="17" t="str">
        <f t="shared" si="219"/>
        <v>BAJAJ</v>
      </c>
    </row>
    <row r="1266" spans="1:22" x14ac:dyDescent="0.3">
      <c r="A1266" s="1" t="s">
        <v>3474</v>
      </c>
      <c r="B1266" s="1" t="s">
        <v>3475</v>
      </c>
      <c r="C1266" s="1" t="s">
        <v>2751</v>
      </c>
      <c r="D1266" s="1">
        <v>850</v>
      </c>
      <c r="E1266" s="3">
        <v>1000</v>
      </c>
      <c r="F1266" s="4">
        <v>0.15</v>
      </c>
      <c r="G1266" s="1">
        <v>4.0999999999999996</v>
      </c>
      <c r="H1266" s="2">
        <v>7619</v>
      </c>
      <c r="I1266" s="1" t="s">
        <v>3476</v>
      </c>
      <c r="J1266" s="1">
        <f t="shared" si="209"/>
        <v>24</v>
      </c>
      <c r="K1266" s="1">
        <v>1</v>
      </c>
      <c r="L1266" s="1" t="str">
        <f t="shared" si="210"/>
        <v>Home&amp;Kitchen</v>
      </c>
      <c r="M1266" s="1">
        <f t="shared" si="211"/>
        <v>4.0999999999999996</v>
      </c>
      <c r="N1266" s="1">
        <f t="shared" si="212"/>
        <v>72</v>
      </c>
      <c r="O1266" s="1" t="str">
        <f t="shared" si="213"/>
        <v>4 - 5</v>
      </c>
      <c r="P1266" s="14">
        <f t="shared" si="214"/>
        <v>1000</v>
      </c>
      <c r="Q1266" s="1" t="str">
        <f t="shared" si="215"/>
        <v>0 - 5,000</v>
      </c>
      <c r="R1266" s="1" t="str">
        <f t="shared" si="216"/>
        <v>11% - 30%</v>
      </c>
      <c r="S1266" s="1">
        <f t="shared" si="217"/>
        <v>0</v>
      </c>
      <c r="T1266" s="17">
        <f>Table3[[#This Row],[Rating]]*Table3[[#This Row],[Review_Count]]</f>
        <v>4.0999999999999996</v>
      </c>
      <c r="U1266" s="19">
        <f t="shared" si="218"/>
        <v>0.86</v>
      </c>
      <c r="V1266" s="17" t="str">
        <f t="shared" si="219"/>
        <v>Crompton</v>
      </c>
    </row>
    <row r="1267" spans="1:22" x14ac:dyDescent="0.3">
      <c r="A1267" s="1" t="s">
        <v>3477</v>
      </c>
      <c r="B1267" s="1" t="s">
        <v>3478</v>
      </c>
      <c r="C1267" s="1" t="s">
        <v>3054</v>
      </c>
      <c r="D1267" s="1">
        <v>600</v>
      </c>
      <c r="E1267" s="1">
        <v>640</v>
      </c>
      <c r="F1267" s="4">
        <v>0.06</v>
      </c>
      <c r="G1267" s="1">
        <v>3.8</v>
      </c>
      <c r="H1267" s="2">
        <v>2593</v>
      </c>
      <c r="I1267" s="1" t="s">
        <v>3479</v>
      </c>
      <c r="J1267" s="1">
        <f t="shared" si="209"/>
        <v>3</v>
      </c>
      <c r="K1267" s="1">
        <v>1</v>
      </c>
      <c r="L1267" s="1" t="str">
        <f t="shared" si="210"/>
        <v>Home&amp;Kitchen</v>
      </c>
      <c r="M1267" s="1">
        <f t="shared" si="211"/>
        <v>3.8</v>
      </c>
      <c r="N1267" s="1">
        <f t="shared" si="212"/>
        <v>72</v>
      </c>
      <c r="O1267" s="1" t="str">
        <f t="shared" si="213"/>
        <v>3 - 4</v>
      </c>
      <c r="P1267" s="14">
        <f t="shared" si="214"/>
        <v>640</v>
      </c>
      <c r="Q1267" s="1" t="str">
        <f t="shared" si="215"/>
        <v>0 - 5,000</v>
      </c>
      <c r="R1267" s="1" t="str">
        <f t="shared" si="216"/>
        <v>0 %- 10%</v>
      </c>
      <c r="S1267" s="1">
        <f t="shared" si="217"/>
        <v>0</v>
      </c>
      <c r="T1267" s="17">
        <f>Table3[[#This Row],[Rating]]*Table3[[#This Row],[Review_Count]]</f>
        <v>3.8</v>
      </c>
      <c r="U1267" s="19">
        <f t="shared" si="218"/>
        <v>0.86</v>
      </c>
      <c r="V1267" s="17" t="str">
        <f t="shared" si="219"/>
        <v>Prestige</v>
      </c>
    </row>
    <row r="1268" spans="1:22" x14ac:dyDescent="0.3">
      <c r="A1268" s="1" t="s">
        <v>3480</v>
      </c>
      <c r="B1268" s="1" t="s">
        <v>3481</v>
      </c>
      <c r="C1268" s="1" t="s">
        <v>2702</v>
      </c>
      <c r="D1268" s="3">
        <v>3711</v>
      </c>
      <c r="E1268" s="3">
        <v>4495</v>
      </c>
      <c r="F1268" s="4">
        <v>0.17</v>
      </c>
      <c r="G1268" s="1">
        <v>4.3</v>
      </c>
      <c r="H1268" s="2">
        <v>356</v>
      </c>
      <c r="I1268" s="1" t="s">
        <v>3482</v>
      </c>
      <c r="J1268" s="1">
        <f t="shared" si="209"/>
        <v>20</v>
      </c>
      <c r="K1268" s="1">
        <v>1</v>
      </c>
      <c r="L1268" s="1" t="str">
        <f t="shared" si="210"/>
        <v>Home&amp;Kitchen</v>
      </c>
      <c r="M1268" s="1">
        <f t="shared" si="211"/>
        <v>4.3</v>
      </c>
      <c r="N1268" s="1">
        <f t="shared" si="212"/>
        <v>72</v>
      </c>
      <c r="O1268" s="1" t="str">
        <f t="shared" si="213"/>
        <v>4 - 5</v>
      </c>
      <c r="P1268" s="14">
        <f t="shared" si="214"/>
        <v>4495</v>
      </c>
      <c r="Q1268" s="1" t="str">
        <f t="shared" si="215"/>
        <v>0 - 5,000</v>
      </c>
      <c r="R1268" s="1" t="str">
        <f t="shared" si="216"/>
        <v>11% - 30%</v>
      </c>
      <c r="S1268" s="1">
        <f t="shared" si="217"/>
        <v>1</v>
      </c>
      <c r="T1268" s="17">
        <f>Table3[[#This Row],[Rating]]*Table3[[#This Row],[Review_Count]]</f>
        <v>4.3</v>
      </c>
      <c r="U1268" s="19">
        <f t="shared" si="218"/>
        <v>0.86</v>
      </c>
      <c r="V1268" s="17" t="str">
        <f t="shared" si="219"/>
        <v>Morphy</v>
      </c>
    </row>
    <row r="1269" spans="1:22" x14ac:dyDescent="0.3">
      <c r="A1269" s="1" t="s">
        <v>3483</v>
      </c>
      <c r="B1269" s="1" t="s">
        <v>3484</v>
      </c>
      <c r="C1269" s="1" t="s">
        <v>2714</v>
      </c>
      <c r="D1269" s="1">
        <v>799</v>
      </c>
      <c r="E1269" s="3">
        <v>2999</v>
      </c>
      <c r="F1269" s="4">
        <v>0.73</v>
      </c>
      <c r="G1269" s="1">
        <v>4.5</v>
      </c>
      <c r="H1269" s="2">
        <v>63</v>
      </c>
      <c r="I1269" s="1" t="s">
        <v>3485</v>
      </c>
      <c r="J1269" s="1">
        <f t="shared" si="209"/>
        <v>10</v>
      </c>
      <c r="K1269" s="1">
        <v>1</v>
      </c>
      <c r="L1269" s="1" t="str">
        <f t="shared" si="210"/>
        <v>Home&amp;Kitchen</v>
      </c>
      <c r="M1269" s="1">
        <f t="shared" si="211"/>
        <v>4.5</v>
      </c>
      <c r="N1269" s="1">
        <f t="shared" si="212"/>
        <v>72</v>
      </c>
      <c r="O1269" s="1" t="str">
        <f t="shared" si="213"/>
        <v>4 - 5</v>
      </c>
      <c r="P1269" s="14">
        <f t="shared" si="214"/>
        <v>2999</v>
      </c>
      <c r="Q1269" s="1" t="str">
        <f t="shared" si="215"/>
        <v>0 - 5,000</v>
      </c>
      <c r="R1269" s="1" t="str">
        <f t="shared" si="216"/>
        <v>51%-90%</v>
      </c>
      <c r="S1269" s="1">
        <f t="shared" si="217"/>
        <v>1</v>
      </c>
      <c r="T1269" s="17">
        <f>Table3[[#This Row],[Rating]]*Table3[[#This Row],[Review_Count]]</f>
        <v>4.5</v>
      </c>
      <c r="U1269" s="19">
        <f t="shared" si="218"/>
        <v>0.86</v>
      </c>
      <c r="V1269" s="17" t="str">
        <f t="shared" si="219"/>
        <v>Gadgetronics</v>
      </c>
    </row>
    <row r="1270" spans="1:22" x14ac:dyDescent="0.3">
      <c r="A1270" s="1" t="s">
        <v>3486</v>
      </c>
      <c r="B1270" s="1" t="s">
        <v>3487</v>
      </c>
      <c r="C1270" s="1" t="s">
        <v>3050</v>
      </c>
      <c r="D1270" s="1">
        <v>980</v>
      </c>
      <c r="E1270" s="1">
        <v>980</v>
      </c>
      <c r="F1270" s="4">
        <v>0</v>
      </c>
      <c r="G1270" s="1">
        <v>4.2</v>
      </c>
      <c r="H1270" s="2">
        <v>4740</v>
      </c>
      <c r="I1270" s="1" t="s">
        <v>3488</v>
      </c>
      <c r="J1270" s="1">
        <f t="shared" si="209"/>
        <v>11</v>
      </c>
      <c r="K1270" s="1">
        <v>1</v>
      </c>
      <c r="L1270" s="1" t="str">
        <f t="shared" si="210"/>
        <v>Home&amp;Kitchen</v>
      </c>
      <c r="M1270" s="1">
        <f t="shared" si="211"/>
        <v>4.2</v>
      </c>
      <c r="N1270" s="1">
        <f t="shared" si="212"/>
        <v>71</v>
      </c>
      <c r="O1270" s="1" t="str">
        <f t="shared" si="213"/>
        <v>4 - 5</v>
      </c>
      <c r="P1270" s="14">
        <f t="shared" si="214"/>
        <v>980</v>
      </c>
      <c r="Q1270" s="1" t="str">
        <f t="shared" si="215"/>
        <v>0 - 5,000</v>
      </c>
      <c r="R1270" s="1" t="str">
        <f t="shared" si="216"/>
        <v>0 %- 10%</v>
      </c>
      <c r="S1270" s="1">
        <f t="shared" si="217"/>
        <v>0</v>
      </c>
      <c r="T1270" s="17">
        <f>Table3[[#This Row],[Rating]]*Table3[[#This Row],[Review_Count]]</f>
        <v>4.2</v>
      </c>
      <c r="U1270" s="19">
        <f t="shared" si="218"/>
        <v>0.86</v>
      </c>
      <c r="V1270" s="17" t="str">
        <f t="shared" si="219"/>
        <v>HUL</v>
      </c>
    </row>
    <row r="1271" spans="1:22" x14ac:dyDescent="0.3">
      <c r="A1271" s="1" t="s">
        <v>3489</v>
      </c>
      <c r="B1271" s="1" t="s">
        <v>3490</v>
      </c>
      <c r="C1271" s="1" t="s">
        <v>2813</v>
      </c>
      <c r="D1271" s="1">
        <v>351</v>
      </c>
      <c r="E1271" s="1">
        <v>899</v>
      </c>
      <c r="F1271" s="4">
        <v>0.61</v>
      </c>
      <c r="G1271" s="1">
        <v>3.9</v>
      </c>
      <c r="H1271" s="2">
        <v>296</v>
      </c>
      <c r="I1271" s="1" t="s">
        <v>3491</v>
      </c>
      <c r="J1271" s="1">
        <f t="shared" si="209"/>
        <v>13</v>
      </c>
      <c r="K1271" s="1">
        <v>1</v>
      </c>
      <c r="L1271" s="1" t="str">
        <f t="shared" si="210"/>
        <v>Home&amp;Kitchen</v>
      </c>
      <c r="M1271" s="1">
        <f t="shared" si="211"/>
        <v>3.9</v>
      </c>
      <c r="N1271" s="1">
        <f t="shared" si="212"/>
        <v>71</v>
      </c>
      <c r="O1271" s="1" t="str">
        <f t="shared" si="213"/>
        <v>3 - 4</v>
      </c>
      <c r="P1271" s="14">
        <f t="shared" si="214"/>
        <v>899</v>
      </c>
      <c r="Q1271" s="1" t="str">
        <f t="shared" si="215"/>
        <v>0 - 5,000</v>
      </c>
      <c r="R1271" s="1" t="str">
        <f t="shared" si="216"/>
        <v>51%-90%</v>
      </c>
      <c r="S1271" s="1">
        <f t="shared" si="217"/>
        <v>1</v>
      </c>
      <c r="T1271" s="17">
        <f>Table3[[#This Row],[Rating]]*Table3[[#This Row],[Review_Count]]</f>
        <v>3.9</v>
      </c>
      <c r="U1271" s="19">
        <f t="shared" si="218"/>
        <v>0.86</v>
      </c>
      <c r="V1271" s="17" t="str">
        <f t="shared" si="219"/>
        <v>Tom</v>
      </c>
    </row>
    <row r="1272" spans="1:22" x14ac:dyDescent="0.3">
      <c r="A1272" s="1" t="s">
        <v>3492</v>
      </c>
      <c r="B1272" s="1" t="s">
        <v>3493</v>
      </c>
      <c r="C1272" s="1" t="s">
        <v>3494</v>
      </c>
      <c r="D1272" s="1">
        <v>229</v>
      </c>
      <c r="E1272" s="1">
        <v>499</v>
      </c>
      <c r="F1272" s="4">
        <v>0.54</v>
      </c>
      <c r="G1272" s="1">
        <v>3.5</v>
      </c>
      <c r="H1272" s="2">
        <v>185</v>
      </c>
      <c r="I1272" s="1" t="s">
        <v>3495</v>
      </c>
      <c r="J1272" s="1">
        <f t="shared" si="209"/>
        <v>3</v>
      </c>
      <c r="K1272" s="1">
        <v>1</v>
      </c>
      <c r="L1272" s="1" t="str">
        <f t="shared" si="210"/>
        <v>Home&amp;Kitchen</v>
      </c>
      <c r="M1272" s="1">
        <f t="shared" si="211"/>
        <v>3.5</v>
      </c>
      <c r="N1272" s="1">
        <f t="shared" si="212"/>
        <v>70</v>
      </c>
      <c r="O1272" s="1" t="str">
        <f t="shared" si="213"/>
        <v>3 - 4</v>
      </c>
      <c r="P1272" s="14">
        <f t="shared" si="214"/>
        <v>499</v>
      </c>
      <c r="Q1272" s="1" t="str">
        <f t="shared" si="215"/>
        <v>0 - 5,000</v>
      </c>
      <c r="R1272" s="1" t="str">
        <f t="shared" si="216"/>
        <v>51%-90%</v>
      </c>
      <c r="S1272" s="1">
        <f t="shared" si="217"/>
        <v>1</v>
      </c>
      <c r="T1272" s="17">
        <f>Table3[[#This Row],[Rating]]*Table3[[#This Row],[Review_Count]]</f>
        <v>3.5</v>
      </c>
      <c r="U1272" s="19">
        <f t="shared" si="218"/>
        <v>0.86</v>
      </c>
      <c r="V1272" s="17" t="str">
        <f t="shared" si="219"/>
        <v>Ikea</v>
      </c>
    </row>
    <row r="1273" spans="1:22" x14ac:dyDescent="0.3">
      <c r="A1273" s="1" t="s">
        <v>3496</v>
      </c>
      <c r="B1273" s="1" t="s">
        <v>3497</v>
      </c>
      <c r="C1273" s="1" t="s">
        <v>2817</v>
      </c>
      <c r="D1273" s="3">
        <v>3349</v>
      </c>
      <c r="E1273" s="3">
        <v>3995</v>
      </c>
      <c r="F1273" s="4">
        <v>0.16</v>
      </c>
      <c r="G1273" s="1">
        <v>4.3</v>
      </c>
      <c r="H1273" s="2">
        <v>1954</v>
      </c>
      <c r="I1273" s="1" t="s">
        <v>3498</v>
      </c>
      <c r="J1273" s="1">
        <f t="shared" si="209"/>
        <v>12</v>
      </c>
      <c r="K1273" s="1">
        <v>1</v>
      </c>
      <c r="L1273" s="1" t="str">
        <f t="shared" si="210"/>
        <v>Home&amp;Kitchen</v>
      </c>
      <c r="M1273" s="1">
        <f t="shared" si="211"/>
        <v>4.3</v>
      </c>
      <c r="N1273" s="1">
        <f t="shared" si="212"/>
        <v>69</v>
      </c>
      <c r="O1273" s="1" t="str">
        <f t="shared" si="213"/>
        <v>4 - 5</v>
      </c>
      <c r="P1273" s="14">
        <f t="shared" si="214"/>
        <v>3995</v>
      </c>
      <c r="Q1273" s="1" t="str">
        <f t="shared" si="215"/>
        <v>0 - 5,000</v>
      </c>
      <c r="R1273" s="1" t="str">
        <f t="shared" si="216"/>
        <v>11% - 30%</v>
      </c>
      <c r="S1273" s="1">
        <f t="shared" si="217"/>
        <v>0</v>
      </c>
      <c r="T1273" s="17">
        <f>Table3[[#This Row],[Rating]]*Table3[[#This Row],[Review_Count]]</f>
        <v>4.3</v>
      </c>
      <c r="U1273" s="19">
        <f t="shared" si="218"/>
        <v>0.86</v>
      </c>
      <c r="V1273" s="17" t="str">
        <f t="shared" si="219"/>
        <v>Philips</v>
      </c>
    </row>
    <row r="1274" spans="1:22" x14ac:dyDescent="0.3">
      <c r="A1274" s="1" t="s">
        <v>3499</v>
      </c>
      <c r="B1274" s="1" t="s">
        <v>3500</v>
      </c>
      <c r="C1274" s="1" t="s">
        <v>2777</v>
      </c>
      <c r="D1274" s="3">
        <v>5499</v>
      </c>
      <c r="E1274" s="3">
        <v>11500</v>
      </c>
      <c r="F1274" s="4">
        <v>0.52</v>
      </c>
      <c r="G1274" s="1">
        <v>3.9</v>
      </c>
      <c r="H1274" s="2">
        <v>959</v>
      </c>
      <c r="I1274" s="1" t="s">
        <v>3501</v>
      </c>
      <c r="J1274" s="1">
        <f t="shared" si="209"/>
        <v>12</v>
      </c>
      <c r="K1274" s="1">
        <v>1</v>
      </c>
      <c r="L1274" s="1" t="str">
        <f t="shared" si="210"/>
        <v>Home&amp;Kitchen</v>
      </c>
      <c r="M1274" s="1">
        <f t="shared" si="211"/>
        <v>3.9</v>
      </c>
      <c r="N1274" s="1">
        <f t="shared" si="212"/>
        <v>69</v>
      </c>
      <c r="O1274" s="1" t="str">
        <f t="shared" si="213"/>
        <v>3 - 4</v>
      </c>
      <c r="P1274" s="14">
        <f t="shared" si="214"/>
        <v>11500</v>
      </c>
      <c r="Q1274" s="1" t="str">
        <f t="shared" si="215"/>
        <v>10,001 - 20,000</v>
      </c>
      <c r="R1274" s="1" t="str">
        <f t="shared" si="216"/>
        <v>51%-90%</v>
      </c>
      <c r="S1274" s="1">
        <f t="shared" si="217"/>
        <v>1</v>
      </c>
      <c r="T1274" s="17">
        <f>Table3[[#This Row],[Rating]]*Table3[[#This Row],[Review_Count]]</f>
        <v>3.9</v>
      </c>
      <c r="U1274" s="19">
        <f t="shared" si="218"/>
        <v>0.86</v>
      </c>
      <c r="V1274" s="17" t="str">
        <f t="shared" si="219"/>
        <v>Bajaj</v>
      </c>
    </row>
    <row r="1275" spans="1:22" x14ac:dyDescent="0.3">
      <c r="A1275" s="1" t="s">
        <v>3502</v>
      </c>
      <c r="B1275" s="1" t="s">
        <v>3503</v>
      </c>
      <c r="C1275" s="1" t="s">
        <v>2710</v>
      </c>
      <c r="D1275" s="1">
        <v>299</v>
      </c>
      <c r="E1275" s="1">
        <v>499</v>
      </c>
      <c r="F1275" s="4">
        <v>0.4</v>
      </c>
      <c r="G1275" s="1">
        <v>3.9</v>
      </c>
      <c r="H1275" s="2">
        <v>1015</v>
      </c>
      <c r="I1275" s="1" t="s">
        <v>3504</v>
      </c>
      <c r="J1275" s="1">
        <f t="shared" si="209"/>
        <v>22</v>
      </c>
      <c r="K1275" s="1">
        <v>1</v>
      </c>
      <c r="L1275" s="1" t="str">
        <f t="shared" si="210"/>
        <v>Home&amp;Kitchen</v>
      </c>
      <c r="M1275" s="1">
        <f t="shared" si="211"/>
        <v>3.9</v>
      </c>
      <c r="N1275" s="1">
        <f t="shared" si="212"/>
        <v>68</v>
      </c>
      <c r="O1275" s="1" t="str">
        <f t="shared" si="213"/>
        <v>3 - 4</v>
      </c>
      <c r="P1275" s="14">
        <f t="shared" si="214"/>
        <v>499</v>
      </c>
      <c r="Q1275" s="1" t="str">
        <f t="shared" si="215"/>
        <v>0 - 5,000</v>
      </c>
      <c r="R1275" s="1" t="str">
        <f t="shared" si="216"/>
        <v>31% - 50%</v>
      </c>
      <c r="S1275" s="1">
        <f t="shared" si="217"/>
        <v>0</v>
      </c>
      <c r="T1275" s="17">
        <f>Table3[[#This Row],[Rating]]*Table3[[#This Row],[Review_Count]]</f>
        <v>3.9</v>
      </c>
      <c r="U1275" s="19">
        <f t="shared" si="218"/>
        <v>0.86</v>
      </c>
      <c r="V1275" s="17" t="str">
        <f t="shared" si="219"/>
        <v>House</v>
      </c>
    </row>
    <row r="1276" spans="1:22" x14ac:dyDescent="0.3">
      <c r="A1276" s="1" t="s">
        <v>3505</v>
      </c>
      <c r="B1276" s="1" t="s">
        <v>3506</v>
      </c>
      <c r="C1276" s="1" t="s">
        <v>3507</v>
      </c>
      <c r="D1276" s="3">
        <v>2249</v>
      </c>
      <c r="E1276" s="3">
        <v>3550</v>
      </c>
      <c r="F1276" s="4">
        <v>0.37</v>
      </c>
      <c r="G1276" s="1">
        <v>4</v>
      </c>
      <c r="H1276" s="2">
        <v>3973</v>
      </c>
      <c r="I1276" s="1" t="s">
        <v>3508</v>
      </c>
      <c r="J1276" s="1">
        <f t="shared" si="209"/>
        <v>3</v>
      </c>
      <c r="K1276" s="1">
        <v>1</v>
      </c>
      <c r="L1276" s="1" t="str">
        <f t="shared" si="210"/>
        <v>Home&amp;Kitchen</v>
      </c>
      <c r="M1276" s="1">
        <f t="shared" si="211"/>
        <v>4</v>
      </c>
      <c r="N1276" s="1">
        <f t="shared" si="212"/>
        <v>68</v>
      </c>
      <c r="O1276" s="1" t="str">
        <f t="shared" si="213"/>
        <v>3 - 4</v>
      </c>
      <c r="P1276" s="14">
        <f t="shared" si="214"/>
        <v>3550</v>
      </c>
      <c r="Q1276" s="1" t="str">
        <f t="shared" si="215"/>
        <v>0 - 5,000</v>
      </c>
      <c r="R1276" s="1" t="str">
        <f t="shared" si="216"/>
        <v>31% - 50%</v>
      </c>
      <c r="S1276" s="1">
        <f t="shared" si="217"/>
        <v>0</v>
      </c>
      <c r="T1276" s="17">
        <f>Table3[[#This Row],[Rating]]*Table3[[#This Row],[Review_Count]]</f>
        <v>4</v>
      </c>
      <c r="U1276" s="19">
        <f t="shared" si="218"/>
        <v>0.86</v>
      </c>
      <c r="V1276" s="17" t="str">
        <f t="shared" si="219"/>
        <v>Allin</v>
      </c>
    </row>
    <row r="1277" spans="1:22" x14ac:dyDescent="0.3">
      <c r="A1277" s="1" t="s">
        <v>3509</v>
      </c>
      <c r="B1277" s="1" t="s">
        <v>3510</v>
      </c>
      <c r="C1277" s="1" t="s">
        <v>2859</v>
      </c>
      <c r="D1277" s="1">
        <v>699</v>
      </c>
      <c r="E1277" s="3">
        <v>1599</v>
      </c>
      <c r="F1277" s="4">
        <v>0.56000000000000005</v>
      </c>
      <c r="G1277" s="1">
        <v>4.7</v>
      </c>
      <c r="H1277" s="2">
        <v>2300</v>
      </c>
      <c r="I1277" s="1" t="s">
        <v>3511</v>
      </c>
      <c r="J1277" s="1">
        <f t="shared" si="209"/>
        <v>11</v>
      </c>
      <c r="K1277" s="1">
        <v>1</v>
      </c>
      <c r="L1277" s="1" t="str">
        <f t="shared" si="210"/>
        <v>Home&amp;Kitchen</v>
      </c>
      <c r="M1277" s="1">
        <f t="shared" si="211"/>
        <v>4.7</v>
      </c>
      <c r="N1277" s="1">
        <f t="shared" si="212"/>
        <v>68</v>
      </c>
      <c r="O1277" s="1" t="str">
        <f t="shared" si="213"/>
        <v>4 - 5</v>
      </c>
      <c r="P1277" s="14">
        <f t="shared" si="214"/>
        <v>1599</v>
      </c>
      <c r="Q1277" s="1" t="str">
        <f t="shared" si="215"/>
        <v>0 - 5,000</v>
      </c>
      <c r="R1277" s="1" t="str">
        <f t="shared" si="216"/>
        <v>51%-90%</v>
      </c>
      <c r="S1277" s="1">
        <f t="shared" si="217"/>
        <v>0</v>
      </c>
      <c r="T1277" s="17">
        <f>Table3[[#This Row],[Rating]]*Table3[[#This Row],[Review_Count]]</f>
        <v>4.7</v>
      </c>
      <c r="U1277" s="19">
        <f t="shared" si="218"/>
        <v>0.86</v>
      </c>
      <c r="V1277" s="17" t="str">
        <f t="shared" si="219"/>
        <v>Multifunctional</v>
      </c>
    </row>
    <row r="1278" spans="1:22" x14ac:dyDescent="0.3">
      <c r="A1278" s="1" t="s">
        <v>3512</v>
      </c>
      <c r="B1278" s="1" t="s">
        <v>3513</v>
      </c>
      <c r="C1278" s="1" t="s">
        <v>2702</v>
      </c>
      <c r="D1278" s="3">
        <v>1235</v>
      </c>
      <c r="E1278" s="3">
        <v>1499</v>
      </c>
      <c r="F1278" s="4">
        <v>0.18</v>
      </c>
      <c r="G1278" s="1">
        <v>4.0999999999999996</v>
      </c>
      <c r="H1278" s="2">
        <v>203</v>
      </c>
      <c r="I1278" s="1" t="s">
        <v>3514</v>
      </c>
      <c r="J1278" s="1">
        <f t="shared" si="209"/>
        <v>20</v>
      </c>
      <c r="K1278" s="1">
        <v>1</v>
      </c>
      <c r="L1278" s="1" t="str">
        <f t="shared" si="210"/>
        <v>Home&amp;Kitchen</v>
      </c>
      <c r="M1278" s="1">
        <f t="shared" si="211"/>
        <v>4.0999999999999996</v>
      </c>
      <c r="N1278" s="1">
        <f t="shared" si="212"/>
        <v>67</v>
      </c>
      <c r="O1278" s="1" t="str">
        <f t="shared" si="213"/>
        <v>4 - 5</v>
      </c>
      <c r="P1278" s="14">
        <f t="shared" si="214"/>
        <v>1499</v>
      </c>
      <c r="Q1278" s="1" t="str">
        <f t="shared" si="215"/>
        <v>0 - 5,000</v>
      </c>
      <c r="R1278" s="1" t="str">
        <f t="shared" si="216"/>
        <v>11% - 30%</v>
      </c>
      <c r="S1278" s="1">
        <f t="shared" si="217"/>
        <v>1</v>
      </c>
      <c r="T1278" s="17">
        <f>Table3[[#This Row],[Rating]]*Table3[[#This Row],[Review_Count]]</f>
        <v>4.0999999999999996</v>
      </c>
      <c r="U1278" s="19">
        <f t="shared" si="218"/>
        <v>0.86</v>
      </c>
      <c r="V1278" s="17" t="str">
        <f t="shared" si="219"/>
        <v>Maharaja</v>
      </c>
    </row>
    <row r="1279" spans="1:22" x14ac:dyDescent="0.3">
      <c r="A1279" s="1" t="s">
        <v>3515</v>
      </c>
      <c r="B1279" s="1" t="s">
        <v>3516</v>
      </c>
      <c r="C1279" s="1" t="s">
        <v>2909</v>
      </c>
      <c r="D1279" s="3">
        <v>1349</v>
      </c>
      <c r="E1279" s="3">
        <v>2999</v>
      </c>
      <c r="F1279" s="4">
        <v>0.55000000000000004</v>
      </c>
      <c r="G1279" s="1">
        <v>3.8</v>
      </c>
      <c r="H1279" s="2">
        <v>441</v>
      </c>
      <c r="I1279" s="1" t="s">
        <v>3517</v>
      </c>
      <c r="J1279" s="1">
        <f t="shared" si="209"/>
        <v>8</v>
      </c>
      <c r="K1279" s="1">
        <v>1</v>
      </c>
      <c r="L1279" s="1" t="str">
        <f t="shared" si="210"/>
        <v>Home&amp;Kitchen</v>
      </c>
      <c r="M1279" s="1">
        <f t="shared" si="211"/>
        <v>3.8</v>
      </c>
      <c r="N1279" s="1">
        <f t="shared" si="212"/>
        <v>67</v>
      </c>
      <c r="O1279" s="1" t="str">
        <f t="shared" si="213"/>
        <v>3 - 4</v>
      </c>
      <c r="P1279" s="14">
        <f t="shared" si="214"/>
        <v>2999</v>
      </c>
      <c r="Q1279" s="1" t="str">
        <f t="shared" si="215"/>
        <v>0 - 5,000</v>
      </c>
      <c r="R1279" s="1" t="str">
        <f t="shared" si="216"/>
        <v>51%-90%</v>
      </c>
      <c r="S1279" s="1">
        <f t="shared" si="217"/>
        <v>1</v>
      </c>
      <c r="T1279" s="17">
        <f>Table3[[#This Row],[Rating]]*Table3[[#This Row],[Review_Count]]</f>
        <v>3.8</v>
      </c>
      <c r="U1279" s="19">
        <f t="shared" si="218"/>
        <v>0.86</v>
      </c>
      <c r="V1279" s="17" t="str">
        <f t="shared" si="219"/>
        <v>KENT</v>
      </c>
    </row>
    <row r="1280" spans="1:22" x14ac:dyDescent="0.3">
      <c r="A1280" s="1" t="s">
        <v>3518</v>
      </c>
      <c r="B1280" s="1" t="s">
        <v>3519</v>
      </c>
      <c r="C1280" s="1" t="s">
        <v>2777</v>
      </c>
      <c r="D1280" s="3">
        <v>6800</v>
      </c>
      <c r="E1280" s="3">
        <v>11500</v>
      </c>
      <c r="F1280" s="4">
        <v>0.41</v>
      </c>
      <c r="G1280" s="1">
        <v>4.0999999999999996</v>
      </c>
      <c r="H1280" s="2">
        <v>10308</v>
      </c>
      <c r="I1280" s="1" t="s">
        <v>3520</v>
      </c>
      <c r="J1280" s="1">
        <f t="shared" si="209"/>
        <v>12</v>
      </c>
      <c r="K1280" s="1">
        <v>1</v>
      </c>
      <c r="L1280" s="1" t="str">
        <f t="shared" si="210"/>
        <v>Home&amp;Kitchen</v>
      </c>
      <c r="M1280" s="1">
        <f t="shared" si="211"/>
        <v>4.0999999999999996</v>
      </c>
      <c r="N1280" s="1">
        <f t="shared" si="212"/>
        <v>66</v>
      </c>
      <c r="O1280" s="1" t="str">
        <f t="shared" si="213"/>
        <v>4 - 5</v>
      </c>
      <c r="P1280" s="14">
        <f t="shared" si="214"/>
        <v>11500</v>
      </c>
      <c r="Q1280" s="1" t="str">
        <f t="shared" si="215"/>
        <v>10,001 - 20,000</v>
      </c>
      <c r="R1280" s="1" t="str">
        <f t="shared" si="216"/>
        <v>31% - 50%</v>
      </c>
      <c r="S1280" s="1">
        <f t="shared" si="217"/>
        <v>0</v>
      </c>
      <c r="T1280" s="17">
        <f>Table3[[#This Row],[Rating]]*Table3[[#This Row],[Review_Count]]</f>
        <v>4.0999999999999996</v>
      </c>
      <c r="U1280" s="19">
        <f t="shared" si="218"/>
        <v>0.86</v>
      </c>
      <c r="V1280" s="17" t="str">
        <f t="shared" si="219"/>
        <v>Crompton</v>
      </c>
    </row>
    <row r="1281" spans="1:22" x14ac:dyDescent="0.3">
      <c r="A1281" s="1" t="s">
        <v>3521</v>
      </c>
      <c r="B1281" s="1" t="s">
        <v>3522</v>
      </c>
      <c r="C1281" s="1" t="s">
        <v>2840</v>
      </c>
      <c r="D1281" s="3">
        <v>2099</v>
      </c>
      <c r="E1281" s="3">
        <v>2499</v>
      </c>
      <c r="F1281" s="4">
        <v>0.16</v>
      </c>
      <c r="G1281" s="1" t="s">
        <v>3523</v>
      </c>
      <c r="H1281" s="2">
        <v>992</v>
      </c>
      <c r="I1281" s="1" t="s">
        <v>3524</v>
      </c>
      <c r="J1281" s="1">
        <f t="shared" si="209"/>
        <v>8</v>
      </c>
      <c r="K1281" s="1">
        <v>1</v>
      </c>
      <c r="L1281" s="1" t="str">
        <f t="shared" si="210"/>
        <v>Home&amp;Kitchen</v>
      </c>
      <c r="M1281" s="1" t="e">
        <f t="shared" si="211"/>
        <v>#DIV/0!</v>
      </c>
      <c r="N1281" s="1">
        <f t="shared" si="212"/>
        <v>66</v>
      </c>
      <c r="O1281" s="1" t="b">
        <f t="shared" si="213"/>
        <v>0</v>
      </c>
      <c r="P1281" s="14">
        <f t="shared" si="214"/>
        <v>2499</v>
      </c>
      <c r="Q1281" s="1" t="str">
        <f t="shared" si="215"/>
        <v>0 - 5,000</v>
      </c>
      <c r="R1281" s="1" t="str">
        <f t="shared" si="216"/>
        <v>11% - 30%</v>
      </c>
      <c r="S1281" s="1">
        <f t="shared" si="217"/>
        <v>1</v>
      </c>
      <c r="T1281" s="17" t="e">
        <f>Table3[[#This Row],[Rating]]*Table3[[#This Row],[Review_Count]]</f>
        <v>#VALUE!</v>
      </c>
      <c r="U1281" s="19">
        <f t="shared" si="218"/>
        <v>0.86</v>
      </c>
      <c r="V1281" s="17" t="str">
        <f t="shared" si="219"/>
        <v>Eureka</v>
      </c>
    </row>
    <row r="1282" spans="1:22" x14ac:dyDescent="0.3">
      <c r="A1282" s="1" t="s">
        <v>3525</v>
      </c>
      <c r="B1282" s="1" t="s">
        <v>3526</v>
      </c>
      <c r="C1282" s="1" t="s">
        <v>2869</v>
      </c>
      <c r="D1282" s="3">
        <v>1699</v>
      </c>
      <c r="E1282" s="3">
        <v>1975</v>
      </c>
      <c r="F1282" s="4">
        <v>0.14000000000000001</v>
      </c>
      <c r="G1282" s="1">
        <v>4.0999999999999996</v>
      </c>
      <c r="H1282" s="2">
        <v>4716</v>
      </c>
      <c r="I1282" s="1" t="s">
        <v>3527</v>
      </c>
      <c r="J1282" s="1">
        <f t="shared" ref="J1282:J1345" si="220">COUNTIF(C:C, C1282)</f>
        <v>11</v>
      </c>
      <c r="K1282" s="1">
        <v>1</v>
      </c>
      <c r="L1282" s="1" t="str">
        <f t="shared" ref="L1282:L1345" si="221">PROPER(TRIM(LEFT(C1282, FIND("|", C1282 &amp; "|") -1)))</f>
        <v>Home&amp;Kitchen</v>
      </c>
      <c r="M1282" s="1">
        <f t="shared" ref="M1282:M1345" si="222">AVERAGEIF(B:B,B1282,G:G)</f>
        <v>4.0999999999999996</v>
      </c>
      <c r="N1282" s="1">
        <f t="shared" ref="N1282:N1345" si="223">COUNTIF(F1282:F2745, "&gt;=0.5")</f>
        <v>66</v>
      </c>
      <c r="O1282" s="1" t="str">
        <f t="shared" ref="O1282:O1345" si="224">IF(G1282&lt;=1,"0 - 1",IF(G1282&lt;=2,"1 - 2",IF(G1282&lt;=3, "2 - 3",IF(G1282&lt;=4,"3 - 4",IF(G1282&lt;=5,"4 - 5")))))</f>
        <v>4 - 5</v>
      </c>
      <c r="P1282" s="14">
        <f t="shared" ref="P1282:P1345" si="225">E1282*K1282</f>
        <v>1975</v>
      </c>
      <c r="Q1282" s="1" t="str">
        <f t="shared" ref="Q1282:Q1345" si="226">LOOKUP(E1282, $W$2:$W$7, $X$2:$X$7)</f>
        <v>0 - 5,000</v>
      </c>
      <c r="R1282" s="1" t="str">
        <f t="shared" ref="R1282:R1345" si="227">IF(F1282&lt;=0.1, "0 %- 10%", IF(F1282&lt;=0.3, "11% - 30%", IF(F1282&lt;=0.5, "31% - 50%", "51%-90%")))</f>
        <v>11% - 30%</v>
      </c>
      <c r="S1282" s="1">
        <f t="shared" ref="S1282:S1345" si="228">COUNTIF(H1282, "&lt;1000")</f>
        <v>0</v>
      </c>
      <c r="T1282" s="17">
        <f>Table3[[#This Row],[Rating]]*Table3[[#This Row],[Review_Count]]</f>
        <v>4.0999999999999996</v>
      </c>
      <c r="U1282" s="19">
        <f t="shared" ref="U1282:U1345" si="229">MAX(F1282:F2746)</f>
        <v>0.86</v>
      </c>
      <c r="V1282" s="17" t="str">
        <f t="shared" ref="V1282:V1345" si="230">LEFT(B1282, FIND(" ", B1282)-1)</f>
        <v>KENT</v>
      </c>
    </row>
    <row r="1283" spans="1:22" x14ac:dyDescent="0.3">
      <c r="A1283" s="1" t="s">
        <v>3528</v>
      </c>
      <c r="B1283" s="1" t="s">
        <v>3529</v>
      </c>
      <c r="C1283" s="1" t="s">
        <v>2706</v>
      </c>
      <c r="D1283" s="3">
        <v>1069</v>
      </c>
      <c r="E1283" s="3">
        <v>1699</v>
      </c>
      <c r="F1283" s="4">
        <v>0.37</v>
      </c>
      <c r="G1283" s="1">
        <v>3.9</v>
      </c>
      <c r="H1283" s="2">
        <v>313</v>
      </c>
      <c r="I1283" s="1" t="s">
        <v>3530</v>
      </c>
      <c r="J1283" s="1">
        <f t="shared" si="220"/>
        <v>20</v>
      </c>
      <c r="K1283" s="1">
        <v>1</v>
      </c>
      <c r="L1283" s="1" t="str">
        <f t="shared" si="221"/>
        <v>Home&amp;Kitchen</v>
      </c>
      <c r="M1283" s="1">
        <f t="shared" si="222"/>
        <v>3.9</v>
      </c>
      <c r="N1283" s="1">
        <f t="shared" si="223"/>
        <v>66</v>
      </c>
      <c r="O1283" s="1" t="str">
        <f t="shared" si="224"/>
        <v>3 - 4</v>
      </c>
      <c r="P1283" s="14">
        <f t="shared" si="225"/>
        <v>1699</v>
      </c>
      <c r="Q1283" s="1" t="str">
        <f t="shared" si="226"/>
        <v>0 - 5,000</v>
      </c>
      <c r="R1283" s="1" t="str">
        <f t="shared" si="227"/>
        <v>31% - 50%</v>
      </c>
      <c r="S1283" s="1">
        <f t="shared" si="228"/>
        <v>1</v>
      </c>
      <c r="T1283" s="17">
        <f>Table3[[#This Row],[Rating]]*Table3[[#This Row],[Review_Count]]</f>
        <v>3.9</v>
      </c>
      <c r="U1283" s="19">
        <f t="shared" si="229"/>
        <v>0.86</v>
      </c>
      <c r="V1283" s="17" t="str">
        <f t="shared" si="230"/>
        <v>Candes</v>
      </c>
    </row>
    <row r="1284" spans="1:22" x14ac:dyDescent="0.3">
      <c r="A1284" s="1" t="s">
        <v>3531</v>
      </c>
      <c r="B1284" s="1" t="s">
        <v>3532</v>
      </c>
      <c r="C1284" s="1" t="s">
        <v>2706</v>
      </c>
      <c r="D1284" s="3">
        <v>1349</v>
      </c>
      <c r="E1284" s="3">
        <v>2495</v>
      </c>
      <c r="F1284" s="4">
        <v>0.46</v>
      </c>
      <c r="G1284" s="1">
        <v>3.8</v>
      </c>
      <c r="H1284" s="2">
        <v>166</v>
      </c>
      <c r="I1284" s="1" t="s">
        <v>3533</v>
      </c>
      <c r="J1284" s="1">
        <f t="shared" si="220"/>
        <v>20</v>
      </c>
      <c r="K1284" s="1">
        <v>1</v>
      </c>
      <c r="L1284" s="1" t="str">
        <f t="shared" si="221"/>
        <v>Home&amp;Kitchen</v>
      </c>
      <c r="M1284" s="1">
        <f t="shared" si="222"/>
        <v>3.8</v>
      </c>
      <c r="N1284" s="1">
        <f t="shared" si="223"/>
        <v>66</v>
      </c>
      <c r="O1284" s="1" t="str">
        <f t="shared" si="224"/>
        <v>3 - 4</v>
      </c>
      <c r="P1284" s="14">
        <f t="shared" si="225"/>
        <v>2495</v>
      </c>
      <c r="Q1284" s="1" t="str">
        <f t="shared" si="226"/>
        <v>0 - 5,000</v>
      </c>
      <c r="R1284" s="1" t="str">
        <f t="shared" si="227"/>
        <v>31% - 50%</v>
      </c>
      <c r="S1284" s="1">
        <f t="shared" si="228"/>
        <v>1</v>
      </c>
      <c r="T1284" s="17">
        <f>Table3[[#This Row],[Rating]]*Table3[[#This Row],[Review_Count]]</f>
        <v>3.8</v>
      </c>
      <c r="U1284" s="19">
        <f t="shared" si="229"/>
        <v>0.86</v>
      </c>
      <c r="V1284" s="17" t="str">
        <f t="shared" si="230"/>
        <v>Inalsa</v>
      </c>
    </row>
    <row r="1285" spans="1:22" x14ac:dyDescent="0.3">
      <c r="A1285" s="1" t="s">
        <v>3534</v>
      </c>
      <c r="B1285" s="1" t="s">
        <v>3535</v>
      </c>
      <c r="C1285" s="1" t="s">
        <v>2799</v>
      </c>
      <c r="D1285" s="3">
        <v>1499</v>
      </c>
      <c r="E1285" s="3">
        <v>3500</v>
      </c>
      <c r="F1285" s="4">
        <v>0.56999999999999995</v>
      </c>
      <c r="G1285" s="1">
        <v>4.0999999999999996</v>
      </c>
      <c r="H1285" s="2">
        <v>303</v>
      </c>
      <c r="I1285" s="1" t="s">
        <v>3536</v>
      </c>
      <c r="J1285" s="1">
        <f t="shared" si="220"/>
        <v>9</v>
      </c>
      <c r="K1285" s="1">
        <v>1</v>
      </c>
      <c r="L1285" s="1" t="str">
        <f t="shared" si="221"/>
        <v>Home&amp;Kitchen</v>
      </c>
      <c r="M1285" s="1">
        <f t="shared" si="222"/>
        <v>4.0999999999999996</v>
      </c>
      <c r="N1285" s="1">
        <f t="shared" si="223"/>
        <v>66</v>
      </c>
      <c r="O1285" s="1" t="str">
        <f t="shared" si="224"/>
        <v>4 - 5</v>
      </c>
      <c r="P1285" s="14">
        <f t="shared" si="225"/>
        <v>3500</v>
      </c>
      <c r="Q1285" s="1" t="str">
        <f t="shared" si="226"/>
        <v>0 - 5,000</v>
      </c>
      <c r="R1285" s="1" t="str">
        <f t="shared" si="227"/>
        <v>51%-90%</v>
      </c>
      <c r="S1285" s="1">
        <f t="shared" si="228"/>
        <v>1</v>
      </c>
      <c r="T1285" s="17">
        <f>Table3[[#This Row],[Rating]]*Table3[[#This Row],[Review_Count]]</f>
        <v>4.0999999999999996</v>
      </c>
      <c r="U1285" s="19">
        <f t="shared" si="229"/>
        <v>0.86</v>
      </c>
      <c r="V1285" s="17" t="str">
        <f t="shared" si="230"/>
        <v>Havells</v>
      </c>
    </row>
    <row r="1286" spans="1:22" x14ac:dyDescent="0.3">
      <c r="A1286" s="1" t="s">
        <v>3537</v>
      </c>
      <c r="B1286" s="1" t="s">
        <v>3538</v>
      </c>
      <c r="C1286" s="1" t="s">
        <v>2869</v>
      </c>
      <c r="D1286" s="3">
        <v>2092</v>
      </c>
      <c r="E1286" s="3">
        <v>4600</v>
      </c>
      <c r="F1286" s="4">
        <v>0.55000000000000004</v>
      </c>
      <c r="G1286" s="1">
        <v>4.3</v>
      </c>
      <c r="H1286" s="2">
        <v>562</v>
      </c>
      <c r="I1286" s="1" t="s">
        <v>3539</v>
      </c>
      <c r="J1286" s="1">
        <f t="shared" si="220"/>
        <v>11</v>
      </c>
      <c r="K1286" s="1">
        <v>1</v>
      </c>
      <c r="L1286" s="1" t="str">
        <f t="shared" si="221"/>
        <v>Home&amp;Kitchen</v>
      </c>
      <c r="M1286" s="1">
        <f t="shared" si="222"/>
        <v>4.3</v>
      </c>
      <c r="N1286" s="1">
        <f t="shared" si="223"/>
        <v>65</v>
      </c>
      <c r="O1286" s="1" t="str">
        <f t="shared" si="224"/>
        <v>4 - 5</v>
      </c>
      <c r="P1286" s="14">
        <f t="shared" si="225"/>
        <v>4600</v>
      </c>
      <c r="Q1286" s="1" t="str">
        <f t="shared" si="226"/>
        <v>0 - 5,000</v>
      </c>
      <c r="R1286" s="1" t="str">
        <f t="shared" si="227"/>
        <v>51%-90%</v>
      </c>
      <c r="S1286" s="1">
        <f t="shared" si="228"/>
        <v>1</v>
      </c>
      <c r="T1286" s="17">
        <f>Table3[[#This Row],[Rating]]*Table3[[#This Row],[Review_Count]]</f>
        <v>4.3</v>
      </c>
      <c r="U1286" s="19">
        <f t="shared" si="229"/>
        <v>0.86</v>
      </c>
      <c r="V1286" s="17" t="str">
        <f t="shared" si="230"/>
        <v>iBELL</v>
      </c>
    </row>
    <row r="1287" spans="1:22" x14ac:dyDescent="0.3">
      <c r="A1287" s="1" t="s">
        <v>3540</v>
      </c>
      <c r="B1287" s="1" t="s">
        <v>3541</v>
      </c>
      <c r="C1287" s="1" t="s">
        <v>3147</v>
      </c>
      <c r="D1287" s="3">
        <v>3859</v>
      </c>
      <c r="E1287" s="3">
        <v>10295</v>
      </c>
      <c r="F1287" s="4">
        <v>0.63</v>
      </c>
      <c r="G1287" s="1">
        <v>3.9</v>
      </c>
      <c r="H1287" s="2">
        <v>8095</v>
      </c>
      <c r="I1287" s="1" t="s">
        <v>3542</v>
      </c>
      <c r="J1287" s="1">
        <f t="shared" si="220"/>
        <v>6</v>
      </c>
      <c r="K1287" s="1">
        <v>1</v>
      </c>
      <c r="L1287" s="1" t="str">
        <f t="shared" si="221"/>
        <v>Home&amp;Kitchen</v>
      </c>
      <c r="M1287" s="1">
        <f t="shared" si="222"/>
        <v>3.9</v>
      </c>
      <c r="N1287" s="1">
        <f t="shared" si="223"/>
        <v>64</v>
      </c>
      <c r="O1287" s="1" t="str">
        <f t="shared" si="224"/>
        <v>3 - 4</v>
      </c>
      <c r="P1287" s="14">
        <f t="shared" si="225"/>
        <v>10295</v>
      </c>
      <c r="Q1287" s="1" t="str">
        <f t="shared" si="226"/>
        <v>10,001 - 20,000</v>
      </c>
      <c r="R1287" s="1" t="str">
        <f t="shared" si="227"/>
        <v>51%-90%</v>
      </c>
      <c r="S1287" s="1">
        <f t="shared" si="228"/>
        <v>0</v>
      </c>
      <c r="T1287" s="17">
        <f>Table3[[#This Row],[Rating]]*Table3[[#This Row],[Review_Count]]</f>
        <v>3.9</v>
      </c>
      <c r="U1287" s="19">
        <f t="shared" si="229"/>
        <v>0.86</v>
      </c>
      <c r="V1287" s="17" t="str">
        <f t="shared" si="230"/>
        <v>Inalsa</v>
      </c>
    </row>
    <row r="1288" spans="1:22" x14ac:dyDescent="0.3">
      <c r="A1288" s="1" t="s">
        <v>3543</v>
      </c>
      <c r="B1288" s="1" t="s">
        <v>3544</v>
      </c>
      <c r="C1288" s="1" t="s">
        <v>2830</v>
      </c>
      <c r="D1288" s="1">
        <v>499</v>
      </c>
      <c r="E1288" s="3">
        <v>2199</v>
      </c>
      <c r="F1288" s="4">
        <v>0.77</v>
      </c>
      <c r="G1288" s="1">
        <v>2.8</v>
      </c>
      <c r="H1288" s="2">
        <v>109</v>
      </c>
      <c r="I1288" s="1" t="s">
        <v>3545</v>
      </c>
      <c r="J1288" s="1">
        <f t="shared" si="220"/>
        <v>12</v>
      </c>
      <c r="K1288" s="1">
        <v>1</v>
      </c>
      <c r="L1288" s="1" t="str">
        <f t="shared" si="221"/>
        <v>Home&amp;Kitchen</v>
      </c>
      <c r="M1288" s="1">
        <f t="shared" si="222"/>
        <v>2.8</v>
      </c>
      <c r="N1288" s="1">
        <f t="shared" si="223"/>
        <v>63</v>
      </c>
      <c r="O1288" s="1" t="str">
        <f t="shared" si="224"/>
        <v>2 - 3</v>
      </c>
      <c r="P1288" s="14">
        <f t="shared" si="225"/>
        <v>2199</v>
      </c>
      <c r="Q1288" s="1" t="str">
        <f t="shared" si="226"/>
        <v>0 - 5,000</v>
      </c>
      <c r="R1288" s="1" t="str">
        <f t="shared" si="227"/>
        <v>51%-90%</v>
      </c>
      <c r="S1288" s="1">
        <f t="shared" si="228"/>
        <v>1</v>
      </c>
      <c r="T1288" s="17">
        <f>Table3[[#This Row],[Rating]]*Table3[[#This Row],[Review_Count]]</f>
        <v>2.8</v>
      </c>
      <c r="U1288" s="19">
        <f t="shared" si="229"/>
        <v>0.86</v>
      </c>
      <c r="V1288" s="17" t="str">
        <f t="shared" si="230"/>
        <v>MR.</v>
      </c>
    </row>
    <row r="1289" spans="1:22" x14ac:dyDescent="0.3">
      <c r="A1289" s="1" t="s">
        <v>3546</v>
      </c>
      <c r="B1289" s="1" t="s">
        <v>3547</v>
      </c>
      <c r="C1289" s="1" t="s">
        <v>2942</v>
      </c>
      <c r="D1289" s="3">
        <v>1804</v>
      </c>
      <c r="E1289" s="3">
        <v>2380</v>
      </c>
      <c r="F1289" s="4">
        <v>0.24</v>
      </c>
      <c r="G1289" s="1">
        <v>4</v>
      </c>
      <c r="H1289" s="2">
        <v>15382</v>
      </c>
      <c r="I1289" s="1" t="s">
        <v>3548</v>
      </c>
      <c r="J1289" s="1">
        <f t="shared" si="220"/>
        <v>11</v>
      </c>
      <c r="K1289" s="1">
        <v>1</v>
      </c>
      <c r="L1289" s="1" t="str">
        <f t="shared" si="221"/>
        <v>Home&amp;Kitchen</v>
      </c>
      <c r="M1289" s="1">
        <f t="shared" si="222"/>
        <v>4</v>
      </c>
      <c r="N1289" s="1">
        <f t="shared" si="223"/>
        <v>62</v>
      </c>
      <c r="O1289" s="1" t="str">
        <f t="shared" si="224"/>
        <v>3 - 4</v>
      </c>
      <c r="P1289" s="14">
        <f t="shared" si="225"/>
        <v>2380</v>
      </c>
      <c r="Q1289" s="1" t="str">
        <f t="shared" si="226"/>
        <v>0 - 5,000</v>
      </c>
      <c r="R1289" s="1" t="str">
        <f t="shared" si="227"/>
        <v>11% - 30%</v>
      </c>
      <c r="S1289" s="1">
        <f t="shared" si="228"/>
        <v>0</v>
      </c>
      <c r="T1289" s="17">
        <f>Table3[[#This Row],[Rating]]*Table3[[#This Row],[Review_Count]]</f>
        <v>4</v>
      </c>
      <c r="U1289" s="19">
        <f t="shared" si="229"/>
        <v>0.86</v>
      </c>
      <c r="V1289" s="17" t="str">
        <f t="shared" si="230"/>
        <v>Crompton</v>
      </c>
    </row>
    <row r="1290" spans="1:22" x14ac:dyDescent="0.3">
      <c r="A1290" s="1" t="s">
        <v>3549</v>
      </c>
      <c r="B1290" s="1" t="s">
        <v>3550</v>
      </c>
      <c r="C1290" s="1" t="s">
        <v>2830</v>
      </c>
      <c r="D1290" s="3">
        <v>6525</v>
      </c>
      <c r="E1290" s="3">
        <v>8820</v>
      </c>
      <c r="F1290" s="4">
        <v>0.26</v>
      </c>
      <c r="G1290" s="1">
        <v>4.5</v>
      </c>
      <c r="H1290" s="2">
        <v>5137</v>
      </c>
      <c r="I1290" s="1" t="s">
        <v>3551</v>
      </c>
      <c r="J1290" s="1">
        <f t="shared" si="220"/>
        <v>12</v>
      </c>
      <c r="K1290" s="1">
        <v>1</v>
      </c>
      <c r="L1290" s="1" t="str">
        <f t="shared" si="221"/>
        <v>Home&amp;Kitchen</v>
      </c>
      <c r="M1290" s="1">
        <f t="shared" si="222"/>
        <v>4.5</v>
      </c>
      <c r="N1290" s="1">
        <f t="shared" si="223"/>
        <v>62</v>
      </c>
      <c r="O1290" s="1" t="str">
        <f t="shared" si="224"/>
        <v>4 - 5</v>
      </c>
      <c r="P1290" s="14">
        <f t="shared" si="225"/>
        <v>8820</v>
      </c>
      <c r="Q1290" s="1" t="str">
        <f t="shared" si="226"/>
        <v>5,001 - 10,000</v>
      </c>
      <c r="R1290" s="1" t="str">
        <f t="shared" si="227"/>
        <v>11% - 30%</v>
      </c>
      <c r="S1290" s="1">
        <f t="shared" si="228"/>
        <v>0</v>
      </c>
      <c r="T1290" s="17">
        <f>Table3[[#This Row],[Rating]]*Table3[[#This Row],[Review_Count]]</f>
        <v>4.5</v>
      </c>
      <c r="U1290" s="19">
        <f t="shared" si="229"/>
        <v>0.86</v>
      </c>
      <c r="V1290" s="17" t="str">
        <f t="shared" si="230"/>
        <v>Sujata</v>
      </c>
    </row>
    <row r="1291" spans="1:22" x14ac:dyDescent="0.3">
      <c r="A1291" s="1" t="s">
        <v>3552</v>
      </c>
      <c r="B1291" s="1" t="s">
        <v>3553</v>
      </c>
      <c r="C1291" s="1" t="s">
        <v>3194</v>
      </c>
      <c r="D1291" s="3">
        <v>4999</v>
      </c>
      <c r="E1291" s="3">
        <v>24999</v>
      </c>
      <c r="F1291" s="4">
        <v>0.8</v>
      </c>
      <c r="G1291" s="1">
        <v>4.5999999999999996</v>
      </c>
      <c r="H1291" s="2">
        <v>124</v>
      </c>
      <c r="I1291" s="1" t="s">
        <v>3554</v>
      </c>
      <c r="J1291" s="1">
        <f t="shared" si="220"/>
        <v>12</v>
      </c>
      <c r="K1291" s="1">
        <v>1</v>
      </c>
      <c r="L1291" s="1" t="str">
        <f t="shared" si="221"/>
        <v>Home&amp;Kitchen</v>
      </c>
      <c r="M1291" s="1">
        <f t="shared" si="222"/>
        <v>4.5999999999999996</v>
      </c>
      <c r="N1291" s="1">
        <f t="shared" si="223"/>
        <v>62</v>
      </c>
      <c r="O1291" s="1" t="str">
        <f t="shared" si="224"/>
        <v>4 - 5</v>
      </c>
      <c r="P1291" s="14">
        <f t="shared" si="225"/>
        <v>24999</v>
      </c>
      <c r="Q1291" s="1" t="str">
        <f t="shared" si="226"/>
        <v>20,001 - 50,000</v>
      </c>
      <c r="R1291" s="1" t="str">
        <f t="shared" si="227"/>
        <v>51%-90%</v>
      </c>
      <c r="S1291" s="1">
        <f t="shared" si="228"/>
        <v>1</v>
      </c>
      <c r="T1291" s="17">
        <f>Table3[[#This Row],[Rating]]*Table3[[#This Row],[Review_Count]]</f>
        <v>4.5999999999999996</v>
      </c>
      <c r="U1291" s="19">
        <f t="shared" si="229"/>
        <v>0.86</v>
      </c>
      <c r="V1291" s="17" t="str">
        <f t="shared" si="230"/>
        <v>Aquadpure</v>
      </c>
    </row>
    <row r="1292" spans="1:22" x14ac:dyDescent="0.3">
      <c r="A1292" s="1" t="s">
        <v>3555</v>
      </c>
      <c r="B1292" s="1" t="s">
        <v>3556</v>
      </c>
      <c r="C1292" s="1" t="s">
        <v>3043</v>
      </c>
      <c r="D1292" s="3">
        <v>1189</v>
      </c>
      <c r="E1292" s="3">
        <v>2400</v>
      </c>
      <c r="F1292" s="4">
        <v>0.5</v>
      </c>
      <c r="G1292" s="1">
        <v>4.0999999999999996</v>
      </c>
      <c r="H1292" s="2">
        <v>618</v>
      </c>
      <c r="I1292" s="1" t="s">
        <v>3557</v>
      </c>
      <c r="J1292" s="1">
        <f t="shared" si="220"/>
        <v>5</v>
      </c>
      <c r="K1292" s="1">
        <v>1</v>
      </c>
      <c r="L1292" s="1" t="str">
        <f t="shared" si="221"/>
        <v>Home&amp;Kitchen</v>
      </c>
      <c r="M1292" s="1">
        <f t="shared" si="222"/>
        <v>4.0999999999999996</v>
      </c>
      <c r="N1292" s="1">
        <f t="shared" si="223"/>
        <v>61</v>
      </c>
      <c r="O1292" s="1" t="str">
        <f t="shared" si="224"/>
        <v>4 - 5</v>
      </c>
      <c r="P1292" s="14">
        <f t="shared" si="225"/>
        <v>2400</v>
      </c>
      <c r="Q1292" s="1" t="str">
        <f t="shared" si="226"/>
        <v>0 - 5,000</v>
      </c>
      <c r="R1292" s="1" t="str">
        <f t="shared" si="227"/>
        <v>31% - 50%</v>
      </c>
      <c r="S1292" s="1">
        <f t="shared" si="228"/>
        <v>1</v>
      </c>
      <c r="T1292" s="17">
        <f>Table3[[#This Row],[Rating]]*Table3[[#This Row],[Review_Count]]</f>
        <v>4.0999999999999996</v>
      </c>
      <c r="U1292" s="19">
        <f t="shared" si="229"/>
        <v>0.86</v>
      </c>
      <c r="V1292" s="17" t="str">
        <f t="shared" si="230"/>
        <v>Amazon</v>
      </c>
    </row>
    <row r="1293" spans="1:22" x14ac:dyDescent="0.3">
      <c r="A1293" s="1" t="s">
        <v>3558</v>
      </c>
      <c r="B1293" s="1" t="s">
        <v>3559</v>
      </c>
      <c r="C1293" s="1" t="s">
        <v>2706</v>
      </c>
      <c r="D1293" s="3">
        <v>2590</v>
      </c>
      <c r="E1293" s="3">
        <v>4200</v>
      </c>
      <c r="F1293" s="4">
        <v>0.38</v>
      </c>
      <c r="G1293" s="1">
        <v>4.0999999999999996</v>
      </c>
      <c r="H1293" s="2">
        <v>63</v>
      </c>
      <c r="I1293" s="1" t="s">
        <v>3560</v>
      </c>
      <c r="J1293" s="1">
        <f t="shared" si="220"/>
        <v>20</v>
      </c>
      <c r="K1293" s="1">
        <v>1</v>
      </c>
      <c r="L1293" s="1" t="str">
        <f t="shared" si="221"/>
        <v>Home&amp;Kitchen</v>
      </c>
      <c r="M1293" s="1">
        <f t="shared" si="222"/>
        <v>4.0999999999999996</v>
      </c>
      <c r="N1293" s="1">
        <f t="shared" si="223"/>
        <v>60</v>
      </c>
      <c r="O1293" s="1" t="str">
        <f t="shared" si="224"/>
        <v>4 - 5</v>
      </c>
      <c r="P1293" s="14">
        <f t="shared" si="225"/>
        <v>4200</v>
      </c>
      <c r="Q1293" s="1" t="str">
        <f t="shared" si="226"/>
        <v>0 - 5,000</v>
      </c>
      <c r="R1293" s="1" t="str">
        <f t="shared" si="227"/>
        <v>31% - 50%</v>
      </c>
      <c r="S1293" s="1">
        <f t="shared" si="228"/>
        <v>1</v>
      </c>
      <c r="T1293" s="17">
        <f>Table3[[#This Row],[Rating]]*Table3[[#This Row],[Review_Count]]</f>
        <v>4.0999999999999996</v>
      </c>
      <c r="U1293" s="19">
        <f t="shared" si="229"/>
        <v>0.86</v>
      </c>
      <c r="V1293" s="17" t="str">
        <f t="shared" si="230"/>
        <v>Crompton</v>
      </c>
    </row>
    <row r="1294" spans="1:22" x14ac:dyDescent="0.3">
      <c r="A1294" s="1" t="s">
        <v>3561</v>
      </c>
      <c r="B1294" s="1" t="s">
        <v>3562</v>
      </c>
      <c r="C1294" s="1" t="s">
        <v>2706</v>
      </c>
      <c r="D1294" s="1">
        <v>899</v>
      </c>
      <c r="E1294" s="3">
        <v>1599</v>
      </c>
      <c r="F1294" s="4">
        <v>0.44</v>
      </c>
      <c r="G1294" s="1">
        <v>3.4</v>
      </c>
      <c r="H1294" s="2">
        <v>15</v>
      </c>
      <c r="I1294" s="1" t="s">
        <v>3563</v>
      </c>
      <c r="J1294" s="1">
        <f t="shared" si="220"/>
        <v>20</v>
      </c>
      <c r="K1294" s="1">
        <v>1</v>
      </c>
      <c r="L1294" s="1" t="str">
        <f t="shared" si="221"/>
        <v>Home&amp;Kitchen</v>
      </c>
      <c r="M1294" s="1">
        <f t="shared" si="222"/>
        <v>3.4</v>
      </c>
      <c r="N1294" s="1">
        <f t="shared" si="223"/>
        <v>60</v>
      </c>
      <c r="O1294" s="1" t="str">
        <f t="shared" si="224"/>
        <v>3 - 4</v>
      </c>
      <c r="P1294" s="14">
        <f t="shared" si="225"/>
        <v>1599</v>
      </c>
      <c r="Q1294" s="1" t="str">
        <f t="shared" si="226"/>
        <v>0 - 5,000</v>
      </c>
      <c r="R1294" s="1" t="str">
        <f t="shared" si="227"/>
        <v>31% - 50%</v>
      </c>
      <c r="S1294" s="1">
        <f t="shared" si="228"/>
        <v>1</v>
      </c>
      <c r="T1294" s="17">
        <f>Table3[[#This Row],[Rating]]*Table3[[#This Row],[Review_Count]]</f>
        <v>3.4</v>
      </c>
      <c r="U1294" s="19">
        <f t="shared" si="229"/>
        <v>0.86</v>
      </c>
      <c r="V1294" s="17" t="str">
        <f t="shared" si="230"/>
        <v>!!HANEUL!!1000</v>
      </c>
    </row>
    <row r="1295" spans="1:22" x14ac:dyDescent="0.3">
      <c r="A1295" s="1" t="s">
        <v>3564</v>
      </c>
      <c r="B1295" s="1" t="s">
        <v>3565</v>
      </c>
      <c r="C1295" s="1" t="s">
        <v>2706</v>
      </c>
      <c r="D1295" s="1">
        <v>998</v>
      </c>
      <c r="E1295" s="3">
        <v>2999</v>
      </c>
      <c r="F1295" s="4">
        <v>0.67</v>
      </c>
      <c r="G1295" s="1">
        <v>4.5999999999999996</v>
      </c>
      <c r="H1295" s="2">
        <v>9</v>
      </c>
      <c r="I1295" s="1" t="s">
        <v>3566</v>
      </c>
      <c r="J1295" s="1">
        <f t="shared" si="220"/>
        <v>20</v>
      </c>
      <c r="K1295" s="1">
        <v>1</v>
      </c>
      <c r="L1295" s="1" t="str">
        <f t="shared" si="221"/>
        <v>Home&amp;Kitchen</v>
      </c>
      <c r="M1295" s="1">
        <f t="shared" si="222"/>
        <v>4.5999999999999996</v>
      </c>
      <c r="N1295" s="1">
        <f t="shared" si="223"/>
        <v>60</v>
      </c>
      <c r="O1295" s="1" t="str">
        <f t="shared" si="224"/>
        <v>4 - 5</v>
      </c>
      <c r="P1295" s="14">
        <f t="shared" si="225"/>
        <v>2999</v>
      </c>
      <c r="Q1295" s="1" t="str">
        <f t="shared" si="226"/>
        <v>0 - 5,000</v>
      </c>
      <c r="R1295" s="1" t="str">
        <f t="shared" si="227"/>
        <v>51%-90%</v>
      </c>
      <c r="S1295" s="1">
        <f t="shared" si="228"/>
        <v>1</v>
      </c>
      <c r="T1295" s="17">
        <f>Table3[[#This Row],[Rating]]*Table3[[#This Row],[Review_Count]]</f>
        <v>4.5999999999999996</v>
      </c>
      <c r="U1295" s="19">
        <f t="shared" si="229"/>
        <v>0.86</v>
      </c>
      <c r="V1295" s="17" t="str">
        <f t="shared" si="230"/>
        <v>Melbon</v>
      </c>
    </row>
    <row r="1296" spans="1:22" x14ac:dyDescent="0.3">
      <c r="A1296" s="1" t="s">
        <v>3567</v>
      </c>
      <c r="B1296" s="1" t="s">
        <v>3568</v>
      </c>
      <c r="C1296" s="1" t="s">
        <v>2813</v>
      </c>
      <c r="D1296" s="1">
        <v>998.06</v>
      </c>
      <c r="E1296" s="3">
        <v>1282</v>
      </c>
      <c r="F1296" s="4">
        <v>0.22</v>
      </c>
      <c r="G1296" s="1">
        <v>4.2</v>
      </c>
      <c r="H1296" s="2">
        <v>7274</v>
      </c>
      <c r="I1296" s="1" t="s">
        <v>3569</v>
      </c>
      <c r="J1296" s="1">
        <f t="shared" si="220"/>
        <v>13</v>
      </c>
      <c r="K1296" s="1">
        <v>1</v>
      </c>
      <c r="L1296" s="1" t="str">
        <f t="shared" si="221"/>
        <v>Home&amp;Kitchen</v>
      </c>
      <c r="M1296" s="1">
        <f t="shared" si="222"/>
        <v>4.2</v>
      </c>
      <c r="N1296" s="1">
        <f t="shared" si="223"/>
        <v>59</v>
      </c>
      <c r="O1296" s="1" t="str">
        <f t="shared" si="224"/>
        <v>4 - 5</v>
      </c>
      <c r="P1296" s="14">
        <f t="shared" si="225"/>
        <v>1282</v>
      </c>
      <c r="Q1296" s="1" t="str">
        <f t="shared" si="226"/>
        <v>0 - 5,000</v>
      </c>
      <c r="R1296" s="1" t="str">
        <f t="shared" si="227"/>
        <v>11% - 30%</v>
      </c>
      <c r="S1296" s="1">
        <f t="shared" si="228"/>
        <v>0</v>
      </c>
      <c r="T1296" s="17">
        <f>Table3[[#This Row],[Rating]]*Table3[[#This Row],[Review_Count]]</f>
        <v>4.2</v>
      </c>
      <c r="U1296" s="19">
        <f t="shared" si="229"/>
        <v>0.86</v>
      </c>
      <c r="V1296" s="17" t="str">
        <f t="shared" si="230"/>
        <v>Cello</v>
      </c>
    </row>
    <row r="1297" spans="1:22" x14ac:dyDescent="0.3">
      <c r="A1297" s="1" t="s">
        <v>3570</v>
      </c>
      <c r="B1297" s="1" t="s">
        <v>3571</v>
      </c>
      <c r="C1297" s="1" t="s">
        <v>2942</v>
      </c>
      <c r="D1297" s="3">
        <v>1099</v>
      </c>
      <c r="E1297" s="3">
        <v>1990</v>
      </c>
      <c r="F1297" s="4">
        <v>0.45</v>
      </c>
      <c r="G1297" s="1">
        <v>3.9</v>
      </c>
      <c r="H1297" s="2">
        <v>5911</v>
      </c>
      <c r="I1297" s="1" t="s">
        <v>3572</v>
      </c>
      <c r="J1297" s="1">
        <f t="shared" si="220"/>
        <v>11</v>
      </c>
      <c r="K1297" s="1">
        <v>1</v>
      </c>
      <c r="L1297" s="1" t="str">
        <f t="shared" si="221"/>
        <v>Home&amp;Kitchen</v>
      </c>
      <c r="M1297" s="1">
        <f t="shared" si="222"/>
        <v>3.9</v>
      </c>
      <c r="N1297" s="1">
        <f t="shared" si="223"/>
        <v>59</v>
      </c>
      <c r="O1297" s="1" t="str">
        <f t="shared" si="224"/>
        <v>3 - 4</v>
      </c>
      <c r="P1297" s="14">
        <f t="shared" si="225"/>
        <v>1990</v>
      </c>
      <c r="Q1297" s="1" t="str">
        <f t="shared" si="226"/>
        <v>0 - 5,000</v>
      </c>
      <c r="R1297" s="1" t="str">
        <f t="shared" si="227"/>
        <v>31% - 50%</v>
      </c>
      <c r="S1297" s="1">
        <f t="shared" si="228"/>
        <v>0</v>
      </c>
      <c r="T1297" s="17">
        <f>Table3[[#This Row],[Rating]]*Table3[[#This Row],[Review_Count]]</f>
        <v>3.9</v>
      </c>
      <c r="U1297" s="19">
        <f t="shared" si="229"/>
        <v>0.86</v>
      </c>
      <c r="V1297" s="17" t="str">
        <f t="shared" si="230"/>
        <v>ACTIVA</v>
      </c>
    </row>
    <row r="1298" spans="1:22" x14ac:dyDescent="0.3">
      <c r="A1298" s="1" t="s">
        <v>3573</v>
      </c>
      <c r="B1298" s="1" t="s">
        <v>3574</v>
      </c>
      <c r="C1298" s="1" t="s">
        <v>2971</v>
      </c>
      <c r="D1298" s="3">
        <v>5999</v>
      </c>
      <c r="E1298" s="3">
        <v>9999</v>
      </c>
      <c r="F1298" s="4">
        <v>0.4</v>
      </c>
      <c r="G1298" s="1">
        <v>4.2</v>
      </c>
      <c r="H1298" s="2">
        <v>170</v>
      </c>
      <c r="I1298" s="1" t="s">
        <v>3575</v>
      </c>
      <c r="J1298" s="1">
        <f t="shared" si="220"/>
        <v>3</v>
      </c>
      <c r="K1298" s="1">
        <v>1</v>
      </c>
      <c r="L1298" s="1" t="str">
        <f t="shared" si="221"/>
        <v>Home&amp;Kitchen</v>
      </c>
      <c r="M1298" s="1">
        <f t="shared" si="222"/>
        <v>4.2</v>
      </c>
      <c r="N1298" s="1">
        <f t="shared" si="223"/>
        <v>59</v>
      </c>
      <c r="O1298" s="1" t="str">
        <f t="shared" si="224"/>
        <v>4 - 5</v>
      </c>
      <c r="P1298" s="14">
        <f t="shared" si="225"/>
        <v>9999</v>
      </c>
      <c r="Q1298" s="1" t="str">
        <f t="shared" si="226"/>
        <v>5,001 - 10,000</v>
      </c>
      <c r="R1298" s="1" t="str">
        <f t="shared" si="227"/>
        <v>31% - 50%</v>
      </c>
      <c r="S1298" s="1">
        <f t="shared" si="228"/>
        <v>1</v>
      </c>
      <c r="T1298" s="17">
        <f>Table3[[#This Row],[Rating]]*Table3[[#This Row],[Review_Count]]</f>
        <v>4.2</v>
      </c>
      <c r="U1298" s="19">
        <f t="shared" si="229"/>
        <v>0.86</v>
      </c>
      <c r="V1298" s="17" t="str">
        <f t="shared" si="230"/>
        <v>Shakti</v>
      </c>
    </row>
    <row r="1299" spans="1:22" x14ac:dyDescent="0.3">
      <c r="A1299" s="1" t="s">
        <v>3576</v>
      </c>
      <c r="B1299" s="1" t="s">
        <v>3577</v>
      </c>
      <c r="C1299" s="1" t="s">
        <v>3147</v>
      </c>
      <c r="D1299" s="3">
        <v>8886</v>
      </c>
      <c r="E1299" s="3">
        <v>11850</v>
      </c>
      <c r="F1299" s="4">
        <v>0.25</v>
      </c>
      <c r="G1299" s="1">
        <v>4.2</v>
      </c>
      <c r="H1299" s="2">
        <v>3065</v>
      </c>
      <c r="I1299" s="1" t="s">
        <v>3578</v>
      </c>
      <c r="J1299" s="1">
        <f t="shared" si="220"/>
        <v>6</v>
      </c>
      <c r="K1299" s="1">
        <v>1</v>
      </c>
      <c r="L1299" s="1" t="str">
        <f t="shared" si="221"/>
        <v>Home&amp;Kitchen</v>
      </c>
      <c r="M1299" s="1">
        <f t="shared" si="222"/>
        <v>4.2</v>
      </c>
      <c r="N1299" s="1">
        <f t="shared" si="223"/>
        <v>59</v>
      </c>
      <c r="O1299" s="1" t="str">
        <f t="shared" si="224"/>
        <v>4 - 5</v>
      </c>
      <c r="P1299" s="14">
        <f t="shared" si="225"/>
        <v>11850</v>
      </c>
      <c r="Q1299" s="1" t="str">
        <f t="shared" si="226"/>
        <v>10,001 - 20,000</v>
      </c>
      <c r="R1299" s="1" t="str">
        <f t="shared" si="227"/>
        <v>11% - 30%</v>
      </c>
      <c r="S1299" s="1">
        <f t="shared" si="228"/>
        <v>0</v>
      </c>
      <c r="T1299" s="17">
        <f>Table3[[#This Row],[Rating]]*Table3[[#This Row],[Review_Count]]</f>
        <v>4.2</v>
      </c>
      <c r="U1299" s="19">
        <f t="shared" si="229"/>
        <v>0.86</v>
      </c>
      <c r="V1299" s="17" t="str">
        <f t="shared" si="230"/>
        <v>AMERICAN</v>
      </c>
    </row>
    <row r="1300" spans="1:22" x14ac:dyDescent="0.3">
      <c r="A1300" s="1" t="s">
        <v>3579</v>
      </c>
      <c r="B1300" s="1" t="s">
        <v>3580</v>
      </c>
      <c r="C1300" s="1" t="s">
        <v>2710</v>
      </c>
      <c r="D1300" s="1">
        <v>475</v>
      </c>
      <c r="E1300" s="1">
        <v>999</v>
      </c>
      <c r="F1300" s="4">
        <v>0.52</v>
      </c>
      <c r="G1300" s="1">
        <v>4.0999999999999996</v>
      </c>
      <c r="H1300" s="2">
        <v>1021</v>
      </c>
      <c r="I1300" s="1" t="s">
        <v>3581</v>
      </c>
      <c r="J1300" s="1">
        <f t="shared" si="220"/>
        <v>22</v>
      </c>
      <c r="K1300" s="1">
        <v>1</v>
      </c>
      <c r="L1300" s="1" t="str">
        <f t="shared" si="221"/>
        <v>Home&amp;Kitchen</v>
      </c>
      <c r="M1300" s="1">
        <f t="shared" si="222"/>
        <v>4.0999999999999996</v>
      </c>
      <c r="N1300" s="1">
        <f t="shared" si="223"/>
        <v>59</v>
      </c>
      <c r="O1300" s="1" t="str">
        <f t="shared" si="224"/>
        <v>4 - 5</v>
      </c>
      <c r="P1300" s="14">
        <f t="shared" si="225"/>
        <v>999</v>
      </c>
      <c r="Q1300" s="1" t="str">
        <f t="shared" si="226"/>
        <v>0 - 5,000</v>
      </c>
      <c r="R1300" s="1" t="str">
        <f t="shared" si="227"/>
        <v>51%-90%</v>
      </c>
      <c r="S1300" s="1">
        <f t="shared" si="228"/>
        <v>0</v>
      </c>
      <c r="T1300" s="17">
        <f>Table3[[#This Row],[Rating]]*Table3[[#This Row],[Review_Count]]</f>
        <v>4.0999999999999996</v>
      </c>
      <c r="U1300" s="19">
        <f t="shared" si="229"/>
        <v>0.86</v>
      </c>
      <c r="V1300" s="17" t="str">
        <f t="shared" si="230"/>
        <v>Demokrazy</v>
      </c>
    </row>
    <row r="1301" spans="1:22" x14ac:dyDescent="0.3">
      <c r="A1301" s="1" t="s">
        <v>3582</v>
      </c>
      <c r="B1301" s="1" t="s">
        <v>3583</v>
      </c>
      <c r="C1301" s="1" t="s">
        <v>2809</v>
      </c>
      <c r="D1301" s="3">
        <v>4995</v>
      </c>
      <c r="E1301" s="3">
        <v>20049</v>
      </c>
      <c r="F1301" s="4">
        <v>0.75</v>
      </c>
      <c r="G1301" s="1">
        <v>4.8</v>
      </c>
      <c r="H1301" s="2">
        <v>3964</v>
      </c>
      <c r="I1301" s="1" t="s">
        <v>3584</v>
      </c>
      <c r="J1301" s="1">
        <f t="shared" si="220"/>
        <v>5</v>
      </c>
      <c r="K1301" s="1">
        <v>1</v>
      </c>
      <c r="L1301" s="1" t="str">
        <f t="shared" si="221"/>
        <v>Home&amp;Kitchen</v>
      </c>
      <c r="M1301" s="1">
        <f t="shared" si="222"/>
        <v>4.8</v>
      </c>
      <c r="N1301" s="1">
        <f t="shared" si="223"/>
        <v>58</v>
      </c>
      <c r="O1301" s="1" t="str">
        <f t="shared" si="224"/>
        <v>4 - 5</v>
      </c>
      <c r="P1301" s="14">
        <f t="shared" si="225"/>
        <v>20049</v>
      </c>
      <c r="Q1301" s="1" t="str">
        <f t="shared" si="226"/>
        <v>20,001 - 50,000</v>
      </c>
      <c r="R1301" s="1" t="str">
        <f t="shared" si="227"/>
        <v>51%-90%</v>
      </c>
      <c r="S1301" s="1">
        <f t="shared" si="228"/>
        <v>0</v>
      </c>
      <c r="T1301" s="17">
        <f>Table3[[#This Row],[Rating]]*Table3[[#This Row],[Review_Count]]</f>
        <v>4.8</v>
      </c>
      <c r="U1301" s="19">
        <f t="shared" si="229"/>
        <v>0.86</v>
      </c>
      <c r="V1301" s="17" t="str">
        <f t="shared" si="230"/>
        <v>Instant</v>
      </c>
    </row>
    <row r="1302" spans="1:22" x14ac:dyDescent="0.3">
      <c r="A1302" s="1" t="s">
        <v>3585</v>
      </c>
      <c r="B1302" s="1" t="s">
        <v>3586</v>
      </c>
      <c r="C1302" s="1" t="s">
        <v>3194</v>
      </c>
      <c r="D1302" s="3">
        <v>13999</v>
      </c>
      <c r="E1302" s="3">
        <v>24850</v>
      </c>
      <c r="F1302" s="4">
        <v>0.44</v>
      </c>
      <c r="G1302" s="1">
        <v>4.4000000000000004</v>
      </c>
      <c r="H1302" s="2">
        <v>8948</v>
      </c>
      <c r="I1302" s="1" t="s">
        <v>3587</v>
      </c>
      <c r="J1302" s="1">
        <f t="shared" si="220"/>
        <v>12</v>
      </c>
      <c r="K1302" s="1">
        <v>1</v>
      </c>
      <c r="L1302" s="1" t="str">
        <f t="shared" si="221"/>
        <v>Home&amp;Kitchen</v>
      </c>
      <c r="M1302" s="1">
        <f t="shared" si="222"/>
        <v>4.4000000000000004</v>
      </c>
      <c r="N1302" s="1">
        <f t="shared" si="223"/>
        <v>57</v>
      </c>
      <c r="O1302" s="1" t="str">
        <f t="shared" si="224"/>
        <v>4 - 5</v>
      </c>
      <c r="P1302" s="14">
        <f t="shared" si="225"/>
        <v>24850</v>
      </c>
      <c r="Q1302" s="1" t="str">
        <f t="shared" si="226"/>
        <v>20,001 - 50,000</v>
      </c>
      <c r="R1302" s="1" t="str">
        <f t="shared" si="227"/>
        <v>31% - 50%</v>
      </c>
      <c r="S1302" s="1">
        <f t="shared" si="228"/>
        <v>0</v>
      </c>
      <c r="T1302" s="17">
        <f>Table3[[#This Row],[Rating]]*Table3[[#This Row],[Review_Count]]</f>
        <v>4.4000000000000004</v>
      </c>
      <c r="U1302" s="19">
        <f t="shared" si="229"/>
        <v>0.86</v>
      </c>
      <c r="V1302" s="17" t="str">
        <f t="shared" si="230"/>
        <v>HUL</v>
      </c>
    </row>
    <row r="1303" spans="1:22" x14ac:dyDescent="0.3">
      <c r="A1303" s="1" t="s">
        <v>3588</v>
      </c>
      <c r="B1303" s="1" t="s">
        <v>3589</v>
      </c>
      <c r="C1303" s="1" t="s">
        <v>3194</v>
      </c>
      <c r="D1303" s="3">
        <v>8499</v>
      </c>
      <c r="E1303" s="3">
        <v>16490</v>
      </c>
      <c r="F1303" s="4">
        <v>0.48</v>
      </c>
      <c r="G1303" s="1">
        <v>4.3</v>
      </c>
      <c r="H1303" s="2">
        <v>97</v>
      </c>
      <c r="I1303" s="1" t="s">
        <v>3590</v>
      </c>
      <c r="J1303" s="1">
        <f t="shared" si="220"/>
        <v>12</v>
      </c>
      <c r="K1303" s="1">
        <v>1</v>
      </c>
      <c r="L1303" s="1" t="str">
        <f t="shared" si="221"/>
        <v>Home&amp;Kitchen</v>
      </c>
      <c r="M1303" s="1">
        <f t="shared" si="222"/>
        <v>4.3</v>
      </c>
      <c r="N1303" s="1">
        <f t="shared" si="223"/>
        <v>57</v>
      </c>
      <c r="O1303" s="1" t="str">
        <f t="shared" si="224"/>
        <v>4 - 5</v>
      </c>
      <c r="P1303" s="14">
        <f t="shared" si="225"/>
        <v>16490</v>
      </c>
      <c r="Q1303" s="1" t="str">
        <f t="shared" si="226"/>
        <v>10,001 - 20,000</v>
      </c>
      <c r="R1303" s="1" t="str">
        <f t="shared" si="227"/>
        <v>31% - 50%</v>
      </c>
      <c r="S1303" s="1">
        <f t="shared" si="228"/>
        <v>1</v>
      </c>
      <c r="T1303" s="17">
        <f>Table3[[#This Row],[Rating]]*Table3[[#This Row],[Review_Count]]</f>
        <v>4.3</v>
      </c>
      <c r="U1303" s="19">
        <f t="shared" si="229"/>
        <v>0.86</v>
      </c>
      <c r="V1303" s="17" t="str">
        <f t="shared" si="230"/>
        <v>Livpure</v>
      </c>
    </row>
    <row r="1304" spans="1:22" x14ac:dyDescent="0.3">
      <c r="A1304" s="1" t="s">
        <v>3591</v>
      </c>
      <c r="B1304" s="1" t="s">
        <v>3592</v>
      </c>
      <c r="C1304" s="1" t="s">
        <v>2751</v>
      </c>
      <c r="D1304" s="1">
        <v>949</v>
      </c>
      <c r="E1304" s="1">
        <v>975</v>
      </c>
      <c r="F1304" s="4">
        <v>0.03</v>
      </c>
      <c r="G1304" s="1">
        <v>4.3</v>
      </c>
      <c r="H1304" s="2">
        <v>7223</v>
      </c>
      <c r="I1304" s="1" t="s">
        <v>3593</v>
      </c>
      <c r="J1304" s="1">
        <f t="shared" si="220"/>
        <v>24</v>
      </c>
      <c r="K1304" s="1">
        <v>1</v>
      </c>
      <c r="L1304" s="1" t="str">
        <f t="shared" si="221"/>
        <v>Home&amp;Kitchen</v>
      </c>
      <c r="M1304" s="1">
        <f t="shared" si="222"/>
        <v>4.3</v>
      </c>
      <c r="N1304" s="1">
        <f t="shared" si="223"/>
        <v>57</v>
      </c>
      <c r="O1304" s="1" t="str">
        <f t="shared" si="224"/>
        <v>4 - 5</v>
      </c>
      <c r="P1304" s="14">
        <f t="shared" si="225"/>
        <v>975</v>
      </c>
      <c r="Q1304" s="1" t="str">
        <f t="shared" si="226"/>
        <v>0 - 5,000</v>
      </c>
      <c r="R1304" s="1" t="str">
        <f t="shared" si="227"/>
        <v>0 %- 10%</v>
      </c>
      <c r="S1304" s="1">
        <f t="shared" si="228"/>
        <v>0</v>
      </c>
      <c r="T1304" s="17">
        <f>Table3[[#This Row],[Rating]]*Table3[[#This Row],[Review_Count]]</f>
        <v>4.3</v>
      </c>
      <c r="U1304" s="19">
        <f t="shared" si="229"/>
        <v>0.86</v>
      </c>
      <c r="V1304" s="17" t="str">
        <f t="shared" si="230"/>
        <v>Philips</v>
      </c>
    </row>
    <row r="1305" spans="1:22" x14ac:dyDescent="0.3">
      <c r="A1305" s="1" t="s">
        <v>3594</v>
      </c>
      <c r="B1305" s="1" t="s">
        <v>3595</v>
      </c>
      <c r="C1305" s="1" t="s">
        <v>2813</v>
      </c>
      <c r="D1305" s="1">
        <v>395</v>
      </c>
      <c r="E1305" s="1">
        <v>499</v>
      </c>
      <c r="F1305" s="4">
        <v>0.21</v>
      </c>
      <c r="G1305" s="1">
        <v>4</v>
      </c>
      <c r="H1305" s="2">
        <v>330</v>
      </c>
      <c r="I1305" s="1" t="s">
        <v>3596</v>
      </c>
      <c r="J1305" s="1">
        <f t="shared" si="220"/>
        <v>13</v>
      </c>
      <c r="K1305" s="1">
        <v>1</v>
      </c>
      <c r="L1305" s="1" t="str">
        <f t="shared" si="221"/>
        <v>Home&amp;Kitchen</v>
      </c>
      <c r="M1305" s="1">
        <f t="shared" si="222"/>
        <v>4</v>
      </c>
      <c r="N1305" s="1">
        <f t="shared" si="223"/>
        <v>57</v>
      </c>
      <c r="O1305" s="1" t="str">
        <f t="shared" si="224"/>
        <v>3 - 4</v>
      </c>
      <c r="P1305" s="14">
        <f t="shared" si="225"/>
        <v>499</v>
      </c>
      <c r="Q1305" s="1" t="str">
        <f t="shared" si="226"/>
        <v>0 - 5,000</v>
      </c>
      <c r="R1305" s="1" t="str">
        <f t="shared" si="227"/>
        <v>11% - 30%</v>
      </c>
      <c r="S1305" s="1">
        <f t="shared" si="228"/>
        <v>1</v>
      </c>
      <c r="T1305" s="17">
        <f>Table3[[#This Row],[Rating]]*Table3[[#This Row],[Review_Count]]</f>
        <v>4</v>
      </c>
      <c r="U1305" s="19">
        <f t="shared" si="229"/>
        <v>0.86</v>
      </c>
      <c r="V1305" s="17" t="str">
        <f t="shared" si="230"/>
        <v>Kuber</v>
      </c>
    </row>
    <row r="1306" spans="1:22" x14ac:dyDescent="0.3">
      <c r="A1306" s="1" t="s">
        <v>3597</v>
      </c>
      <c r="B1306" s="1" t="s">
        <v>3598</v>
      </c>
      <c r="C1306" s="1" t="s">
        <v>3599</v>
      </c>
      <c r="D1306" s="1">
        <v>635</v>
      </c>
      <c r="E1306" s="1">
        <v>635</v>
      </c>
      <c r="F1306" s="4">
        <v>0</v>
      </c>
      <c r="G1306" s="1">
        <v>4.3</v>
      </c>
      <c r="H1306" s="2">
        <v>4570</v>
      </c>
      <c r="I1306" s="1" t="s">
        <v>3600</v>
      </c>
      <c r="J1306" s="1">
        <f t="shared" si="220"/>
        <v>1</v>
      </c>
      <c r="K1306" s="1">
        <v>1</v>
      </c>
      <c r="L1306" s="1" t="str">
        <f t="shared" si="221"/>
        <v>Home&amp;Kitchen</v>
      </c>
      <c r="M1306" s="1">
        <f t="shared" si="222"/>
        <v>4.3</v>
      </c>
      <c r="N1306" s="1">
        <f t="shared" si="223"/>
        <v>57</v>
      </c>
      <c r="O1306" s="1" t="str">
        <f t="shared" si="224"/>
        <v>4 - 5</v>
      </c>
      <c r="P1306" s="14">
        <f t="shared" si="225"/>
        <v>635</v>
      </c>
      <c r="Q1306" s="1" t="str">
        <f t="shared" si="226"/>
        <v>0 - 5,000</v>
      </c>
      <c r="R1306" s="1" t="str">
        <f t="shared" si="227"/>
        <v>0 %- 10%</v>
      </c>
      <c r="S1306" s="1">
        <f t="shared" si="228"/>
        <v>0</v>
      </c>
      <c r="T1306" s="17">
        <f>Table3[[#This Row],[Rating]]*Table3[[#This Row],[Review_Count]]</f>
        <v>4.3</v>
      </c>
      <c r="U1306" s="19">
        <f t="shared" si="229"/>
        <v>0.86</v>
      </c>
      <c r="V1306" s="17" t="str">
        <f t="shared" si="230"/>
        <v>Preethi</v>
      </c>
    </row>
    <row r="1307" spans="1:22" x14ac:dyDescent="0.3">
      <c r="A1307" s="1" t="s">
        <v>3601</v>
      </c>
      <c r="B1307" s="1" t="s">
        <v>3602</v>
      </c>
      <c r="C1307" s="1" t="s">
        <v>2751</v>
      </c>
      <c r="D1307" s="1">
        <v>717</v>
      </c>
      <c r="E1307" s="3">
        <v>1390</v>
      </c>
      <c r="F1307" s="4">
        <v>0.48</v>
      </c>
      <c r="G1307" s="1">
        <v>4</v>
      </c>
      <c r="H1307" s="2">
        <v>4867</v>
      </c>
      <c r="I1307" s="1" t="s">
        <v>3603</v>
      </c>
      <c r="J1307" s="1">
        <f t="shared" si="220"/>
        <v>24</v>
      </c>
      <c r="K1307" s="1">
        <v>1</v>
      </c>
      <c r="L1307" s="1" t="str">
        <f t="shared" si="221"/>
        <v>Home&amp;Kitchen</v>
      </c>
      <c r="M1307" s="1">
        <f t="shared" si="222"/>
        <v>4</v>
      </c>
      <c r="N1307" s="1">
        <f t="shared" si="223"/>
        <v>57</v>
      </c>
      <c r="O1307" s="1" t="str">
        <f t="shared" si="224"/>
        <v>3 - 4</v>
      </c>
      <c r="P1307" s="14">
        <f t="shared" si="225"/>
        <v>1390</v>
      </c>
      <c r="Q1307" s="1" t="str">
        <f t="shared" si="226"/>
        <v>0 - 5,000</v>
      </c>
      <c r="R1307" s="1" t="str">
        <f t="shared" si="227"/>
        <v>31% - 50%</v>
      </c>
      <c r="S1307" s="1">
        <f t="shared" si="228"/>
        <v>0</v>
      </c>
      <c r="T1307" s="17">
        <f>Table3[[#This Row],[Rating]]*Table3[[#This Row],[Review_Count]]</f>
        <v>4</v>
      </c>
      <c r="U1307" s="19">
        <f t="shared" si="229"/>
        <v>0.86</v>
      </c>
      <c r="V1307" s="17" t="str">
        <f t="shared" si="230"/>
        <v>Usha</v>
      </c>
    </row>
    <row r="1308" spans="1:22" x14ac:dyDescent="0.3">
      <c r="A1308" s="1" t="s">
        <v>3604</v>
      </c>
      <c r="B1308" s="1" t="s">
        <v>3605</v>
      </c>
      <c r="C1308" s="1" t="s">
        <v>3606</v>
      </c>
      <c r="D1308" s="3">
        <v>27900</v>
      </c>
      <c r="E1308" s="3">
        <v>59900</v>
      </c>
      <c r="F1308" s="4">
        <v>0.53</v>
      </c>
      <c r="G1308" s="1">
        <v>4.4000000000000004</v>
      </c>
      <c r="H1308" s="2">
        <v>5298</v>
      </c>
      <c r="I1308" s="1" t="s">
        <v>3607</v>
      </c>
      <c r="J1308" s="1">
        <f t="shared" si="220"/>
        <v>2</v>
      </c>
      <c r="K1308" s="1">
        <v>1</v>
      </c>
      <c r="L1308" s="1" t="str">
        <f t="shared" si="221"/>
        <v>Home&amp;Kitchen</v>
      </c>
      <c r="M1308" s="1">
        <f t="shared" si="222"/>
        <v>4.4000000000000004</v>
      </c>
      <c r="N1308" s="1">
        <f t="shared" si="223"/>
        <v>57</v>
      </c>
      <c r="O1308" s="1" t="str">
        <f t="shared" si="224"/>
        <v>4 - 5</v>
      </c>
      <c r="P1308" s="14">
        <f t="shared" si="225"/>
        <v>59900</v>
      </c>
      <c r="Q1308" s="1" t="str">
        <f t="shared" si="226"/>
        <v>50,001 - 100,000</v>
      </c>
      <c r="R1308" s="1" t="str">
        <f t="shared" si="227"/>
        <v>51%-90%</v>
      </c>
      <c r="S1308" s="1">
        <f t="shared" si="228"/>
        <v>0</v>
      </c>
      <c r="T1308" s="17">
        <f>Table3[[#This Row],[Rating]]*Table3[[#This Row],[Review_Count]]</f>
        <v>4.4000000000000004</v>
      </c>
      <c r="U1308" s="19">
        <f t="shared" si="229"/>
        <v>0.86</v>
      </c>
      <c r="V1308" s="17" t="str">
        <f t="shared" si="230"/>
        <v>ECOVACS</v>
      </c>
    </row>
    <row r="1309" spans="1:22" x14ac:dyDescent="0.3">
      <c r="A1309" s="1" t="s">
        <v>3608</v>
      </c>
      <c r="B1309" s="1" t="s">
        <v>3609</v>
      </c>
      <c r="C1309" s="1" t="s">
        <v>3054</v>
      </c>
      <c r="D1309" s="1">
        <v>649</v>
      </c>
      <c r="E1309" s="1">
        <v>670</v>
      </c>
      <c r="F1309" s="4">
        <v>0.03</v>
      </c>
      <c r="G1309" s="1">
        <v>4.0999999999999996</v>
      </c>
      <c r="H1309" s="2">
        <v>7786</v>
      </c>
      <c r="I1309" s="1" t="s">
        <v>3610</v>
      </c>
      <c r="J1309" s="1">
        <f t="shared" si="220"/>
        <v>3</v>
      </c>
      <c r="K1309" s="1">
        <v>1</v>
      </c>
      <c r="L1309" s="1" t="str">
        <f t="shared" si="221"/>
        <v>Home&amp;Kitchen</v>
      </c>
      <c r="M1309" s="1">
        <f t="shared" si="222"/>
        <v>4.0999999999999996</v>
      </c>
      <c r="N1309" s="1">
        <f t="shared" si="223"/>
        <v>56</v>
      </c>
      <c r="O1309" s="1" t="str">
        <f t="shared" si="224"/>
        <v>4 - 5</v>
      </c>
      <c r="P1309" s="14">
        <f t="shared" si="225"/>
        <v>670</v>
      </c>
      <c r="Q1309" s="1" t="str">
        <f t="shared" si="226"/>
        <v>0 - 5,000</v>
      </c>
      <c r="R1309" s="1" t="str">
        <f t="shared" si="227"/>
        <v>0 %- 10%</v>
      </c>
      <c r="S1309" s="1">
        <f t="shared" si="228"/>
        <v>0</v>
      </c>
      <c r="T1309" s="17">
        <f>Table3[[#This Row],[Rating]]*Table3[[#This Row],[Review_Count]]</f>
        <v>4.0999999999999996</v>
      </c>
      <c r="U1309" s="19">
        <f t="shared" si="229"/>
        <v>0.86</v>
      </c>
      <c r="V1309" s="17" t="str">
        <f t="shared" si="230"/>
        <v>Kent</v>
      </c>
    </row>
    <row r="1310" spans="1:22" x14ac:dyDescent="0.3">
      <c r="A1310" s="1" t="s">
        <v>3611</v>
      </c>
      <c r="B1310" s="1" t="s">
        <v>3612</v>
      </c>
      <c r="C1310" s="1" t="s">
        <v>3050</v>
      </c>
      <c r="D1310" s="1">
        <v>193</v>
      </c>
      <c r="E1310" s="1">
        <v>399</v>
      </c>
      <c r="F1310" s="4">
        <v>0.52</v>
      </c>
      <c r="G1310" s="1">
        <v>3.6</v>
      </c>
      <c r="H1310" s="2">
        <v>37</v>
      </c>
      <c r="I1310" s="1" t="s">
        <v>3613</v>
      </c>
      <c r="J1310" s="1">
        <f t="shared" si="220"/>
        <v>11</v>
      </c>
      <c r="K1310" s="1">
        <v>1</v>
      </c>
      <c r="L1310" s="1" t="str">
        <f t="shared" si="221"/>
        <v>Home&amp;Kitchen</v>
      </c>
      <c r="M1310" s="1">
        <f t="shared" si="222"/>
        <v>3.6</v>
      </c>
      <c r="N1310" s="1">
        <f t="shared" si="223"/>
        <v>56</v>
      </c>
      <c r="O1310" s="1" t="str">
        <f t="shared" si="224"/>
        <v>3 - 4</v>
      </c>
      <c r="P1310" s="14">
        <f t="shared" si="225"/>
        <v>399</v>
      </c>
      <c r="Q1310" s="1" t="str">
        <f t="shared" si="226"/>
        <v>0 - 5,000</v>
      </c>
      <c r="R1310" s="1" t="str">
        <f t="shared" si="227"/>
        <v>51%-90%</v>
      </c>
      <c r="S1310" s="1">
        <f t="shared" si="228"/>
        <v>1</v>
      </c>
      <c r="T1310" s="17">
        <f>Table3[[#This Row],[Rating]]*Table3[[#This Row],[Review_Count]]</f>
        <v>3.6</v>
      </c>
      <c r="U1310" s="19">
        <f t="shared" si="229"/>
        <v>0.86</v>
      </c>
      <c r="V1310" s="17" t="str">
        <f t="shared" si="230"/>
        <v>AVNISH</v>
      </c>
    </row>
    <row r="1311" spans="1:22" x14ac:dyDescent="0.3">
      <c r="A1311" s="1" t="s">
        <v>3614</v>
      </c>
      <c r="B1311" s="1" t="s">
        <v>3615</v>
      </c>
      <c r="C1311" s="1" t="s">
        <v>2706</v>
      </c>
      <c r="D1311" s="3">
        <v>1299</v>
      </c>
      <c r="E1311" s="3">
        <v>2495</v>
      </c>
      <c r="F1311" s="4">
        <v>0.48</v>
      </c>
      <c r="G1311" s="1">
        <v>2</v>
      </c>
      <c r="H1311" s="2">
        <v>2</v>
      </c>
      <c r="I1311" s="1" t="s">
        <v>3616</v>
      </c>
      <c r="J1311" s="1">
        <f t="shared" si="220"/>
        <v>20</v>
      </c>
      <c r="K1311" s="1">
        <v>1</v>
      </c>
      <c r="L1311" s="1" t="str">
        <f t="shared" si="221"/>
        <v>Home&amp;Kitchen</v>
      </c>
      <c r="M1311" s="1">
        <f t="shared" si="222"/>
        <v>2</v>
      </c>
      <c r="N1311" s="1">
        <f t="shared" si="223"/>
        <v>55</v>
      </c>
      <c r="O1311" s="1" t="str">
        <f t="shared" si="224"/>
        <v>1 - 2</v>
      </c>
      <c r="P1311" s="14">
        <f t="shared" si="225"/>
        <v>2495</v>
      </c>
      <c r="Q1311" s="1" t="str">
        <f t="shared" si="226"/>
        <v>0 - 5,000</v>
      </c>
      <c r="R1311" s="1" t="str">
        <f t="shared" si="227"/>
        <v>31% - 50%</v>
      </c>
      <c r="S1311" s="1">
        <f t="shared" si="228"/>
        <v>1</v>
      </c>
      <c r="T1311" s="17">
        <f>Table3[[#This Row],[Rating]]*Table3[[#This Row],[Review_Count]]</f>
        <v>2</v>
      </c>
      <c r="U1311" s="19">
        <f t="shared" si="229"/>
        <v>0.86</v>
      </c>
      <c r="V1311" s="17" t="str">
        <f t="shared" si="230"/>
        <v>Khaitan</v>
      </c>
    </row>
    <row r="1312" spans="1:22" x14ac:dyDescent="0.3">
      <c r="A1312" s="1" t="s">
        <v>3617</v>
      </c>
      <c r="B1312" s="1" t="s">
        <v>3618</v>
      </c>
      <c r="C1312" s="1" t="s">
        <v>2755</v>
      </c>
      <c r="D1312" s="3">
        <v>2449</v>
      </c>
      <c r="E1312" s="3">
        <v>3390</v>
      </c>
      <c r="F1312" s="4">
        <v>0.28000000000000003</v>
      </c>
      <c r="G1312" s="1">
        <v>4</v>
      </c>
      <c r="H1312" s="2">
        <v>5206</v>
      </c>
      <c r="I1312" s="1" t="s">
        <v>3619</v>
      </c>
      <c r="J1312" s="1">
        <f t="shared" si="220"/>
        <v>27</v>
      </c>
      <c r="K1312" s="1">
        <v>1</v>
      </c>
      <c r="L1312" s="1" t="str">
        <f t="shared" si="221"/>
        <v>Home&amp;Kitchen</v>
      </c>
      <c r="M1312" s="1">
        <f t="shared" si="222"/>
        <v>4</v>
      </c>
      <c r="N1312" s="1">
        <f t="shared" si="223"/>
        <v>55</v>
      </c>
      <c r="O1312" s="1" t="str">
        <f t="shared" si="224"/>
        <v>3 - 4</v>
      </c>
      <c r="P1312" s="14">
        <f t="shared" si="225"/>
        <v>3390</v>
      </c>
      <c r="Q1312" s="1" t="str">
        <f t="shared" si="226"/>
        <v>0 - 5,000</v>
      </c>
      <c r="R1312" s="1" t="str">
        <f t="shared" si="227"/>
        <v>11% - 30%</v>
      </c>
      <c r="S1312" s="1">
        <f t="shared" si="228"/>
        <v>0</v>
      </c>
      <c r="T1312" s="17">
        <f>Table3[[#This Row],[Rating]]*Table3[[#This Row],[Review_Count]]</f>
        <v>4</v>
      </c>
      <c r="U1312" s="19">
        <f t="shared" si="229"/>
        <v>0.86</v>
      </c>
      <c r="V1312" s="17" t="str">
        <f t="shared" si="230"/>
        <v>USHA</v>
      </c>
    </row>
    <row r="1313" spans="1:22" x14ac:dyDescent="0.3">
      <c r="A1313" s="1" t="s">
        <v>3620</v>
      </c>
      <c r="B1313" s="1" t="s">
        <v>3621</v>
      </c>
      <c r="C1313" s="1" t="s">
        <v>2759</v>
      </c>
      <c r="D1313" s="3">
        <v>1049</v>
      </c>
      <c r="E1313" s="3">
        <v>2499</v>
      </c>
      <c r="F1313" s="4">
        <v>0.57999999999999996</v>
      </c>
      <c r="G1313" s="1">
        <v>3.7</v>
      </c>
      <c r="H1313" s="2">
        <v>638</v>
      </c>
      <c r="I1313" s="1" t="s">
        <v>3622</v>
      </c>
      <c r="J1313" s="1">
        <f t="shared" si="220"/>
        <v>23</v>
      </c>
      <c r="K1313" s="1">
        <v>1</v>
      </c>
      <c r="L1313" s="1" t="str">
        <f t="shared" si="221"/>
        <v>Home&amp;Kitchen</v>
      </c>
      <c r="M1313" s="1">
        <f t="shared" si="222"/>
        <v>3.7</v>
      </c>
      <c r="N1313" s="1">
        <f t="shared" si="223"/>
        <v>55</v>
      </c>
      <c r="O1313" s="1" t="str">
        <f t="shared" si="224"/>
        <v>3 - 4</v>
      </c>
      <c r="P1313" s="14">
        <f t="shared" si="225"/>
        <v>2499</v>
      </c>
      <c r="Q1313" s="1" t="str">
        <f t="shared" si="226"/>
        <v>0 - 5,000</v>
      </c>
      <c r="R1313" s="1" t="str">
        <f t="shared" si="227"/>
        <v>51%-90%</v>
      </c>
      <c r="S1313" s="1">
        <f t="shared" si="228"/>
        <v>1</v>
      </c>
      <c r="T1313" s="17">
        <f>Table3[[#This Row],[Rating]]*Table3[[#This Row],[Review_Count]]</f>
        <v>3.7</v>
      </c>
      <c r="U1313" s="19">
        <f t="shared" si="229"/>
        <v>0.86</v>
      </c>
      <c r="V1313" s="17" t="str">
        <f t="shared" si="230"/>
        <v>CSI</v>
      </c>
    </row>
    <row r="1314" spans="1:22" x14ac:dyDescent="0.3">
      <c r="A1314" s="1" t="s">
        <v>3623</v>
      </c>
      <c r="B1314" s="1" t="s">
        <v>3624</v>
      </c>
      <c r="C1314" s="1" t="s">
        <v>3472</v>
      </c>
      <c r="D1314" s="3">
        <v>2399</v>
      </c>
      <c r="E1314" s="3">
        <v>4200</v>
      </c>
      <c r="F1314" s="4">
        <v>0.43</v>
      </c>
      <c r="G1314" s="1">
        <v>3.8</v>
      </c>
      <c r="H1314" s="2">
        <v>397</v>
      </c>
      <c r="I1314" s="1" t="s">
        <v>3625</v>
      </c>
      <c r="J1314" s="1">
        <f t="shared" si="220"/>
        <v>2</v>
      </c>
      <c r="K1314" s="1">
        <v>1</v>
      </c>
      <c r="L1314" s="1" t="str">
        <f t="shared" si="221"/>
        <v>Home&amp;Kitchen</v>
      </c>
      <c r="M1314" s="1">
        <f t="shared" si="222"/>
        <v>3.8</v>
      </c>
      <c r="N1314" s="1">
        <f t="shared" si="223"/>
        <v>54</v>
      </c>
      <c r="O1314" s="1" t="str">
        <f t="shared" si="224"/>
        <v>3 - 4</v>
      </c>
      <c r="P1314" s="14">
        <f t="shared" si="225"/>
        <v>4200</v>
      </c>
      <c r="Q1314" s="1" t="str">
        <f t="shared" si="226"/>
        <v>0 - 5,000</v>
      </c>
      <c r="R1314" s="1" t="str">
        <f t="shared" si="227"/>
        <v>31% - 50%</v>
      </c>
      <c r="S1314" s="1">
        <f t="shared" si="228"/>
        <v>1</v>
      </c>
      <c r="T1314" s="17">
        <f>Table3[[#This Row],[Rating]]*Table3[[#This Row],[Review_Count]]</f>
        <v>3.8</v>
      </c>
      <c r="U1314" s="19">
        <f t="shared" si="229"/>
        <v>0.86</v>
      </c>
      <c r="V1314" s="17" t="str">
        <f t="shared" si="230"/>
        <v>Havells</v>
      </c>
    </row>
    <row r="1315" spans="1:22" x14ac:dyDescent="0.3">
      <c r="A1315" s="1" t="s">
        <v>3626</v>
      </c>
      <c r="B1315" s="1" t="s">
        <v>3627</v>
      </c>
      <c r="C1315" s="1" t="s">
        <v>2840</v>
      </c>
      <c r="D1315" s="3">
        <v>2286</v>
      </c>
      <c r="E1315" s="3">
        <v>4495</v>
      </c>
      <c r="F1315" s="4">
        <v>0.49</v>
      </c>
      <c r="G1315" s="1">
        <v>3.9</v>
      </c>
      <c r="H1315" s="2">
        <v>326</v>
      </c>
      <c r="I1315" s="1" t="s">
        <v>3628</v>
      </c>
      <c r="J1315" s="1">
        <f t="shared" si="220"/>
        <v>8</v>
      </c>
      <c r="K1315" s="1">
        <v>1</v>
      </c>
      <c r="L1315" s="1" t="str">
        <f t="shared" si="221"/>
        <v>Home&amp;Kitchen</v>
      </c>
      <c r="M1315" s="1">
        <f t="shared" si="222"/>
        <v>3.9</v>
      </c>
      <c r="N1315" s="1">
        <f t="shared" si="223"/>
        <v>54</v>
      </c>
      <c r="O1315" s="1" t="str">
        <f t="shared" si="224"/>
        <v>3 - 4</v>
      </c>
      <c r="P1315" s="14">
        <f t="shared" si="225"/>
        <v>4495</v>
      </c>
      <c r="Q1315" s="1" t="str">
        <f t="shared" si="226"/>
        <v>0 - 5,000</v>
      </c>
      <c r="R1315" s="1" t="str">
        <f t="shared" si="227"/>
        <v>31% - 50%</v>
      </c>
      <c r="S1315" s="1">
        <f t="shared" si="228"/>
        <v>1</v>
      </c>
      <c r="T1315" s="17">
        <f>Table3[[#This Row],[Rating]]*Table3[[#This Row],[Review_Count]]</f>
        <v>3.9</v>
      </c>
      <c r="U1315" s="19">
        <f t="shared" si="229"/>
        <v>0.86</v>
      </c>
      <c r="V1315" s="17" t="str">
        <f t="shared" si="230"/>
        <v>INALSA</v>
      </c>
    </row>
    <row r="1316" spans="1:22" x14ac:dyDescent="0.3">
      <c r="A1316" s="1" t="s">
        <v>3629</v>
      </c>
      <c r="B1316" s="1" t="s">
        <v>3630</v>
      </c>
      <c r="C1316" s="1" t="s">
        <v>3342</v>
      </c>
      <c r="D1316" s="1">
        <v>499</v>
      </c>
      <c r="E1316" s="3">
        <v>2199</v>
      </c>
      <c r="F1316" s="4">
        <v>0.77</v>
      </c>
      <c r="G1316" s="1">
        <v>3.1</v>
      </c>
      <c r="H1316" s="2">
        <v>3527</v>
      </c>
      <c r="I1316" s="1" t="s">
        <v>3631</v>
      </c>
      <c r="J1316" s="1">
        <f t="shared" si="220"/>
        <v>2</v>
      </c>
      <c r="K1316" s="1">
        <v>1</v>
      </c>
      <c r="L1316" s="1" t="str">
        <f t="shared" si="221"/>
        <v>Home&amp;Kitchen</v>
      </c>
      <c r="M1316" s="1">
        <f t="shared" si="222"/>
        <v>3.1</v>
      </c>
      <c r="N1316" s="1">
        <f t="shared" si="223"/>
        <v>54</v>
      </c>
      <c r="O1316" s="1" t="str">
        <f t="shared" si="224"/>
        <v>3 - 4</v>
      </c>
      <c r="P1316" s="14">
        <f t="shared" si="225"/>
        <v>2199</v>
      </c>
      <c r="Q1316" s="1" t="str">
        <f t="shared" si="226"/>
        <v>0 - 5,000</v>
      </c>
      <c r="R1316" s="1" t="str">
        <f t="shared" si="227"/>
        <v>51%-90%</v>
      </c>
      <c r="S1316" s="1">
        <f t="shared" si="228"/>
        <v>0</v>
      </c>
      <c r="T1316" s="17">
        <f>Table3[[#This Row],[Rating]]*Table3[[#This Row],[Review_Count]]</f>
        <v>3.1</v>
      </c>
      <c r="U1316" s="19">
        <f t="shared" si="229"/>
        <v>0.86</v>
      </c>
      <c r="V1316" s="17" t="str">
        <f t="shared" si="230"/>
        <v>ROYAL</v>
      </c>
    </row>
    <row r="1317" spans="1:22" x14ac:dyDescent="0.3">
      <c r="A1317" s="1" t="s">
        <v>3632</v>
      </c>
      <c r="B1317" s="1" t="s">
        <v>3633</v>
      </c>
      <c r="C1317" s="1" t="s">
        <v>2938</v>
      </c>
      <c r="D1317" s="1">
        <v>429</v>
      </c>
      <c r="E1317" s="1">
        <v>999</v>
      </c>
      <c r="F1317" s="4">
        <v>0.56999999999999995</v>
      </c>
      <c r="G1317" s="1">
        <v>3</v>
      </c>
      <c r="H1317" s="2">
        <v>617</v>
      </c>
      <c r="I1317" s="1" t="s">
        <v>3634</v>
      </c>
      <c r="J1317" s="1">
        <f t="shared" si="220"/>
        <v>7</v>
      </c>
      <c r="K1317" s="1">
        <v>1</v>
      </c>
      <c r="L1317" s="1" t="str">
        <f t="shared" si="221"/>
        <v>Home&amp;Kitchen</v>
      </c>
      <c r="M1317" s="1">
        <f t="shared" si="222"/>
        <v>3</v>
      </c>
      <c r="N1317" s="1">
        <f t="shared" si="223"/>
        <v>53</v>
      </c>
      <c r="O1317" s="1" t="str">
        <f t="shared" si="224"/>
        <v>2 - 3</v>
      </c>
      <c r="P1317" s="14">
        <f t="shared" si="225"/>
        <v>999</v>
      </c>
      <c r="Q1317" s="1" t="str">
        <f t="shared" si="226"/>
        <v>0 - 5,000</v>
      </c>
      <c r="R1317" s="1" t="str">
        <f t="shared" si="227"/>
        <v>51%-90%</v>
      </c>
      <c r="S1317" s="1">
        <f t="shared" si="228"/>
        <v>1</v>
      </c>
      <c r="T1317" s="17">
        <f>Table3[[#This Row],[Rating]]*Table3[[#This Row],[Review_Count]]</f>
        <v>3</v>
      </c>
      <c r="U1317" s="19">
        <f t="shared" si="229"/>
        <v>0.86</v>
      </c>
      <c r="V1317" s="17" t="str">
        <f t="shared" si="230"/>
        <v>Nirdambhay</v>
      </c>
    </row>
    <row r="1318" spans="1:22" x14ac:dyDescent="0.3">
      <c r="A1318" s="1" t="s">
        <v>3635</v>
      </c>
      <c r="B1318" s="1" t="s">
        <v>3636</v>
      </c>
      <c r="C1318" s="1" t="s">
        <v>2869</v>
      </c>
      <c r="D1318" s="1">
        <v>299</v>
      </c>
      <c r="E1318" s="1">
        <v>595</v>
      </c>
      <c r="F1318" s="4">
        <v>0.5</v>
      </c>
      <c r="G1318" s="1">
        <v>4</v>
      </c>
      <c r="H1318" s="2">
        <v>314</v>
      </c>
      <c r="I1318" s="1" t="s">
        <v>3637</v>
      </c>
      <c r="J1318" s="1">
        <f t="shared" si="220"/>
        <v>11</v>
      </c>
      <c r="K1318" s="1">
        <v>1</v>
      </c>
      <c r="L1318" s="1" t="str">
        <f t="shared" si="221"/>
        <v>Home&amp;Kitchen</v>
      </c>
      <c r="M1318" s="1">
        <f t="shared" si="222"/>
        <v>4</v>
      </c>
      <c r="N1318" s="1">
        <f t="shared" si="223"/>
        <v>52</v>
      </c>
      <c r="O1318" s="1" t="str">
        <f t="shared" si="224"/>
        <v>3 - 4</v>
      </c>
      <c r="P1318" s="14">
        <f t="shared" si="225"/>
        <v>595</v>
      </c>
      <c r="Q1318" s="1" t="str">
        <f t="shared" si="226"/>
        <v>0 - 5,000</v>
      </c>
      <c r="R1318" s="1" t="str">
        <f t="shared" si="227"/>
        <v>31% - 50%</v>
      </c>
      <c r="S1318" s="1">
        <f t="shared" si="228"/>
        <v>1</v>
      </c>
      <c r="T1318" s="17">
        <f>Table3[[#This Row],[Rating]]*Table3[[#This Row],[Review_Count]]</f>
        <v>4</v>
      </c>
      <c r="U1318" s="19">
        <f t="shared" si="229"/>
        <v>0.86</v>
      </c>
      <c r="V1318" s="17" t="str">
        <f t="shared" si="230"/>
        <v>Cello</v>
      </c>
    </row>
    <row r="1319" spans="1:22" x14ac:dyDescent="0.3">
      <c r="A1319" s="1" t="s">
        <v>3638</v>
      </c>
      <c r="B1319" s="1" t="s">
        <v>3639</v>
      </c>
      <c r="C1319" s="1" t="s">
        <v>3194</v>
      </c>
      <c r="D1319" s="3">
        <v>5395</v>
      </c>
      <c r="E1319" s="3">
        <v>19990</v>
      </c>
      <c r="F1319" s="4">
        <v>0.73</v>
      </c>
      <c r="G1319" s="1">
        <v>4.4000000000000004</v>
      </c>
      <c r="H1319" s="2">
        <v>535</v>
      </c>
      <c r="I1319" s="1" t="s">
        <v>3640</v>
      </c>
      <c r="J1319" s="1">
        <f t="shared" si="220"/>
        <v>12</v>
      </c>
      <c r="K1319" s="1">
        <v>1</v>
      </c>
      <c r="L1319" s="1" t="str">
        <f t="shared" si="221"/>
        <v>Home&amp;Kitchen</v>
      </c>
      <c r="M1319" s="1">
        <f t="shared" si="222"/>
        <v>4.4000000000000004</v>
      </c>
      <c r="N1319" s="1">
        <f t="shared" si="223"/>
        <v>51</v>
      </c>
      <c r="O1319" s="1" t="str">
        <f t="shared" si="224"/>
        <v>4 - 5</v>
      </c>
      <c r="P1319" s="14">
        <f t="shared" si="225"/>
        <v>19990</v>
      </c>
      <c r="Q1319" s="1" t="str">
        <f t="shared" si="226"/>
        <v>10,001 - 20,000</v>
      </c>
      <c r="R1319" s="1" t="str">
        <f t="shared" si="227"/>
        <v>51%-90%</v>
      </c>
      <c r="S1319" s="1">
        <f t="shared" si="228"/>
        <v>1</v>
      </c>
      <c r="T1319" s="17">
        <f>Table3[[#This Row],[Rating]]*Table3[[#This Row],[Review_Count]]</f>
        <v>4.4000000000000004</v>
      </c>
      <c r="U1319" s="19">
        <f t="shared" si="229"/>
        <v>0.86</v>
      </c>
      <c r="V1319" s="17" t="str">
        <f t="shared" si="230"/>
        <v>Proven¬Æ</v>
      </c>
    </row>
    <row r="1320" spans="1:22" x14ac:dyDescent="0.3">
      <c r="A1320" s="1" t="s">
        <v>3641</v>
      </c>
      <c r="B1320" s="1" t="s">
        <v>3642</v>
      </c>
      <c r="C1320" s="1" t="s">
        <v>2751</v>
      </c>
      <c r="D1320" s="1">
        <v>559</v>
      </c>
      <c r="E1320" s="3">
        <v>1010</v>
      </c>
      <c r="F1320" s="4">
        <v>0.45</v>
      </c>
      <c r="G1320" s="1">
        <v>4.0999999999999996</v>
      </c>
      <c r="H1320" s="2">
        <v>17325</v>
      </c>
      <c r="I1320" s="1" t="s">
        <v>3643</v>
      </c>
      <c r="J1320" s="1">
        <f t="shared" si="220"/>
        <v>24</v>
      </c>
      <c r="K1320" s="1">
        <v>1</v>
      </c>
      <c r="L1320" s="1" t="str">
        <f t="shared" si="221"/>
        <v>Home&amp;Kitchen</v>
      </c>
      <c r="M1320" s="1">
        <f t="shared" si="222"/>
        <v>4.0999999999999996</v>
      </c>
      <c r="N1320" s="1">
        <f t="shared" si="223"/>
        <v>50</v>
      </c>
      <c r="O1320" s="1" t="str">
        <f t="shared" si="224"/>
        <v>4 - 5</v>
      </c>
      <c r="P1320" s="14">
        <f t="shared" si="225"/>
        <v>1010</v>
      </c>
      <c r="Q1320" s="1" t="str">
        <f t="shared" si="226"/>
        <v>0 - 5,000</v>
      </c>
      <c r="R1320" s="1" t="str">
        <f t="shared" si="227"/>
        <v>31% - 50%</v>
      </c>
      <c r="S1320" s="1">
        <f t="shared" si="228"/>
        <v>0</v>
      </c>
      <c r="T1320" s="17">
        <f>Table3[[#This Row],[Rating]]*Table3[[#This Row],[Review_Count]]</f>
        <v>4.0999999999999996</v>
      </c>
      <c r="U1320" s="19">
        <f t="shared" si="229"/>
        <v>0.86</v>
      </c>
      <c r="V1320" s="17" t="str">
        <f t="shared" si="230"/>
        <v>Morphy</v>
      </c>
    </row>
    <row r="1321" spans="1:22" x14ac:dyDescent="0.3">
      <c r="A1321" s="1" t="s">
        <v>3644</v>
      </c>
      <c r="B1321" s="1" t="s">
        <v>3645</v>
      </c>
      <c r="C1321" s="1" t="s">
        <v>2751</v>
      </c>
      <c r="D1321" s="1">
        <v>660</v>
      </c>
      <c r="E1321" s="3">
        <v>1100</v>
      </c>
      <c r="F1321" s="4">
        <v>0.4</v>
      </c>
      <c r="G1321" s="1">
        <v>3.6</v>
      </c>
      <c r="H1321" s="2">
        <v>91</v>
      </c>
      <c r="I1321" s="1" t="s">
        <v>3646</v>
      </c>
      <c r="J1321" s="1">
        <f t="shared" si="220"/>
        <v>24</v>
      </c>
      <c r="K1321" s="1">
        <v>1</v>
      </c>
      <c r="L1321" s="1" t="str">
        <f t="shared" si="221"/>
        <v>Home&amp;Kitchen</v>
      </c>
      <c r="M1321" s="1">
        <f t="shared" si="222"/>
        <v>3.6</v>
      </c>
      <c r="N1321" s="1">
        <f t="shared" si="223"/>
        <v>50</v>
      </c>
      <c r="O1321" s="1" t="str">
        <f t="shared" si="224"/>
        <v>3 - 4</v>
      </c>
      <c r="P1321" s="14">
        <f t="shared" si="225"/>
        <v>1100</v>
      </c>
      <c r="Q1321" s="1" t="str">
        <f t="shared" si="226"/>
        <v>0 - 5,000</v>
      </c>
      <c r="R1321" s="1" t="str">
        <f t="shared" si="227"/>
        <v>31% - 50%</v>
      </c>
      <c r="S1321" s="1">
        <f t="shared" si="228"/>
        <v>1</v>
      </c>
      <c r="T1321" s="17">
        <f>Table3[[#This Row],[Rating]]*Table3[[#This Row],[Review_Count]]</f>
        <v>3.6</v>
      </c>
      <c r="U1321" s="19">
        <f t="shared" si="229"/>
        <v>0.86</v>
      </c>
      <c r="V1321" s="17" t="str">
        <f t="shared" si="230"/>
        <v>Wipro</v>
      </c>
    </row>
    <row r="1322" spans="1:22" x14ac:dyDescent="0.3">
      <c r="A1322" s="1" t="s">
        <v>3647</v>
      </c>
      <c r="B1322" s="1" t="s">
        <v>3648</v>
      </c>
      <c r="C1322" s="1" t="s">
        <v>2859</v>
      </c>
      <c r="D1322" s="1">
        <v>419</v>
      </c>
      <c r="E1322" s="1">
        <v>999</v>
      </c>
      <c r="F1322" s="4">
        <v>0.57999999999999996</v>
      </c>
      <c r="G1322" s="1">
        <v>4.4000000000000004</v>
      </c>
      <c r="H1322" s="2">
        <v>227</v>
      </c>
      <c r="I1322" s="1" t="s">
        <v>3649</v>
      </c>
      <c r="J1322" s="1">
        <f t="shared" si="220"/>
        <v>11</v>
      </c>
      <c r="K1322" s="1">
        <v>1</v>
      </c>
      <c r="L1322" s="1" t="str">
        <f t="shared" si="221"/>
        <v>Home&amp;Kitchen</v>
      </c>
      <c r="M1322" s="1">
        <f t="shared" si="222"/>
        <v>4.4000000000000004</v>
      </c>
      <c r="N1322" s="1">
        <f t="shared" si="223"/>
        <v>50</v>
      </c>
      <c r="O1322" s="1" t="str">
        <f t="shared" si="224"/>
        <v>4 - 5</v>
      </c>
      <c r="P1322" s="14">
        <f t="shared" si="225"/>
        <v>999</v>
      </c>
      <c r="Q1322" s="1" t="str">
        <f t="shared" si="226"/>
        <v>0 - 5,000</v>
      </c>
      <c r="R1322" s="1" t="str">
        <f t="shared" si="227"/>
        <v>51%-90%</v>
      </c>
      <c r="S1322" s="1">
        <f t="shared" si="228"/>
        <v>1</v>
      </c>
      <c r="T1322" s="17">
        <f>Table3[[#This Row],[Rating]]*Table3[[#This Row],[Review_Count]]</f>
        <v>4.4000000000000004</v>
      </c>
      <c r="U1322" s="19">
        <f t="shared" si="229"/>
        <v>0.86</v>
      </c>
      <c r="V1322" s="17" t="str">
        <f t="shared" si="230"/>
        <v>Zuvexa</v>
      </c>
    </row>
    <row r="1323" spans="1:22" x14ac:dyDescent="0.3">
      <c r="A1323" s="1" t="s">
        <v>3650</v>
      </c>
      <c r="B1323" s="1" t="s">
        <v>3651</v>
      </c>
      <c r="C1323" s="1" t="s">
        <v>2777</v>
      </c>
      <c r="D1323" s="3">
        <v>7349</v>
      </c>
      <c r="E1323" s="3">
        <v>10900</v>
      </c>
      <c r="F1323" s="4">
        <v>0.33</v>
      </c>
      <c r="G1323" s="1">
        <v>4.2</v>
      </c>
      <c r="H1323" s="2">
        <v>11957</v>
      </c>
      <c r="I1323" s="1" t="s">
        <v>3652</v>
      </c>
      <c r="J1323" s="1">
        <f t="shared" si="220"/>
        <v>12</v>
      </c>
      <c r="K1323" s="1">
        <v>1</v>
      </c>
      <c r="L1323" s="1" t="str">
        <f t="shared" si="221"/>
        <v>Home&amp;Kitchen</v>
      </c>
      <c r="M1323" s="1">
        <f t="shared" si="222"/>
        <v>4.2</v>
      </c>
      <c r="N1323" s="1">
        <f t="shared" si="223"/>
        <v>49</v>
      </c>
      <c r="O1323" s="1" t="str">
        <f t="shared" si="224"/>
        <v>4 - 5</v>
      </c>
      <c r="P1323" s="14">
        <f t="shared" si="225"/>
        <v>10900</v>
      </c>
      <c r="Q1323" s="1" t="str">
        <f t="shared" si="226"/>
        <v>10,001 - 20,000</v>
      </c>
      <c r="R1323" s="1" t="str">
        <f t="shared" si="227"/>
        <v>31% - 50%</v>
      </c>
      <c r="S1323" s="1">
        <f t="shared" si="228"/>
        <v>0</v>
      </c>
      <c r="T1323" s="17">
        <f>Table3[[#This Row],[Rating]]*Table3[[#This Row],[Review_Count]]</f>
        <v>4.2</v>
      </c>
      <c r="U1323" s="19">
        <f t="shared" si="229"/>
        <v>0.86</v>
      </c>
      <c r="V1323" s="17" t="str">
        <f t="shared" si="230"/>
        <v>AO</v>
      </c>
    </row>
    <row r="1324" spans="1:22" x14ac:dyDescent="0.3">
      <c r="A1324" s="1" t="s">
        <v>3653</v>
      </c>
      <c r="B1324" s="1" t="s">
        <v>3654</v>
      </c>
      <c r="C1324" s="1" t="s">
        <v>2942</v>
      </c>
      <c r="D1324" s="3">
        <v>2899</v>
      </c>
      <c r="E1324" s="3">
        <v>4005</v>
      </c>
      <c r="F1324" s="4">
        <v>0.28000000000000003</v>
      </c>
      <c r="G1324" s="1">
        <v>4.3</v>
      </c>
      <c r="H1324" s="2">
        <v>7140</v>
      </c>
      <c r="I1324" s="1" t="s">
        <v>3655</v>
      </c>
      <c r="J1324" s="1">
        <f t="shared" si="220"/>
        <v>11</v>
      </c>
      <c r="K1324" s="1">
        <v>1</v>
      </c>
      <c r="L1324" s="1" t="str">
        <f t="shared" si="221"/>
        <v>Home&amp;Kitchen</v>
      </c>
      <c r="M1324" s="1">
        <f t="shared" si="222"/>
        <v>4.3</v>
      </c>
      <c r="N1324" s="1">
        <f t="shared" si="223"/>
        <v>49</v>
      </c>
      <c r="O1324" s="1" t="str">
        <f t="shared" si="224"/>
        <v>4 - 5</v>
      </c>
      <c r="P1324" s="14">
        <f t="shared" si="225"/>
        <v>4005</v>
      </c>
      <c r="Q1324" s="1" t="str">
        <f t="shared" si="226"/>
        <v>0 - 5,000</v>
      </c>
      <c r="R1324" s="1" t="str">
        <f t="shared" si="227"/>
        <v>11% - 30%</v>
      </c>
      <c r="S1324" s="1">
        <f t="shared" si="228"/>
        <v>0</v>
      </c>
      <c r="T1324" s="17">
        <f>Table3[[#This Row],[Rating]]*Table3[[#This Row],[Review_Count]]</f>
        <v>4.3</v>
      </c>
      <c r="U1324" s="19">
        <f t="shared" si="229"/>
        <v>0.86</v>
      </c>
      <c r="V1324" s="17" t="str">
        <f t="shared" si="230"/>
        <v>Havells</v>
      </c>
    </row>
    <row r="1325" spans="1:22" x14ac:dyDescent="0.3">
      <c r="A1325" s="1" t="s">
        <v>3656</v>
      </c>
      <c r="B1325" s="1" t="s">
        <v>3657</v>
      </c>
      <c r="C1325" s="1" t="s">
        <v>2840</v>
      </c>
      <c r="D1325" s="3">
        <v>1799</v>
      </c>
      <c r="E1325" s="3">
        <v>3295</v>
      </c>
      <c r="F1325" s="4">
        <v>0.45</v>
      </c>
      <c r="G1325" s="1">
        <v>3.8</v>
      </c>
      <c r="H1325" s="2">
        <v>687</v>
      </c>
      <c r="I1325" s="1" t="s">
        <v>3658</v>
      </c>
      <c r="J1325" s="1">
        <f t="shared" si="220"/>
        <v>8</v>
      </c>
      <c r="K1325" s="1">
        <v>1</v>
      </c>
      <c r="L1325" s="1" t="str">
        <f t="shared" si="221"/>
        <v>Home&amp;Kitchen</v>
      </c>
      <c r="M1325" s="1">
        <f t="shared" si="222"/>
        <v>3.8</v>
      </c>
      <c r="N1325" s="1">
        <f t="shared" si="223"/>
        <v>49</v>
      </c>
      <c r="O1325" s="1" t="str">
        <f t="shared" si="224"/>
        <v>3 - 4</v>
      </c>
      <c r="P1325" s="14">
        <f t="shared" si="225"/>
        <v>3295</v>
      </c>
      <c r="Q1325" s="1" t="str">
        <f t="shared" si="226"/>
        <v>0 - 5,000</v>
      </c>
      <c r="R1325" s="1" t="str">
        <f t="shared" si="227"/>
        <v>31% - 50%</v>
      </c>
      <c r="S1325" s="1">
        <f t="shared" si="228"/>
        <v>1</v>
      </c>
      <c r="T1325" s="17">
        <f>Table3[[#This Row],[Rating]]*Table3[[#This Row],[Review_Count]]</f>
        <v>3.8</v>
      </c>
      <c r="U1325" s="19">
        <f t="shared" si="229"/>
        <v>0.86</v>
      </c>
      <c r="V1325" s="17" t="str">
        <f t="shared" si="230"/>
        <v>INALSA</v>
      </c>
    </row>
    <row r="1326" spans="1:22" x14ac:dyDescent="0.3">
      <c r="A1326" s="1" t="s">
        <v>3659</v>
      </c>
      <c r="B1326" s="1" t="s">
        <v>3660</v>
      </c>
      <c r="C1326" s="1" t="s">
        <v>2869</v>
      </c>
      <c r="D1326" s="3">
        <v>1474</v>
      </c>
      <c r="E1326" s="3">
        <v>4650</v>
      </c>
      <c r="F1326" s="4">
        <v>0.68</v>
      </c>
      <c r="G1326" s="1">
        <v>4.0999999999999996</v>
      </c>
      <c r="H1326" s="2">
        <v>1045</v>
      </c>
      <c r="I1326" s="1" t="s">
        <v>3661</v>
      </c>
      <c r="J1326" s="1">
        <f t="shared" si="220"/>
        <v>11</v>
      </c>
      <c r="K1326" s="1">
        <v>1</v>
      </c>
      <c r="L1326" s="1" t="str">
        <f t="shared" si="221"/>
        <v>Home&amp;Kitchen</v>
      </c>
      <c r="M1326" s="1">
        <f t="shared" si="222"/>
        <v>4.0999999999999996</v>
      </c>
      <c r="N1326" s="1">
        <f t="shared" si="223"/>
        <v>49</v>
      </c>
      <c r="O1326" s="1" t="str">
        <f t="shared" si="224"/>
        <v>4 - 5</v>
      </c>
      <c r="P1326" s="14">
        <f t="shared" si="225"/>
        <v>4650</v>
      </c>
      <c r="Q1326" s="1" t="str">
        <f t="shared" si="226"/>
        <v>0 - 5,000</v>
      </c>
      <c r="R1326" s="1" t="str">
        <f t="shared" si="227"/>
        <v>51%-90%</v>
      </c>
      <c r="S1326" s="1">
        <f t="shared" si="228"/>
        <v>0</v>
      </c>
      <c r="T1326" s="17">
        <f>Table3[[#This Row],[Rating]]*Table3[[#This Row],[Review_Count]]</f>
        <v>4.0999999999999996</v>
      </c>
      <c r="U1326" s="19">
        <f t="shared" si="229"/>
        <v>0.86</v>
      </c>
      <c r="V1326" s="17" t="str">
        <f t="shared" si="230"/>
        <v>iBELL</v>
      </c>
    </row>
    <row r="1327" spans="1:22" x14ac:dyDescent="0.3">
      <c r="A1327" s="1" t="s">
        <v>3662</v>
      </c>
      <c r="B1327" s="1" t="s">
        <v>3663</v>
      </c>
      <c r="C1327" s="1" t="s">
        <v>3194</v>
      </c>
      <c r="D1327" s="3">
        <v>15999</v>
      </c>
      <c r="E1327" s="3">
        <v>24500</v>
      </c>
      <c r="F1327" s="4">
        <v>0.35</v>
      </c>
      <c r="G1327" s="1">
        <v>4</v>
      </c>
      <c r="H1327" s="2">
        <v>11206</v>
      </c>
      <c r="I1327" s="1" t="s">
        <v>3664</v>
      </c>
      <c r="J1327" s="1">
        <f t="shared" si="220"/>
        <v>12</v>
      </c>
      <c r="K1327" s="1">
        <v>1</v>
      </c>
      <c r="L1327" s="1" t="str">
        <f t="shared" si="221"/>
        <v>Home&amp;Kitchen</v>
      </c>
      <c r="M1327" s="1">
        <f t="shared" si="222"/>
        <v>4</v>
      </c>
      <c r="N1327" s="1">
        <f t="shared" si="223"/>
        <v>48</v>
      </c>
      <c r="O1327" s="1" t="str">
        <f t="shared" si="224"/>
        <v>3 - 4</v>
      </c>
      <c r="P1327" s="14">
        <f t="shared" si="225"/>
        <v>24500</v>
      </c>
      <c r="Q1327" s="1" t="str">
        <f t="shared" si="226"/>
        <v>20,001 - 50,000</v>
      </c>
      <c r="R1327" s="1" t="str">
        <f t="shared" si="227"/>
        <v>31% - 50%</v>
      </c>
      <c r="S1327" s="1">
        <f t="shared" si="228"/>
        <v>0</v>
      </c>
      <c r="T1327" s="17">
        <f>Table3[[#This Row],[Rating]]*Table3[[#This Row],[Review_Count]]</f>
        <v>4</v>
      </c>
      <c r="U1327" s="19">
        <f t="shared" si="229"/>
        <v>0.86</v>
      </c>
      <c r="V1327" s="17" t="str">
        <f t="shared" si="230"/>
        <v>Aquaguard</v>
      </c>
    </row>
    <row r="1328" spans="1:22" x14ac:dyDescent="0.3">
      <c r="A1328" s="1" t="s">
        <v>3665</v>
      </c>
      <c r="B1328" s="1" t="s">
        <v>3666</v>
      </c>
      <c r="C1328" s="1" t="s">
        <v>2759</v>
      </c>
      <c r="D1328" s="3">
        <v>3645</v>
      </c>
      <c r="E1328" s="3">
        <v>6070</v>
      </c>
      <c r="F1328" s="4">
        <v>0.4</v>
      </c>
      <c r="G1328" s="1">
        <v>4.2</v>
      </c>
      <c r="H1328" s="2">
        <v>561</v>
      </c>
      <c r="I1328" s="1" t="s">
        <v>3667</v>
      </c>
      <c r="J1328" s="1">
        <f t="shared" si="220"/>
        <v>23</v>
      </c>
      <c r="K1328" s="1">
        <v>1</v>
      </c>
      <c r="L1328" s="1" t="str">
        <f t="shared" si="221"/>
        <v>Home&amp;Kitchen</v>
      </c>
      <c r="M1328" s="1">
        <f t="shared" si="222"/>
        <v>4.2</v>
      </c>
      <c r="N1328" s="1">
        <f t="shared" si="223"/>
        <v>48</v>
      </c>
      <c r="O1328" s="1" t="str">
        <f t="shared" si="224"/>
        <v>4 - 5</v>
      </c>
      <c r="P1328" s="14">
        <f t="shared" si="225"/>
        <v>6070</v>
      </c>
      <c r="Q1328" s="1" t="str">
        <f t="shared" si="226"/>
        <v>5,001 - 10,000</v>
      </c>
      <c r="R1328" s="1" t="str">
        <f t="shared" si="227"/>
        <v>31% - 50%</v>
      </c>
      <c r="S1328" s="1">
        <f t="shared" si="228"/>
        <v>1</v>
      </c>
      <c r="T1328" s="17">
        <f>Table3[[#This Row],[Rating]]*Table3[[#This Row],[Review_Count]]</f>
        <v>4.2</v>
      </c>
      <c r="U1328" s="19">
        <f t="shared" si="229"/>
        <v>0.86</v>
      </c>
      <c r="V1328" s="17" t="str">
        <f t="shared" si="230"/>
        <v>Havells</v>
      </c>
    </row>
    <row r="1329" spans="1:22" x14ac:dyDescent="0.3">
      <c r="A1329" s="1" t="s">
        <v>3668</v>
      </c>
      <c r="B1329" s="1" t="s">
        <v>3669</v>
      </c>
      <c r="C1329" s="1" t="s">
        <v>2747</v>
      </c>
      <c r="D1329" s="1">
        <v>375</v>
      </c>
      <c r="E1329" s="1">
        <v>999</v>
      </c>
      <c r="F1329" s="4">
        <v>0.62</v>
      </c>
      <c r="G1329" s="1">
        <v>3.6</v>
      </c>
      <c r="H1329" s="2">
        <v>1988</v>
      </c>
      <c r="I1329" s="1" t="s">
        <v>3670</v>
      </c>
      <c r="J1329" s="1">
        <f t="shared" si="220"/>
        <v>19</v>
      </c>
      <c r="K1329" s="1">
        <v>1</v>
      </c>
      <c r="L1329" s="1" t="str">
        <f t="shared" si="221"/>
        <v>Home&amp;Kitchen</v>
      </c>
      <c r="M1329" s="1">
        <f t="shared" si="222"/>
        <v>3.6</v>
      </c>
      <c r="N1329" s="1">
        <f t="shared" si="223"/>
        <v>48</v>
      </c>
      <c r="O1329" s="1" t="str">
        <f t="shared" si="224"/>
        <v>3 - 4</v>
      </c>
      <c r="P1329" s="14">
        <f t="shared" si="225"/>
        <v>999</v>
      </c>
      <c r="Q1329" s="1" t="str">
        <f t="shared" si="226"/>
        <v>0 - 5,000</v>
      </c>
      <c r="R1329" s="1" t="str">
        <f t="shared" si="227"/>
        <v>51%-90%</v>
      </c>
      <c r="S1329" s="1">
        <f t="shared" si="228"/>
        <v>0</v>
      </c>
      <c r="T1329" s="17">
        <f>Table3[[#This Row],[Rating]]*Table3[[#This Row],[Review_Count]]</f>
        <v>3.6</v>
      </c>
      <c r="U1329" s="19">
        <f t="shared" si="229"/>
        <v>0.86</v>
      </c>
      <c r="V1329" s="17" t="str">
        <f t="shared" si="230"/>
        <v>Milk</v>
      </c>
    </row>
    <row r="1330" spans="1:22" x14ac:dyDescent="0.3">
      <c r="A1330" s="1" t="s">
        <v>3671</v>
      </c>
      <c r="B1330" s="1" t="s">
        <v>3672</v>
      </c>
      <c r="C1330" s="1" t="s">
        <v>3070</v>
      </c>
      <c r="D1330" s="3">
        <v>2976</v>
      </c>
      <c r="E1330" s="3">
        <v>3945</v>
      </c>
      <c r="F1330" s="4">
        <v>0.25</v>
      </c>
      <c r="G1330" s="1">
        <v>4.2</v>
      </c>
      <c r="H1330" s="2">
        <v>3740</v>
      </c>
      <c r="I1330" s="1" t="s">
        <v>3673</v>
      </c>
      <c r="J1330" s="1">
        <f t="shared" si="220"/>
        <v>5</v>
      </c>
      <c r="K1330" s="1">
        <v>1</v>
      </c>
      <c r="L1330" s="1" t="str">
        <f t="shared" si="221"/>
        <v>Home&amp;Kitchen</v>
      </c>
      <c r="M1330" s="1">
        <f t="shared" si="222"/>
        <v>4.2</v>
      </c>
      <c r="N1330" s="1">
        <f t="shared" si="223"/>
        <v>47</v>
      </c>
      <c r="O1330" s="1" t="str">
        <f t="shared" si="224"/>
        <v>4 - 5</v>
      </c>
      <c r="P1330" s="14">
        <f t="shared" si="225"/>
        <v>3945</v>
      </c>
      <c r="Q1330" s="1" t="str">
        <f t="shared" si="226"/>
        <v>0 - 5,000</v>
      </c>
      <c r="R1330" s="1" t="str">
        <f t="shared" si="227"/>
        <v>11% - 30%</v>
      </c>
      <c r="S1330" s="1">
        <f t="shared" si="228"/>
        <v>0</v>
      </c>
      <c r="T1330" s="17">
        <f>Table3[[#This Row],[Rating]]*Table3[[#This Row],[Review_Count]]</f>
        <v>4.2</v>
      </c>
      <c r="U1330" s="19">
        <f t="shared" si="229"/>
        <v>0.86</v>
      </c>
      <c r="V1330" s="17" t="str">
        <f t="shared" si="230"/>
        <v>Panasonic</v>
      </c>
    </row>
    <row r="1331" spans="1:22" x14ac:dyDescent="0.3">
      <c r="A1331" s="1" t="s">
        <v>3674</v>
      </c>
      <c r="B1331" s="1" t="s">
        <v>3675</v>
      </c>
      <c r="C1331" s="1" t="s">
        <v>3494</v>
      </c>
      <c r="D1331" s="3">
        <v>1099</v>
      </c>
      <c r="E1331" s="3">
        <v>1499</v>
      </c>
      <c r="F1331" s="4">
        <v>0.27</v>
      </c>
      <c r="G1331" s="1">
        <v>4.0999999999999996</v>
      </c>
      <c r="H1331" s="2">
        <v>4401</v>
      </c>
      <c r="I1331" s="1" t="s">
        <v>3676</v>
      </c>
      <c r="J1331" s="1">
        <f t="shared" si="220"/>
        <v>3</v>
      </c>
      <c r="K1331" s="1">
        <v>1</v>
      </c>
      <c r="L1331" s="1" t="str">
        <f t="shared" si="221"/>
        <v>Home&amp;Kitchen</v>
      </c>
      <c r="M1331" s="1">
        <f t="shared" si="222"/>
        <v>4.0999999999999996</v>
      </c>
      <c r="N1331" s="1">
        <f t="shared" si="223"/>
        <v>47</v>
      </c>
      <c r="O1331" s="1" t="str">
        <f t="shared" si="224"/>
        <v>4 - 5</v>
      </c>
      <c r="P1331" s="14">
        <f t="shared" si="225"/>
        <v>1499</v>
      </c>
      <c r="Q1331" s="1" t="str">
        <f t="shared" si="226"/>
        <v>0 - 5,000</v>
      </c>
      <c r="R1331" s="1" t="str">
        <f t="shared" si="227"/>
        <v>11% - 30%</v>
      </c>
      <c r="S1331" s="1">
        <f t="shared" si="228"/>
        <v>0</v>
      </c>
      <c r="T1331" s="17">
        <f>Table3[[#This Row],[Rating]]*Table3[[#This Row],[Review_Count]]</f>
        <v>4.0999999999999996</v>
      </c>
      <c r="U1331" s="19">
        <f t="shared" si="229"/>
        <v>0.86</v>
      </c>
      <c r="V1331" s="17" t="str">
        <f t="shared" si="230"/>
        <v>InstaCuppa</v>
      </c>
    </row>
    <row r="1332" spans="1:22" x14ac:dyDescent="0.3">
      <c r="A1332" s="1" t="s">
        <v>3677</v>
      </c>
      <c r="B1332" s="1" t="s">
        <v>3678</v>
      </c>
      <c r="C1332" s="1" t="s">
        <v>2817</v>
      </c>
      <c r="D1332" s="3">
        <v>2575</v>
      </c>
      <c r="E1332" s="3">
        <v>6700</v>
      </c>
      <c r="F1332" s="4">
        <v>0.62</v>
      </c>
      <c r="G1332" s="1">
        <v>4.2</v>
      </c>
      <c r="H1332" s="2">
        <v>611</v>
      </c>
      <c r="I1332" s="1" t="s">
        <v>3679</v>
      </c>
      <c r="J1332" s="1">
        <f t="shared" si="220"/>
        <v>12</v>
      </c>
      <c r="K1332" s="1">
        <v>1</v>
      </c>
      <c r="L1332" s="1" t="str">
        <f t="shared" si="221"/>
        <v>Home&amp;Kitchen</v>
      </c>
      <c r="M1332" s="1">
        <f t="shared" si="222"/>
        <v>4.2</v>
      </c>
      <c r="N1332" s="1">
        <f t="shared" si="223"/>
        <v>47</v>
      </c>
      <c r="O1332" s="1" t="str">
        <f t="shared" si="224"/>
        <v>4 - 5</v>
      </c>
      <c r="P1332" s="14">
        <f t="shared" si="225"/>
        <v>6700</v>
      </c>
      <c r="Q1332" s="1" t="str">
        <f t="shared" si="226"/>
        <v>5,001 - 10,000</v>
      </c>
      <c r="R1332" s="1" t="str">
        <f t="shared" si="227"/>
        <v>51%-90%</v>
      </c>
      <c r="S1332" s="1">
        <f t="shared" si="228"/>
        <v>1</v>
      </c>
      <c r="T1332" s="17">
        <f>Table3[[#This Row],[Rating]]*Table3[[#This Row],[Review_Count]]</f>
        <v>4.2</v>
      </c>
      <c r="U1332" s="19">
        <f t="shared" si="229"/>
        <v>0.86</v>
      </c>
      <c r="V1332" s="17" t="str">
        <f t="shared" si="230"/>
        <v>Goodscity</v>
      </c>
    </row>
    <row r="1333" spans="1:22" x14ac:dyDescent="0.3">
      <c r="A1333" s="1" t="s">
        <v>3680</v>
      </c>
      <c r="B1333" s="1" t="s">
        <v>3681</v>
      </c>
      <c r="C1333" s="1" t="s">
        <v>2755</v>
      </c>
      <c r="D1333" s="3">
        <v>1649</v>
      </c>
      <c r="E1333" s="3">
        <v>2800</v>
      </c>
      <c r="F1333" s="4">
        <v>0.41</v>
      </c>
      <c r="G1333" s="1">
        <v>3.9</v>
      </c>
      <c r="H1333" s="2">
        <v>2162</v>
      </c>
      <c r="I1333" s="1" t="s">
        <v>3682</v>
      </c>
      <c r="J1333" s="1">
        <f t="shared" si="220"/>
        <v>27</v>
      </c>
      <c r="K1333" s="1">
        <v>1</v>
      </c>
      <c r="L1333" s="1" t="str">
        <f t="shared" si="221"/>
        <v>Home&amp;Kitchen</v>
      </c>
      <c r="M1333" s="1">
        <f t="shared" si="222"/>
        <v>3.9</v>
      </c>
      <c r="N1333" s="1">
        <f t="shared" si="223"/>
        <v>46</v>
      </c>
      <c r="O1333" s="1" t="str">
        <f t="shared" si="224"/>
        <v>3 - 4</v>
      </c>
      <c r="P1333" s="14">
        <f t="shared" si="225"/>
        <v>2800</v>
      </c>
      <c r="Q1333" s="1" t="str">
        <f t="shared" si="226"/>
        <v>0 - 5,000</v>
      </c>
      <c r="R1333" s="1" t="str">
        <f t="shared" si="227"/>
        <v>31% - 50%</v>
      </c>
      <c r="S1333" s="1">
        <f t="shared" si="228"/>
        <v>0</v>
      </c>
      <c r="T1333" s="17">
        <f>Table3[[#This Row],[Rating]]*Table3[[#This Row],[Review_Count]]</f>
        <v>3.9</v>
      </c>
      <c r="U1333" s="19">
        <f t="shared" si="229"/>
        <v>0.86</v>
      </c>
      <c r="V1333" s="17" t="str">
        <f t="shared" si="230"/>
        <v>Solidaire</v>
      </c>
    </row>
    <row r="1334" spans="1:22" x14ac:dyDescent="0.3">
      <c r="A1334" s="1" t="s">
        <v>3683</v>
      </c>
      <c r="B1334" s="1" t="s">
        <v>3684</v>
      </c>
      <c r="C1334" s="1" t="s">
        <v>2747</v>
      </c>
      <c r="D1334" s="1">
        <v>799</v>
      </c>
      <c r="E1334" s="3">
        <v>1699</v>
      </c>
      <c r="F1334" s="4">
        <v>0.53</v>
      </c>
      <c r="G1334" s="1">
        <v>4</v>
      </c>
      <c r="H1334" s="2">
        <v>97</v>
      </c>
      <c r="I1334" s="1" t="s">
        <v>3685</v>
      </c>
      <c r="J1334" s="1">
        <f t="shared" si="220"/>
        <v>19</v>
      </c>
      <c r="K1334" s="1">
        <v>1</v>
      </c>
      <c r="L1334" s="1" t="str">
        <f t="shared" si="221"/>
        <v>Home&amp;Kitchen</v>
      </c>
      <c r="M1334" s="1">
        <f t="shared" si="222"/>
        <v>4</v>
      </c>
      <c r="N1334" s="1">
        <f t="shared" si="223"/>
        <v>46</v>
      </c>
      <c r="O1334" s="1" t="str">
        <f t="shared" si="224"/>
        <v>3 - 4</v>
      </c>
      <c r="P1334" s="14">
        <f t="shared" si="225"/>
        <v>1699</v>
      </c>
      <c r="Q1334" s="1" t="str">
        <f t="shared" si="226"/>
        <v>0 - 5,000</v>
      </c>
      <c r="R1334" s="1" t="str">
        <f t="shared" si="227"/>
        <v>51%-90%</v>
      </c>
      <c r="S1334" s="1">
        <f t="shared" si="228"/>
        <v>1</v>
      </c>
      <c r="T1334" s="17">
        <f>Table3[[#This Row],[Rating]]*Table3[[#This Row],[Review_Count]]</f>
        <v>4</v>
      </c>
      <c r="U1334" s="19">
        <f t="shared" si="229"/>
        <v>0.86</v>
      </c>
      <c r="V1334" s="17" t="str">
        <f t="shared" si="230"/>
        <v>Amazon</v>
      </c>
    </row>
    <row r="1335" spans="1:22" x14ac:dyDescent="0.3">
      <c r="A1335" s="1" t="s">
        <v>3686</v>
      </c>
      <c r="B1335" s="1" t="s">
        <v>3687</v>
      </c>
      <c r="C1335" s="1" t="s">
        <v>2747</v>
      </c>
      <c r="D1335" s="1">
        <v>765</v>
      </c>
      <c r="E1335" s="1">
        <v>970</v>
      </c>
      <c r="F1335" s="4">
        <v>0.21</v>
      </c>
      <c r="G1335" s="1">
        <v>4.2</v>
      </c>
      <c r="H1335" s="2">
        <v>6055</v>
      </c>
      <c r="I1335" s="1" t="s">
        <v>3688</v>
      </c>
      <c r="J1335" s="1">
        <f t="shared" si="220"/>
        <v>19</v>
      </c>
      <c r="K1335" s="1">
        <v>1</v>
      </c>
      <c r="L1335" s="1" t="str">
        <f t="shared" si="221"/>
        <v>Home&amp;Kitchen</v>
      </c>
      <c r="M1335" s="1">
        <f t="shared" si="222"/>
        <v>4.2</v>
      </c>
      <c r="N1335" s="1">
        <f t="shared" si="223"/>
        <v>45</v>
      </c>
      <c r="O1335" s="1" t="str">
        <f t="shared" si="224"/>
        <v>4 - 5</v>
      </c>
      <c r="P1335" s="14">
        <f t="shared" si="225"/>
        <v>970</v>
      </c>
      <c r="Q1335" s="1" t="str">
        <f t="shared" si="226"/>
        <v>0 - 5,000</v>
      </c>
      <c r="R1335" s="1" t="str">
        <f t="shared" si="227"/>
        <v>11% - 30%</v>
      </c>
      <c r="S1335" s="1">
        <f t="shared" si="228"/>
        <v>0</v>
      </c>
      <c r="T1335" s="17">
        <f>Table3[[#This Row],[Rating]]*Table3[[#This Row],[Review_Count]]</f>
        <v>4.2</v>
      </c>
      <c r="U1335" s="19">
        <f t="shared" si="229"/>
        <v>0.86</v>
      </c>
      <c r="V1335" s="17" t="str">
        <f t="shared" si="230"/>
        <v>Orpat</v>
      </c>
    </row>
    <row r="1336" spans="1:22" x14ac:dyDescent="0.3">
      <c r="A1336" s="1" t="s">
        <v>3689</v>
      </c>
      <c r="B1336" s="1" t="s">
        <v>3690</v>
      </c>
      <c r="C1336" s="1" t="s">
        <v>2710</v>
      </c>
      <c r="D1336" s="1">
        <v>999</v>
      </c>
      <c r="E1336" s="3">
        <v>1500</v>
      </c>
      <c r="F1336" s="4">
        <v>0.33</v>
      </c>
      <c r="G1336" s="1">
        <v>4.2</v>
      </c>
      <c r="H1336" s="2">
        <v>386</v>
      </c>
      <c r="I1336" s="1" t="s">
        <v>3691</v>
      </c>
      <c r="J1336" s="1">
        <f t="shared" si="220"/>
        <v>22</v>
      </c>
      <c r="K1336" s="1">
        <v>1</v>
      </c>
      <c r="L1336" s="1" t="str">
        <f t="shared" si="221"/>
        <v>Home&amp;Kitchen</v>
      </c>
      <c r="M1336" s="1">
        <f t="shared" si="222"/>
        <v>4.2</v>
      </c>
      <c r="N1336" s="1">
        <f t="shared" si="223"/>
        <v>45</v>
      </c>
      <c r="O1336" s="1" t="str">
        <f t="shared" si="224"/>
        <v>4 - 5</v>
      </c>
      <c r="P1336" s="14">
        <f t="shared" si="225"/>
        <v>1500</v>
      </c>
      <c r="Q1336" s="1" t="str">
        <f t="shared" si="226"/>
        <v>0 - 5,000</v>
      </c>
      <c r="R1336" s="1" t="str">
        <f t="shared" si="227"/>
        <v>31% - 50%</v>
      </c>
      <c r="S1336" s="1">
        <f t="shared" si="228"/>
        <v>1</v>
      </c>
      <c r="T1336" s="17">
        <f>Table3[[#This Row],[Rating]]*Table3[[#This Row],[Review_Count]]</f>
        <v>4.2</v>
      </c>
      <c r="U1336" s="19">
        <f t="shared" si="229"/>
        <v>0.86</v>
      </c>
      <c r="V1336" s="17" t="str">
        <f t="shared" si="230"/>
        <v>HealthSense</v>
      </c>
    </row>
    <row r="1337" spans="1:22" x14ac:dyDescent="0.3">
      <c r="A1337" s="1" t="s">
        <v>3692</v>
      </c>
      <c r="B1337" s="1" t="s">
        <v>3693</v>
      </c>
      <c r="C1337" s="1" t="s">
        <v>3694</v>
      </c>
      <c r="D1337" s="1">
        <v>587</v>
      </c>
      <c r="E1337" s="3">
        <v>1295</v>
      </c>
      <c r="F1337" s="4">
        <v>0.55000000000000004</v>
      </c>
      <c r="G1337" s="1">
        <v>4.0999999999999996</v>
      </c>
      <c r="H1337" s="2">
        <v>557</v>
      </c>
      <c r="I1337" s="1" t="s">
        <v>3695</v>
      </c>
      <c r="J1337" s="1">
        <f t="shared" si="220"/>
        <v>1</v>
      </c>
      <c r="K1337" s="1">
        <v>1</v>
      </c>
      <c r="L1337" s="1" t="str">
        <f t="shared" si="221"/>
        <v>Home&amp;Kitchen</v>
      </c>
      <c r="M1337" s="1">
        <f t="shared" si="222"/>
        <v>4.0999999999999996</v>
      </c>
      <c r="N1337" s="1">
        <f t="shared" si="223"/>
        <v>45</v>
      </c>
      <c r="O1337" s="1" t="str">
        <f t="shared" si="224"/>
        <v>4 - 5</v>
      </c>
      <c r="P1337" s="14">
        <f t="shared" si="225"/>
        <v>1295</v>
      </c>
      <c r="Q1337" s="1" t="str">
        <f t="shared" si="226"/>
        <v>0 - 5,000</v>
      </c>
      <c r="R1337" s="1" t="str">
        <f t="shared" si="227"/>
        <v>51%-90%</v>
      </c>
      <c r="S1337" s="1">
        <f t="shared" si="228"/>
        <v>1</v>
      </c>
      <c r="T1337" s="17">
        <f>Table3[[#This Row],[Rating]]*Table3[[#This Row],[Review_Count]]</f>
        <v>4.0999999999999996</v>
      </c>
      <c r="U1337" s="19">
        <f t="shared" si="229"/>
        <v>0.86</v>
      </c>
      <c r="V1337" s="17" t="str">
        <f t="shared" si="230"/>
        <v>AGARO</v>
      </c>
    </row>
    <row r="1338" spans="1:22" x14ac:dyDescent="0.3">
      <c r="A1338" s="1" t="s">
        <v>3696</v>
      </c>
      <c r="B1338" s="1" t="s">
        <v>3697</v>
      </c>
      <c r="C1338" s="1" t="s">
        <v>3698</v>
      </c>
      <c r="D1338" s="3">
        <v>12609</v>
      </c>
      <c r="E1338" s="3">
        <v>23999</v>
      </c>
      <c r="F1338" s="4">
        <v>0.47</v>
      </c>
      <c r="G1338" s="1">
        <v>4.4000000000000004</v>
      </c>
      <c r="H1338" s="2">
        <v>2288</v>
      </c>
      <c r="I1338" s="1" t="s">
        <v>3699</v>
      </c>
      <c r="J1338" s="1">
        <f t="shared" si="220"/>
        <v>1</v>
      </c>
      <c r="K1338" s="1">
        <v>1</v>
      </c>
      <c r="L1338" s="1" t="str">
        <f t="shared" si="221"/>
        <v>Home&amp;Kitchen</v>
      </c>
      <c r="M1338" s="1">
        <f t="shared" si="222"/>
        <v>4.4000000000000004</v>
      </c>
      <c r="N1338" s="1">
        <f t="shared" si="223"/>
        <v>44</v>
      </c>
      <c r="O1338" s="1" t="str">
        <f t="shared" si="224"/>
        <v>4 - 5</v>
      </c>
      <c r="P1338" s="14">
        <f t="shared" si="225"/>
        <v>23999</v>
      </c>
      <c r="Q1338" s="1" t="str">
        <f t="shared" si="226"/>
        <v>20,001 - 50,000</v>
      </c>
      <c r="R1338" s="1" t="str">
        <f t="shared" si="227"/>
        <v>31% - 50%</v>
      </c>
      <c r="S1338" s="1">
        <f t="shared" si="228"/>
        <v>0</v>
      </c>
      <c r="T1338" s="17">
        <f>Table3[[#This Row],[Rating]]*Table3[[#This Row],[Review_Count]]</f>
        <v>4.4000000000000004</v>
      </c>
      <c r="U1338" s="19">
        <f t="shared" si="229"/>
        <v>0.86</v>
      </c>
      <c r="V1338" s="17" t="str">
        <f t="shared" si="230"/>
        <v>AGARO</v>
      </c>
    </row>
    <row r="1339" spans="1:22" x14ac:dyDescent="0.3">
      <c r="A1339" s="1" t="s">
        <v>3700</v>
      </c>
      <c r="B1339" s="1" t="s">
        <v>3701</v>
      </c>
      <c r="C1339" s="1" t="s">
        <v>2751</v>
      </c>
      <c r="D1339" s="1">
        <v>699</v>
      </c>
      <c r="E1339" s="1">
        <v>850</v>
      </c>
      <c r="F1339" s="4">
        <v>0.18</v>
      </c>
      <c r="G1339" s="1">
        <v>4.0999999999999996</v>
      </c>
      <c r="H1339" s="2">
        <v>1106</v>
      </c>
      <c r="I1339" s="1" t="s">
        <v>3702</v>
      </c>
      <c r="J1339" s="1">
        <f t="shared" si="220"/>
        <v>24</v>
      </c>
      <c r="K1339" s="1">
        <v>1</v>
      </c>
      <c r="L1339" s="1" t="str">
        <f t="shared" si="221"/>
        <v>Home&amp;Kitchen</v>
      </c>
      <c r="M1339" s="1">
        <f t="shared" si="222"/>
        <v>4.0999999999999996</v>
      </c>
      <c r="N1339" s="1">
        <f t="shared" si="223"/>
        <v>44</v>
      </c>
      <c r="O1339" s="1" t="str">
        <f t="shared" si="224"/>
        <v>4 - 5</v>
      </c>
      <c r="P1339" s="14">
        <f t="shared" si="225"/>
        <v>850</v>
      </c>
      <c r="Q1339" s="1" t="str">
        <f t="shared" si="226"/>
        <v>0 - 5,000</v>
      </c>
      <c r="R1339" s="1" t="str">
        <f t="shared" si="227"/>
        <v>11% - 30%</v>
      </c>
      <c r="S1339" s="1">
        <f t="shared" si="228"/>
        <v>0</v>
      </c>
      <c r="T1339" s="17">
        <f>Table3[[#This Row],[Rating]]*Table3[[#This Row],[Review_Count]]</f>
        <v>4.0999999999999996</v>
      </c>
      <c r="U1339" s="19">
        <f t="shared" si="229"/>
        <v>0.86</v>
      </c>
      <c r="V1339" s="17" t="str">
        <f t="shared" si="230"/>
        <v>Wipro</v>
      </c>
    </row>
    <row r="1340" spans="1:22" x14ac:dyDescent="0.3">
      <c r="A1340" s="1" t="s">
        <v>3703</v>
      </c>
      <c r="B1340" s="1" t="s">
        <v>3704</v>
      </c>
      <c r="C1340" s="1" t="s">
        <v>2952</v>
      </c>
      <c r="D1340" s="3">
        <v>3799</v>
      </c>
      <c r="E1340" s="3">
        <v>6000</v>
      </c>
      <c r="F1340" s="4">
        <v>0.37</v>
      </c>
      <c r="G1340" s="1">
        <v>4.2</v>
      </c>
      <c r="H1340" s="2">
        <v>11935</v>
      </c>
      <c r="I1340" s="1" t="s">
        <v>3705</v>
      </c>
      <c r="J1340" s="1">
        <f t="shared" si="220"/>
        <v>4</v>
      </c>
      <c r="K1340" s="1">
        <v>1</v>
      </c>
      <c r="L1340" s="1" t="str">
        <f t="shared" si="221"/>
        <v>Home&amp;Kitchen</v>
      </c>
      <c r="M1340" s="1">
        <f t="shared" si="222"/>
        <v>4.2</v>
      </c>
      <c r="N1340" s="1">
        <f t="shared" si="223"/>
        <v>44</v>
      </c>
      <c r="O1340" s="1" t="str">
        <f t="shared" si="224"/>
        <v>4 - 5</v>
      </c>
      <c r="P1340" s="14">
        <f t="shared" si="225"/>
        <v>6000</v>
      </c>
      <c r="Q1340" s="1" t="str">
        <f t="shared" si="226"/>
        <v>5,001 - 10,000</v>
      </c>
      <c r="R1340" s="1" t="str">
        <f t="shared" si="227"/>
        <v>31% - 50%</v>
      </c>
      <c r="S1340" s="1">
        <f t="shared" si="228"/>
        <v>0</v>
      </c>
      <c r="T1340" s="17">
        <f>Table3[[#This Row],[Rating]]*Table3[[#This Row],[Review_Count]]</f>
        <v>4.2</v>
      </c>
      <c r="U1340" s="19">
        <f t="shared" si="229"/>
        <v>0.86</v>
      </c>
      <c r="V1340" s="17" t="str">
        <f t="shared" si="230"/>
        <v>AmazonBasics</v>
      </c>
    </row>
    <row r="1341" spans="1:22" x14ac:dyDescent="0.3">
      <c r="A1341" s="1" t="s">
        <v>3706</v>
      </c>
      <c r="B1341" s="1" t="s">
        <v>3707</v>
      </c>
      <c r="C1341" s="1" t="s">
        <v>2799</v>
      </c>
      <c r="D1341" s="1">
        <v>640</v>
      </c>
      <c r="E1341" s="3">
        <v>1020</v>
      </c>
      <c r="F1341" s="4">
        <v>0.37</v>
      </c>
      <c r="G1341" s="1">
        <v>4.0999999999999996</v>
      </c>
      <c r="H1341" s="2">
        <v>5059</v>
      </c>
      <c r="I1341" s="1" t="s">
        <v>3708</v>
      </c>
      <c r="J1341" s="1">
        <f t="shared" si="220"/>
        <v>9</v>
      </c>
      <c r="K1341" s="1">
        <v>1</v>
      </c>
      <c r="L1341" s="1" t="str">
        <f t="shared" si="221"/>
        <v>Home&amp;Kitchen</v>
      </c>
      <c r="M1341" s="1">
        <f t="shared" si="222"/>
        <v>4.0999999999999996</v>
      </c>
      <c r="N1341" s="1">
        <f t="shared" si="223"/>
        <v>44</v>
      </c>
      <c r="O1341" s="1" t="str">
        <f t="shared" si="224"/>
        <v>4 - 5</v>
      </c>
      <c r="P1341" s="14">
        <f t="shared" si="225"/>
        <v>1020</v>
      </c>
      <c r="Q1341" s="1" t="str">
        <f t="shared" si="226"/>
        <v>0 - 5,000</v>
      </c>
      <c r="R1341" s="1" t="str">
        <f t="shared" si="227"/>
        <v>31% - 50%</v>
      </c>
      <c r="S1341" s="1">
        <f t="shared" si="228"/>
        <v>0</v>
      </c>
      <c r="T1341" s="17">
        <f>Table3[[#This Row],[Rating]]*Table3[[#This Row],[Review_Count]]</f>
        <v>4.0999999999999996</v>
      </c>
      <c r="U1341" s="19">
        <f t="shared" si="229"/>
        <v>0.86</v>
      </c>
      <c r="V1341" s="17" t="str">
        <f t="shared" si="230"/>
        <v>Crompton</v>
      </c>
    </row>
    <row r="1342" spans="1:22" x14ac:dyDescent="0.3">
      <c r="A1342" s="1" t="s">
        <v>3709</v>
      </c>
      <c r="B1342" s="1" t="s">
        <v>3710</v>
      </c>
      <c r="C1342" s="1" t="s">
        <v>2706</v>
      </c>
      <c r="D1342" s="1">
        <v>979</v>
      </c>
      <c r="E1342" s="3">
        <v>1999</v>
      </c>
      <c r="F1342" s="4">
        <v>0.51</v>
      </c>
      <c r="G1342" s="1">
        <v>3.9</v>
      </c>
      <c r="H1342" s="2">
        <v>157</v>
      </c>
      <c r="I1342" s="1" t="s">
        <v>3711</v>
      </c>
      <c r="J1342" s="1">
        <f t="shared" si="220"/>
        <v>20</v>
      </c>
      <c r="K1342" s="1">
        <v>1</v>
      </c>
      <c r="L1342" s="1" t="str">
        <f t="shared" si="221"/>
        <v>Home&amp;Kitchen</v>
      </c>
      <c r="M1342" s="1">
        <f t="shared" si="222"/>
        <v>3.9</v>
      </c>
      <c r="N1342" s="1">
        <f t="shared" si="223"/>
        <v>44</v>
      </c>
      <c r="O1342" s="1" t="str">
        <f t="shared" si="224"/>
        <v>3 - 4</v>
      </c>
      <c r="P1342" s="14">
        <f t="shared" si="225"/>
        <v>1999</v>
      </c>
      <c r="Q1342" s="1" t="str">
        <f t="shared" si="226"/>
        <v>0 - 5,000</v>
      </c>
      <c r="R1342" s="1" t="str">
        <f t="shared" si="227"/>
        <v>51%-90%</v>
      </c>
      <c r="S1342" s="1">
        <f t="shared" si="228"/>
        <v>1</v>
      </c>
      <c r="T1342" s="17">
        <f>Table3[[#This Row],[Rating]]*Table3[[#This Row],[Review_Count]]</f>
        <v>3.9</v>
      </c>
      <c r="U1342" s="19">
        <f t="shared" si="229"/>
        <v>0.86</v>
      </c>
      <c r="V1342" s="17" t="str">
        <f t="shared" si="230"/>
        <v>SaiEllin</v>
      </c>
    </row>
    <row r="1343" spans="1:22" x14ac:dyDescent="0.3">
      <c r="A1343" s="1" t="s">
        <v>3712</v>
      </c>
      <c r="B1343" s="1" t="s">
        <v>3713</v>
      </c>
      <c r="C1343" s="1" t="s">
        <v>2759</v>
      </c>
      <c r="D1343" s="3">
        <v>5365</v>
      </c>
      <c r="E1343" s="3">
        <v>7445</v>
      </c>
      <c r="F1343" s="4">
        <v>0.28000000000000003</v>
      </c>
      <c r="G1343" s="1">
        <v>3.9</v>
      </c>
      <c r="H1343" s="2">
        <v>3584</v>
      </c>
      <c r="I1343" s="1" t="s">
        <v>3714</v>
      </c>
      <c r="J1343" s="1">
        <f t="shared" si="220"/>
        <v>23</v>
      </c>
      <c r="K1343" s="1">
        <v>1</v>
      </c>
      <c r="L1343" s="1" t="str">
        <f t="shared" si="221"/>
        <v>Home&amp;Kitchen</v>
      </c>
      <c r="M1343" s="1">
        <f t="shared" si="222"/>
        <v>3.9</v>
      </c>
      <c r="N1343" s="1">
        <f t="shared" si="223"/>
        <v>43</v>
      </c>
      <c r="O1343" s="1" t="str">
        <f t="shared" si="224"/>
        <v>3 - 4</v>
      </c>
      <c r="P1343" s="14">
        <f t="shared" si="225"/>
        <v>7445</v>
      </c>
      <c r="Q1343" s="1" t="str">
        <f t="shared" si="226"/>
        <v>5,001 - 10,000</v>
      </c>
      <c r="R1343" s="1" t="str">
        <f t="shared" si="227"/>
        <v>11% - 30%</v>
      </c>
      <c r="S1343" s="1">
        <f t="shared" si="228"/>
        <v>0</v>
      </c>
      <c r="T1343" s="17">
        <f>Table3[[#This Row],[Rating]]*Table3[[#This Row],[Review_Count]]</f>
        <v>3.9</v>
      </c>
      <c r="U1343" s="19">
        <f t="shared" si="229"/>
        <v>0.86</v>
      </c>
      <c r="V1343" s="17" t="str">
        <f t="shared" si="230"/>
        <v>Bajaj</v>
      </c>
    </row>
    <row r="1344" spans="1:22" x14ac:dyDescent="0.3">
      <c r="A1344" s="1" t="s">
        <v>3715</v>
      </c>
      <c r="B1344" s="1" t="s">
        <v>3716</v>
      </c>
      <c r="C1344" s="1" t="s">
        <v>2817</v>
      </c>
      <c r="D1344" s="3">
        <v>3199</v>
      </c>
      <c r="E1344" s="3">
        <v>3500</v>
      </c>
      <c r="F1344" s="4">
        <v>0.09</v>
      </c>
      <c r="G1344" s="1">
        <v>4.2</v>
      </c>
      <c r="H1344" s="2">
        <v>1899</v>
      </c>
      <c r="I1344" s="1" t="s">
        <v>3717</v>
      </c>
      <c r="J1344" s="1">
        <f t="shared" si="220"/>
        <v>12</v>
      </c>
      <c r="K1344" s="1">
        <v>1</v>
      </c>
      <c r="L1344" s="1" t="str">
        <f t="shared" si="221"/>
        <v>Home&amp;Kitchen</v>
      </c>
      <c r="M1344" s="1">
        <f t="shared" si="222"/>
        <v>4.2</v>
      </c>
      <c r="N1344" s="1">
        <f t="shared" si="223"/>
        <v>43</v>
      </c>
      <c r="O1344" s="1" t="str">
        <f t="shared" si="224"/>
        <v>4 - 5</v>
      </c>
      <c r="P1344" s="14">
        <f t="shared" si="225"/>
        <v>3500</v>
      </c>
      <c r="Q1344" s="1" t="str">
        <f t="shared" si="226"/>
        <v>0 - 5,000</v>
      </c>
      <c r="R1344" s="1" t="str">
        <f t="shared" si="227"/>
        <v>0 %- 10%</v>
      </c>
      <c r="S1344" s="1">
        <f t="shared" si="228"/>
        <v>0</v>
      </c>
      <c r="T1344" s="17">
        <f>Table3[[#This Row],[Rating]]*Table3[[#This Row],[Review_Count]]</f>
        <v>4.2</v>
      </c>
      <c r="U1344" s="19">
        <f t="shared" si="229"/>
        <v>0.86</v>
      </c>
      <c r="V1344" s="17" t="str">
        <f t="shared" si="230"/>
        <v>Black</v>
      </c>
    </row>
    <row r="1345" spans="1:22" x14ac:dyDescent="0.3">
      <c r="A1345" s="1" t="s">
        <v>3718</v>
      </c>
      <c r="B1345" s="1" t="s">
        <v>3719</v>
      </c>
      <c r="C1345" s="1" t="s">
        <v>3276</v>
      </c>
      <c r="D1345" s="1">
        <v>979</v>
      </c>
      <c r="E1345" s="3">
        <v>1395</v>
      </c>
      <c r="F1345" s="4">
        <v>0.3</v>
      </c>
      <c r="G1345" s="1">
        <v>4.2</v>
      </c>
      <c r="H1345" s="2">
        <v>15252</v>
      </c>
      <c r="I1345" s="1" t="s">
        <v>3720</v>
      </c>
      <c r="J1345" s="1">
        <f t="shared" si="220"/>
        <v>3</v>
      </c>
      <c r="K1345" s="1">
        <v>1</v>
      </c>
      <c r="L1345" s="1" t="str">
        <f t="shared" si="221"/>
        <v>Home&amp;Kitchen</v>
      </c>
      <c r="M1345" s="1">
        <f t="shared" si="222"/>
        <v>4.2</v>
      </c>
      <c r="N1345" s="1">
        <f t="shared" si="223"/>
        <v>43</v>
      </c>
      <c r="O1345" s="1" t="str">
        <f t="shared" si="224"/>
        <v>4 - 5</v>
      </c>
      <c r="P1345" s="14">
        <f t="shared" si="225"/>
        <v>1395</v>
      </c>
      <c r="Q1345" s="1" t="str">
        <f t="shared" si="226"/>
        <v>0 - 5,000</v>
      </c>
      <c r="R1345" s="1" t="str">
        <f t="shared" si="227"/>
        <v>11% - 30%</v>
      </c>
      <c r="S1345" s="1">
        <f t="shared" si="228"/>
        <v>0</v>
      </c>
      <c r="T1345" s="17">
        <f>Table3[[#This Row],[Rating]]*Table3[[#This Row],[Review_Count]]</f>
        <v>4.2</v>
      </c>
      <c r="U1345" s="19">
        <f t="shared" si="229"/>
        <v>0.86</v>
      </c>
      <c r="V1345" s="17" t="str">
        <f t="shared" si="230"/>
        <v>Inalsa</v>
      </c>
    </row>
    <row r="1346" spans="1:22" x14ac:dyDescent="0.3">
      <c r="A1346" s="1" t="s">
        <v>3721</v>
      </c>
      <c r="B1346" s="1" t="s">
        <v>3722</v>
      </c>
      <c r="C1346" s="1" t="s">
        <v>2702</v>
      </c>
      <c r="D1346" s="1">
        <v>929</v>
      </c>
      <c r="E1346" s="3">
        <v>2199</v>
      </c>
      <c r="F1346" s="4">
        <v>0.57999999999999996</v>
      </c>
      <c r="G1346" s="1">
        <v>3.7</v>
      </c>
      <c r="H1346" s="2">
        <v>4</v>
      </c>
      <c r="I1346" s="1" t="s">
        <v>3723</v>
      </c>
      <c r="J1346" s="1">
        <f t="shared" ref="J1346:J1409" si="231">COUNTIF(C:C, C1346)</f>
        <v>20</v>
      </c>
      <c r="K1346" s="1">
        <v>1</v>
      </c>
      <c r="L1346" s="1" t="str">
        <f t="shared" ref="L1346:L1409" si="232">PROPER(TRIM(LEFT(C1346, FIND("|", C1346 &amp; "|") -1)))</f>
        <v>Home&amp;Kitchen</v>
      </c>
      <c r="M1346" s="1">
        <f t="shared" ref="M1346:M1409" si="233">AVERAGEIF(B:B,B1346,G:G)</f>
        <v>3.7</v>
      </c>
      <c r="N1346" s="1">
        <f t="shared" ref="N1346:N1409" si="234">COUNTIF(F1346:F2809, "&gt;=0.5")</f>
        <v>43</v>
      </c>
      <c r="O1346" s="1" t="str">
        <f t="shared" ref="O1346:O1409" si="235">IF(G1346&lt;=1,"0 - 1",IF(G1346&lt;=2,"1 - 2",IF(G1346&lt;=3, "2 - 3",IF(G1346&lt;=4,"3 - 4",IF(G1346&lt;=5,"4 - 5")))))</f>
        <v>3 - 4</v>
      </c>
      <c r="P1346" s="14">
        <f t="shared" ref="P1346:P1409" si="236">E1346*K1346</f>
        <v>2199</v>
      </c>
      <c r="Q1346" s="1" t="str">
        <f t="shared" ref="Q1346:Q1409" si="237">LOOKUP(E1346, $W$2:$W$7, $X$2:$X$7)</f>
        <v>0 - 5,000</v>
      </c>
      <c r="R1346" s="1" t="str">
        <f t="shared" ref="R1346:R1409" si="238">IF(F1346&lt;=0.1, "0 %- 10%", IF(F1346&lt;=0.3, "11% - 30%", IF(F1346&lt;=0.5, "31% - 50%", "51%-90%")))</f>
        <v>51%-90%</v>
      </c>
      <c r="S1346" s="1">
        <f t="shared" ref="S1346:S1409" si="239">COUNTIF(H1346, "&lt;1000")</f>
        <v>1</v>
      </c>
      <c r="T1346" s="17">
        <f>Table3[[#This Row],[Rating]]*Table3[[#This Row],[Review_Count]]</f>
        <v>3.7</v>
      </c>
      <c r="U1346" s="19">
        <f t="shared" ref="U1346:U1409" si="240">MAX(F1346:F2810)</f>
        <v>0.86</v>
      </c>
      <c r="V1346" s="17" t="str">
        <f t="shared" ref="V1346:V1409" si="241">LEFT(B1346, FIND(" ", B1346)-1)</f>
        <v>Longway</v>
      </c>
    </row>
    <row r="1347" spans="1:22" x14ac:dyDescent="0.3">
      <c r="A1347" s="1" t="s">
        <v>3724</v>
      </c>
      <c r="B1347" s="1" t="s">
        <v>3725</v>
      </c>
      <c r="C1347" s="1" t="s">
        <v>3292</v>
      </c>
      <c r="D1347" s="3">
        <v>3710</v>
      </c>
      <c r="E1347" s="3">
        <v>4330</v>
      </c>
      <c r="F1347" s="4">
        <v>0.14000000000000001</v>
      </c>
      <c r="G1347" s="1">
        <v>3.7</v>
      </c>
      <c r="H1347" s="2">
        <v>1662</v>
      </c>
      <c r="I1347" s="1" t="s">
        <v>3726</v>
      </c>
      <c r="J1347" s="1">
        <f t="shared" si="231"/>
        <v>2</v>
      </c>
      <c r="K1347" s="1">
        <v>1</v>
      </c>
      <c r="L1347" s="1" t="str">
        <f t="shared" si="232"/>
        <v>Home&amp;Kitchen</v>
      </c>
      <c r="M1347" s="1">
        <f t="shared" si="233"/>
        <v>3.7</v>
      </c>
      <c r="N1347" s="1">
        <f t="shared" si="234"/>
        <v>42</v>
      </c>
      <c r="O1347" s="1" t="str">
        <f t="shared" si="235"/>
        <v>3 - 4</v>
      </c>
      <c r="P1347" s="14">
        <f t="shared" si="236"/>
        <v>4330</v>
      </c>
      <c r="Q1347" s="1" t="str">
        <f t="shared" si="237"/>
        <v>0 - 5,000</v>
      </c>
      <c r="R1347" s="1" t="str">
        <f t="shared" si="238"/>
        <v>11% - 30%</v>
      </c>
      <c r="S1347" s="1">
        <f t="shared" si="239"/>
        <v>0</v>
      </c>
      <c r="T1347" s="17">
        <f>Table3[[#This Row],[Rating]]*Table3[[#This Row],[Review_Count]]</f>
        <v>3.7</v>
      </c>
      <c r="U1347" s="19">
        <f t="shared" si="240"/>
        <v>0.86</v>
      </c>
      <c r="V1347" s="17" t="str">
        <f t="shared" si="241"/>
        <v>Prestige</v>
      </c>
    </row>
    <row r="1348" spans="1:22" x14ac:dyDescent="0.3">
      <c r="A1348" s="1" t="s">
        <v>3727</v>
      </c>
      <c r="B1348" s="1" t="s">
        <v>3728</v>
      </c>
      <c r="C1348" s="1" t="s">
        <v>2755</v>
      </c>
      <c r="D1348" s="3">
        <v>2033</v>
      </c>
      <c r="E1348" s="3">
        <v>4295</v>
      </c>
      <c r="F1348" s="4">
        <v>0.53</v>
      </c>
      <c r="G1348" s="1">
        <v>3.4</v>
      </c>
      <c r="H1348" s="2">
        <v>422</v>
      </c>
      <c r="I1348" s="1" t="s">
        <v>3729</v>
      </c>
      <c r="J1348" s="1">
        <f t="shared" si="231"/>
        <v>27</v>
      </c>
      <c r="K1348" s="1">
        <v>1</v>
      </c>
      <c r="L1348" s="1" t="str">
        <f t="shared" si="232"/>
        <v>Home&amp;Kitchen</v>
      </c>
      <c r="M1348" s="1">
        <f t="shared" si="233"/>
        <v>3.4</v>
      </c>
      <c r="N1348" s="1">
        <f t="shared" si="234"/>
        <v>42</v>
      </c>
      <c r="O1348" s="1" t="str">
        <f t="shared" si="235"/>
        <v>3 - 4</v>
      </c>
      <c r="P1348" s="14">
        <f t="shared" si="236"/>
        <v>4295</v>
      </c>
      <c r="Q1348" s="1" t="str">
        <f t="shared" si="237"/>
        <v>0 - 5,000</v>
      </c>
      <c r="R1348" s="1" t="str">
        <f t="shared" si="238"/>
        <v>51%-90%</v>
      </c>
      <c r="S1348" s="1">
        <f t="shared" si="239"/>
        <v>1</v>
      </c>
      <c r="T1348" s="17">
        <f>Table3[[#This Row],[Rating]]*Table3[[#This Row],[Review_Count]]</f>
        <v>3.4</v>
      </c>
      <c r="U1348" s="19">
        <f t="shared" si="240"/>
        <v>0.86</v>
      </c>
      <c r="V1348" s="17" t="str">
        <f t="shared" si="241"/>
        <v>Pigeon</v>
      </c>
    </row>
    <row r="1349" spans="1:22" x14ac:dyDescent="0.3">
      <c r="A1349" s="1" t="s">
        <v>3730</v>
      </c>
      <c r="B1349" s="1" t="s">
        <v>3731</v>
      </c>
      <c r="C1349" s="1" t="s">
        <v>2702</v>
      </c>
      <c r="D1349" s="3">
        <v>9495</v>
      </c>
      <c r="E1349" s="3">
        <v>18990</v>
      </c>
      <c r="F1349" s="4">
        <v>0.5</v>
      </c>
      <c r="G1349" s="1">
        <v>4.2</v>
      </c>
      <c r="H1349" s="2">
        <v>79</v>
      </c>
      <c r="I1349" s="1" t="s">
        <v>3732</v>
      </c>
      <c r="J1349" s="1">
        <f t="shared" si="231"/>
        <v>20</v>
      </c>
      <c r="K1349" s="1">
        <v>1</v>
      </c>
      <c r="L1349" s="1" t="str">
        <f t="shared" si="232"/>
        <v>Home&amp;Kitchen</v>
      </c>
      <c r="M1349" s="1">
        <f t="shared" si="233"/>
        <v>4.2</v>
      </c>
      <c r="N1349" s="1">
        <f t="shared" si="234"/>
        <v>41</v>
      </c>
      <c r="O1349" s="1" t="str">
        <f t="shared" si="235"/>
        <v>4 - 5</v>
      </c>
      <c r="P1349" s="14">
        <f t="shared" si="236"/>
        <v>18990</v>
      </c>
      <c r="Q1349" s="1" t="str">
        <f t="shared" si="237"/>
        <v>10,001 - 20,000</v>
      </c>
      <c r="R1349" s="1" t="str">
        <f t="shared" si="238"/>
        <v>31% - 50%</v>
      </c>
      <c r="S1349" s="1">
        <f t="shared" si="239"/>
        <v>1</v>
      </c>
      <c r="T1349" s="17">
        <f>Table3[[#This Row],[Rating]]*Table3[[#This Row],[Review_Count]]</f>
        <v>4.2</v>
      </c>
      <c r="U1349" s="19">
        <f t="shared" si="240"/>
        <v>0.86</v>
      </c>
      <c r="V1349" s="17" t="str">
        <f t="shared" si="241"/>
        <v>Borosil</v>
      </c>
    </row>
    <row r="1350" spans="1:22" x14ac:dyDescent="0.3">
      <c r="A1350" s="1" t="s">
        <v>3733</v>
      </c>
      <c r="B1350" s="1" t="s">
        <v>3734</v>
      </c>
      <c r="C1350" s="1" t="s">
        <v>2777</v>
      </c>
      <c r="D1350" s="3">
        <v>7799</v>
      </c>
      <c r="E1350" s="3">
        <v>12500</v>
      </c>
      <c r="F1350" s="4">
        <v>0.38</v>
      </c>
      <c r="G1350" s="1">
        <v>4</v>
      </c>
      <c r="H1350" s="2">
        <v>5160</v>
      </c>
      <c r="I1350" s="1" t="s">
        <v>3735</v>
      </c>
      <c r="J1350" s="1">
        <f t="shared" si="231"/>
        <v>12</v>
      </c>
      <c r="K1350" s="1">
        <v>1</v>
      </c>
      <c r="L1350" s="1" t="str">
        <f t="shared" si="232"/>
        <v>Home&amp;Kitchen</v>
      </c>
      <c r="M1350" s="1">
        <f t="shared" si="233"/>
        <v>4</v>
      </c>
      <c r="N1350" s="1">
        <f t="shared" si="234"/>
        <v>40</v>
      </c>
      <c r="O1350" s="1" t="str">
        <f t="shared" si="235"/>
        <v>3 - 4</v>
      </c>
      <c r="P1350" s="14">
        <f t="shared" si="236"/>
        <v>12500</v>
      </c>
      <c r="Q1350" s="1" t="str">
        <f t="shared" si="237"/>
        <v>10,001 - 20,000</v>
      </c>
      <c r="R1350" s="1" t="str">
        <f t="shared" si="238"/>
        <v>31% - 50%</v>
      </c>
      <c r="S1350" s="1">
        <f t="shared" si="239"/>
        <v>0</v>
      </c>
      <c r="T1350" s="17">
        <f>Table3[[#This Row],[Rating]]*Table3[[#This Row],[Review_Count]]</f>
        <v>4</v>
      </c>
      <c r="U1350" s="19">
        <f t="shared" si="240"/>
        <v>0.86</v>
      </c>
      <c r="V1350" s="17" t="str">
        <f t="shared" si="241"/>
        <v>Crompton</v>
      </c>
    </row>
    <row r="1351" spans="1:22" x14ac:dyDescent="0.3">
      <c r="A1351" s="1" t="s">
        <v>3736</v>
      </c>
      <c r="B1351" s="1" t="s">
        <v>3737</v>
      </c>
      <c r="C1351" s="1" t="s">
        <v>2698</v>
      </c>
      <c r="D1351" s="1">
        <v>949</v>
      </c>
      <c r="E1351" s="3">
        <v>2385</v>
      </c>
      <c r="F1351" s="4">
        <v>0.6</v>
      </c>
      <c r="G1351" s="1">
        <v>4.0999999999999996</v>
      </c>
      <c r="H1351" s="2">
        <v>2311</v>
      </c>
      <c r="I1351" s="1" t="s">
        <v>3738</v>
      </c>
      <c r="J1351" s="1">
        <f t="shared" si="231"/>
        <v>19</v>
      </c>
      <c r="K1351" s="1">
        <v>1</v>
      </c>
      <c r="L1351" s="1" t="str">
        <f t="shared" si="232"/>
        <v>Home&amp;Kitchen</v>
      </c>
      <c r="M1351" s="1">
        <f t="shared" si="233"/>
        <v>4.0999999999999996</v>
      </c>
      <c r="N1351" s="1">
        <f t="shared" si="234"/>
        <v>40</v>
      </c>
      <c r="O1351" s="1" t="str">
        <f t="shared" si="235"/>
        <v>4 - 5</v>
      </c>
      <c r="P1351" s="14">
        <f t="shared" si="236"/>
        <v>2385</v>
      </c>
      <c r="Q1351" s="1" t="str">
        <f t="shared" si="237"/>
        <v>0 - 5,000</v>
      </c>
      <c r="R1351" s="1" t="str">
        <f t="shared" si="238"/>
        <v>51%-90%</v>
      </c>
      <c r="S1351" s="1">
        <f t="shared" si="239"/>
        <v>0</v>
      </c>
      <c r="T1351" s="17">
        <f>Table3[[#This Row],[Rating]]*Table3[[#This Row],[Review_Count]]</f>
        <v>4.0999999999999996</v>
      </c>
      <c r="U1351" s="19">
        <f t="shared" si="240"/>
        <v>0.86</v>
      </c>
      <c r="V1351" s="17" t="str">
        <f t="shared" si="241"/>
        <v>Singer</v>
      </c>
    </row>
    <row r="1352" spans="1:22" x14ac:dyDescent="0.3">
      <c r="A1352" s="1" t="s">
        <v>3739</v>
      </c>
      <c r="B1352" s="1" t="s">
        <v>3740</v>
      </c>
      <c r="C1352" s="1" t="s">
        <v>2759</v>
      </c>
      <c r="D1352" s="3">
        <v>2790</v>
      </c>
      <c r="E1352" s="3">
        <v>4890</v>
      </c>
      <c r="F1352" s="4">
        <v>0.43</v>
      </c>
      <c r="G1352" s="1">
        <v>3.9</v>
      </c>
      <c r="H1352" s="2">
        <v>588</v>
      </c>
      <c r="I1352" s="1" t="s">
        <v>3741</v>
      </c>
      <c r="J1352" s="1">
        <f t="shared" si="231"/>
        <v>23</v>
      </c>
      <c r="K1352" s="1">
        <v>1</v>
      </c>
      <c r="L1352" s="1" t="str">
        <f t="shared" si="232"/>
        <v>Home&amp;Kitchen</v>
      </c>
      <c r="M1352" s="1">
        <f t="shared" si="233"/>
        <v>3.9</v>
      </c>
      <c r="N1352" s="1">
        <f t="shared" si="234"/>
        <v>39</v>
      </c>
      <c r="O1352" s="1" t="str">
        <f t="shared" si="235"/>
        <v>3 - 4</v>
      </c>
      <c r="P1352" s="14">
        <f t="shared" si="236"/>
        <v>4890</v>
      </c>
      <c r="Q1352" s="1" t="str">
        <f t="shared" si="237"/>
        <v>0 - 5,000</v>
      </c>
      <c r="R1352" s="1" t="str">
        <f t="shared" si="238"/>
        <v>31% - 50%</v>
      </c>
      <c r="S1352" s="1">
        <f t="shared" si="239"/>
        <v>1</v>
      </c>
      <c r="T1352" s="17">
        <f>Table3[[#This Row],[Rating]]*Table3[[#This Row],[Review_Count]]</f>
        <v>3.9</v>
      </c>
      <c r="U1352" s="19">
        <f t="shared" si="240"/>
        <v>0.86</v>
      </c>
      <c r="V1352" s="17" t="str">
        <f t="shared" si="241"/>
        <v>Orient</v>
      </c>
    </row>
    <row r="1353" spans="1:22" x14ac:dyDescent="0.3">
      <c r="A1353" s="1" t="s">
        <v>3742</v>
      </c>
      <c r="B1353" s="1" t="s">
        <v>3743</v>
      </c>
      <c r="C1353" s="1" t="s">
        <v>2751</v>
      </c>
      <c r="D1353" s="1">
        <v>645</v>
      </c>
      <c r="E1353" s="3">
        <v>1100</v>
      </c>
      <c r="F1353" s="4">
        <v>0.41</v>
      </c>
      <c r="G1353" s="1">
        <v>4</v>
      </c>
      <c r="H1353" s="2">
        <v>3271</v>
      </c>
      <c r="I1353" s="1" t="s">
        <v>3744</v>
      </c>
      <c r="J1353" s="1">
        <f t="shared" si="231"/>
        <v>24</v>
      </c>
      <c r="K1353" s="1">
        <v>1</v>
      </c>
      <c r="L1353" s="1" t="str">
        <f t="shared" si="232"/>
        <v>Home&amp;Kitchen</v>
      </c>
      <c r="M1353" s="1">
        <f t="shared" si="233"/>
        <v>4</v>
      </c>
      <c r="N1353" s="1">
        <f t="shared" si="234"/>
        <v>39</v>
      </c>
      <c r="O1353" s="1" t="str">
        <f t="shared" si="235"/>
        <v>3 - 4</v>
      </c>
      <c r="P1353" s="14">
        <f t="shared" si="236"/>
        <v>1100</v>
      </c>
      <c r="Q1353" s="1" t="str">
        <f t="shared" si="237"/>
        <v>0 - 5,000</v>
      </c>
      <c r="R1353" s="1" t="str">
        <f t="shared" si="238"/>
        <v>31% - 50%</v>
      </c>
      <c r="S1353" s="1">
        <f t="shared" si="239"/>
        <v>0</v>
      </c>
      <c r="T1353" s="17">
        <f>Table3[[#This Row],[Rating]]*Table3[[#This Row],[Review_Count]]</f>
        <v>4</v>
      </c>
      <c r="U1353" s="19">
        <f t="shared" si="240"/>
        <v>0.86</v>
      </c>
      <c r="V1353" s="17" t="str">
        <f t="shared" si="241"/>
        <v>Crompton</v>
      </c>
    </row>
    <row r="1354" spans="1:22" x14ac:dyDescent="0.3">
      <c r="A1354" s="1" t="s">
        <v>3745</v>
      </c>
      <c r="B1354" s="1" t="s">
        <v>3746</v>
      </c>
      <c r="C1354" s="1" t="s">
        <v>2755</v>
      </c>
      <c r="D1354" s="5">
        <v>2237.81</v>
      </c>
      <c r="E1354" s="3">
        <v>3899</v>
      </c>
      <c r="F1354" s="4">
        <v>0.43</v>
      </c>
      <c r="G1354" s="1">
        <v>3.9</v>
      </c>
      <c r="H1354" s="2">
        <v>11004</v>
      </c>
      <c r="I1354" s="1" t="s">
        <v>3747</v>
      </c>
      <c r="J1354" s="1">
        <f t="shared" si="231"/>
        <v>27</v>
      </c>
      <c r="K1354" s="1">
        <v>1</v>
      </c>
      <c r="L1354" s="1" t="str">
        <f t="shared" si="232"/>
        <v>Home&amp;Kitchen</v>
      </c>
      <c r="M1354" s="1">
        <f t="shared" si="233"/>
        <v>3.9</v>
      </c>
      <c r="N1354" s="1">
        <f t="shared" si="234"/>
        <v>39</v>
      </c>
      <c r="O1354" s="1" t="str">
        <f t="shared" si="235"/>
        <v>3 - 4</v>
      </c>
      <c r="P1354" s="14">
        <f t="shared" si="236"/>
        <v>3899</v>
      </c>
      <c r="Q1354" s="1" t="str">
        <f t="shared" si="237"/>
        <v>0 - 5,000</v>
      </c>
      <c r="R1354" s="1" t="str">
        <f t="shared" si="238"/>
        <v>31% - 50%</v>
      </c>
      <c r="S1354" s="1">
        <f t="shared" si="239"/>
        <v>0</v>
      </c>
      <c r="T1354" s="17">
        <f>Table3[[#This Row],[Rating]]*Table3[[#This Row],[Review_Count]]</f>
        <v>3.9</v>
      </c>
      <c r="U1354" s="19">
        <f t="shared" si="240"/>
        <v>0.86</v>
      </c>
      <c r="V1354" s="17" t="str">
        <f t="shared" si="241"/>
        <v>Butterfly</v>
      </c>
    </row>
    <row r="1355" spans="1:22" x14ac:dyDescent="0.3">
      <c r="A1355" s="1" t="s">
        <v>3748</v>
      </c>
      <c r="B1355" s="1" t="s">
        <v>3749</v>
      </c>
      <c r="C1355" s="1" t="s">
        <v>2777</v>
      </c>
      <c r="D1355" s="3">
        <v>8699</v>
      </c>
      <c r="E1355" s="3">
        <v>16899</v>
      </c>
      <c r="F1355" s="4">
        <v>0.49</v>
      </c>
      <c r="G1355" s="1">
        <v>4.2</v>
      </c>
      <c r="H1355" s="2">
        <v>3195</v>
      </c>
      <c r="I1355" s="1" t="s">
        <v>3750</v>
      </c>
      <c r="J1355" s="1">
        <f t="shared" si="231"/>
        <v>12</v>
      </c>
      <c r="K1355" s="1">
        <v>1</v>
      </c>
      <c r="L1355" s="1" t="str">
        <f t="shared" si="232"/>
        <v>Home&amp;Kitchen</v>
      </c>
      <c r="M1355" s="1">
        <f t="shared" si="233"/>
        <v>4.2</v>
      </c>
      <c r="N1355" s="1">
        <f t="shared" si="234"/>
        <v>39</v>
      </c>
      <c r="O1355" s="1" t="str">
        <f t="shared" si="235"/>
        <v>4 - 5</v>
      </c>
      <c r="P1355" s="14">
        <f t="shared" si="236"/>
        <v>16899</v>
      </c>
      <c r="Q1355" s="1" t="str">
        <f t="shared" si="237"/>
        <v>10,001 - 20,000</v>
      </c>
      <c r="R1355" s="1" t="str">
        <f t="shared" si="238"/>
        <v>31% - 50%</v>
      </c>
      <c r="S1355" s="1">
        <f t="shared" si="239"/>
        <v>0</v>
      </c>
      <c r="T1355" s="17">
        <f>Table3[[#This Row],[Rating]]*Table3[[#This Row],[Review_Count]]</f>
        <v>4.2</v>
      </c>
      <c r="U1355" s="19">
        <f t="shared" si="240"/>
        <v>0.86</v>
      </c>
      <c r="V1355" s="17" t="str">
        <f t="shared" si="241"/>
        <v>Racold</v>
      </c>
    </row>
    <row r="1356" spans="1:22" x14ac:dyDescent="0.3">
      <c r="A1356" s="1" t="s">
        <v>3751</v>
      </c>
      <c r="B1356" s="1" t="s">
        <v>3752</v>
      </c>
      <c r="C1356" s="1" t="s">
        <v>3753</v>
      </c>
      <c r="D1356" s="3">
        <v>42990</v>
      </c>
      <c r="E1356" s="3">
        <v>75990</v>
      </c>
      <c r="F1356" s="4">
        <v>0.43</v>
      </c>
      <c r="G1356" s="1">
        <v>4.3</v>
      </c>
      <c r="H1356" s="2">
        <v>3231</v>
      </c>
      <c r="I1356" s="1" t="s">
        <v>3754</v>
      </c>
      <c r="J1356" s="1">
        <f t="shared" si="231"/>
        <v>1</v>
      </c>
      <c r="K1356" s="1">
        <v>1</v>
      </c>
      <c r="L1356" s="1" t="str">
        <f t="shared" si="232"/>
        <v>Home&amp;Kitchen</v>
      </c>
      <c r="M1356" s="1">
        <f t="shared" si="233"/>
        <v>4.3</v>
      </c>
      <c r="N1356" s="1">
        <f t="shared" si="234"/>
        <v>39</v>
      </c>
      <c r="O1356" s="1" t="str">
        <f t="shared" si="235"/>
        <v>4 - 5</v>
      </c>
      <c r="P1356" s="14">
        <f t="shared" si="236"/>
        <v>75990</v>
      </c>
      <c r="Q1356" s="1" t="str">
        <f t="shared" si="237"/>
        <v>50,001 - 100,000</v>
      </c>
      <c r="R1356" s="1" t="str">
        <f t="shared" si="238"/>
        <v>31% - 50%</v>
      </c>
      <c r="S1356" s="1">
        <f t="shared" si="239"/>
        <v>0</v>
      </c>
      <c r="T1356" s="17">
        <f>Table3[[#This Row],[Rating]]*Table3[[#This Row],[Review_Count]]</f>
        <v>4.3</v>
      </c>
      <c r="U1356" s="19">
        <f t="shared" si="240"/>
        <v>0.86</v>
      </c>
      <c r="V1356" s="17" t="str">
        <f t="shared" si="241"/>
        <v>LG</v>
      </c>
    </row>
    <row r="1357" spans="1:22" x14ac:dyDescent="0.3">
      <c r="A1357" s="1" t="s">
        <v>3755</v>
      </c>
      <c r="B1357" s="1" t="s">
        <v>3756</v>
      </c>
      <c r="C1357" s="1" t="s">
        <v>3050</v>
      </c>
      <c r="D1357" s="1">
        <v>825</v>
      </c>
      <c r="E1357" s="1">
        <v>825</v>
      </c>
      <c r="F1357" s="4">
        <v>0</v>
      </c>
      <c r="G1357" s="1">
        <v>4</v>
      </c>
      <c r="H1357" s="2">
        <v>3246</v>
      </c>
      <c r="I1357" s="1" t="s">
        <v>3757</v>
      </c>
      <c r="J1357" s="1">
        <f t="shared" si="231"/>
        <v>11</v>
      </c>
      <c r="K1357" s="1">
        <v>1</v>
      </c>
      <c r="L1357" s="1" t="str">
        <f t="shared" si="232"/>
        <v>Home&amp;Kitchen</v>
      </c>
      <c r="M1357" s="1">
        <f t="shared" si="233"/>
        <v>4</v>
      </c>
      <c r="N1357" s="1">
        <f t="shared" si="234"/>
        <v>39</v>
      </c>
      <c r="O1357" s="1" t="str">
        <f t="shared" si="235"/>
        <v>3 - 4</v>
      </c>
      <c r="P1357" s="14">
        <f t="shared" si="236"/>
        <v>825</v>
      </c>
      <c r="Q1357" s="1" t="str">
        <f t="shared" si="237"/>
        <v>0 - 5,000</v>
      </c>
      <c r="R1357" s="1" t="str">
        <f t="shared" si="238"/>
        <v>0 %- 10%</v>
      </c>
      <c r="S1357" s="1">
        <f t="shared" si="239"/>
        <v>0</v>
      </c>
      <c r="T1357" s="17">
        <f>Table3[[#This Row],[Rating]]*Table3[[#This Row],[Review_Count]]</f>
        <v>4</v>
      </c>
      <c r="U1357" s="19">
        <f t="shared" si="240"/>
        <v>0.86</v>
      </c>
      <c r="V1357" s="17" t="str">
        <f t="shared" si="241"/>
        <v>Eureka</v>
      </c>
    </row>
    <row r="1358" spans="1:22" x14ac:dyDescent="0.3">
      <c r="A1358" s="1" t="s">
        <v>3758</v>
      </c>
      <c r="B1358" s="1" t="s">
        <v>3759</v>
      </c>
      <c r="C1358" s="1" t="s">
        <v>2938</v>
      </c>
      <c r="D1358" s="1">
        <v>161</v>
      </c>
      <c r="E1358" s="1">
        <v>300</v>
      </c>
      <c r="F1358" s="4">
        <v>0.46</v>
      </c>
      <c r="G1358" s="1">
        <v>2.6</v>
      </c>
      <c r="H1358" s="2">
        <v>24</v>
      </c>
      <c r="I1358" s="1" t="s">
        <v>3760</v>
      </c>
      <c r="J1358" s="1">
        <f t="shared" si="231"/>
        <v>7</v>
      </c>
      <c r="K1358" s="1">
        <v>1</v>
      </c>
      <c r="L1358" s="1" t="str">
        <f t="shared" si="232"/>
        <v>Home&amp;Kitchen</v>
      </c>
      <c r="M1358" s="1">
        <f t="shared" si="233"/>
        <v>2.6</v>
      </c>
      <c r="N1358" s="1">
        <f t="shared" si="234"/>
        <v>39</v>
      </c>
      <c r="O1358" s="1" t="str">
        <f t="shared" si="235"/>
        <v>2 - 3</v>
      </c>
      <c r="P1358" s="14">
        <f t="shared" si="236"/>
        <v>300</v>
      </c>
      <c r="Q1358" s="1" t="str">
        <f t="shared" si="237"/>
        <v>0 - 5,000</v>
      </c>
      <c r="R1358" s="1" t="str">
        <f t="shared" si="238"/>
        <v>31% - 50%</v>
      </c>
      <c r="S1358" s="1">
        <f t="shared" si="239"/>
        <v>1</v>
      </c>
      <c r="T1358" s="17">
        <f>Table3[[#This Row],[Rating]]*Table3[[#This Row],[Review_Count]]</f>
        <v>2.6</v>
      </c>
      <c r="U1358" s="19">
        <f t="shared" si="240"/>
        <v>0.86</v>
      </c>
      <c r="V1358" s="17" t="str">
        <f t="shared" si="241"/>
        <v>Green</v>
      </c>
    </row>
    <row r="1359" spans="1:22" x14ac:dyDescent="0.3">
      <c r="A1359" s="1" t="s">
        <v>3761</v>
      </c>
      <c r="B1359" s="1" t="s">
        <v>3762</v>
      </c>
      <c r="C1359" s="1" t="s">
        <v>2734</v>
      </c>
      <c r="D1359" s="1">
        <v>697</v>
      </c>
      <c r="E1359" s="3">
        <v>1499</v>
      </c>
      <c r="F1359" s="4">
        <v>0.54</v>
      </c>
      <c r="G1359" s="1">
        <v>3.8</v>
      </c>
      <c r="H1359" s="2">
        <v>144</v>
      </c>
      <c r="I1359" s="1" t="s">
        <v>3763</v>
      </c>
      <c r="J1359" s="1">
        <f t="shared" si="231"/>
        <v>10</v>
      </c>
      <c r="K1359" s="1">
        <v>1</v>
      </c>
      <c r="L1359" s="1" t="str">
        <f t="shared" si="232"/>
        <v>Home&amp;Kitchen</v>
      </c>
      <c r="M1359" s="1">
        <f t="shared" si="233"/>
        <v>3.8</v>
      </c>
      <c r="N1359" s="1">
        <f t="shared" si="234"/>
        <v>39</v>
      </c>
      <c r="O1359" s="1" t="str">
        <f t="shared" si="235"/>
        <v>3 - 4</v>
      </c>
      <c r="P1359" s="14">
        <f t="shared" si="236"/>
        <v>1499</v>
      </c>
      <c r="Q1359" s="1" t="str">
        <f t="shared" si="237"/>
        <v>0 - 5,000</v>
      </c>
      <c r="R1359" s="1" t="str">
        <f t="shared" si="238"/>
        <v>51%-90%</v>
      </c>
      <c r="S1359" s="1">
        <f t="shared" si="239"/>
        <v>1</v>
      </c>
      <c r="T1359" s="17">
        <f>Table3[[#This Row],[Rating]]*Table3[[#This Row],[Review_Count]]</f>
        <v>3.8</v>
      </c>
      <c r="U1359" s="19">
        <f t="shared" si="240"/>
        <v>0.86</v>
      </c>
      <c r="V1359" s="17" t="str">
        <f t="shared" si="241"/>
        <v>SaleOn</v>
      </c>
    </row>
    <row r="1360" spans="1:22" x14ac:dyDescent="0.3">
      <c r="A1360" s="1" t="s">
        <v>3764</v>
      </c>
      <c r="B1360" s="1" t="s">
        <v>3765</v>
      </c>
      <c r="C1360" s="1" t="s">
        <v>3766</v>
      </c>
      <c r="D1360" s="1">
        <v>688</v>
      </c>
      <c r="E1360" s="1">
        <v>747</v>
      </c>
      <c r="F1360" s="4">
        <v>0.08</v>
      </c>
      <c r="G1360" s="1">
        <v>4.5</v>
      </c>
      <c r="H1360" s="2">
        <v>2280</v>
      </c>
      <c r="I1360" s="1" t="s">
        <v>3767</v>
      </c>
      <c r="J1360" s="1">
        <f t="shared" si="231"/>
        <v>1</v>
      </c>
      <c r="K1360" s="1">
        <v>1</v>
      </c>
      <c r="L1360" s="1" t="str">
        <f t="shared" si="232"/>
        <v>Home&amp;Kitchen</v>
      </c>
      <c r="M1360" s="1">
        <f t="shared" si="233"/>
        <v>4.5</v>
      </c>
      <c r="N1360" s="1">
        <f t="shared" si="234"/>
        <v>38</v>
      </c>
      <c r="O1360" s="1" t="str">
        <f t="shared" si="235"/>
        <v>4 - 5</v>
      </c>
      <c r="P1360" s="14">
        <f t="shared" si="236"/>
        <v>747</v>
      </c>
      <c r="Q1360" s="1" t="str">
        <f t="shared" si="237"/>
        <v>0 - 5,000</v>
      </c>
      <c r="R1360" s="1" t="str">
        <f t="shared" si="238"/>
        <v>0 %- 10%</v>
      </c>
      <c r="S1360" s="1">
        <f t="shared" si="239"/>
        <v>0</v>
      </c>
      <c r="T1360" s="17">
        <f>Table3[[#This Row],[Rating]]*Table3[[#This Row],[Review_Count]]</f>
        <v>4.5</v>
      </c>
      <c r="U1360" s="19">
        <f t="shared" si="240"/>
        <v>0.86</v>
      </c>
      <c r="V1360" s="17" t="str">
        <f t="shared" si="241"/>
        <v>Sujata</v>
      </c>
    </row>
    <row r="1361" spans="1:22" x14ac:dyDescent="0.3">
      <c r="A1361" s="1" t="s">
        <v>3768</v>
      </c>
      <c r="B1361" s="1" t="s">
        <v>3769</v>
      </c>
      <c r="C1361" s="1" t="s">
        <v>2975</v>
      </c>
      <c r="D1361" s="3">
        <v>2199</v>
      </c>
      <c r="E1361" s="3">
        <v>3999</v>
      </c>
      <c r="F1361" s="4">
        <v>0.45</v>
      </c>
      <c r="G1361" s="1">
        <v>3.5</v>
      </c>
      <c r="H1361" s="2">
        <v>340</v>
      </c>
      <c r="I1361" s="1" t="s">
        <v>3770</v>
      </c>
      <c r="J1361" s="1">
        <f t="shared" si="231"/>
        <v>2</v>
      </c>
      <c r="K1361" s="1">
        <v>1</v>
      </c>
      <c r="L1361" s="1" t="str">
        <f t="shared" si="232"/>
        <v>Home&amp;Kitchen</v>
      </c>
      <c r="M1361" s="1">
        <f t="shared" si="233"/>
        <v>3.5</v>
      </c>
      <c r="N1361" s="1">
        <f t="shared" si="234"/>
        <v>38</v>
      </c>
      <c r="O1361" s="1" t="str">
        <f t="shared" si="235"/>
        <v>3 - 4</v>
      </c>
      <c r="P1361" s="14">
        <f t="shared" si="236"/>
        <v>3999</v>
      </c>
      <c r="Q1361" s="1" t="str">
        <f t="shared" si="237"/>
        <v>0 - 5,000</v>
      </c>
      <c r="R1361" s="1" t="str">
        <f t="shared" si="238"/>
        <v>31% - 50%</v>
      </c>
      <c r="S1361" s="1">
        <f t="shared" si="239"/>
        <v>1</v>
      </c>
      <c r="T1361" s="17">
        <f>Table3[[#This Row],[Rating]]*Table3[[#This Row],[Review_Count]]</f>
        <v>3.5</v>
      </c>
      <c r="U1361" s="19">
        <f t="shared" si="240"/>
        <v>0.86</v>
      </c>
      <c r="V1361" s="17" t="str">
        <f t="shared" si="241"/>
        <v>KHAITAN</v>
      </c>
    </row>
    <row r="1362" spans="1:22" x14ac:dyDescent="0.3">
      <c r="A1362" s="1" t="s">
        <v>3771</v>
      </c>
      <c r="B1362" s="1" t="s">
        <v>3772</v>
      </c>
      <c r="C1362" s="1" t="s">
        <v>2706</v>
      </c>
      <c r="D1362" s="3">
        <v>6850</v>
      </c>
      <c r="E1362" s="3">
        <v>11990</v>
      </c>
      <c r="F1362" s="4">
        <v>0.43</v>
      </c>
      <c r="G1362" s="1">
        <v>3.9</v>
      </c>
      <c r="H1362" s="2">
        <v>144</v>
      </c>
      <c r="I1362" s="1" t="s">
        <v>3773</v>
      </c>
      <c r="J1362" s="1">
        <f t="shared" si="231"/>
        <v>20</v>
      </c>
      <c r="K1362" s="1">
        <v>1</v>
      </c>
      <c r="L1362" s="1" t="str">
        <f t="shared" si="232"/>
        <v>Home&amp;Kitchen</v>
      </c>
      <c r="M1362" s="1">
        <f t="shared" si="233"/>
        <v>3.9</v>
      </c>
      <c r="N1362" s="1">
        <f t="shared" si="234"/>
        <v>38</v>
      </c>
      <c r="O1362" s="1" t="str">
        <f t="shared" si="235"/>
        <v>3 - 4</v>
      </c>
      <c r="P1362" s="14">
        <f t="shared" si="236"/>
        <v>11990</v>
      </c>
      <c r="Q1362" s="1" t="str">
        <f t="shared" si="237"/>
        <v>10,001 - 20,000</v>
      </c>
      <c r="R1362" s="1" t="str">
        <f t="shared" si="238"/>
        <v>31% - 50%</v>
      </c>
      <c r="S1362" s="1">
        <f t="shared" si="239"/>
        <v>1</v>
      </c>
      <c r="T1362" s="17">
        <f>Table3[[#This Row],[Rating]]*Table3[[#This Row],[Review_Count]]</f>
        <v>3.9</v>
      </c>
      <c r="U1362" s="19">
        <f t="shared" si="240"/>
        <v>0.86</v>
      </c>
      <c r="V1362" s="17" t="str">
        <f t="shared" si="241"/>
        <v>Kenstar</v>
      </c>
    </row>
    <row r="1363" spans="1:22" x14ac:dyDescent="0.3">
      <c r="A1363" s="1" t="s">
        <v>3774</v>
      </c>
      <c r="B1363" s="1" t="s">
        <v>3775</v>
      </c>
      <c r="C1363" s="1" t="s">
        <v>2759</v>
      </c>
      <c r="D1363" s="3">
        <v>2699</v>
      </c>
      <c r="E1363" s="3">
        <v>3799</v>
      </c>
      <c r="F1363" s="4">
        <v>0.28999999999999998</v>
      </c>
      <c r="G1363" s="1">
        <v>4</v>
      </c>
      <c r="H1363" s="2">
        <v>727</v>
      </c>
      <c r="I1363" s="1" t="s">
        <v>3776</v>
      </c>
      <c r="J1363" s="1">
        <f t="shared" si="231"/>
        <v>23</v>
      </c>
      <c r="K1363" s="1">
        <v>1</v>
      </c>
      <c r="L1363" s="1" t="str">
        <f t="shared" si="232"/>
        <v>Home&amp;Kitchen</v>
      </c>
      <c r="M1363" s="1">
        <f t="shared" si="233"/>
        <v>4</v>
      </c>
      <c r="N1363" s="1">
        <f t="shared" si="234"/>
        <v>38</v>
      </c>
      <c r="O1363" s="1" t="str">
        <f t="shared" si="235"/>
        <v>3 - 4</v>
      </c>
      <c r="P1363" s="14">
        <f t="shared" si="236"/>
        <v>3799</v>
      </c>
      <c r="Q1363" s="1" t="str">
        <f t="shared" si="237"/>
        <v>0 - 5,000</v>
      </c>
      <c r="R1363" s="1" t="str">
        <f t="shared" si="238"/>
        <v>11% - 30%</v>
      </c>
      <c r="S1363" s="1">
        <f t="shared" si="239"/>
        <v>1</v>
      </c>
      <c r="T1363" s="17">
        <f>Table3[[#This Row],[Rating]]*Table3[[#This Row],[Review_Count]]</f>
        <v>4</v>
      </c>
      <c r="U1363" s="19">
        <f t="shared" si="240"/>
        <v>0.86</v>
      </c>
      <c r="V1363" s="17" t="str">
        <f t="shared" si="241"/>
        <v>NEXOMS</v>
      </c>
    </row>
    <row r="1364" spans="1:22" x14ac:dyDescent="0.3">
      <c r="A1364" s="1" t="s">
        <v>3777</v>
      </c>
      <c r="B1364" s="1" t="s">
        <v>3778</v>
      </c>
      <c r="C1364" s="1" t="s">
        <v>3779</v>
      </c>
      <c r="D1364" s="1">
        <v>899</v>
      </c>
      <c r="E1364" s="3">
        <v>1999</v>
      </c>
      <c r="F1364" s="4">
        <v>0.55000000000000004</v>
      </c>
      <c r="G1364" s="1">
        <v>4</v>
      </c>
      <c r="H1364" s="2">
        <v>832</v>
      </c>
      <c r="I1364" s="1" t="s">
        <v>3780</v>
      </c>
      <c r="J1364" s="1">
        <f t="shared" si="231"/>
        <v>3</v>
      </c>
      <c r="K1364" s="1">
        <v>1</v>
      </c>
      <c r="L1364" s="1" t="str">
        <f t="shared" si="232"/>
        <v>Home&amp;Kitchen</v>
      </c>
      <c r="M1364" s="1">
        <f t="shared" si="233"/>
        <v>4</v>
      </c>
      <c r="N1364" s="1">
        <f t="shared" si="234"/>
        <v>38</v>
      </c>
      <c r="O1364" s="1" t="str">
        <f t="shared" si="235"/>
        <v>3 - 4</v>
      </c>
      <c r="P1364" s="14">
        <f t="shared" si="236"/>
        <v>1999</v>
      </c>
      <c r="Q1364" s="1" t="str">
        <f t="shared" si="237"/>
        <v>0 - 5,000</v>
      </c>
      <c r="R1364" s="1" t="str">
        <f t="shared" si="238"/>
        <v>51%-90%</v>
      </c>
      <c r="S1364" s="1">
        <f t="shared" si="239"/>
        <v>1</v>
      </c>
      <c r="T1364" s="17">
        <f>Table3[[#This Row],[Rating]]*Table3[[#This Row],[Review_Count]]</f>
        <v>4</v>
      </c>
      <c r="U1364" s="19">
        <f t="shared" si="240"/>
        <v>0.86</v>
      </c>
      <c r="V1364" s="17" t="str">
        <f t="shared" si="241"/>
        <v>JIALTO</v>
      </c>
    </row>
    <row r="1365" spans="1:22" x14ac:dyDescent="0.3">
      <c r="A1365" s="1" t="s">
        <v>3781</v>
      </c>
      <c r="B1365" s="1" t="s">
        <v>3782</v>
      </c>
      <c r="C1365" s="1" t="s">
        <v>2706</v>
      </c>
      <c r="D1365" s="3">
        <v>1090</v>
      </c>
      <c r="E1365" s="3">
        <v>2999</v>
      </c>
      <c r="F1365" s="4">
        <v>0.64</v>
      </c>
      <c r="G1365" s="1">
        <v>3.5</v>
      </c>
      <c r="H1365" s="2">
        <v>57</v>
      </c>
      <c r="I1365" s="1" t="s">
        <v>3783</v>
      </c>
      <c r="J1365" s="1">
        <f t="shared" si="231"/>
        <v>20</v>
      </c>
      <c r="K1365" s="1">
        <v>1</v>
      </c>
      <c r="L1365" s="1" t="str">
        <f t="shared" si="232"/>
        <v>Home&amp;Kitchen</v>
      </c>
      <c r="M1365" s="1">
        <f t="shared" si="233"/>
        <v>3.5</v>
      </c>
      <c r="N1365" s="1">
        <f t="shared" si="234"/>
        <v>37</v>
      </c>
      <c r="O1365" s="1" t="str">
        <f t="shared" si="235"/>
        <v>3 - 4</v>
      </c>
      <c r="P1365" s="14">
        <f t="shared" si="236"/>
        <v>2999</v>
      </c>
      <c r="Q1365" s="1" t="str">
        <f t="shared" si="237"/>
        <v>0 - 5,000</v>
      </c>
      <c r="R1365" s="1" t="str">
        <f t="shared" si="238"/>
        <v>51%-90%</v>
      </c>
      <c r="S1365" s="1">
        <f t="shared" si="239"/>
        <v>1</v>
      </c>
      <c r="T1365" s="17">
        <f>Table3[[#This Row],[Rating]]*Table3[[#This Row],[Review_Count]]</f>
        <v>3.5</v>
      </c>
      <c r="U1365" s="19">
        <f t="shared" si="240"/>
        <v>0.86</v>
      </c>
      <c r="V1365" s="17" t="str">
        <f t="shared" si="241"/>
        <v>Candes</v>
      </c>
    </row>
    <row r="1366" spans="1:22" x14ac:dyDescent="0.3">
      <c r="A1366" s="1" t="s">
        <v>3784</v>
      </c>
      <c r="B1366" s="1" t="s">
        <v>3785</v>
      </c>
      <c r="C1366" s="1" t="s">
        <v>2714</v>
      </c>
      <c r="D1366" s="1">
        <v>295</v>
      </c>
      <c r="E1366" s="1">
        <v>599</v>
      </c>
      <c r="F1366" s="4">
        <v>0.51</v>
      </c>
      <c r="G1366" s="1">
        <v>4</v>
      </c>
      <c r="H1366" s="2">
        <v>1644</v>
      </c>
      <c r="I1366" s="1" t="s">
        <v>3786</v>
      </c>
      <c r="J1366" s="1">
        <f t="shared" si="231"/>
        <v>10</v>
      </c>
      <c r="K1366" s="1">
        <v>1</v>
      </c>
      <c r="L1366" s="1" t="str">
        <f t="shared" si="232"/>
        <v>Home&amp;Kitchen</v>
      </c>
      <c r="M1366" s="1">
        <f t="shared" si="233"/>
        <v>4</v>
      </c>
      <c r="N1366" s="1">
        <f t="shared" si="234"/>
        <v>36</v>
      </c>
      <c r="O1366" s="1" t="str">
        <f t="shared" si="235"/>
        <v>3 - 4</v>
      </c>
      <c r="P1366" s="14">
        <f t="shared" si="236"/>
        <v>599</v>
      </c>
      <c r="Q1366" s="1" t="str">
        <f t="shared" si="237"/>
        <v>0 - 5,000</v>
      </c>
      <c r="R1366" s="1" t="str">
        <f t="shared" si="238"/>
        <v>51%-90%</v>
      </c>
      <c r="S1366" s="1">
        <f t="shared" si="239"/>
        <v>0</v>
      </c>
      <c r="T1366" s="17">
        <f>Table3[[#This Row],[Rating]]*Table3[[#This Row],[Review_Count]]</f>
        <v>4</v>
      </c>
      <c r="U1366" s="19">
        <f t="shared" si="240"/>
        <v>0.86</v>
      </c>
      <c r="V1366" s="17" t="str">
        <f t="shared" si="241"/>
        <v>Ionix</v>
      </c>
    </row>
    <row r="1367" spans="1:22" x14ac:dyDescent="0.3">
      <c r="A1367" s="1" t="s">
        <v>3787</v>
      </c>
      <c r="B1367" s="1" t="s">
        <v>3788</v>
      </c>
      <c r="C1367" s="1" t="s">
        <v>2773</v>
      </c>
      <c r="D1367" s="1">
        <v>479</v>
      </c>
      <c r="E1367" s="3">
        <v>1999</v>
      </c>
      <c r="F1367" s="4">
        <v>0.76</v>
      </c>
      <c r="G1367" s="1">
        <v>3.4</v>
      </c>
      <c r="H1367" s="2">
        <v>1066</v>
      </c>
      <c r="I1367" s="1" t="s">
        <v>3789</v>
      </c>
      <c r="J1367" s="1">
        <f t="shared" si="231"/>
        <v>13</v>
      </c>
      <c r="K1367" s="1">
        <v>1</v>
      </c>
      <c r="L1367" s="1" t="str">
        <f t="shared" si="232"/>
        <v>Home&amp;Kitchen</v>
      </c>
      <c r="M1367" s="1">
        <f t="shared" si="233"/>
        <v>3.4</v>
      </c>
      <c r="N1367" s="1">
        <f t="shared" si="234"/>
        <v>35</v>
      </c>
      <c r="O1367" s="1" t="str">
        <f t="shared" si="235"/>
        <v>3 - 4</v>
      </c>
      <c r="P1367" s="14">
        <f t="shared" si="236"/>
        <v>1999</v>
      </c>
      <c r="Q1367" s="1" t="str">
        <f t="shared" si="237"/>
        <v>0 - 5,000</v>
      </c>
      <c r="R1367" s="1" t="str">
        <f t="shared" si="238"/>
        <v>51%-90%</v>
      </c>
      <c r="S1367" s="1">
        <f t="shared" si="239"/>
        <v>0</v>
      </c>
      <c r="T1367" s="17">
        <f>Table3[[#This Row],[Rating]]*Table3[[#This Row],[Review_Count]]</f>
        <v>3.4</v>
      </c>
      <c r="U1367" s="19">
        <f t="shared" si="240"/>
        <v>0.86</v>
      </c>
      <c r="V1367" s="17" t="str">
        <f t="shared" si="241"/>
        <v>Kitchen</v>
      </c>
    </row>
    <row r="1368" spans="1:22" x14ac:dyDescent="0.3">
      <c r="A1368" s="1" t="s">
        <v>3790</v>
      </c>
      <c r="B1368" s="1" t="s">
        <v>3791</v>
      </c>
      <c r="C1368" s="1" t="s">
        <v>2759</v>
      </c>
      <c r="D1368" s="3">
        <v>2949</v>
      </c>
      <c r="E1368" s="3">
        <v>4849</v>
      </c>
      <c r="F1368" s="4">
        <v>0.39</v>
      </c>
      <c r="G1368" s="1">
        <v>4.2</v>
      </c>
      <c r="H1368" s="2">
        <v>7968</v>
      </c>
      <c r="I1368" s="1" t="s">
        <v>3792</v>
      </c>
      <c r="J1368" s="1">
        <f t="shared" si="231"/>
        <v>23</v>
      </c>
      <c r="K1368" s="1">
        <v>1</v>
      </c>
      <c r="L1368" s="1" t="str">
        <f t="shared" si="232"/>
        <v>Home&amp;Kitchen</v>
      </c>
      <c r="M1368" s="1">
        <f t="shared" si="233"/>
        <v>4.2</v>
      </c>
      <c r="N1368" s="1">
        <f t="shared" si="234"/>
        <v>34</v>
      </c>
      <c r="O1368" s="1" t="str">
        <f t="shared" si="235"/>
        <v>4 - 5</v>
      </c>
      <c r="P1368" s="14">
        <f t="shared" si="236"/>
        <v>4849</v>
      </c>
      <c r="Q1368" s="1" t="str">
        <f t="shared" si="237"/>
        <v>0 - 5,000</v>
      </c>
      <c r="R1368" s="1" t="str">
        <f t="shared" si="238"/>
        <v>31% - 50%</v>
      </c>
      <c r="S1368" s="1">
        <f t="shared" si="239"/>
        <v>0</v>
      </c>
      <c r="T1368" s="17">
        <f>Table3[[#This Row],[Rating]]*Table3[[#This Row],[Review_Count]]</f>
        <v>4.2</v>
      </c>
      <c r="U1368" s="19">
        <f t="shared" si="240"/>
        <v>0.86</v>
      </c>
      <c r="V1368" s="17" t="str">
        <f t="shared" si="241"/>
        <v>Racold</v>
      </c>
    </row>
    <row r="1369" spans="1:22" x14ac:dyDescent="0.3">
      <c r="A1369" s="1" t="s">
        <v>3793</v>
      </c>
      <c r="B1369" s="1" t="s">
        <v>3794</v>
      </c>
      <c r="C1369" s="1" t="s">
        <v>2799</v>
      </c>
      <c r="D1369" s="1">
        <v>335</v>
      </c>
      <c r="E1369" s="1">
        <v>510</v>
      </c>
      <c r="F1369" s="4">
        <v>0.34</v>
      </c>
      <c r="G1369" s="1">
        <v>3.8</v>
      </c>
      <c r="H1369" s="2">
        <v>3195</v>
      </c>
      <c r="I1369" s="1" t="s">
        <v>3795</v>
      </c>
      <c r="J1369" s="1">
        <f t="shared" si="231"/>
        <v>9</v>
      </c>
      <c r="K1369" s="1">
        <v>1</v>
      </c>
      <c r="L1369" s="1" t="str">
        <f t="shared" si="232"/>
        <v>Home&amp;Kitchen</v>
      </c>
      <c r="M1369" s="1">
        <f t="shared" si="233"/>
        <v>3.8</v>
      </c>
      <c r="N1369" s="1">
        <f t="shared" si="234"/>
        <v>34</v>
      </c>
      <c r="O1369" s="1" t="str">
        <f t="shared" si="235"/>
        <v>3 - 4</v>
      </c>
      <c r="P1369" s="14">
        <f t="shared" si="236"/>
        <v>510</v>
      </c>
      <c r="Q1369" s="1" t="str">
        <f t="shared" si="237"/>
        <v>0 - 5,000</v>
      </c>
      <c r="R1369" s="1" t="str">
        <f t="shared" si="238"/>
        <v>31% - 50%</v>
      </c>
      <c r="S1369" s="1">
        <f t="shared" si="239"/>
        <v>0</v>
      </c>
      <c r="T1369" s="17">
        <f>Table3[[#This Row],[Rating]]*Table3[[#This Row],[Review_Count]]</f>
        <v>3.8</v>
      </c>
      <c r="U1369" s="19">
        <f t="shared" si="240"/>
        <v>0.86</v>
      </c>
      <c r="V1369" s="17" t="str">
        <f t="shared" si="241"/>
        <v>ESN</v>
      </c>
    </row>
    <row r="1370" spans="1:22" x14ac:dyDescent="0.3">
      <c r="A1370" s="1" t="s">
        <v>3796</v>
      </c>
      <c r="B1370" s="1" t="s">
        <v>3797</v>
      </c>
      <c r="C1370" s="1" t="s">
        <v>3043</v>
      </c>
      <c r="D1370" s="1">
        <v>293</v>
      </c>
      <c r="E1370" s="1">
        <v>499</v>
      </c>
      <c r="F1370" s="4">
        <v>0.41</v>
      </c>
      <c r="G1370" s="1">
        <v>4.0999999999999996</v>
      </c>
      <c r="H1370" s="2">
        <v>1456</v>
      </c>
      <c r="I1370" s="1" t="s">
        <v>3798</v>
      </c>
      <c r="J1370" s="1">
        <f t="shared" si="231"/>
        <v>5</v>
      </c>
      <c r="K1370" s="1">
        <v>1</v>
      </c>
      <c r="L1370" s="1" t="str">
        <f t="shared" si="232"/>
        <v>Home&amp;Kitchen</v>
      </c>
      <c r="M1370" s="1" t="e">
        <f t="shared" si="233"/>
        <v>#VALUE!</v>
      </c>
      <c r="N1370" s="1">
        <f t="shared" si="234"/>
        <v>34</v>
      </c>
      <c r="O1370" s="1" t="str">
        <f t="shared" si="235"/>
        <v>4 - 5</v>
      </c>
      <c r="P1370" s="14">
        <f t="shared" si="236"/>
        <v>499</v>
      </c>
      <c r="Q1370" s="1" t="str">
        <f t="shared" si="237"/>
        <v>0 - 5,000</v>
      </c>
      <c r="R1370" s="1" t="str">
        <f t="shared" si="238"/>
        <v>31% - 50%</v>
      </c>
      <c r="S1370" s="1">
        <f t="shared" si="239"/>
        <v>0</v>
      </c>
      <c r="T1370" s="17">
        <f>Table3[[#This Row],[Rating]]*Table3[[#This Row],[Review_Count]]</f>
        <v>4.0999999999999996</v>
      </c>
      <c r="U1370" s="19">
        <f t="shared" si="240"/>
        <v>0.86</v>
      </c>
      <c r="V1370" s="17" t="str">
        <f t="shared" si="241"/>
        <v>Pajaka¬Æ</v>
      </c>
    </row>
    <row r="1371" spans="1:22" x14ac:dyDescent="0.3">
      <c r="A1371" s="1" t="s">
        <v>3799</v>
      </c>
      <c r="B1371" s="1" t="s">
        <v>3800</v>
      </c>
      <c r="C1371" s="1" t="s">
        <v>3801</v>
      </c>
      <c r="D1371" s="1">
        <v>599</v>
      </c>
      <c r="E1371" s="3">
        <v>1299</v>
      </c>
      <c r="F1371" s="4">
        <v>0.54</v>
      </c>
      <c r="G1371" s="1">
        <v>4.2</v>
      </c>
      <c r="H1371" s="2">
        <v>590</v>
      </c>
      <c r="I1371" s="1" t="s">
        <v>3802</v>
      </c>
      <c r="J1371" s="1">
        <f t="shared" si="231"/>
        <v>1</v>
      </c>
      <c r="K1371" s="1">
        <v>1</v>
      </c>
      <c r="L1371" s="1" t="str">
        <f t="shared" si="232"/>
        <v>Home&amp;Kitchen</v>
      </c>
      <c r="M1371" s="1">
        <f t="shared" si="233"/>
        <v>4.2</v>
      </c>
      <c r="N1371" s="1">
        <f t="shared" si="234"/>
        <v>34</v>
      </c>
      <c r="O1371" s="1" t="str">
        <f t="shared" si="235"/>
        <v>4 - 5</v>
      </c>
      <c r="P1371" s="14">
        <f t="shared" si="236"/>
        <v>1299</v>
      </c>
      <c r="Q1371" s="1" t="str">
        <f t="shared" si="237"/>
        <v>0 - 5,000</v>
      </c>
      <c r="R1371" s="1" t="str">
        <f t="shared" si="238"/>
        <v>51%-90%</v>
      </c>
      <c r="S1371" s="1">
        <f t="shared" si="239"/>
        <v>1</v>
      </c>
      <c r="T1371" s="17">
        <f>Table3[[#This Row],[Rating]]*Table3[[#This Row],[Review_Count]]</f>
        <v>4.2</v>
      </c>
      <c r="U1371" s="19">
        <f t="shared" si="240"/>
        <v>0.86</v>
      </c>
      <c r="V1371" s="17" t="str">
        <f t="shared" si="241"/>
        <v>Saiyam</v>
      </c>
    </row>
    <row r="1372" spans="1:22" x14ac:dyDescent="0.3">
      <c r="A1372" s="1" t="s">
        <v>3803</v>
      </c>
      <c r="B1372" s="1" t="s">
        <v>3804</v>
      </c>
      <c r="C1372" s="1" t="s">
        <v>3050</v>
      </c>
      <c r="D1372" s="1">
        <v>499</v>
      </c>
      <c r="E1372" s="1">
        <v>999</v>
      </c>
      <c r="F1372" s="4">
        <v>0.5</v>
      </c>
      <c r="G1372" s="1">
        <v>4.3</v>
      </c>
      <c r="H1372" s="2">
        <v>1436</v>
      </c>
      <c r="I1372" s="1" t="s">
        <v>3805</v>
      </c>
      <c r="J1372" s="1">
        <f t="shared" si="231"/>
        <v>11</v>
      </c>
      <c r="K1372" s="1">
        <v>1</v>
      </c>
      <c r="L1372" s="1" t="str">
        <f t="shared" si="232"/>
        <v>Home&amp;Kitchen</v>
      </c>
      <c r="M1372" s="1">
        <f t="shared" si="233"/>
        <v>4.3</v>
      </c>
      <c r="N1372" s="1">
        <f t="shared" si="234"/>
        <v>33</v>
      </c>
      <c r="O1372" s="1" t="str">
        <f t="shared" si="235"/>
        <v>4 - 5</v>
      </c>
      <c r="P1372" s="14">
        <f t="shared" si="236"/>
        <v>999</v>
      </c>
      <c r="Q1372" s="1" t="str">
        <f t="shared" si="237"/>
        <v>0 - 5,000</v>
      </c>
      <c r="R1372" s="1" t="str">
        <f t="shared" si="238"/>
        <v>31% - 50%</v>
      </c>
      <c r="S1372" s="1">
        <f t="shared" si="239"/>
        <v>0</v>
      </c>
      <c r="T1372" s="17">
        <f>Table3[[#This Row],[Rating]]*Table3[[#This Row],[Review_Count]]</f>
        <v>4.3</v>
      </c>
      <c r="U1372" s="19">
        <f t="shared" si="240"/>
        <v>0.86</v>
      </c>
      <c r="V1372" s="17" t="str">
        <f t="shared" si="241"/>
        <v>KONVIO</v>
      </c>
    </row>
    <row r="1373" spans="1:22" x14ac:dyDescent="0.3">
      <c r="A1373" s="1" t="s">
        <v>3806</v>
      </c>
      <c r="B1373" s="1" t="s">
        <v>3807</v>
      </c>
      <c r="C1373" s="1" t="s">
        <v>2751</v>
      </c>
      <c r="D1373" s="1">
        <v>849</v>
      </c>
      <c r="E1373" s="3">
        <v>1190</v>
      </c>
      <c r="F1373" s="4">
        <v>0.28999999999999998</v>
      </c>
      <c r="G1373" s="1">
        <v>4.2</v>
      </c>
      <c r="H1373" s="2">
        <v>4184</v>
      </c>
      <c r="I1373" s="1" t="s">
        <v>3808</v>
      </c>
      <c r="J1373" s="1">
        <f t="shared" si="231"/>
        <v>24</v>
      </c>
      <c r="K1373" s="1">
        <v>1</v>
      </c>
      <c r="L1373" s="1" t="str">
        <f t="shared" si="232"/>
        <v>Home&amp;Kitchen</v>
      </c>
      <c r="M1373" s="1">
        <f t="shared" si="233"/>
        <v>4.2</v>
      </c>
      <c r="N1373" s="1">
        <f t="shared" si="234"/>
        <v>32</v>
      </c>
      <c r="O1373" s="1" t="str">
        <f t="shared" si="235"/>
        <v>4 - 5</v>
      </c>
      <c r="P1373" s="14">
        <f t="shared" si="236"/>
        <v>1190</v>
      </c>
      <c r="Q1373" s="1" t="str">
        <f t="shared" si="237"/>
        <v>0 - 5,000</v>
      </c>
      <c r="R1373" s="1" t="str">
        <f t="shared" si="238"/>
        <v>11% - 30%</v>
      </c>
      <c r="S1373" s="1">
        <f t="shared" si="239"/>
        <v>0</v>
      </c>
      <c r="T1373" s="17">
        <f>Table3[[#This Row],[Rating]]*Table3[[#This Row],[Review_Count]]</f>
        <v>4.2</v>
      </c>
      <c r="U1373" s="19">
        <f t="shared" si="240"/>
        <v>0.86</v>
      </c>
      <c r="V1373" s="17" t="str">
        <f t="shared" si="241"/>
        <v>Havells</v>
      </c>
    </row>
    <row r="1374" spans="1:22" x14ac:dyDescent="0.3">
      <c r="A1374" s="1" t="s">
        <v>3809</v>
      </c>
      <c r="B1374" s="1" t="s">
        <v>3810</v>
      </c>
      <c r="C1374" s="1" t="s">
        <v>3043</v>
      </c>
      <c r="D1374" s="1">
        <v>249</v>
      </c>
      <c r="E1374" s="1">
        <v>400</v>
      </c>
      <c r="F1374" s="4">
        <v>0.38</v>
      </c>
      <c r="G1374" s="1">
        <v>4.0999999999999996</v>
      </c>
      <c r="H1374" s="2">
        <v>693</v>
      </c>
      <c r="I1374" s="1" t="s">
        <v>3811</v>
      </c>
      <c r="J1374" s="1">
        <f t="shared" si="231"/>
        <v>5</v>
      </c>
      <c r="K1374" s="1">
        <v>1</v>
      </c>
      <c r="L1374" s="1" t="str">
        <f t="shared" si="232"/>
        <v>Home&amp;Kitchen</v>
      </c>
      <c r="M1374" s="1">
        <f t="shared" si="233"/>
        <v>4.0999999999999996</v>
      </c>
      <c r="N1374" s="1">
        <f t="shared" si="234"/>
        <v>32</v>
      </c>
      <c r="O1374" s="1" t="str">
        <f t="shared" si="235"/>
        <v>4 - 5</v>
      </c>
      <c r="P1374" s="14">
        <f t="shared" si="236"/>
        <v>400</v>
      </c>
      <c r="Q1374" s="1" t="str">
        <f t="shared" si="237"/>
        <v>0 - 5,000</v>
      </c>
      <c r="R1374" s="1" t="str">
        <f t="shared" si="238"/>
        <v>31% - 50%</v>
      </c>
      <c r="S1374" s="1">
        <f t="shared" si="239"/>
        <v>1</v>
      </c>
      <c r="T1374" s="17">
        <f>Table3[[#This Row],[Rating]]*Table3[[#This Row],[Review_Count]]</f>
        <v>4.0999999999999996</v>
      </c>
      <c r="U1374" s="19">
        <f t="shared" si="240"/>
        <v>0.86</v>
      </c>
      <c r="V1374" s="17" t="str">
        <f t="shared" si="241"/>
        <v>Raffles</v>
      </c>
    </row>
    <row r="1375" spans="1:22" x14ac:dyDescent="0.3">
      <c r="A1375" s="1" t="s">
        <v>3812</v>
      </c>
      <c r="B1375" s="1" t="s">
        <v>3813</v>
      </c>
      <c r="C1375" s="1" t="s">
        <v>3050</v>
      </c>
      <c r="D1375" s="1">
        <v>185</v>
      </c>
      <c r="E1375" s="1">
        <v>599</v>
      </c>
      <c r="F1375" s="4">
        <v>0.69</v>
      </c>
      <c r="G1375" s="1">
        <v>3.9</v>
      </c>
      <c r="H1375" s="2">
        <v>1306</v>
      </c>
      <c r="I1375" s="1" t="s">
        <v>3814</v>
      </c>
      <c r="J1375" s="1">
        <f t="shared" si="231"/>
        <v>11</v>
      </c>
      <c r="K1375" s="1">
        <v>1</v>
      </c>
      <c r="L1375" s="1" t="str">
        <f t="shared" si="232"/>
        <v>Home&amp;Kitchen</v>
      </c>
      <c r="M1375" s="1">
        <f t="shared" si="233"/>
        <v>3.9</v>
      </c>
      <c r="N1375" s="1">
        <f t="shared" si="234"/>
        <v>32</v>
      </c>
      <c r="O1375" s="1" t="str">
        <f t="shared" si="235"/>
        <v>3 - 4</v>
      </c>
      <c r="P1375" s="14">
        <f t="shared" si="236"/>
        <v>599</v>
      </c>
      <c r="Q1375" s="1" t="str">
        <f t="shared" si="237"/>
        <v>0 - 5,000</v>
      </c>
      <c r="R1375" s="1" t="str">
        <f t="shared" si="238"/>
        <v>51%-90%</v>
      </c>
      <c r="S1375" s="1">
        <f t="shared" si="239"/>
        <v>0</v>
      </c>
      <c r="T1375" s="17">
        <f>Table3[[#This Row],[Rating]]*Table3[[#This Row],[Review_Count]]</f>
        <v>3.9</v>
      </c>
      <c r="U1375" s="19">
        <f t="shared" si="240"/>
        <v>0.86</v>
      </c>
      <c r="V1375" s="17" t="str">
        <f t="shared" si="241"/>
        <v>IONIX</v>
      </c>
    </row>
    <row r="1376" spans="1:22" x14ac:dyDescent="0.3">
      <c r="A1376" s="1" t="s">
        <v>3815</v>
      </c>
      <c r="B1376" s="1" t="s">
        <v>3816</v>
      </c>
      <c r="C1376" s="1" t="s">
        <v>2706</v>
      </c>
      <c r="D1376" s="1">
        <v>778</v>
      </c>
      <c r="E1376" s="1">
        <v>999</v>
      </c>
      <c r="F1376" s="4">
        <v>0.22</v>
      </c>
      <c r="G1376" s="1">
        <v>3.3</v>
      </c>
      <c r="H1376" s="2">
        <v>8</v>
      </c>
      <c r="I1376" s="1" t="s">
        <v>3817</v>
      </c>
      <c r="J1376" s="1">
        <f t="shared" si="231"/>
        <v>20</v>
      </c>
      <c r="K1376" s="1">
        <v>1</v>
      </c>
      <c r="L1376" s="1" t="str">
        <f t="shared" si="232"/>
        <v>Home&amp;Kitchen</v>
      </c>
      <c r="M1376" s="1">
        <f t="shared" si="233"/>
        <v>3.3</v>
      </c>
      <c r="N1376" s="1">
        <f t="shared" si="234"/>
        <v>31</v>
      </c>
      <c r="O1376" s="1" t="str">
        <f t="shared" si="235"/>
        <v>3 - 4</v>
      </c>
      <c r="P1376" s="14">
        <f t="shared" si="236"/>
        <v>999</v>
      </c>
      <c r="Q1376" s="1" t="str">
        <f t="shared" si="237"/>
        <v>0 - 5,000</v>
      </c>
      <c r="R1376" s="1" t="str">
        <f t="shared" si="238"/>
        <v>11% - 30%</v>
      </c>
      <c r="S1376" s="1">
        <f t="shared" si="239"/>
        <v>1</v>
      </c>
      <c r="T1376" s="17">
        <f>Table3[[#This Row],[Rating]]*Table3[[#This Row],[Review_Count]]</f>
        <v>3.3</v>
      </c>
      <c r="U1376" s="19">
        <f t="shared" si="240"/>
        <v>0.86</v>
      </c>
      <c r="V1376" s="17" t="str">
        <f t="shared" si="241"/>
        <v>KNYUC</v>
      </c>
    </row>
    <row r="1377" spans="1:22" x14ac:dyDescent="0.3">
      <c r="A1377" s="1" t="s">
        <v>3818</v>
      </c>
      <c r="B1377" s="1" t="s">
        <v>3819</v>
      </c>
      <c r="C1377" s="1" t="s">
        <v>3820</v>
      </c>
      <c r="D1377" s="1">
        <v>279</v>
      </c>
      <c r="E1377" s="1">
        <v>699</v>
      </c>
      <c r="F1377" s="4">
        <v>0.6</v>
      </c>
      <c r="G1377" s="1">
        <v>4.3</v>
      </c>
      <c r="H1377" s="2">
        <v>2326</v>
      </c>
      <c r="I1377" s="1" t="s">
        <v>3821</v>
      </c>
      <c r="J1377" s="1">
        <f t="shared" si="231"/>
        <v>3</v>
      </c>
      <c r="K1377" s="1">
        <v>1</v>
      </c>
      <c r="L1377" s="1" t="str">
        <f t="shared" si="232"/>
        <v>Home&amp;Kitchen</v>
      </c>
      <c r="M1377" s="1">
        <f t="shared" si="233"/>
        <v>4.3</v>
      </c>
      <c r="N1377" s="1">
        <f t="shared" si="234"/>
        <v>31</v>
      </c>
      <c r="O1377" s="1" t="str">
        <f t="shared" si="235"/>
        <v>4 - 5</v>
      </c>
      <c r="P1377" s="14">
        <f t="shared" si="236"/>
        <v>699</v>
      </c>
      <c r="Q1377" s="1" t="str">
        <f t="shared" si="237"/>
        <v>0 - 5,000</v>
      </c>
      <c r="R1377" s="1" t="str">
        <f t="shared" si="238"/>
        <v>51%-90%</v>
      </c>
      <c r="S1377" s="1">
        <f t="shared" si="239"/>
        <v>0</v>
      </c>
      <c r="T1377" s="17">
        <f>Table3[[#This Row],[Rating]]*Table3[[#This Row],[Review_Count]]</f>
        <v>4.3</v>
      </c>
      <c r="U1377" s="19">
        <f t="shared" si="240"/>
        <v>0.86</v>
      </c>
      <c r="V1377" s="17" t="str">
        <f t="shared" si="241"/>
        <v>INKULTURE</v>
      </c>
    </row>
    <row r="1378" spans="1:22" x14ac:dyDescent="0.3">
      <c r="A1378" s="1" t="s">
        <v>3822</v>
      </c>
      <c r="B1378" s="1" t="s">
        <v>3823</v>
      </c>
      <c r="C1378" s="1" t="s">
        <v>3050</v>
      </c>
      <c r="D1378" s="1">
        <v>215</v>
      </c>
      <c r="E1378" s="3">
        <v>1499</v>
      </c>
      <c r="F1378" s="4">
        <v>0.86</v>
      </c>
      <c r="G1378" s="1">
        <v>3.9</v>
      </c>
      <c r="H1378" s="2">
        <v>1004</v>
      </c>
      <c r="I1378" s="1" t="s">
        <v>3824</v>
      </c>
      <c r="J1378" s="1">
        <f t="shared" si="231"/>
        <v>11</v>
      </c>
      <c r="K1378" s="1">
        <v>1</v>
      </c>
      <c r="L1378" s="1" t="str">
        <f t="shared" si="232"/>
        <v>Home&amp;Kitchen</v>
      </c>
      <c r="M1378" s="1">
        <f t="shared" si="233"/>
        <v>3.9</v>
      </c>
      <c r="N1378" s="1">
        <f t="shared" si="234"/>
        <v>30</v>
      </c>
      <c r="O1378" s="1" t="str">
        <f t="shared" si="235"/>
        <v>3 - 4</v>
      </c>
      <c r="P1378" s="14">
        <f t="shared" si="236"/>
        <v>1499</v>
      </c>
      <c r="Q1378" s="1" t="str">
        <f t="shared" si="237"/>
        <v>0 - 5,000</v>
      </c>
      <c r="R1378" s="1" t="str">
        <f t="shared" si="238"/>
        <v>51%-90%</v>
      </c>
      <c r="S1378" s="1">
        <f t="shared" si="239"/>
        <v>0</v>
      </c>
      <c r="T1378" s="17">
        <f>Table3[[#This Row],[Rating]]*Table3[[#This Row],[Review_Count]]</f>
        <v>3.9</v>
      </c>
      <c r="U1378" s="19">
        <f t="shared" si="240"/>
        <v>0.86</v>
      </c>
      <c r="V1378" s="17" t="str">
        <f t="shared" si="241"/>
        <v>Macmillan</v>
      </c>
    </row>
    <row r="1379" spans="1:22" x14ac:dyDescent="0.3">
      <c r="A1379" s="1" t="s">
        <v>3825</v>
      </c>
      <c r="B1379" s="1" t="s">
        <v>3826</v>
      </c>
      <c r="C1379" s="1" t="s">
        <v>2751</v>
      </c>
      <c r="D1379" s="1">
        <v>889</v>
      </c>
      <c r="E1379" s="3">
        <v>1295</v>
      </c>
      <c r="F1379" s="4">
        <v>0.31</v>
      </c>
      <c r="G1379" s="1">
        <v>4.3</v>
      </c>
      <c r="H1379" s="2">
        <v>6400</v>
      </c>
      <c r="I1379" s="1" t="s">
        <v>3827</v>
      </c>
      <c r="J1379" s="1">
        <f t="shared" si="231"/>
        <v>24</v>
      </c>
      <c r="K1379" s="1">
        <v>1</v>
      </c>
      <c r="L1379" s="1" t="str">
        <f t="shared" si="232"/>
        <v>Home&amp;Kitchen</v>
      </c>
      <c r="M1379" s="1">
        <f t="shared" si="233"/>
        <v>4.3</v>
      </c>
      <c r="N1379" s="1">
        <f t="shared" si="234"/>
        <v>29</v>
      </c>
      <c r="O1379" s="1" t="str">
        <f t="shared" si="235"/>
        <v>4 - 5</v>
      </c>
      <c r="P1379" s="14">
        <f t="shared" si="236"/>
        <v>1295</v>
      </c>
      <c r="Q1379" s="1" t="str">
        <f t="shared" si="237"/>
        <v>0 - 5,000</v>
      </c>
      <c r="R1379" s="1" t="str">
        <f t="shared" si="238"/>
        <v>31% - 50%</v>
      </c>
      <c r="S1379" s="1">
        <f t="shared" si="239"/>
        <v>0</v>
      </c>
      <c r="T1379" s="17">
        <f>Table3[[#This Row],[Rating]]*Table3[[#This Row],[Review_Count]]</f>
        <v>4.3</v>
      </c>
      <c r="U1379" s="19">
        <f t="shared" si="240"/>
        <v>0.8</v>
      </c>
      <c r="V1379" s="17" t="str">
        <f t="shared" si="241"/>
        <v>Havells</v>
      </c>
    </row>
    <row r="1380" spans="1:22" x14ac:dyDescent="0.3">
      <c r="A1380" s="1" t="s">
        <v>3828</v>
      </c>
      <c r="B1380" s="1" t="s">
        <v>3829</v>
      </c>
      <c r="C1380" s="1" t="s">
        <v>2759</v>
      </c>
      <c r="D1380" s="3">
        <v>1449</v>
      </c>
      <c r="E1380" s="3">
        <v>4999</v>
      </c>
      <c r="F1380" s="4">
        <v>0.71</v>
      </c>
      <c r="G1380" s="1">
        <v>3.6</v>
      </c>
      <c r="H1380" s="2">
        <v>63</v>
      </c>
      <c r="I1380" s="1" t="s">
        <v>3830</v>
      </c>
      <c r="J1380" s="1">
        <f t="shared" si="231"/>
        <v>23</v>
      </c>
      <c r="K1380" s="1">
        <v>1</v>
      </c>
      <c r="L1380" s="1" t="str">
        <f t="shared" si="232"/>
        <v>Home&amp;Kitchen</v>
      </c>
      <c r="M1380" s="1">
        <f t="shared" si="233"/>
        <v>3.6</v>
      </c>
      <c r="N1380" s="1">
        <f t="shared" si="234"/>
        <v>29</v>
      </c>
      <c r="O1380" s="1" t="str">
        <f t="shared" si="235"/>
        <v>3 - 4</v>
      </c>
      <c r="P1380" s="14">
        <f t="shared" si="236"/>
        <v>4999</v>
      </c>
      <c r="Q1380" s="1" t="str">
        <f t="shared" si="237"/>
        <v>0 - 5,000</v>
      </c>
      <c r="R1380" s="1" t="str">
        <f t="shared" si="238"/>
        <v>51%-90%</v>
      </c>
      <c r="S1380" s="1">
        <f t="shared" si="239"/>
        <v>1</v>
      </c>
      <c r="T1380" s="17">
        <f>Table3[[#This Row],[Rating]]*Table3[[#This Row],[Review_Count]]</f>
        <v>3.6</v>
      </c>
      <c r="U1380" s="19">
        <f t="shared" si="240"/>
        <v>0.8</v>
      </c>
      <c r="V1380" s="17" t="str">
        <f t="shared" si="241"/>
        <v>TE‚Ñ¢</v>
      </c>
    </row>
    <row r="1381" spans="1:22" x14ac:dyDescent="0.3">
      <c r="A1381" s="1" t="s">
        <v>3831</v>
      </c>
      <c r="B1381" s="1" t="s">
        <v>3832</v>
      </c>
      <c r="C1381" s="1" t="s">
        <v>2759</v>
      </c>
      <c r="D1381" s="3">
        <v>1190</v>
      </c>
      <c r="E1381" s="3">
        <v>2550</v>
      </c>
      <c r="F1381" s="4">
        <v>0.53</v>
      </c>
      <c r="G1381" s="1">
        <v>3.8</v>
      </c>
      <c r="H1381" s="2">
        <v>1181</v>
      </c>
      <c r="I1381" s="1" t="s">
        <v>3833</v>
      </c>
      <c r="J1381" s="1">
        <f t="shared" si="231"/>
        <v>23</v>
      </c>
      <c r="K1381" s="1">
        <v>1</v>
      </c>
      <c r="L1381" s="1" t="str">
        <f t="shared" si="232"/>
        <v>Home&amp;Kitchen</v>
      </c>
      <c r="M1381" s="1">
        <f t="shared" si="233"/>
        <v>3.8</v>
      </c>
      <c r="N1381" s="1">
        <f t="shared" si="234"/>
        <v>28</v>
      </c>
      <c r="O1381" s="1" t="str">
        <f t="shared" si="235"/>
        <v>3 - 4</v>
      </c>
      <c r="P1381" s="14">
        <f t="shared" si="236"/>
        <v>2550</v>
      </c>
      <c r="Q1381" s="1" t="str">
        <f t="shared" si="237"/>
        <v>0 - 5,000</v>
      </c>
      <c r="R1381" s="1" t="str">
        <f t="shared" si="238"/>
        <v>51%-90%</v>
      </c>
      <c r="S1381" s="1">
        <f t="shared" si="239"/>
        <v>0</v>
      </c>
      <c r="T1381" s="17">
        <f>Table3[[#This Row],[Rating]]*Table3[[#This Row],[Review_Count]]</f>
        <v>3.8</v>
      </c>
      <c r="U1381" s="19">
        <f t="shared" si="240"/>
        <v>0.8</v>
      </c>
      <c r="V1381" s="17" t="str">
        <f t="shared" si="241"/>
        <v>ZIGMA</v>
      </c>
    </row>
    <row r="1382" spans="1:22" x14ac:dyDescent="0.3">
      <c r="A1382" s="1" t="s">
        <v>3834</v>
      </c>
      <c r="B1382" s="1" t="s">
        <v>3835</v>
      </c>
      <c r="C1382" s="1" t="s">
        <v>3194</v>
      </c>
      <c r="D1382" s="3">
        <v>1799</v>
      </c>
      <c r="E1382" s="3">
        <v>1950</v>
      </c>
      <c r="F1382" s="4">
        <v>0.08</v>
      </c>
      <c r="G1382" s="1">
        <v>3.9</v>
      </c>
      <c r="H1382" s="2">
        <v>1888</v>
      </c>
      <c r="I1382" s="1" t="s">
        <v>3836</v>
      </c>
      <c r="J1382" s="1">
        <f t="shared" si="231"/>
        <v>12</v>
      </c>
      <c r="K1382" s="1">
        <v>1</v>
      </c>
      <c r="L1382" s="1" t="str">
        <f t="shared" si="232"/>
        <v>Home&amp;Kitchen</v>
      </c>
      <c r="M1382" s="1">
        <f t="shared" si="233"/>
        <v>3.9</v>
      </c>
      <c r="N1382" s="1">
        <f t="shared" si="234"/>
        <v>27</v>
      </c>
      <c r="O1382" s="1" t="str">
        <f t="shared" si="235"/>
        <v>3 - 4</v>
      </c>
      <c r="P1382" s="14">
        <f t="shared" si="236"/>
        <v>1950</v>
      </c>
      <c r="Q1382" s="1" t="str">
        <f t="shared" si="237"/>
        <v>0 - 5,000</v>
      </c>
      <c r="R1382" s="1" t="str">
        <f t="shared" si="238"/>
        <v>0 %- 10%</v>
      </c>
      <c r="S1382" s="1">
        <f t="shared" si="239"/>
        <v>0</v>
      </c>
      <c r="T1382" s="17">
        <f>Table3[[#This Row],[Rating]]*Table3[[#This Row],[Review_Count]]</f>
        <v>3.9</v>
      </c>
      <c r="U1382" s="19">
        <f t="shared" si="240"/>
        <v>0.8</v>
      </c>
      <c r="V1382" s="17" t="str">
        <f t="shared" si="241"/>
        <v>KENT</v>
      </c>
    </row>
    <row r="1383" spans="1:22" x14ac:dyDescent="0.3">
      <c r="A1383" s="1" t="s">
        <v>3837</v>
      </c>
      <c r="B1383" s="1" t="s">
        <v>3838</v>
      </c>
      <c r="C1383" s="1" t="s">
        <v>2755</v>
      </c>
      <c r="D1383" s="3">
        <v>6120</v>
      </c>
      <c r="E1383" s="3">
        <v>8478</v>
      </c>
      <c r="F1383" s="4">
        <v>0.28000000000000003</v>
      </c>
      <c r="G1383" s="1">
        <v>4.5999999999999996</v>
      </c>
      <c r="H1383" s="2">
        <v>6550</v>
      </c>
      <c r="I1383" s="1" t="s">
        <v>3839</v>
      </c>
      <c r="J1383" s="1">
        <f t="shared" si="231"/>
        <v>27</v>
      </c>
      <c r="K1383" s="1">
        <v>1</v>
      </c>
      <c r="L1383" s="1" t="str">
        <f t="shared" si="232"/>
        <v>Home&amp;Kitchen</v>
      </c>
      <c r="M1383" s="1">
        <f t="shared" si="233"/>
        <v>4.5999999999999996</v>
      </c>
      <c r="N1383" s="1">
        <f t="shared" si="234"/>
        <v>27</v>
      </c>
      <c r="O1383" s="1" t="str">
        <f t="shared" si="235"/>
        <v>4 - 5</v>
      </c>
      <c r="P1383" s="14">
        <f t="shared" si="236"/>
        <v>8478</v>
      </c>
      <c r="Q1383" s="1" t="str">
        <f t="shared" si="237"/>
        <v>5,001 - 10,000</v>
      </c>
      <c r="R1383" s="1" t="str">
        <f t="shared" si="238"/>
        <v>11% - 30%</v>
      </c>
      <c r="S1383" s="1">
        <f t="shared" si="239"/>
        <v>0</v>
      </c>
      <c r="T1383" s="17">
        <f>Table3[[#This Row],[Rating]]*Table3[[#This Row],[Review_Count]]</f>
        <v>4.5999999999999996</v>
      </c>
      <c r="U1383" s="19">
        <f t="shared" si="240"/>
        <v>0.8</v>
      </c>
      <c r="V1383" s="17" t="str">
        <f t="shared" si="241"/>
        <v>Sujata</v>
      </c>
    </row>
    <row r="1384" spans="1:22" x14ac:dyDescent="0.3">
      <c r="A1384" s="1" t="s">
        <v>3840</v>
      </c>
      <c r="B1384" s="1" t="s">
        <v>3841</v>
      </c>
      <c r="C1384" s="1" t="s">
        <v>2755</v>
      </c>
      <c r="D1384" s="3">
        <v>1799</v>
      </c>
      <c r="E1384" s="3">
        <v>3299</v>
      </c>
      <c r="F1384" s="4">
        <v>0.45</v>
      </c>
      <c r="G1384" s="1">
        <v>3.8</v>
      </c>
      <c r="H1384" s="2">
        <v>1846</v>
      </c>
      <c r="I1384" s="1" t="s">
        <v>3842</v>
      </c>
      <c r="J1384" s="1">
        <f t="shared" si="231"/>
        <v>27</v>
      </c>
      <c r="K1384" s="1">
        <v>1</v>
      </c>
      <c r="L1384" s="1" t="str">
        <f t="shared" si="232"/>
        <v>Home&amp;Kitchen</v>
      </c>
      <c r="M1384" s="1">
        <f t="shared" si="233"/>
        <v>3.8</v>
      </c>
      <c r="N1384" s="1">
        <f t="shared" si="234"/>
        <v>27</v>
      </c>
      <c r="O1384" s="1" t="str">
        <f t="shared" si="235"/>
        <v>3 - 4</v>
      </c>
      <c r="P1384" s="14">
        <f t="shared" si="236"/>
        <v>3299</v>
      </c>
      <c r="Q1384" s="1" t="str">
        <f t="shared" si="237"/>
        <v>0 - 5,000</v>
      </c>
      <c r="R1384" s="1" t="str">
        <f t="shared" si="238"/>
        <v>31% - 50%</v>
      </c>
      <c r="S1384" s="1">
        <f t="shared" si="239"/>
        <v>0</v>
      </c>
      <c r="T1384" s="17">
        <f>Table3[[#This Row],[Rating]]*Table3[[#This Row],[Review_Count]]</f>
        <v>3.8</v>
      </c>
      <c r="U1384" s="19">
        <f t="shared" si="240"/>
        <v>0.8</v>
      </c>
      <c r="V1384" s="17" t="str">
        <f t="shared" si="241"/>
        <v>Lifelong</v>
      </c>
    </row>
    <row r="1385" spans="1:22" x14ac:dyDescent="0.3">
      <c r="A1385" s="1" t="s">
        <v>3843</v>
      </c>
      <c r="B1385" s="1" t="s">
        <v>3844</v>
      </c>
      <c r="C1385" s="1" t="s">
        <v>2755</v>
      </c>
      <c r="D1385" s="3">
        <v>2199</v>
      </c>
      <c r="E1385" s="3">
        <v>3895</v>
      </c>
      <c r="F1385" s="4">
        <v>0.44</v>
      </c>
      <c r="G1385" s="1">
        <v>3.9</v>
      </c>
      <c r="H1385" s="2">
        <v>1085</v>
      </c>
      <c r="I1385" s="1" t="s">
        <v>3845</v>
      </c>
      <c r="J1385" s="1">
        <f t="shared" si="231"/>
        <v>27</v>
      </c>
      <c r="K1385" s="1">
        <v>1</v>
      </c>
      <c r="L1385" s="1" t="str">
        <f t="shared" si="232"/>
        <v>Home&amp;Kitchen</v>
      </c>
      <c r="M1385" s="1">
        <f t="shared" si="233"/>
        <v>3.9</v>
      </c>
      <c r="N1385" s="1">
        <f t="shared" si="234"/>
        <v>27</v>
      </c>
      <c r="O1385" s="1" t="str">
        <f t="shared" si="235"/>
        <v>3 - 4</v>
      </c>
      <c r="P1385" s="14">
        <f t="shared" si="236"/>
        <v>3895</v>
      </c>
      <c r="Q1385" s="1" t="str">
        <f t="shared" si="237"/>
        <v>0 - 5,000</v>
      </c>
      <c r="R1385" s="1" t="str">
        <f t="shared" si="238"/>
        <v>31% - 50%</v>
      </c>
      <c r="S1385" s="1">
        <f t="shared" si="239"/>
        <v>0</v>
      </c>
      <c r="T1385" s="17">
        <f>Table3[[#This Row],[Rating]]*Table3[[#This Row],[Review_Count]]</f>
        <v>3.9</v>
      </c>
      <c r="U1385" s="19">
        <f t="shared" si="240"/>
        <v>0.8</v>
      </c>
      <c r="V1385" s="17" t="str">
        <f t="shared" si="241"/>
        <v>TTK</v>
      </c>
    </row>
    <row r="1386" spans="1:22" x14ac:dyDescent="0.3">
      <c r="A1386" s="1" t="s">
        <v>3846</v>
      </c>
      <c r="B1386" s="1" t="s">
        <v>3847</v>
      </c>
      <c r="C1386" s="1" t="s">
        <v>3070</v>
      </c>
      <c r="D1386" s="3">
        <v>3685</v>
      </c>
      <c r="E1386" s="3">
        <v>5495</v>
      </c>
      <c r="F1386" s="4">
        <v>0.33</v>
      </c>
      <c r="G1386" s="1">
        <v>4.0999999999999996</v>
      </c>
      <c r="H1386" s="2">
        <v>290</v>
      </c>
      <c r="I1386" s="1" t="s">
        <v>3848</v>
      </c>
      <c r="J1386" s="1">
        <f t="shared" si="231"/>
        <v>5</v>
      </c>
      <c r="K1386" s="1">
        <v>1</v>
      </c>
      <c r="L1386" s="1" t="str">
        <f t="shared" si="232"/>
        <v>Home&amp;Kitchen</v>
      </c>
      <c r="M1386" s="1">
        <f t="shared" si="233"/>
        <v>4.0999999999999996</v>
      </c>
      <c r="N1386" s="1">
        <f t="shared" si="234"/>
        <v>27</v>
      </c>
      <c r="O1386" s="1" t="str">
        <f t="shared" si="235"/>
        <v>4 - 5</v>
      </c>
      <c r="P1386" s="14">
        <f t="shared" si="236"/>
        <v>5495</v>
      </c>
      <c r="Q1386" s="1" t="str">
        <f t="shared" si="237"/>
        <v>5,001 - 10,000</v>
      </c>
      <c r="R1386" s="1" t="str">
        <f t="shared" si="238"/>
        <v>31% - 50%</v>
      </c>
      <c r="S1386" s="1">
        <f t="shared" si="239"/>
        <v>1</v>
      </c>
      <c r="T1386" s="17">
        <f>Table3[[#This Row],[Rating]]*Table3[[#This Row],[Review_Count]]</f>
        <v>4.0999999999999996</v>
      </c>
      <c r="U1386" s="19">
        <f t="shared" si="240"/>
        <v>0.8</v>
      </c>
      <c r="V1386" s="17" t="str">
        <f t="shared" si="241"/>
        <v>AGARO</v>
      </c>
    </row>
    <row r="1387" spans="1:22" x14ac:dyDescent="0.3">
      <c r="A1387" s="1" t="s">
        <v>3849</v>
      </c>
      <c r="B1387" s="1" t="s">
        <v>3850</v>
      </c>
      <c r="C1387" s="1" t="s">
        <v>2830</v>
      </c>
      <c r="D1387" s="1">
        <v>649</v>
      </c>
      <c r="E1387" s="1">
        <v>999</v>
      </c>
      <c r="F1387" s="4">
        <v>0.35</v>
      </c>
      <c r="G1387" s="1">
        <v>3.6</v>
      </c>
      <c r="H1387" s="2">
        <v>4</v>
      </c>
      <c r="I1387" s="1" t="s">
        <v>3851</v>
      </c>
      <c r="J1387" s="1">
        <f t="shared" si="231"/>
        <v>12</v>
      </c>
      <c r="K1387" s="1">
        <v>1</v>
      </c>
      <c r="L1387" s="1" t="str">
        <f t="shared" si="232"/>
        <v>Home&amp;Kitchen</v>
      </c>
      <c r="M1387" s="1">
        <f t="shared" si="233"/>
        <v>3.6</v>
      </c>
      <c r="N1387" s="1">
        <f t="shared" si="234"/>
        <v>27</v>
      </c>
      <c r="O1387" s="1" t="str">
        <f t="shared" si="235"/>
        <v>3 - 4</v>
      </c>
      <c r="P1387" s="14">
        <f t="shared" si="236"/>
        <v>999</v>
      </c>
      <c r="Q1387" s="1" t="str">
        <f t="shared" si="237"/>
        <v>0 - 5,000</v>
      </c>
      <c r="R1387" s="1" t="str">
        <f t="shared" si="238"/>
        <v>31% - 50%</v>
      </c>
      <c r="S1387" s="1">
        <f t="shared" si="239"/>
        <v>1</v>
      </c>
      <c r="T1387" s="17">
        <f>Table3[[#This Row],[Rating]]*Table3[[#This Row],[Review_Count]]</f>
        <v>3.6</v>
      </c>
      <c r="U1387" s="19">
        <f t="shared" si="240"/>
        <v>0.8</v>
      </c>
      <c r="V1387" s="17" t="str">
        <f t="shared" si="241"/>
        <v>VAPJA¬Æ</v>
      </c>
    </row>
    <row r="1388" spans="1:22" x14ac:dyDescent="0.3">
      <c r="A1388" s="1" t="s">
        <v>3852</v>
      </c>
      <c r="B1388" s="1" t="s">
        <v>3853</v>
      </c>
      <c r="C1388" s="1" t="s">
        <v>3296</v>
      </c>
      <c r="D1388" s="3">
        <v>8599</v>
      </c>
      <c r="E1388" s="3">
        <v>8995</v>
      </c>
      <c r="F1388" s="4">
        <v>0.04</v>
      </c>
      <c r="G1388" s="1">
        <v>4.4000000000000004</v>
      </c>
      <c r="H1388" s="2">
        <v>9734</v>
      </c>
      <c r="I1388" s="1" t="s">
        <v>3854</v>
      </c>
      <c r="J1388" s="1">
        <f t="shared" si="231"/>
        <v>2</v>
      </c>
      <c r="K1388" s="1">
        <v>1</v>
      </c>
      <c r="L1388" s="1" t="str">
        <f t="shared" si="232"/>
        <v>Home&amp;Kitchen</v>
      </c>
      <c r="M1388" s="1">
        <f t="shared" si="233"/>
        <v>4.4000000000000004</v>
      </c>
      <c r="N1388" s="1">
        <f t="shared" si="234"/>
        <v>27</v>
      </c>
      <c r="O1388" s="1" t="str">
        <f t="shared" si="235"/>
        <v>4 - 5</v>
      </c>
      <c r="P1388" s="14">
        <f t="shared" si="236"/>
        <v>8995</v>
      </c>
      <c r="Q1388" s="1" t="str">
        <f t="shared" si="237"/>
        <v>5,001 - 10,000</v>
      </c>
      <c r="R1388" s="1" t="str">
        <f t="shared" si="238"/>
        <v>0 %- 10%</v>
      </c>
      <c r="S1388" s="1">
        <f t="shared" si="239"/>
        <v>0</v>
      </c>
      <c r="T1388" s="17">
        <f>Table3[[#This Row],[Rating]]*Table3[[#This Row],[Review_Count]]</f>
        <v>4.4000000000000004</v>
      </c>
      <c r="U1388" s="19">
        <f t="shared" si="240"/>
        <v>0.8</v>
      </c>
      <c r="V1388" s="17" t="str">
        <f t="shared" si="241"/>
        <v>Philips</v>
      </c>
    </row>
    <row r="1389" spans="1:22" x14ac:dyDescent="0.3">
      <c r="A1389" s="1" t="s">
        <v>3855</v>
      </c>
      <c r="B1389" s="1" t="s">
        <v>3856</v>
      </c>
      <c r="C1389" s="1" t="s">
        <v>2751</v>
      </c>
      <c r="D1389" s="3">
        <v>1110</v>
      </c>
      <c r="E1389" s="3">
        <v>1599</v>
      </c>
      <c r="F1389" s="4">
        <v>0.31</v>
      </c>
      <c r="G1389" s="1">
        <v>4.3</v>
      </c>
      <c r="H1389" s="2">
        <v>4022</v>
      </c>
      <c r="I1389" s="1" t="s">
        <v>3857</v>
      </c>
      <c r="J1389" s="1">
        <f t="shared" si="231"/>
        <v>24</v>
      </c>
      <c r="K1389" s="1">
        <v>1</v>
      </c>
      <c r="L1389" s="1" t="str">
        <f t="shared" si="232"/>
        <v>Home&amp;Kitchen</v>
      </c>
      <c r="M1389" s="1">
        <f t="shared" si="233"/>
        <v>4.3</v>
      </c>
      <c r="N1389" s="1">
        <f t="shared" si="234"/>
        <v>27</v>
      </c>
      <c r="O1389" s="1" t="str">
        <f t="shared" si="235"/>
        <v>4 - 5</v>
      </c>
      <c r="P1389" s="14">
        <f t="shared" si="236"/>
        <v>1599</v>
      </c>
      <c r="Q1389" s="1" t="str">
        <f t="shared" si="237"/>
        <v>0 - 5,000</v>
      </c>
      <c r="R1389" s="1" t="str">
        <f t="shared" si="238"/>
        <v>31% - 50%</v>
      </c>
      <c r="S1389" s="1">
        <f t="shared" si="239"/>
        <v>0</v>
      </c>
      <c r="T1389" s="17">
        <f>Table3[[#This Row],[Rating]]*Table3[[#This Row],[Review_Count]]</f>
        <v>4.3</v>
      </c>
      <c r="U1389" s="19">
        <f t="shared" si="240"/>
        <v>0.8</v>
      </c>
      <c r="V1389" s="17" t="str">
        <f t="shared" si="241"/>
        <v>Usha</v>
      </c>
    </row>
    <row r="1390" spans="1:22" x14ac:dyDescent="0.3">
      <c r="A1390" s="1" t="s">
        <v>3858</v>
      </c>
      <c r="B1390" s="1" t="s">
        <v>3859</v>
      </c>
      <c r="C1390" s="1" t="s">
        <v>2759</v>
      </c>
      <c r="D1390" s="3">
        <v>1499</v>
      </c>
      <c r="E1390" s="3">
        <v>3500</v>
      </c>
      <c r="F1390" s="4">
        <v>0.56999999999999995</v>
      </c>
      <c r="G1390" s="1">
        <v>4.7</v>
      </c>
      <c r="H1390" s="2">
        <v>2591</v>
      </c>
      <c r="I1390" s="1" t="s">
        <v>3860</v>
      </c>
      <c r="J1390" s="1">
        <f t="shared" si="231"/>
        <v>23</v>
      </c>
      <c r="K1390" s="1">
        <v>1</v>
      </c>
      <c r="L1390" s="1" t="str">
        <f t="shared" si="232"/>
        <v>Home&amp;Kitchen</v>
      </c>
      <c r="M1390" s="1">
        <f t="shared" si="233"/>
        <v>4.7</v>
      </c>
      <c r="N1390" s="1">
        <f t="shared" si="234"/>
        <v>27</v>
      </c>
      <c r="O1390" s="1" t="str">
        <f t="shared" si="235"/>
        <v>4 - 5</v>
      </c>
      <c r="P1390" s="14">
        <f t="shared" si="236"/>
        <v>3500</v>
      </c>
      <c r="Q1390" s="1" t="str">
        <f t="shared" si="237"/>
        <v>0 - 5,000</v>
      </c>
      <c r="R1390" s="1" t="str">
        <f t="shared" si="238"/>
        <v>51%-90%</v>
      </c>
      <c r="S1390" s="1">
        <f t="shared" si="239"/>
        <v>0</v>
      </c>
      <c r="T1390" s="17">
        <f>Table3[[#This Row],[Rating]]*Table3[[#This Row],[Review_Count]]</f>
        <v>4.7</v>
      </c>
      <c r="U1390" s="19">
        <f t="shared" si="240"/>
        <v>0.8</v>
      </c>
      <c r="V1390" s="17" t="str">
        <f t="shared" si="241"/>
        <v>Campfire</v>
      </c>
    </row>
    <row r="1391" spans="1:22" x14ac:dyDescent="0.3">
      <c r="A1391" s="1" t="s">
        <v>3861</v>
      </c>
      <c r="B1391" s="1" t="s">
        <v>3862</v>
      </c>
      <c r="C1391" s="1" t="s">
        <v>2714</v>
      </c>
      <c r="D1391" s="1">
        <v>759</v>
      </c>
      <c r="E1391" s="3">
        <v>1999</v>
      </c>
      <c r="F1391" s="4">
        <v>0.62</v>
      </c>
      <c r="G1391" s="1">
        <v>4.3</v>
      </c>
      <c r="H1391" s="2">
        <v>532</v>
      </c>
      <c r="I1391" s="1" t="s">
        <v>3863</v>
      </c>
      <c r="J1391" s="1">
        <f t="shared" si="231"/>
        <v>10</v>
      </c>
      <c r="K1391" s="1">
        <v>1</v>
      </c>
      <c r="L1391" s="1" t="str">
        <f t="shared" si="232"/>
        <v>Home&amp;Kitchen</v>
      </c>
      <c r="M1391" s="1">
        <f t="shared" si="233"/>
        <v>4.3</v>
      </c>
      <c r="N1391" s="1">
        <f t="shared" si="234"/>
        <v>26</v>
      </c>
      <c r="O1391" s="1" t="str">
        <f t="shared" si="235"/>
        <v>4 - 5</v>
      </c>
      <c r="P1391" s="14">
        <f t="shared" si="236"/>
        <v>1999</v>
      </c>
      <c r="Q1391" s="1" t="str">
        <f t="shared" si="237"/>
        <v>0 - 5,000</v>
      </c>
      <c r="R1391" s="1" t="str">
        <f t="shared" si="238"/>
        <v>51%-90%</v>
      </c>
      <c r="S1391" s="1">
        <f t="shared" si="239"/>
        <v>1</v>
      </c>
      <c r="T1391" s="17">
        <f>Table3[[#This Row],[Rating]]*Table3[[#This Row],[Review_Count]]</f>
        <v>4.3</v>
      </c>
      <c r="U1391" s="19">
        <f t="shared" si="240"/>
        <v>0.8</v>
      </c>
      <c r="V1391" s="17" t="str">
        <f t="shared" si="241"/>
        <v>Themisto</v>
      </c>
    </row>
    <row r="1392" spans="1:22" x14ac:dyDescent="0.3">
      <c r="A1392" s="1" t="s">
        <v>3864</v>
      </c>
      <c r="B1392" s="1" t="s">
        <v>3865</v>
      </c>
      <c r="C1392" s="1" t="s">
        <v>2840</v>
      </c>
      <c r="D1392" s="3">
        <v>2669</v>
      </c>
      <c r="E1392" s="3">
        <v>3199</v>
      </c>
      <c r="F1392" s="4">
        <v>0.17</v>
      </c>
      <c r="G1392" s="1">
        <v>3.9</v>
      </c>
      <c r="H1392" s="2">
        <v>260</v>
      </c>
      <c r="I1392" s="1" t="s">
        <v>3866</v>
      </c>
      <c r="J1392" s="1">
        <f t="shared" si="231"/>
        <v>8</v>
      </c>
      <c r="K1392" s="1">
        <v>1</v>
      </c>
      <c r="L1392" s="1" t="str">
        <f t="shared" si="232"/>
        <v>Home&amp;Kitchen</v>
      </c>
      <c r="M1392" s="1">
        <f t="shared" si="233"/>
        <v>3.9</v>
      </c>
      <c r="N1392" s="1">
        <f t="shared" si="234"/>
        <v>25</v>
      </c>
      <c r="O1392" s="1" t="str">
        <f t="shared" si="235"/>
        <v>3 - 4</v>
      </c>
      <c r="P1392" s="14">
        <f t="shared" si="236"/>
        <v>3199</v>
      </c>
      <c r="Q1392" s="1" t="str">
        <f t="shared" si="237"/>
        <v>0 - 5,000</v>
      </c>
      <c r="R1392" s="1" t="str">
        <f t="shared" si="238"/>
        <v>11% - 30%</v>
      </c>
      <c r="S1392" s="1">
        <f t="shared" si="239"/>
        <v>1</v>
      </c>
      <c r="T1392" s="17">
        <f>Table3[[#This Row],[Rating]]*Table3[[#This Row],[Review_Count]]</f>
        <v>3.9</v>
      </c>
      <c r="U1392" s="19">
        <f t="shared" si="240"/>
        <v>0.8</v>
      </c>
      <c r="V1392" s="17" t="str">
        <f t="shared" si="241"/>
        <v>FYA</v>
      </c>
    </row>
    <row r="1393" spans="1:22" x14ac:dyDescent="0.3">
      <c r="A1393" s="1" t="s">
        <v>3867</v>
      </c>
      <c r="B1393" s="1" t="s">
        <v>3868</v>
      </c>
      <c r="C1393" s="1" t="s">
        <v>2869</v>
      </c>
      <c r="D1393" s="1">
        <v>929</v>
      </c>
      <c r="E1393" s="3">
        <v>1300</v>
      </c>
      <c r="F1393" s="4">
        <v>0.28999999999999998</v>
      </c>
      <c r="G1393" s="1">
        <v>3.9</v>
      </c>
      <c r="H1393" s="2">
        <v>1672</v>
      </c>
      <c r="I1393" s="1" t="s">
        <v>3869</v>
      </c>
      <c r="J1393" s="1">
        <f t="shared" si="231"/>
        <v>11</v>
      </c>
      <c r="K1393" s="1">
        <v>1</v>
      </c>
      <c r="L1393" s="1" t="str">
        <f t="shared" si="232"/>
        <v>Home&amp;Kitchen</v>
      </c>
      <c r="M1393" s="1">
        <f t="shared" si="233"/>
        <v>3.9</v>
      </c>
      <c r="N1393" s="1">
        <f t="shared" si="234"/>
        <v>25</v>
      </c>
      <c r="O1393" s="1" t="str">
        <f t="shared" si="235"/>
        <v>3 - 4</v>
      </c>
      <c r="P1393" s="14">
        <f t="shared" si="236"/>
        <v>1300</v>
      </c>
      <c r="Q1393" s="1" t="str">
        <f t="shared" si="237"/>
        <v>0 - 5,000</v>
      </c>
      <c r="R1393" s="1" t="str">
        <f t="shared" si="238"/>
        <v>11% - 30%</v>
      </c>
      <c r="S1393" s="1">
        <f t="shared" si="239"/>
        <v>0</v>
      </c>
      <c r="T1393" s="17">
        <f>Table3[[#This Row],[Rating]]*Table3[[#This Row],[Review_Count]]</f>
        <v>3.9</v>
      </c>
      <c r="U1393" s="19">
        <f t="shared" si="240"/>
        <v>0.8</v>
      </c>
      <c r="V1393" s="17" t="str">
        <f t="shared" si="241"/>
        <v>Lifelong</v>
      </c>
    </row>
    <row r="1394" spans="1:22" x14ac:dyDescent="0.3">
      <c r="A1394" s="1" t="s">
        <v>3870</v>
      </c>
      <c r="B1394" s="1" t="s">
        <v>3871</v>
      </c>
      <c r="C1394" s="1" t="s">
        <v>2813</v>
      </c>
      <c r="D1394" s="1">
        <v>199</v>
      </c>
      <c r="E1394" s="1">
        <v>399</v>
      </c>
      <c r="F1394" s="4">
        <v>0.5</v>
      </c>
      <c r="G1394" s="1">
        <v>3.7</v>
      </c>
      <c r="H1394" s="2">
        <v>7945</v>
      </c>
      <c r="I1394" s="1" t="s">
        <v>3872</v>
      </c>
      <c r="J1394" s="1">
        <f t="shared" si="231"/>
        <v>13</v>
      </c>
      <c r="K1394" s="1">
        <v>1</v>
      </c>
      <c r="L1394" s="1" t="str">
        <f t="shared" si="232"/>
        <v>Home&amp;Kitchen</v>
      </c>
      <c r="M1394" s="1">
        <f t="shared" si="233"/>
        <v>3.7</v>
      </c>
      <c r="N1394" s="1">
        <f t="shared" si="234"/>
        <v>25</v>
      </c>
      <c r="O1394" s="1" t="str">
        <f t="shared" si="235"/>
        <v>3 - 4</v>
      </c>
      <c r="P1394" s="14">
        <f t="shared" si="236"/>
        <v>399</v>
      </c>
      <c r="Q1394" s="1" t="str">
        <f t="shared" si="237"/>
        <v>0 - 5,000</v>
      </c>
      <c r="R1394" s="1" t="str">
        <f t="shared" si="238"/>
        <v>31% - 50%</v>
      </c>
      <c r="S1394" s="1">
        <f t="shared" si="239"/>
        <v>0</v>
      </c>
      <c r="T1394" s="17">
        <f>Table3[[#This Row],[Rating]]*Table3[[#This Row],[Review_Count]]</f>
        <v>3.7</v>
      </c>
      <c r="U1394" s="19">
        <f t="shared" si="240"/>
        <v>0.8</v>
      </c>
      <c r="V1394" s="17" t="str">
        <f t="shared" si="241"/>
        <v>Kuber</v>
      </c>
    </row>
    <row r="1395" spans="1:22" x14ac:dyDescent="0.3">
      <c r="A1395" s="1" t="s">
        <v>3873</v>
      </c>
      <c r="B1395" s="1" t="s">
        <v>3874</v>
      </c>
      <c r="C1395" s="1" t="s">
        <v>2710</v>
      </c>
      <c r="D1395" s="1">
        <v>279</v>
      </c>
      <c r="E1395" s="1">
        <v>599</v>
      </c>
      <c r="F1395" s="4">
        <v>0.53</v>
      </c>
      <c r="G1395" s="1">
        <v>3.5</v>
      </c>
      <c r="H1395" s="2">
        <v>1367</v>
      </c>
      <c r="I1395" s="1" t="s">
        <v>3875</v>
      </c>
      <c r="J1395" s="1">
        <f t="shared" si="231"/>
        <v>22</v>
      </c>
      <c r="K1395" s="1">
        <v>1</v>
      </c>
      <c r="L1395" s="1" t="str">
        <f t="shared" si="232"/>
        <v>Home&amp;Kitchen</v>
      </c>
      <c r="M1395" s="1">
        <f t="shared" si="233"/>
        <v>3.5</v>
      </c>
      <c r="N1395" s="1">
        <f t="shared" si="234"/>
        <v>24</v>
      </c>
      <c r="O1395" s="1" t="str">
        <f t="shared" si="235"/>
        <v>3 - 4</v>
      </c>
      <c r="P1395" s="14">
        <f t="shared" si="236"/>
        <v>599</v>
      </c>
      <c r="Q1395" s="1" t="str">
        <f t="shared" si="237"/>
        <v>0 - 5,000</v>
      </c>
      <c r="R1395" s="1" t="str">
        <f t="shared" si="238"/>
        <v>51%-90%</v>
      </c>
      <c r="S1395" s="1">
        <f t="shared" si="239"/>
        <v>0</v>
      </c>
      <c r="T1395" s="17">
        <f>Table3[[#This Row],[Rating]]*Table3[[#This Row],[Review_Count]]</f>
        <v>3.5</v>
      </c>
      <c r="U1395" s="19">
        <f t="shared" si="240"/>
        <v>0.8</v>
      </c>
      <c r="V1395" s="17" t="str">
        <f t="shared" si="241"/>
        <v>Bulfyss</v>
      </c>
    </row>
    <row r="1396" spans="1:22" x14ac:dyDescent="0.3">
      <c r="A1396" s="1" t="s">
        <v>3876</v>
      </c>
      <c r="B1396" s="1" t="s">
        <v>3877</v>
      </c>
      <c r="C1396" s="1" t="s">
        <v>2747</v>
      </c>
      <c r="D1396" s="1">
        <v>549</v>
      </c>
      <c r="E1396" s="1">
        <v>999</v>
      </c>
      <c r="F1396" s="4">
        <v>0.45</v>
      </c>
      <c r="G1396" s="1">
        <v>4</v>
      </c>
      <c r="H1396" s="2">
        <v>1313</v>
      </c>
      <c r="I1396" s="1" t="s">
        <v>3878</v>
      </c>
      <c r="J1396" s="1">
        <f t="shared" si="231"/>
        <v>19</v>
      </c>
      <c r="K1396" s="1">
        <v>1</v>
      </c>
      <c r="L1396" s="1" t="str">
        <f t="shared" si="232"/>
        <v>Home&amp;Kitchen</v>
      </c>
      <c r="M1396" s="1">
        <f t="shared" si="233"/>
        <v>4</v>
      </c>
      <c r="N1396" s="1">
        <f t="shared" si="234"/>
        <v>23</v>
      </c>
      <c r="O1396" s="1" t="str">
        <f t="shared" si="235"/>
        <v>3 - 4</v>
      </c>
      <c r="P1396" s="14">
        <f t="shared" si="236"/>
        <v>999</v>
      </c>
      <c r="Q1396" s="1" t="str">
        <f t="shared" si="237"/>
        <v>0 - 5,000</v>
      </c>
      <c r="R1396" s="1" t="str">
        <f t="shared" si="238"/>
        <v>31% - 50%</v>
      </c>
      <c r="S1396" s="1">
        <f t="shared" si="239"/>
        <v>0</v>
      </c>
      <c r="T1396" s="17">
        <f>Table3[[#This Row],[Rating]]*Table3[[#This Row],[Review_Count]]</f>
        <v>4</v>
      </c>
      <c r="U1396" s="19">
        <f t="shared" si="240"/>
        <v>0.8</v>
      </c>
      <c r="V1396" s="17" t="str">
        <f t="shared" si="241"/>
        <v>T</v>
      </c>
    </row>
    <row r="1397" spans="1:22" x14ac:dyDescent="0.3">
      <c r="A1397" s="1" t="s">
        <v>3879</v>
      </c>
      <c r="B1397" s="1" t="s">
        <v>3880</v>
      </c>
      <c r="C1397" s="1" t="s">
        <v>3266</v>
      </c>
      <c r="D1397" s="1">
        <v>85</v>
      </c>
      <c r="E1397" s="1">
        <v>199</v>
      </c>
      <c r="F1397" s="4">
        <v>0.56999999999999995</v>
      </c>
      <c r="G1397" s="1">
        <v>4.0999999999999996</v>
      </c>
      <c r="H1397" s="2">
        <v>212</v>
      </c>
      <c r="I1397" s="1" t="s">
        <v>3881</v>
      </c>
      <c r="J1397" s="1">
        <f t="shared" si="231"/>
        <v>2</v>
      </c>
      <c r="K1397" s="1">
        <v>1</v>
      </c>
      <c r="L1397" s="1" t="str">
        <f t="shared" si="232"/>
        <v>Home&amp;Kitchen</v>
      </c>
      <c r="M1397" s="1">
        <f t="shared" si="233"/>
        <v>4.0999999999999996</v>
      </c>
      <c r="N1397" s="1">
        <f t="shared" si="234"/>
        <v>23</v>
      </c>
      <c r="O1397" s="1" t="str">
        <f t="shared" si="235"/>
        <v>4 - 5</v>
      </c>
      <c r="P1397" s="14">
        <f t="shared" si="236"/>
        <v>199</v>
      </c>
      <c r="Q1397" s="1" t="str">
        <f t="shared" si="237"/>
        <v>0 - 5,000</v>
      </c>
      <c r="R1397" s="1" t="str">
        <f t="shared" si="238"/>
        <v>51%-90%</v>
      </c>
      <c r="S1397" s="1">
        <f t="shared" si="239"/>
        <v>1</v>
      </c>
      <c r="T1397" s="17">
        <f>Table3[[#This Row],[Rating]]*Table3[[#This Row],[Review_Count]]</f>
        <v>4.0999999999999996</v>
      </c>
      <c r="U1397" s="19">
        <f t="shared" si="240"/>
        <v>0.8</v>
      </c>
      <c r="V1397" s="17" t="str">
        <f t="shared" si="241"/>
        <v>Empty</v>
      </c>
    </row>
    <row r="1398" spans="1:22" x14ac:dyDescent="0.3">
      <c r="A1398" s="1" t="s">
        <v>3882</v>
      </c>
      <c r="B1398" s="1" t="s">
        <v>3883</v>
      </c>
      <c r="C1398" s="1" t="s">
        <v>2830</v>
      </c>
      <c r="D1398" s="1">
        <v>499</v>
      </c>
      <c r="E1398" s="3">
        <v>1299</v>
      </c>
      <c r="F1398" s="4">
        <v>0.62</v>
      </c>
      <c r="G1398" s="1">
        <v>3.9</v>
      </c>
      <c r="H1398" s="2">
        <v>65</v>
      </c>
      <c r="I1398" s="1" t="s">
        <v>3884</v>
      </c>
      <c r="J1398" s="1">
        <f t="shared" si="231"/>
        <v>12</v>
      </c>
      <c r="K1398" s="1">
        <v>1</v>
      </c>
      <c r="L1398" s="1" t="str">
        <f t="shared" si="232"/>
        <v>Home&amp;Kitchen</v>
      </c>
      <c r="M1398" s="1">
        <f t="shared" si="233"/>
        <v>3.9</v>
      </c>
      <c r="N1398" s="1">
        <f t="shared" si="234"/>
        <v>22</v>
      </c>
      <c r="O1398" s="1" t="str">
        <f t="shared" si="235"/>
        <v>3 - 4</v>
      </c>
      <c r="P1398" s="14">
        <f t="shared" si="236"/>
        <v>1299</v>
      </c>
      <c r="Q1398" s="1" t="str">
        <f t="shared" si="237"/>
        <v>0 - 5,000</v>
      </c>
      <c r="R1398" s="1" t="str">
        <f t="shared" si="238"/>
        <v>51%-90%</v>
      </c>
      <c r="S1398" s="1">
        <f t="shared" si="239"/>
        <v>1</v>
      </c>
      <c r="T1398" s="17">
        <f>Table3[[#This Row],[Rating]]*Table3[[#This Row],[Review_Count]]</f>
        <v>3.9</v>
      </c>
      <c r="U1398" s="19">
        <f t="shared" si="240"/>
        <v>0.8</v>
      </c>
      <c r="V1398" s="17" t="str">
        <f t="shared" si="241"/>
        <v>LONAXA</v>
      </c>
    </row>
    <row r="1399" spans="1:22" x14ac:dyDescent="0.3">
      <c r="A1399" s="1" t="s">
        <v>3885</v>
      </c>
      <c r="B1399" s="1" t="s">
        <v>3886</v>
      </c>
      <c r="C1399" s="1" t="s">
        <v>2830</v>
      </c>
      <c r="D1399" s="3">
        <v>5865</v>
      </c>
      <c r="E1399" s="3">
        <v>7776</v>
      </c>
      <c r="F1399" s="4">
        <v>0.25</v>
      </c>
      <c r="G1399" s="1">
        <v>4.4000000000000004</v>
      </c>
      <c r="H1399" s="2">
        <v>2737</v>
      </c>
      <c r="I1399" s="1" t="s">
        <v>3887</v>
      </c>
      <c r="J1399" s="1">
        <f t="shared" si="231"/>
        <v>12</v>
      </c>
      <c r="K1399" s="1">
        <v>1</v>
      </c>
      <c r="L1399" s="1" t="str">
        <f t="shared" si="232"/>
        <v>Home&amp;Kitchen</v>
      </c>
      <c r="M1399" s="1">
        <f t="shared" si="233"/>
        <v>4.4000000000000004</v>
      </c>
      <c r="N1399" s="1">
        <f t="shared" si="234"/>
        <v>21</v>
      </c>
      <c r="O1399" s="1" t="str">
        <f t="shared" si="235"/>
        <v>4 - 5</v>
      </c>
      <c r="P1399" s="14">
        <f t="shared" si="236"/>
        <v>7776</v>
      </c>
      <c r="Q1399" s="1" t="str">
        <f t="shared" si="237"/>
        <v>5,001 - 10,000</v>
      </c>
      <c r="R1399" s="1" t="str">
        <f t="shared" si="238"/>
        <v>11% - 30%</v>
      </c>
      <c r="S1399" s="1">
        <f t="shared" si="239"/>
        <v>0</v>
      </c>
      <c r="T1399" s="17">
        <f>Table3[[#This Row],[Rating]]*Table3[[#This Row],[Review_Count]]</f>
        <v>4.4000000000000004</v>
      </c>
      <c r="U1399" s="19">
        <f t="shared" si="240"/>
        <v>0.8</v>
      </c>
      <c r="V1399" s="17" t="str">
        <f t="shared" si="241"/>
        <v>SUJATA</v>
      </c>
    </row>
    <row r="1400" spans="1:22" x14ac:dyDescent="0.3">
      <c r="A1400" s="1" t="s">
        <v>3888</v>
      </c>
      <c r="B1400" s="1" t="s">
        <v>3889</v>
      </c>
      <c r="C1400" s="1" t="s">
        <v>2698</v>
      </c>
      <c r="D1400" s="3">
        <v>1260</v>
      </c>
      <c r="E1400" s="3">
        <v>2299</v>
      </c>
      <c r="F1400" s="4">
        <v>0.45</v>
      </c>
      <c r="G1400" s="1">
        <v>4.3</v>
      </c>
      <c r="H1400" s="2">
        <v>55</v>
      </c>
      <c r="I1400" s="1" t="s">
        <v>3890</v>
      </c>
      <c r="J1400" s="1">
        <f t="shared" si="231"/>
        <v>19</v>
      </c>
      <c r="K1400" s="1">
        <v>1</v>
      </c>
      <c r="L1400" s="1" t="str">
        <f t="shared" si="232"/>
        <v>Home&amp;Kitchen</v>
      </c>
      <c r="M1400" s="1">
        <f t="shared" si="233"/>
        <v>4.3</v>
      </c>
      <c r="N1400" s="1">
        <f t="shared" si="234"/>
        <v>21</v>
      </c>
      <c r="O1400" s="1" t="str">
        <f t="shared" si="235"/>
        <v>4 - 5</v>
      </c>
      <c r="P1400" s="14">
        <f t="shared" si="236"/>
        <v>2299</v>
      </c>
      <c r="Q1400" s="1" t="str">
        <f t="shared" si="237"/>
        <v>0 - 5,000</v>
      </c>
      <c r="R1400" s="1" t="str">
        <f t="shared" si="238"/>
        <v>31% - 50%</v>
      </c>
      <c r="S1400" s="1">
        <f t="shared" si="239"/>
        <v>1</v>
      </c>
      <c r="T1400" s="17">
        <f>Table3[[#This Row],[Rating]]*Table3[[#This Row],[Review_Count]]</f>
        <v>4.3</v>
      </c>
      <c r="U1400" s="19">
        <f t="shared" si="240"/>
        <v>0.8</v>
      </c>
      <c r="V1400" s="17" t="str">
        <f t="shared" si="241"/>
        <v>AGARO</v>
      </c>
    </row>
    <row r="1401" spans="1:22" x14ac:dyDescent="0.3">
      <c r="A1401" s="1" t="s">
        <v>3891</v>
      </c>
      <c r="B1401" s="1" t="s">
        <v>3892</v>
      </c>
      <c r="C1401" s="1" t="s">
        <v>3893</v>
      </c>
      <c r="D1401" s="3">
        <v>1099</v>
      </c>
      <c r="E1401" s="3">
        <v>1500</v>
      </c>
      <c r="F1401" s="4">
        <v>0.27</v>
      </c>
      <c r="G1401" s="1">
        <v>4.5</v>
      </c>
      <c r="H1401" s="2">
        <v>1065</v>
      </c>
      <c r="I1401" s="1" t="s">
        <v>3894</v>
      </c>
      <c r="J1401" s="1">
        <f t="shared" si="231"/>
        <v>1</v>
      </c>
      <c r="K1401" s="1">
        <v>1</v>
      </c>
      <c r="L1401" s="1" t="str">
        <f t="shared" si="232"/>
        <v>Home&amp;Kitchen</v>
      </c>
      <c r="M1401" s="1">
        <f t="shared" si="233"/>
        <v>4.5</v>
      </c>
      <c r="N1401" s="1">
        <f t="shared" si="234"/>
        <v>21</v>
      </c>
      <c r="O1401" s="1" t="str">
        <f t="shared" si="235"/>
        <v>4 - 5</v>
      </c>
      <c r="P1401" s="14">
        <f t="shared" si="236"/>
        <v>1500</v>
      </c>
      <c r="Q1401" s="1" t="str">
        <f t="shared" si="237"/>
        <v>0 - 5,000</v>
      </c>
      <c r="R1401" s="1" t="str">
        <f t="shared" si="238"/>
        <v>11% - 30%</v>
      </c>
      <c r="S1401" s="1">
        <f t="shared" si="239"/>
        <v>0</v>
      </c>
      <c r="T1401" s="17">
        <f>Table3[[#This Row],[Rating]]*Table3[[#This Row],[Review_Count]]</f>
        <v>4.5</v>
      </c>
      <c r="U1401" s="19">
        <f t="shared" si="240"/>
        <v>0.8</v>
      </c>
      <c r="V1401" s="17" t="str">
        <f t="shared" si="241"/>
        <v>Cafe</v>
      </c>
    </row>
    <row r="1402" spans="1:22" x14ac:dyDescent="0.3">
      <c r="A1402" s="1" t="s">
        <v>3895</v>
      </c>
      <c r="B1402" s="1" t="s">
        <v>3896</v>
      </c>
      <c r="C1402" s="1" t="s">
        <v>2869</v>
      </c>
      <c r="D1402" s="3">
        <v>1928</v>
      </c>
      <c r="E1402" s="3">
        <v>2590</v>
      </c>
      <c r="F1402" s="4">
        <v>0.26</v>
      </c>
      <c r="G1402" s="1">
        <v>4</v>
      </c>
      <c r="H1402" s="2">
        <v>2377</v>
      </c>
      <c r="I1402" s="1" t="s">
        <v>3897</v>
      </c>
      <c r="J1402" s="1">
        <f t="shared" si="231"/>
        <v>11</v>
      </c>
      <c r="K1402" s="1">
        <v>1</v>
      </c>
      <c r="L1402" s="1" t="str">
        <f t="shared" si="232"/>
        <v>Home&amp;Kitchen</v>
      </c>
      <c r="M1402" s="1">
        <f t="shared" si="233"/>
        <v>4</v>
      </c>
      <c r="N1402" s="1">
        <f t="shared" si="234"/>
        <v>21</v>
      </c>
      <c r="O1402" s="1" t="str">
        <f t="shared" si="235"/>
        <v>3 - 4</v>
      </c>
      <c r="P1402" s="14">
        <f t="shared" si="236"/>
        <v>2590</v>
      </c>
      <c r="Q1402" s="1" t="str">
        <f t="shared" si="237"/>
        <v>0 - 5,000</v>
      </c>
      <c r="R1402" s="1" t="str">
        <f t="shared" si="238"/>
        <v>11% - 30%</v>
      </c>
      <c r="S1402" s="1">
        <f t="shared" si="239"/>
        <v>0</v>
      </c>
      <c r="T1402" s="17">
        <f>Table3[[#This Row],[Rating]]*Table3[[#This Row],[Review_Count]]</f>
        <v>4</v>
      </c>
      <c r="U1402" s="19">
        <f t="shared" si="240"/>
        <v>0.8</v>
      </c>
      <c r="V1402" s="17" t="str">
        <f t="shared" si="241"/>
        <v>Borosil</v>
      </c>
    </row>
    <row r="1403" spans="1:22" x14ac:dyDescent="0.3">
      <c r="A1403" s="1" t="s">
        <v>3898</v>
      </c>
      <c r="B1403" s="1" t="s">
        <v>3899</v>
      </c>
      <c r="C1403" s="1" t="s">
        <v>2777</v>
      </c>
      <c r="D1403" s="3">
        <v>3249</v>
      </c>
      <c r="E1403" s="3">
        <v>6299</v>
      </c>
      <c r="F1403" s="4">
        <v>0.48</v>
      </c>
      <c r="G1403" s="1">
        <v>3.9</v>
      </c>
      <c r="H1403" s="2">
        <v>2569</v>
      </c>
      <c r="I1403" s="1" t="s">
        <v>3900</v>
      </c>
      <c r="J1403" s="1">
        <f t="shared" si="231"/>
        <v>12</v>
      </c>
      <c r="K1403" s="1">
        <v>1</v>
      </c>
      <c r="L1403" s="1" t="str">
        <f t="shared" si="232"/>
        <v>Home&amp;Kitchen</v>
      </c>
      <c r="M1403" s="1">
        <f t="shared" si="233"/>
        <v>3.9</v>
      </c>
      <c r="N1403" s="1">
        <f t="shared" si="234"/>
        <v>21</v>
      </c>
      <c r="O1403" s="1" t="str">
        <f t="shared" si="235"/>
        <v>3 - 4</v>
      </c>
      <c r="P1403" s="14">
        <f t="shared" si="236"/>
        <v>6299</v>
      </c>
      <c r="Q1403" s="1" t="str">
        <f t="shared" si="237"/>
        <v>5,001 - 10,000</v>
      </c>
      <c r="R1403" s="1" t="str">
        <f t="shared" si="238"/>
        <v>31% - 50%</v>
      </c>
      <c r="S1403" s="1">
        <f t="shared" si="239"/>
        <v>0</v>
      </c>
      <c r="T1403" s="17">
        <f>Table3[[#This Row],[Rating]]*Table3[[#This Row],[Review_Count]]</f>
        <v>3.9</v>
      </c>
      <c r="U1403" s="19">
        <f t="shared" si="240"/>
        <v>0.8</v>
      </c>
      <c r="V1403" s="17" t="str">
        <f t="shared" si="241"/>
        <v>Candes</v>
      </c>
    </row>
    <row r="1404" spans="1:22" x14ac:dyDescent="0.3">
      <c r="A1404" s="1" t="s">
        <v>3901</v>
      </c>
      <c r="B1404" s="1" t="s">
        <v>3902</v>
      </c>
      <c r="C1404" s="1" t="s">
        <v>2869</v>
      </c>
      <c r="D1404" s="3">
        <v>1199</v>
      </c>
      <c r="E1404" s="3">
        <v>1795</v>
      </c>
      <c r="F1404" s="4">
        <v>0.33</v>
      </c>
      <c r="G1404" s="1">
        <v>4.2</v>
      </c>
      <c r="H1404" s="2">
        <v>5967</v>
      </c>
      <c r="I1404" s="1" t="s">
        <v>3903</v>
      </c>
      <c r="J1404" s="1">
        <f t="shared" si="231"/>
        <v>11</v>
      </c>
      <c r="K1404" s="1">
        <v>1</v>
      </c>
      <c r="L1404" s="1" t="str">
        <f t="shared" si="232"/>
        <v>Home&amp;Kitchen</v>
      </c>
      <c r="M1404" s="1">
        <f t="shared" si="233"/>
        <v>4.2</v>
      </c>
      <c r="N1404" s="1">
        <f t="shared" si="234"/>
        <v>21</v>
      </c>
      <c r="O1404" s="1" t="str">
        <f t="shared" si="235"/>
        <v>4 - 5</v>
      </c>
      <c r="P1404" s="14">
        <f t="shared" si="236"/>
        <v>1795</v>
      </c>
      <c r="Q1404" s="1" t="str">
        <f t="shared" si="237"/>
        <v>0 - 5,000</v>
      </c>
      <c r="R1404" s="1" t="str">
        <f t="shared" si="238"/>
        <v>31% - 50%</v>
      </c>
      <c r="S1404" s="1">
        <f t="shared" si="239"/>
        <v>0</v>
      </c>
      <c r="T1404" s="17">
        <f>Table3[[#This Row],[Rating]]*Table3[[#This Row],[Review_Count]]</f>
        <v>4.2</v>
      </c>
      <c r="U1404" s="19">
        <f t="shared" si="240"/>
        <v>0.8</v>
      </c>
      <c r="V1404" s="17" t="str">
        <f t="shared" si="241"/>
        <v>Prestige</v>
      </c>
    </row>
    <row r="1405" spans="1:22" x14ac:dyDescent="0.3">
      <c r="A1405" s="1" t="s">
        <v>3904</v>
      </c>
      <c r="B1405" s="1" t="s">
        <v>3905</v>
      </c>
      <c r="C1405" s="1" t="s">
        <v>2698</v>
      </c>
      <c r="D1405" s="3">
        <v>1456</v>
      </c>
      <c r="E1405" s="3">
        <v>3190</v>
      </c>
      <c r="F1405" s="4">
        <v>0.54</v>
      </c>
      <c r="G1405" s="1">
        <v>4.0999999999999996</v>
      </c>
      <c r="H1405" s="2">
        <v>1776</v>
      </c>
      <c r="I1405" s="1" t="s">
        <v>3906</v>
      </c>
      <c r="J1405" s="1">
        <f t="shared" si="231"/>
        <v>19</v>
      </c>
      <c r="K1405" s="1">
        <v>1</v>
      </c>
      <c r="L1405" s="1" t="str">
        <f t="shared" si="232"/>
        <v>Home&amp;Kitchen</v>
      </c>
      <c r="M1405" s="1">
        <f t="shared" si="233"/>
        <v>4.0999999999999996</v>
      </c>
      <c r="N1405" s="1">
        <f t="shared" si="234"/>
        <v>21</v>
      </c>
      <c r="O1405" s="1" t="str">
        <f t="shared" si="235"/>
        <v>4 - 5</v>
      </c>
      <c r="P1405" s="14">
        <f t="shared" si="236"/>
        <v>3190</v>
      </c>
      <c r="Q1405" s="1" t="str">
        <f t="shared" si="237"/>
        <v>0 - 5,000</v>
      </c>
      <c r="R1405" s="1" t="str">
        <f t="shared" si="238"/>
        <v>51%-90%</v>
      </c>
      <c r="S1405" s="1">
        <f t="shared" si="239"/>
        <v>0</v>
      </c>
      <c r="T1405" s="17">
        <f>Table3[[#This Row],[Rating]]*Table3[[#This Row],[Review_Count]]</f>
        <v>4.0999999999999996</v>
      </c>
      <c r="U1405" s="19">
        <f t="shared" si="240"/>
        <v>0.8</v>
      </c>
      <c r="V1405" s="17" t="str">
        <f t="shared" si="241"/>
        <v>iBELL</v>
      </c>
    </row>
    <row r="1406" spans="1:22" x14ac:dyDescent="0.3">
      <c r="A1406" s="1" t="s">
        <v>3907</v>
      </c>
      <c r="B1406" s="1" t="s">
        <v>3908</v>
      </c>
      <c r="C1406" s="1" t="s">
        <v>2830</v>
      </c>
      <c r="D1406" s="3">
        <v>3349</v>
      </c>
      <c r="E1406" s="3">
        <v>4799</v>
      </c>
      <c r="F1406" s="4">
        <v>0.3</v>
      </c>
      <c r="G1406" s="1">
        <v>3.7</v>
      </c>
      <c r="H1406" s="2">
        <v>4200</v>
      </c>
      <c r="I1406" s="1" t="s">
        <v>3909</v>
      </c>
      <c r="J1406" s="1">
        <f t="shared" si="231"/>
        <v>12</v>
      </c>
      <c r="K1406" s="1">
        <v>1</v>
      </c>
      <c r="L1406" s="1" t="str">
        <f t="shared" si="232"/>
        <v>Home&amp;Kitchen</v>
      </c>
      <c r="M1406" s="1">
        <f t="shared" si="233"/>
        <v>3.7</v>
      </c>
      <c r="N1406" s="1">
        <f t="shared" si="234"/>
        <v>20</v>
      </c>
      <c r="O1406" s="1" t="str">
        <f t="shared" si="235"/>
        <v>3 - 4</v>
      </c>
      <c r="P1406" s="14">
        <f t="shared" si="236"/>
        <v>4799</v>
      </c>
      <c r="Q1406" s="1" t="str">
        <f t="shared" si="237"/>
        <v>0 - 5,000</v>
      </c>
      <c r="R1406" s="1" t="str">
        <f t="shared" si="238"/>
        <v>11% - 30%</v>
      </c>
      <c r="S1406" s="1">
        <f t="shared" si="239"/>
        <v>0</v>
      </c>
      <c r="T1406" s="17">
        <f>Table3[[#This Row],[Rating]]*Table3[[#This Row],[Review_Count]]</f>
        <v>3.7</v>
      </c>
      <c r="U1406" s="19">
        <f t="shared" si="240"/>
        <v>0.8</v>
      </c>
      <c r="V1406" s="17" t="str">
        <f t="shared" si="241"/>
        <v>Maharaja</v>
      </c>
    </row>
    <row r="1407" spans="1:22" x14ac:dyDescent="0.3">
      <c r="A1407" s="1" t="s">
        <v>3910</v>
      </c>
      <c r="B1407" s="1" t="s">
        <v>3911</v>
      </c>
      <c r="C1407" s="1" t="s">
        <v>2971</v>
      </c>
      <c r="D1407" s="3">
        <v>4899</v>
      </c>
      <c r="E1407" s="3">
        <v>8999</v>
      </c>
      <c r="F1407" s="4">
        <v>0.46</v>
      </c>
      <c r="G1407" s="1">
        <v>4.0999999999999996</v>
      </c>
      <c r="H1407" s="2">
        <v>297</v>
      </c>
      <c r="I1407" s="1" t="s">
        <v>3912</v>
      </c>
      <c r="J1407" s="1">
        <f t="shared" si="231"/>
        <v>3</v>
      </c>
      <c r="K1407" s="1">
        <v>1</v>
      </c>
      <c r="L1407" s="1" t="str">
        <f t="shared" si="232"/>
        <v>Home&amp;Kitchen</v>
      </c>
      <c r="M1407" s="1">
        <f t="shared" si="233"/>
        <v>4.0999999999999996</v>
      </c>
      <c r="N1407" s="1">
        <f t="shared" si="234"/>
        <v>20</v>
      </c>
      <c r="O1407" s="1" t="str">
        <f t="shared" si="235"/>
        <v>4 - 5</v>
      </c>
      <c r="P1407" s="14">
        <f t="shared" si="236"/>
        <v>8999</v>
      </c>
      <c r="Q1407" s="1" t="str">
        <f t="shared" si="237"/>
        <v>5,001 - 10,000</v>
      </c>
      <c r="R1407" s="1" t="str">
        <f t="shared" si="238"/>
        <v>31% - 50%</v>
      </c>
      <c r="S1407" s="1">
        <f t="shared" si="239"/>
        <v>1</v>
      </c>
      <c r="T1407" s="17">
        <f>Table3[[#This Row],[Rating]]*Table3[[#This Row],[Review_Count]]</f>
        <v>4.0999999999999996</v>
      </c>
      <c r="U1407" s="19">
        <f t="shared" si="240"/>
        <v>0.8</v>
      </c>
      <c r="V1407" s="17" t="str">
        <f t="shared" si="241"/>
        <v>Shakti</v>
      </c>
    </row>
    <row r="1408" spans="1:22" x14ac:dyDescent="0.3">
      <c r="A1408" s="1" t="s">
        <v>3913</v>
      </c>
      <c r="B1408" s="1" t="s">
        <v>3914</v>
      </c>
      <c r="C1408" s="1" t="s">
        <v>2773</v>
      </c>
      <c r="D1408" s="3">
        <v>1199</v>
      </c>
      <c r="E1408" s="3">
        <v>1899</v>
      </c>
      <c r="F1408" s="4">
        <v>0.37</v>
      </c>
      <c r="G1408" s="1">
        <v>4.2</v>
      </c>
      <c r="H1408" s="2">
        <v>3858</v>
      </c>
      <c r="I1408" s="1" t="s">
        <v>3915</v>
      </c>
      <c r="J1408" s="1">
        <f t="shared" si="231"/>
        <v>13</v>
      </c>
      <c r="K1408" s="1">
        <v>1</v>
      </c>
      <c r="L1408" s="1" t="str">
        <f t="shared" si="232"/>
        <v>Home&amp;Kitchen</v>
      </c>
      <c r="M1408" s="1">
        <f t="shared" si="233"/>
        <v>4.2</v>
      </c>
      <c r="N1408" s="1">
        <f t="shared" si="234"/>
        <v>20</v>
      </c>
      <c r="O1408" s="1" t="str">
        <f t="shared" si="235"/>
        <v>4 - 5</v>
      </c>
      <c r="P1408" s="14">
        <f t="shared" si="236"/>
        <v>1899</v>
      </c>
      <c r="Q1408" s="1" t="str">
        <f t="shared" si="237"/>
        <v>0 - 5,000</v>
      </c>
      <c r="R1408" s="1" t="str">
        <f t="shared" si="238"/>
        <v>31% - 50%</v>
      </c>
      <c r="S1408" s="1">
        <f t="shared" si="239"/>
        <v>0</v>
      </c>
      <c r="T1408" s="17">
        <f>Table3[[#This Row],[Rating]]*Table3[[#This Row],[Review_Count]]</f>
        <v>4.2</v>
      </c>
      <c r="U1408" s="19">
        <f t="shared" si="240"/>
        <v>0.8</v>
      </c>
      <c r="V1408" s="17" t="str">
        <f t="shared" si="241"/>
        <v>Cello</v>
      </c>
    </row>
    <row r="1409" spans="1:22" x14ac:dyDescent="0.3">
      <c r="A1409" s="1" t="s">
        <v>3916</v>
      </c>
      <c r="B1409" s="1" t="s">
        <v>3917</v>
      </c>
      <c r="C1409" s="1" t="s">
        <v>3507</v>
      </c>
      <c r="D1409" s="3">
        <v>3290</v>
      </c>
      <c r="E1409" s="3">
        <v>5799</v>
      </c>
      <c r="F1409" s="4">
        <v>0.43</v>
      </c>
      <c r="G1409" s="1">
        <v>4.3</v>
      </c>
      <c r="H1409" s="2">
        <v>168</v>
      </c>
      <c r="I1409" s="1" t="s">
        <v>3918</v>
      </c>
      <c r="J1409" s="1">
        <f t="shared" si="231"/>
        <v>3</v>
      </c>
      <c r="K1409" s="1">
        <v>1</v>
      </c>
      <c r="L1409" s="1" t="str">
        <f t="shared" si="232"/>
        <v>Home&amp;Kitchen</v>
      </c>
      <c r="M1409" s="1">
        <f t="shared" si="233"/>
        <v>4.3</v>
      </c>
      <c r="N1409" s="1">
        <f t="shared" si="234"/>
        <v>20</v>
      </c>
      <c r="O1409" s="1" t="str">
        <f t="shared" si="235"/>
        <v>4 - 5</v>
      </c>
      <c r="P1409" s="14">
        <f t="shared" si="236"/>
        <v>5799</v>
      </c>
      <c r="Q1409" s="1" t="str">
        <f t="shared" si="237"/>
        <v>5,001 - 10,000</v>
      </c>
      <c r="R1409" s="1" t="str">
        <f t="shared" si="238"/>
        <v>31% - 50%</v>
      </c>
      <c r="S1409" s="1">
        <f t="shared" si="239"/>
        <v>1</v>
      </c>
      <c r="T1409" s="17">
        <f>Table3[[#This Row],[Rating]]*Table3[[#This Row],[Review_Count]]</f>
        <v>4.3</v>
      </c>
      <c r="U1409" s="19">
        <f t="shared" si="240"/>
        <v>0.8</v>
      </c>
      <c r="V1409" s="17" t="str">
        <f t="shared" si="241"/>
        <v>AGARO</v>
      </c>
    </row>
    <row r="1410" spans="1:22" x14ac:dyDescent="0.3">
      <c r="A1410" s="1" t="s">
        <v>3919</v>
      </c>
      <c r="B1410" s="1" t="s">
        <v>3920</v>
      </c>
      <c r="C1410" s="1" t="s">
        <v>2710</v>
      </c>
      <c r="D1410" s="1">
        <v>179</v>
      </c>
      <c r="E1410" s="1">
        <v>799</v>
      </c>
      <c r="F1410" s="4">
        <v>0.78</v>
      </c>
      <c r="G1410" s="1">
        <v>3.6</v>
      </c>
      <c r="H1410" s="2">
        <v>101</v>
      </c>
      <c r="I1410" s="1" t="s">
        <v>3921</v>
      </c>
      <c r="J1410" s="1">
        <f t="shared" ref="J1410:J1466" si="242">COUNTIF(C:C, C1410)</f>
        <v>22</v>
      </c>
      <c r="K1410" s="1">
        <v>1</v>
      </c>
      <c r="L1410" s="1" t="str">
        <f t="shared" ref="L1410:L1466" si="243">PROPER(TRIM(LEFT(C1410, FIND("|", C1410 &amp; "|") -1)))</f>
        <v>Home&amp;Kitchen</v>
      </c>
      <c r="M1410" s="1">
        <f t="shared" ref="M1410:M1466" si="244">AVERAGEIF(B:B,B1410,G:G)</f>
        <v>3.6</v>
      </c>
      <c r="N1410" s="1">
        <f t="shared" ref="N1410:N1473" si="245">COUNTIF(F1410:F2873, "&gt;=0.5")</f>
        <v>20</v>
      </c>
      <c r="O1410" s="1" t="str">
        <f t="shared" ref="O1410:O1466" si="246">IF(G1410&lt;=1,"0 - 1",IF(G1410&lt;=2,"1 - 2",IF(G1410&lt;=3, "2 - 3",IF(G1410&lt;=4,"3 - 4",IF(G1410&lt;=5,"4 - 5")))))</f>
        <v>3 - 4</v>
      </c>
      <c r="P1410" s="14">
        <f t="shared" ref="P1410:P1466" si="247">E1410*K1410</f>
        <v>799</v>
      </c>
      <c r="Q1410" s="1" t="str">
        <f t="shared" ref="Q1410:Q1466" si="248">LOOKUP(E1410, $W$2:$W$7, $X$2:$X$7)</f>
        <v>0 - 5,000</v>
      </c>
      <c r="R1410" s="1" t="str">
        <f t="shared" ref="R1410:R1466" si="249">IF(F1410&lt;=0.1, "0 %- 10%", IF(F1410&lt;=0.3, "11% - 30%", IF(F1410&lt;=0.5, "31% - 50%", "51%-90%")))</f>
        <v>51%-90%</v>
      </c>
      <c r="S1410" s="1">
        <f t="shared" ref="S1410:S1466" si="250">COUNTIF(H1410, "&lt;1000")</f>
        <v>1</v>
      </c>
      <c r="T1410" s="17">
        <f>Table3[[#This Row],[Rating]]*Table3[[#This Row],[Review_Count]]</f>
        <v>3.6</v>
      </c>
      <c r="U1410" s="19">
        <f t="shared" ref="U1410:U1473" si="251">MAX(F1410:F2874)</f>
        <v>0.8</v>
      </c>
      <c r="V1410" s="17" t="str">
        <f t="shared" ref="V1410:V1466" si="252">LEFT(B1410, FIND(" ", B1410)-1)</f>
        <v>Wolpin</v>
      </c>
    </row>
    <row r="1411" spans="1:22" x14ac:dyDescent="0.3">
      <c r="A1411" s="1" t="s">
        <v>3922</v>
      </c>
      <c r="B1411" s="1" t="s">
        <v>3923</v>
      </c>
      <c r="C1411" s="1" t="s">
        <v>3820</v>
      </c>
      <c r="D1411" s="1">
        <v>149</v>
      </c>
      <c r="E1411" s="1">
        <v>300</v>
      </c>
      <c r="F1411" s="4">
        <v>0.5</v>
      </c>
      <c r="G1411" s="1">
        <v>4.0999999999999996</v>
      </c>
      <c r="H1411" s="2">
        <v>4074</v>
      </c>
      <c r="I1411" s="1" t="s">
        <v>3924</v>
      </c>
      <c r="J1411" s="1">
        <f t="shared" si="242"/>
        <v>3</v>
      </c>
      <c r="K1411" s="1">
        <v>1</v>
      </c>
      <c r="L1411" s="1" t="str">
        <f t="shared" si="243"/>
        <v>Home&amp;Kitchen</v>
      </c>
      <c r="M1411" s="1">
        <f t="shared" si="244"/>
        <v>4.0999999999999996</v>
      </c>
      <c r="N1411" s="1">
        <f t="shared" si="245"/>
        <v>19</v>
      </c>
      <c r="O1411" s="1" t="str">
        <f t="shared" si="246"/>
        <v>4 - 5</v>
      </c>
      <c r="P1411" s="14">
        <f t="shared" si="247"/>
        <v>300</v>
      </c>
      <c r="Q1411" s="1" t="str">
        <f t="shared" si="248"/>
        <v>0 - 5,000</v>
      </c>
      <c r="R1411" s="1" t="str">
        <f t="shared" si="249"/>
        <v>31% - 50%</v>
      </c>
      <c r="S1411" s="1">
        <f t="shared" si="250"/>
        <v>0</v>
      </c>
      <c r="T1411" s="17">
        <f>Table3[[#This Row],[Rating]]*Table3[[#This Row],[Review_Count]]</f>
        <v>4.0999999999999996</v>
      </c>
      <c r="U1411" s="19">
        <f t="shared" si="251"/>
        <v>0.8</v>
      </c>
      <c r="V1411" s="17" t="str">
        <f t="shared" si="252"/>
        <v>Abode</v>
      </c>
    </row>
    <row r="1412" spans="1:22" x14ac:dyDescent="0.3">
      <c r="A1412" s="1" t="s">
        <v>3925</v>
      </c>
      <c r="B1412" s="1" t="s">
        <v>3926</v>
      </c>
      <c r="C1412" s="1" t="s">
        <v>2755</v>
      </c>
      <c r="D1412" s="3">
        <v>5490</v>
      </c>
      <c r="E1412" s="3">
        <v>7200</v>
      </c>
      <c r="F1412" s="4">
        <v>0.24</v>
      </c>
      <c r="G1412" s="1">
        <v>4.5</v>
      </c>
      <c r="H1412" s="2">
        <v>1408</v>
      </c>
      <c r="I1412" s="1" t="s">
        <v>3927</v>
      </c>
      <c r="J1412" s="1">
        <f t="shared" si="242"/>
        <v>27</v>
      </c>
      <c r="K1412" s="1">
        <v>1</v>
      </c>
      <c r="L1412" s="1" t="str">
        <f t="shared" si="243"/>
        <v>Home&amp;Kitchen</v>
      </c>
      <c r="M1412" s="1">
        <f t="shared" si="244"/>
        <v>4.5</v>
      </c>
      <c r="N1412" s="1">
        <f t="shared" si="245"/>
        <v>18</v>
      </c>
      <c r="O1412" s="1" t="str">
        <f t="shared" si="246"/>
        <v>4 - 5</v>
      </c>
      <c r="P1412" s="14">
        <f t="shared" si="247"/>
        <v>7200</v>
      </c>
      <c r="Q1412" s="1" t="str">
        <f t="shared" si="248"/>
        <v>5,001 - 10,000</v>
      </c>
      <c r="R1412" s="1" t="str">
        <f t="shared" si="249"/>
        <v>11% - 30%</v>
      </c>
      <c r="S1412" s="1">
        <f t="shared" si="250"/>
        <v>0</v>
      </c>
      <c r="T1412" s="17">
        <f>Table3[[#This Row],[Rating]]*Table3[[#This Row],[Review_Count]]</f>
        <v>4.5</v>
      </c>
      <c r="U1412" s="19">
        <f t="shared" si="251"/>
        <v>0.8</v>
      </c>
      <c r="V1412" s="17" t="str">
        <f t="shared" si="252"/>
        <v>Sujata</v>
      </c>
    </row>
    <row r="1413" spans="1:22" x14ac:dyDescent="0.3">
      <c r="A1413" s="1" t="s">
        <v>3928</v>
      </c>
      <c r="B1413" s="1" t="s">
        <v>3929</v>
      </c>
      <c r="C1413" s="1" t="s">
        <v>2714</v>
      </c>
      <c r="D1413" s="1">
        <v>379</v>
      </c>
      <c r="E1413" s="1">
        <v>389</v>
      </c>
      <c r="F1413" s="4">
        <v>0.03</v>
      </c>
      <c r="G1413" s="1">
        <v>4.2</v>
      </c>
      <c r="H1413" s="2">
        <v>3739</v>
      </c>
      <c r="I1413" s="1" t="s">
        <v>3930</v>
      </c>
      <c r="J1413" s="1">
        <f t="shared" si="242"/>
        <v>10</v>
      </c>
      <c r="K1413" s="1">
        <v>1</v>
      </c>
      <c r="L1413" s="1" t="str">
        <f t="shared" si="243"/>
        <v>Home&amp;Kitchen</v>
      </c>
      <c r="M1413" s="1">
        <f t="shared" si="244"/>
        <v>4.2</v>
      </c>
      <c r="N1413" s="1">
        <f t="shared" si="245"/>
        <v>18</v>
      </c>
      <c r="O1413" s="1" t="str">
        <f t="shared" si="246"/>
        <v>4 - 5</v>
      </c>
      <c r="P1413" s="14">
        <f t="shared" si="247"/>
        <v>389</v>
      </c>
      <c r="Q1413" s="1" t="str">
        <f t="shared" si="248"/>
        <v>0 - 5,000</v>
      </c>
      <c r="R1413" s="1" t="str">
        <f t="shared" si="249"/>
        <v>0 %- 10%</v>
      </c>
      <c r="S1413" s="1">
        <f t="shared" si="250"/>
        <v>0</v>
      </c>
      <c r="T1413" s="17">
        <f>Table3[[#This Row],[Rating]]*Table3[[#This Row],[Review_Count]]</f>
        <v>4.2</v>
      </c>
      <c r="U1413" s="19">
        <f t="shared" si="251"/>
        <v>0.8</v>
      </c>
      <c r="V1413" s="17" t="str">
        <f t="shared" si="252"/>
        <v>CARDEX</v>
      </c>
    </row>
    <row r="1414" spans="1:22" x14ac:dyDescent="0.3">
      <c r="A1414" s="1" t="s">
        <v>3931</v>
      </c>
      <c r="B1414" s="1" t="s">
        <v>3932</v>
      </c>
      <c r="C1414" s="1" t="s">
        <v>3194</v>
      </c>
      <c r="D1414" s="3">
        <v>8699</v>
      </c>
      <c r="E1414" s="3">
        <v>13049</v>
      </c>
      <c r="F1414" s="4">
        <v>0.33</v>
      </c>
      <c r="G1414" s="1">
        <v>4.3</v>
      </c>
      <c r="H1414" s="2">
        <v>5891</v>
      </c>
      <c r="I1414" s="1" t="s">
        <v>3933</v>
      </c>
      <c r="J1414" s="1">
        <f t="shared" si="242"/>
        <v>12</v>
      </c>
      <c r="K1414" s="1">
        <v>1</v>
      </c>
      <c r="L1414" s="1" t="str">
        <f t="shared" si="243"/>
        <v>Home&amp;Kitchen</v>
      </c>
      <c r="M1414" s="1">
        <f t="shared" si="244"/>
        <v>4.3</v>
      </c>
      <c r="N1414" s="1">
        <f t="shared" si="245"/>
        <v>18</v>
      </c>
      <c r="O1414" s="1" t="str">
        <f t="shared" si="246"/>
        <v>4 - 5</v>
      </c>
      <c r="P1414" s="14">
        <f t="shared" si="247"/>
        <v>13049</v>
      </c>
      <c r="Q1414" s="1" t="str">
        <f t="shared" si="248"/>
        <v>10,001 - 20,000</v>
      </c>
      <c r="R1414" s="1" t="str">
        <f t="shared" si="249"/>
        <v>31% - 50%</v>
      </c>
      <c r="S1414" s="1">
        <f t="shared" si="250"/>
        <v>0</v>
      </c>
      <c r="T1414" s="17">
        <f>Table3[[#This Row],[Rating]]*Table3[[#This Row],[Review_Count]]</f>
        <v>4.3</v>
      </c>
      <c r="U1414" s="19">
        <f t="shared" si="251"/>
        <v>0.8</v>
      </c>
      <c r="V1414" s="17" t="str">
        <f t="shared" si="252"/>
        <v>V-Guard</v>
      </c>
    </row>
    <row r="1415" spans="1:22" x14ac:dyDescent="0.3">
      <c r="A1415" s="1" t="s">
        <v>3934</v>
      </c>
      <c r="B1415" s="1" t="s">
        <v>3935</v>
      </c>
      <c r="C1415" s="1" t="s">
        <v>2755</v>
      </c>
      <c r="D1415" s="5">
        <v>3041.67</v>
      </c>
      <c r="E1415" s="3">
        <v>5999</v>
      </c>
      <c r="F1415" s="4">
        <v>0.49</v>
      </c>
      <c r="G1415" s="1">
        <v>4</v>
      </c>
      <c r="H1415" s="2">
        <v>777</v>
      </c>
      <c r="I1415" s="1" t="s">
        <v>3936</v>
      </c>
      <c r="J1415" s="1">
        <f t="shared" si="242"/>
        <v>27</v>
      </c>
      <c r="K1415" s="1">
        <v>1</v>
      </c>
      <c r="L1415" s="1" t="str">
        <f t="shared" si="243"/>
        <v>Home&amp;Kitchen</v>
      </c>
      <c r="M1415" s="1">
        <f t="shared" si="244"/>
        <v>4</v>
      </c>
      <c r="N1415" s="1">
        <f t="shared" si="245"/>
        <v>18</v>
      </c>
      <c r="O1415" s="1" t="str">
        <f t="shared" si="246"/>
        <v>3 - 4</v>
      </c>
      <c r="P1415" s="14">
        <f t="shared" si="247"/>
        <v>5999</v>
      </c>
      <c r="Q1415" s="1" t="str">
        <f t="shared" si="248"/>
        <v>5,001 - 10,000</v>
      </c>
      <c r="R1415" s="1" t="str">
        <f t="shared" si="249"/>
        <v>31% - 50%</v>
      </c>
      <c r="S1415" s="1">
        <f t="shared" si="250"/>
        <v>1</v>
      </c>
      <c r="T1415" s="17">
        <f>Table3[[#This Row],[Rating]]*Table3[[#This Row],[Review_Count]]</f>
        <v>4</v>
      </c>
      <c r="U1415" s="19">
        <f t="shared" si="251"/>
        <v>0.8</v>
      </c>
      <c r="V1415" s="17" t="str">
        <f t="shared" si="252"/>
        <v>Bajaj</v>
      </c>
    </row>
    <row r="1416" spans="1:22" x14ac:dyDescent="0.3">
      <c r="A1416" s="1" t="s">
        <v>3937</v>
      </c>
      <c r="B1416" s="1" t="s">
        <v>3938</v>
      </c>
      <c r="C1416" s="1" t="s">
        <v>2747</v>
      </c>
      <c r="D1416" s="3">
        <v>1745</v>
      </c>
      <c r="E1416" s="3">
        <v>2400</v>
      </c>
      <c r="F1416" s="4">
        <v>0.27</v>
      </c>
      <c r="G1416" s="1">
        <v>4.2</v>
      </c>
      <c r="H1416" s="2">
        <v>14160</v>
      </c>
      <c r="I1416" s="1" t="s">
        <v>3939</v>
      </c>
      <c r="J1416" s="1">
        <f t="shared" si="242"/>
        <v>19</v>
      </c>
      <c r="K1416" s="1">
        <v>1</v>
      </c>
      <c r="L1416" s="1" t="str">
        <f t="shared" si="243"/>
        <v>Home&amp;Kitchen</v>
      </c>
      <c r="M1416" s="1">
        <f t="shared" si="244"/>
        <v>4.2</v>
      </c>
      <c r="N1416" s="1">
        <f t="shared" si="245"/>
        <v>18</v>
      </c>
      <c r="O1416" s="1" t="str">
        <f t="shared" si="246"/>
        <v>4 - 5</v>
      </c>
      <c r="P1416" s="14">
        <f t="shared" si="247"/>
        <v>2400</v>
      </c>
      <c r="Q1416" s="1" t="str">
        <f t="shared" si="248"/>
        <v>0 - 5,000</v>
      </c>
      <c r="R1416" s="1" t="str">
        <f t="shared" si="249"/>
        <v>11% - 30%</v>
      </c>
      <c r="S1416" s="1">
        <f t="shared" si="250"/>
        <v>0</v>
      </c>
      <c r="T1416" s="17">
        <f>Table3[[#This Row],[Rating]]*Table3[[#This Row],[Review_Count]]</f>
        <v>4.2</v>
      </c>
      <c r="U1416" s="19">
        <f t="shared" si="251"/>
        <v>0.8</v>
      </c>
      <c r="V1416" s="17" t="str">
        <f t="shared" si="252"/>
        <v>KENT</v>
      </c>
    </row>
    <row r="1417" spans="1:22" x14ac:dyDescent="0.3">
      <c r="A1417" s="1" t="s">
        <v>3940</v>
      </c>
      <c r="B1417" s="1" t="s">
        <v>3941</v>
      </c>
      <c r="C1417" s="1" t="s">
        <v>2734</v>
      </c>
      <c r="D1417" s="3">
        <v>3180</v>
      </c>
      <c r="E1417" s="3">
        <v>5295</v>
      </c>
      <c r="F1417" s="4">
        <v>0.4</v>
      </c>
      <c r="G1417" s="1">
        <v>4.2</v>
      </c>
      <c r="H1417" s="2">
        <v>6919</v>
      </c>
      <c r="I1417" s="1" t="s">
        <v>3942</v>
      </c>
      <c r="J1417" s="1">
        <f t="shared" si="242"/>
        <v>10</v>
      </c>
      <c r="K1417" s="1">
        <v>1</v>
      </c>
      <c r="L1417" s="1" t="str">
        <f t="shared" si="243"/>
        <v>Home&amp;Kitchen</v>
      </c>
      <c r="M1417" s="1">
        <f t="shared" si="244"/>
        <v>4.2</v>
      </c>
      <c r="N1417" s="1">
        <f t="shared" si="245"/>
        <v>18</v>
      </c>
      <c r="O1417" s="1" t="str">
        <f t="shared" si="246"/>
        <v>4 - 5</v>
      </c>
      <c r="P1417" s="14">
        <f t="shared" si="247"/>
        <v>5295</v>
      </c>
      <c r="Q1417" s="1" t="str">
        <f t="shared" si="248"/>
        <v>5,001 - 10,000</v>
      </c>
      <c r="R1417" s="1" t="str">
        <f t="shared" si="249"/>
        <v>31% - 50%</v>
      </c>
      <c r="S1417" s="1">
        <f t="shared" si="250"/>
        <v>0</v>
      </c>
      <c r="T1417" s="17">
        <f>Table3[[#This Row],[Rating]]*Table3[[#This Row],[Review_Count]]</f>
        <v>4.2</v>
      </c>
      <c r="U1417" s="19">
        <f t="shared" si="251"/>
        <v>0.8</v>
      </c>
      <c r="V1417" s="17" t="str">
        <f t="shared" si="252"/>
        <v>Prestige</v>
      </c>
    </row>
    <row r="1418" spans="1:22" x14ac:dyDescent="0.3">
      <c r="A1418" s="1" t="s">
        <v>3943</v>
      </c>
      <c r="B1418" s="1" t="s">
        <v>3944</v>
      </c>
      <c r="C1418" s="1" t="s">
        <v>3194</v>
      </c>
      <c r="D1418" s="3">
        <v>4999</v>
      </c>
      <c r="E1418" s="3">
        <v>24999</v>
      </c>
      <c r="F1418" s="4">
        <v>0.8</v>
      </c>
      <c r="G1418" s="1">
        <v>4.5</v>
      </c>
      <c r="H1418" s="2">
        <v>287</v>
      </c>
      <c r="I1418" s="1" t="s">
        <v>3945</v>
      </c>
      <c r="J1418" s="1">
        <f t="shared" si="242"/>
        <v>12</v>
      </c>
      <c r="K1418" s="1">
        <v>1</v>
      </c>
      <c r="L1418" s="1" t="str">
        <f t="shared" si="243"/>
        <v>Home&amp;Kitchen</v>
      </c>
      <c r="M1418" s="1">
        <f t="shared" si="244"/>
        <v>4.5</v>
      </c>
      <c r="N1418" s="1">
        <f t="shared" si="245"/>
        <v>18</v>
      </c>
      <c r="O1418" s="1" t="str">
        <f t="shared" si="246"/>
        <v>4 - 5</v>
      </c>
      <c r="P1418" s="14">
        <f t="shared" si="247"/>
        <v>24999</v>
      </c>
      <c r="Q1418" s="1" t="str">
        <f t="shared" si="248"/>
        <v>20,001 - 50,000</v>
      </c>
      <c r="R1418" s="1" t="str">
        <f t="shared" si="249"/>
        <v>51%-90%</v>
      </c>
      <c r="S1418" s="1">
        <f t="shared" si="250"/>
        <v>1</v>
      </c>
      <c r="T1418" s="17">
        <f>Table3[[#This Row],[Rating]]*Table3[[#This Row],[Review_Count]]</f>
        <v>4.5</v>
      </c>
      <c r="U1418" s="19">
        <f t="shared" si="251"/>
        <v>0.8</v>
      </c>
      <c r="V1418" s="17" t="str">
        <f t="shared" si="252"/>
        <v>Aqua</v>
      </c>
    </row>
    <row r="1419" spans="1:22" x14ac:dyDescent="0.3">
      <c r="A1419" s="1" t="s">
        <v>3946</v>
      </c>
      <c r="B1419" s="1" t="s">
        <v>3947</v>
      </c>
      <c r="C1419" s="1" t="s">
        <v>2813</v>
      </c>
      <c r="D1419" s="1">
        <v>390</v>
      </c>
      <c r="E1419" s="1">
        <v>799</v>
      </c>
      <c r="F1419" s="4">
        <v>0.51</v>
      </c>
      <c r="G1419" s="1">
        <v>3.8</v>
      </c>
      <c r="H1419" s="2">
        <v>287</v>
      </c>
      <c r="I1419" s="1" t="s">
        <v>3948</v>
      </c>
      <c r="J1419" s="1">
        <f t="shared" si="242"/>
        <v>13</v>
      </c>
      <c r="K1419" s="1">
        <v>1</v>
      </c>
      <c r="L1419" s="1" t="str">
        <f t="shared" si="243"/>
        <v>Home&amp;Kitchen</v>
      </c>
      <c r="M1419" s="1">
        <f t="shared" si="244"/>
        <v>3.8</v>
      </c>
      <c r="N1419" s="1">
        <f t="shared" si="245"/>
        <v>17</v>
      </c>
      <c r="O1419" s="1" t="str">
        <f t="shared" si="246"/>
        <v>3 - 4</v>
      </c>
      <c r="P1419" s="14">
        <f t="shared" si="247"/>
        <v>799</v>
      </c>
      <c r="Q1419" s="1" t="str">
        <f t="shared" si="248"/>
        <v>0 - 5,000</v>
      </c>
      <c r="R1419" s="1" t="str">
        <f t="shared" si="249"/>
        <v>51%-90%</v>
      </c>
      <c r="S1419" s="1">
        <f t="shared" si="250"/>
        <v>1</v>
      </c>
      <c r="T1419" s="17">
        <f>Table3[[#This Row],[Rating]]*Table3[[#This Row],[Review_Count]]</f>
        <v>3.8</v>
      </c>
      <c r="U1419" s="19">
        <f t="shared" si="251"/>
        <v>0.8</v>
      </c>
      <c r="V1419" s="17" t="str">
        <f t="shared" si="252"/>
        <v>PrettyKrafts</v>
      </c>
    </row>
    <row r="1420" spans="1:22" x14ac:dyDescent="0.3">
      <c r="A1420" s="1" t="s">
        <v>3949</v>
      </c>
      <c r="B1420" s="1" t="s">
        <v>3950</v>
      </c>
      <c r="C1420" s="1" t="s">
        <v>3951</v>
      </c>
      <c r="D1420" s="3">
        <v>1999</v>
      </c>
      <c r="E1420" s="3">
        <v>2999</v>
      </c>
      <c r="F1420" s="4">
        <v>0.33</v>
      </c>
      <c r="G1420" s="1">
        <v>4.4000000000000004</v>
      </c>
      <c r="H1420" s="2">
        <v>388</v>
      </c>
      <c r="I1420" s="1" t="s">
        <v>3952</v>
      </c>
      <c r="J1420" s="1">
        <f t="shared" si="242"/>
        <v>1</v>
      </c>
      <c r="K1420" s="1">
        <v>1</v>
      </c>
      <c r="L1420" s="1" t="str">
        <f t="shared" si="243"/>
        <v>Home&amp;Kitchen</v>
      </c>
      <c r="M1420" s="1">
        <f t="shared" si="244"/>
        <v>4.4000000000000004</v>
      </c>
      <c r="N1420" s="1">
        <f t="shared" si="245"/>
        <v>16</v>
      </c>
      <c r="O1420" s="1" t="str">
        <f t="shared" si="246"/>
        <v>4 - 5</v>
      </c>
      <c r="P1420" s="14">
        <f t="shared" si="247"/>
        <v>2999</v>
      </c>
      <c r="Q1420" s="1" t="str">
        <f t="shared" si="248"/>
        <v>0 - 5,000</v>
      </c>
      <c r="R1420" s="1" t="str">
        <f t="shared" si="249"/>
        <v>31% - 50%</v>
      </c>
      <c r="S1420" s="1">
        <f t="shared" si="250"/>
        <v>1</v>
      </c>
      <c r="T1420" s="17">
        <f>Table3[[#This Row],[Rating]]*Table3[[#This Row],[Review_Count]]</f>
        <v>4.4000000000000004</v>
      </c>
      <c r="U1420" s="19">
        <f t="shared" si="251"/>
        <v>0.8</v>
      </c>
      <c r="V1420" s="17" t="str">
        <f t="shared" si="252"/>
        <v>Libra</v>
      </c>
    </row>
    <row r="1421" spans="1:22" x14ac:dyDescent="0.3">
      <c r="A1421" s="1" t="s">
        <v>3953</v>
      </c>
      <c r="B1421" s="1" t="s">
        <v>3954</v>
      </c>
      <c r="C1421" s="1" t="s">
        <v>2859</v>
      </c>
      <c r="D1421" s="3">
        <v>1624</v>
      </c>
      <c r="E1421" s="3">
        <v>2495</v>
      </c>
      <c r="F1421" s="4">
        <v>0.35</v>
      </c>
      <c r="G1421" s="1">
        <v>4.0999999999999996</v>
      </c>
      <c r="H1421" s="2">
        <v>827</v>
      </c>
      <c r="I1421" s="1" t="s">
        <v>3955</v>
      </c>
      <c r="J1421" s="1">
        <f t="shared" si="242"/>
        <v>11</v>
      </c>
      <c r="K1421" s="1">
        <v>1</v>
      </c>
      <c r="L1421" s="1" t="str">
        <f t="shared" si="243"/>
        <v>Home&amp;Kitchen</v>
      </c>
      <c r="M1421" s="1">
        <f t="shared" si="244"/>
        <v>4.0999999999999996</v>
      </c>
      <c r="N1421" s="1">
        <f t="shared" si="245"/>
        <v>16</v>
      </c>
      <c r="O1421" s="1" t="str">
        <f t="shared" si="246"/>
        <v>4 - 5</v>
      </c>
      <c r="P1421" s="14">
        <f t="shared" si="247"/>
        <v>2495</v>
      </c>
      <c r="Q1421" s="1" t="str">
        <f t="shared" si="248"/>
        <v>0 - 5,000</v>
      </c>
      <c r="R1421" s="1" t="str">
        <f t="shared" si="249"/>
        <v>31% - 50%</v>
      </c>
      <c r="S1421" s="1">
        <f t="shared" si="250"/>
        <v>1</v>
      </c>
      <c r="T1421" s="17">
        <f>Table3[[#This Row],[Rating]]*Table3[[#This Row],[Review_Count]]</f>
        <v>4.0999999999999996</v>
      </c>
      <c r="U1421" s="19">
        <f t="shared" si="251"/>
        <v>0.8</v>
      </c>
      <c r="V1421" s="17" t="str">
        <f t="shared" si="252"/>
        <v>Glen</v>
      </c>
    </row>
    <row r="1422" spans="1:22" x14ac:dyDescent="0.3">
      <c r="A1422" s="1" t="s">
        <v>3956</v>
      </c>
      <c r="B1422" s="1" t="s">
        <v>3957</v>
      </c>
      <c r="C1422" s="1" t="s">
        <v>3820</v>
      </c>
      <c r="D1422" s="1">
        <v>184</v>
      </c>
      <c r="E1422" s="1">
        <v>450</v>
      </c>
      <c r="F1422" s="4">
        <v>0.59</v>
      </c>
      <c r="G1422" s="1">
        <v>4.2</v>
      </c>
      <c r="H1422" s="2">
        <v>4971</v>
      </c>
      <c r="I1422" s="1" t="s">
        <v>3958</v>
      </c>
      <c r="J1422" s="1">
        <f t="shared" si="242"/>
        <v>3</v>
      </c>
      <c r="K1422" s="1">
        <v>1</v>
      </c>
      <c r="L1422" s="1" t="str">
        <f t="shared" si="243"/>
        <v>Home&amp;Kitchen</v>
      </c>
      <c r="M1422" s="1">
        <f t="shared" si="244"/>
        <v>4.2</v>
      </c>
      <c r="N1422" s="1">
        <f t="shared" si="245"/>
        <v>16</v>
      </c>
      <c r="O1422" s="1" t="str">
        <f t="shared" si="246"/>
        <v>4 - 5</v>
      </c>
      <c r="P1422" s="14">
        <f t="shared" si="247"/>
        <v>450</v>
      </c>
      <c r="Q1422" s="1" t="str">
        <f t="shared" si="248"/>
        <v>0 - 5,000</v>
      </c>
      <c r="R1422" s="1" t="str">
        <f t="shared" si="249"/>
        <v>51%-90%</v>
      </c>
      <c r="S1422" s="1">
        <f t="shared" si="250"/>
        <v>0</v>
      </c>
      <c r="T1422" s="17">
        <f>Table3[[#This Row],[Rating]]*Table3[[#This Row],[Review_Count]]</f>
        <v>4.2</v>
      </c>
      <c r="U1422" s="19">
        <f t="shared" si="251"/>
        <v>0.8</v>
      </c>
      <c r="V1422" s="17" t="str">
        <f t="shared" si="252"/>
        <v>Dynore</v>
      </c>
    </row>
    <row r="1423" spans="1:22" x14ac:dyDescent="0.3">
      <c r="A1423" s="1" t="s">
        <v>3959</v>
      </c>
      <c r="B1423" s="1" t="s">
        <v>3960</v>
      </c>
      <c r="C1423" s="1" t="s">
        <v>2710</v>
      </c>
      <c r="D1423" s="1">
        <v>445</v>
      </c>
      <c r="E1423" s="1">
        <v>999</v>
      </c>
      <c r="F1423" s="4">
        <v>0.55000000000000004</v>
      </c>
      <c r="G1423" s="1">
        <v>4.3</v>
      </c>
      <c r="H1423" s="2">
        <v>229</v>
      </c>
      <c r="I1423" s="1" t="s">
        <v>3961</v>
      </c>
      <c r="J1423" s="1">
        <f t="shared" si="242"/>
        <v>22</v>
      </c>
      <c r="K1423" s="1">
        <v>1</v>
      </c>
      <c r="L1423" s="1" t="str">
        <f t="shared" si="243"/>
        <v>Home&amp;Kitchen</v>
      </c>
      <c r="M1423" s="1">
        <f t="shared" si="244"/>
        <v>4.3</v>
      </c>
      <c r="N1423" s="1">
        <f t="shared" si="245"/>
        <v>15</v>
      </c>
      <c r="O1423" s="1" t="str">
        <f t="shared" si="246"/>
        <v>4 - 5</v>
      </c>
      <c r="P1423" s="14">
        <f t="shared" si="247"/>
        <v>999</v>
      </c>
      <c r="Q1423" s="1" t="str">
        <f t="shared" si="248"/>
        <v>0 - 5,000</v>
      </c>
      <c r="R1423" s="1" t="str">
        <f t="shared" si="249"/>
        <v>51%-90%</v>
      </c>
      <c r="S1423" s="1">
        <f t="shared" si="250"/>
        <v>1</v>
      </c>
      <c r="T1423" s="17">
        <f>Table3[[#This Row],[Rating]]*Table3[[#This Row],[Review_Count]]</f>
        <v>4.3</v>
      </c>
      <c r="U1423" s="19">
        <f t="shared" si="251"/>
        <v>0.8</v>
      </c>
      <c r="V1423" s="17" t="str">
        <f t="shared" si="252"/>
        <v>Lint</v>
      </c>
    </row>
    <row r="1424" spans="1:22" x14ac:dyDescent="0.3">
      <c r="A1424" s="1" t="s">
        <v>3962</v>
      </c>
      <c r="B1424" s="1" t="s">
        <v>3963</v>
      </c>
      <c r="C1424" s="1" t="s">
        <v>3964</v>
      </c>
      <c r="D1424" s="1">
        <v>699</v>
      </c>
      <c r="E1424" s="3">
        <v>1690</v>
      </c>
      <c r="F1424" s="4">
        <v>0.59</v>
      </c>
      <c r="G1424" s="1">
        <v>4.0999999999999996</v>
      </c>
      <c r="H1424" s="2">
        <v>3524</v>
      </c>
      <c r="I1424" s="1" t="s">
        <v>3965</v>
      </c>
      <c r="J1424" s="1">
        <f t="shared" si="242"/>
        <v>1</v>
      </c>
      <c r="K1424" s="1">
        <v>1</v>
      </c>
      <c r="L1424" s="1" t="str">
        <f t="shared" si="243"/>
        <v>Home&amp;Kitchen</v>
      </c>
      <c r="M1424" s="1">
        <f t="shared" si="244"/>
        <v>4.0999999999999996</v>
      </c>
      <c r="N1424" s="1">
        <f t="shared" si="245"/>
        <v>14</v>
      </c>
      <c r="O1424" s="1" t="str">
        <f t="shared" si="246"/>
        <v>4 - 5</v>
      </c>
      <c r="P1424" s="14">
        <f t="shared" si="247"/>
        <v>1690</v>
      </c>
      <c r="Q1424" s="1" t="str">
        <f t="shared" si="248"/>
        <v>0 - 5,000</v>
      </c>
      <c r="R1424" s="1" t="str">
        <f t="shared" si="249"/>
        <v>51%-90%</v>
      </c>
      <c r="S1424" s="1">
        <f t="shared" si="250"/>
        <v>0</v>
      </c>
      <c r="T1424" s="17">
        <f>Table3[[#This Row],[Rating]]*Table3[[#This Row],[Review_Count]]</f>
        <v>4.0999999999999996</v>
      </c>
      <c r="U1424" s="19">
        <f t="shared" si="251"/>
        <v>0.8</v>
      </c>
      <c r="V1424" s="17" t="str">
        <f t="shared" si="252"/>
        <v>Monitor</v>
      </c>
    </row>
    <row r="1425" spans="1:22" x14ac:dyDescent="0.3">
      <c r="A1425" s="1" t="s">
        <v>3966</v>
      </c>
      <c r="B1425" s="1" t="s">
        <v>3967</v>
      </c>
      <c r="C1425" s="1" t="s">
        <v>2734</v>
      </c>
      <c r="D1425" s="3">
        <v>1601</v>
      </c>
      <c r="E1425" s="3">
        <v>3890</v>
      </c>
      <c r="F1425" s="4">
        <v>0.59</v>
      </c>
      <c r="G1425" s="1">
        <v>4.2</v>
      </c>
      <c r="H1425" s="2">
        <v>156</v>
      </c>
      <c r="I1425" s="1" t="s">
        <v>3968</v>
      </c>
      <c r="J1425" s="1">
        <f t="shared" si="242"/>
        <v>10</v>
      </c>
      <c r="K1425" s="1">
        <v>1</v>
      </c>
      <c r="L1425" s="1" t="str">
        <f t="shared" si="243"/>
        <v>Home&amp;Kitchen</v>
      </c>
      <c r="M1425" s="1">
        <f t="shared" si="244"/>
        <v>4.2</v>
      </c>
      <c r="N1425" s="1">
        <f t="shared" si="245"/>
        <v>13</v>
      </c>
      <c r="O1425" s="1" t="str">
        <f t="shared" si="246"/>
        <v>4 - 5</v>
      </c>
      <c r="P1425" s="14">
        <f t="shared" si="247"/>
        <v>3890</v>
      </c>
      <c r="Q1425" s="1" t="str">
        <f t="shared" si="248"/>
        <v>0 - 5,000</v>
      </c>
      <c r="R1425" s="1" t="str">
        <f t="shared" si="249"/>
        <v>51%-90%</v>
      </c>
      <c r="S1425" s="1">
        <f t="shared" si="250"/>
        <v>1</v>
      </c>
      <c r="T1425" s="17">
        <f>Table3[[#This Row],[Rating]]*Table3[[#This Row],[Review_Count]]</f>
        <v>4.2</v>
      </c>
      <c r="U1425" s="19">
        <f t="shared" si="251"/>
        <v>0.8</v>
      </c>
      <c r="V1425" s="17" t="str">
        <f t="shared" si="252"/>
        <v>iBELL</v>
      </c>
    </row>
    <row r="1426" spans="1:22" x14ac:dyDescent="0.3">
      <c r="A1426" s="1" t="s">
        <v>3969</v>
      </c>
      <c r="B1426" s="1" t="s">
        <v>3970</v>
      </c>
      <c r="C1426" s="1" t="s">
        <v>3050</v>
      </c>
      <c r="D1426" s="1">
        <v>231</v>
      </c>
      <c r="E1426" s="1">
        <v>260</v>
      </c>
      <c r="F1426" s="4">
        <v>0.11</v>
      </c>
      <c r="G1426" s="1">
        <v>4.0999999999999996</v>
      </c>
      <c r="H1426" s="2">
        <v>490</v>
      </c>
      <c r="I1426" s="1" t="s">
        <v>3971</v>
      </c>
      <c r="J1426" s="1">
        <f t="shared" si="242"/>
        <v>11</v>
      </c>
      <c r="K1426" s="1">
        <v>1</v>
      </c>
      <c r="L1426" s="1" t="str">
        <f t="shared" si="243"/>
        <v>Home&amp;Kitchen</v>
      </c>
      <c r="M1426" s="1">
        <f t="shared" si="244"/>
        <v>4.0999999999999996</v>
      </c>
      <c r="N1426" s="1">
        <f t="shared" si="245"/>
        <v>12</v>
      </c>
      <c r="O1426" s="1" t="str">
        <f t="shared" si="246"/>
        <v>4 - 5</v>
      </c>
      <c r="P1426" s="14">
        <f t="shared" si="247"/>
        <v>260</v>
      </c>
      <c r="Q1426" s="1" t="str">
        <f t="shared" si="248"/>
        <v>0 - 5,000</v>
      </c>
      <c r="R1426" s="1" t="str">
        <f t="shared" si="249"/>
        <v>11% - 30%</v>
      </c>
      <c r="S1426" s="1">
        <f t="shared" si="250"/>
        <v>1</v>
      </c>
      <c r="T1426" s="17">
        <f>Table3[[#This Row],[Rating]]*Table3[[#This Row],[Review_Count]]</f>
        <v>4.0999999999999996</v>
      </c>
      <c r="U1426" s="19">
        <f t="shared" si="251"/>
        <v>0.8</v>
      </c>
      <c r="V1426" s="17" t="str">
        <f t="shared" si="252"/>
        <v>KENT</v>
      </c>
    </row>
    <row r="1427" spans="1:22" x14ac:dyDescent="0.3">
      <c r="A1427" s="1" t="s">
        <v>3972</v>
      </c>
      <c r="B1427" s="1" t="s">
        <v>3973</v>
      </c>
      <c r="C1427" s="1" t="s">
        <v>2710</v>
      </c>
      <c r="D1427" s="1">
        <v>369</v>
      </c>
      <c r="E1427" s="1">
        <v>599</v>
      </c>
      <c r="F1427" s="4">
        <v>0.38</v>
      </c>
      <c r="G1427" s="1">
        <v>3.9</v>
      </c>
      <c r="H1427" s="2">
        <v>82</v>
      </c>
      <c r="I1427" s="1" t="s">
        <v>3974</v>
      </c>
      <c r="J1427" s="1">
        <f t="shared" si="242"/>
        <v>22</v>
      </c>
      <c r="K1427" s="1">
        <v>1</v>
      </c>
      <c r="L1427" s="1" t="str">
        <f t="shared" si="243"/>
        <v>Home&amp;Kitchen</v>
      </c>
      <c r="M1427" s="1">
        <f t="shared" si="244"/>
        <v>3.9</v>
      </c>
      <c r="N1427" s="1">
        <f t="shared" si="245"/>
        <v>12</v>
      </c>
      <c r="O1427" s="1" t="str">
        <f t="shared" si="246"/>
        <v>3 - 4</v>
      </c>
      <c r="P1427" s="14">
        <f t="shared" si="247"/>
        <v>599</v>
      </c>
      <c r="Q1427" s="1" t="str">
        <f t="shared" si="248"/>
        <v>0 - 5,000</v>
      </c>
      <c r="R1427" s="1" t="str">
        <f t="shared" si="249"/>
        <v>31% - 50%</v>
      </c>
      <c r="S1427" s="1">
        <f t="shared" si="250"/>
        <v>1</v>
      </c>
      <c r="T1427" s="17">
        <f>Table3[[#This Row],[Rating]]*Table3[[#This Row],[Review_Count]]</f>
        <v>3.9</v>
      </c>
      <c r="U1427" s="19">
        <f t="shared" si="251"/>
        <v>0.8</v>
      </c>
      <c r="V1427" s="17" t="str">
        <f t="shared" si="252"/>
        <v>LACOPINE</v>
      </c>
    </row>
    <row r="1428" spans="1:22" x14ac:dyDescent="0.3">
      <c r="A1428" s="1" t="s">
        <v>3975</v>
      </c>
      <c r="B1428" s="1" t="s">
        <v>3976</v>
      </c>
      <c r="C1428" s="1" t="s">
        <v>2698</v>
      </c>
      <c r="D1428" s="1">
        <v>809</v>
      </c>
      <c r="E1428" s="3">
        <v>1950</v>
      </c>
      <c r="F1428" s="4">
        <v>0.59</v>
      </c>
      <c r="G1428" s="1">
        <v>3.9</v>
      </c>
      <c r="H1428" s="2">
        <v>710</v>
      </c>
      <c r="I1428" s="1" t="s">
        <v>3977</v>
      </c>
      <c r="J1428" s="1">
        <f t="shared" si="242"/>
        <v>19</v>
      </c>
      <c r="K1428" s="1">
        <v>1</v>
      </c>
      <c r="L1428" s="1" t="str">
        <f t="shared" si="243"/>
        <v>Home&amp;Kitchen</v>
      </c>
      <c r="M1428" s="1">
        <f t="shared" si="244"/>
        <v>3.9</v>
      </c>
      <c r="N1428" s="1">
        <f t="shared" si="245"/>
        <v>12</v>
      </c>
      <c r="O1428" s="1" t="str">
        <f t="shared" si="246"/>
        <v>3 - 4</v>
      </c>
      <c r="P1428" s="14">
        <f t="shared" si="247"/>
        <v>1950</v>
      </c>
      <c r="Q1428" s="1" t="str">
        <f t="shared" si="248"/>
        <v>0 - 5,000</v>
      </c>
      <c r="R1428" s="1" t="str">
        <f t="shared" si="249"/>
        <v>51%-90%</v>
      </c>
      <c r="S1428" s="1">
        <f t="shared" si="250"/>
        <v>1</v>
      </c>
      <c r="T1428" s="17">
        <f>Table3[[#This Row],[Rating]]*Table3[[#This Row],[Review_Count]]</f>
        <v>3.9</v>
      </c>
      <c r="U1428" s="19">
        <f t="shared" si="251"/>
        <v>0.8</v>
      </c>
      <c r="V1428" s="17" t="str">
        <f t="shared" si="252"/>
        <v>iBELL</v>
      </c>
    </row>
    <row r="1429" spans="1:22" x14ac:dyDescent="0.3">
      <c r="A1429" s="1" t="s">
        <v>3978</v>
      </c>
      <c r="B1429" s="1" t="s">
        <v>3979</v>
      </c>
      <c r="C1429" s="1" t="s">
        <v>2755</v>
      </c>
      <c r="D1429" s="3">
        <v>1199</v>
      </c>
      <c r="E1429" s="3">
        <v>2990</v>
      </c>
      <c r="F1429" s="4">
        <v>0.6</v>
      </c>
      <c r="G1429" s="1">
        <v>3.8</v>
      </c>
      <c r="H1429" s="2">
        <v>133</v>
      </c>
      <c r="I1429" s="1" t="s">
        <v>3980</v>
      </c>
      <c r="J1429" s="1">
        <f t="shared" si="242"/>
        <v>27</v>
      </c>
      <c r="K1429" s="1">
        <v>1</v>
      </c>
      <c r="L1429" s="1" t="str">
        <f t="shared" si="243"/>
        <v>Home&amp;Kitchen</v>
      </c>
      <c r="M1429" s="1">
        <f t="shared" si="244"/>
        <v>3.8</v>
      </c>
      <c r="N1429" s="1">
        <f t="shared" si="245"/>
        <v>11</v>
      </c>
      <c r="O1429" s="1" t="str">
        <f t="shared" si="246"/>
        <v>3 - 4</v>
      </c>
      <c r="P1429" s="14">
        <f t="shared" si="247"/>
        <v>2990</v>
      </c>
      <c r="Q1429" s="1" t="str">
        <f t="shared" si="248"/>
        <v>0 - 5,000</v>
      </c>
      <c r="R1429" s="1" t="str">
        <f t="shared" si="249"/>
        <v>51%-90%</v>
      </c>
      <c r="S1429" s="1">
        <f t="shared" si="250"/>
        <v>1</v>
      </c>
      <c r="T1429" s="17">
        <f>Table3[[#This Row],[Rating]]*Table3[[#This Row],[Review_Count]]</f>
        <v>3.8</v>
      </c>
      <c r="U1429" s="19">
        <f t="shared" si="251"/>
        <v>0.8</v>
      </c>
      <c r="V1429" s="17" t="str">
        <f t="shared" si="252"/>
        <v>Activa</v>
      </c>
    </row>
    <row r="1430" spans="1:22" x14ac:dyDescent="0.3">
      <c r="A1430" s="1" t="s">
        <v>3981</v>
      </c>
      <c r="B1430" s="1" t="s">
        <v>3982</v>
      </c>
      <c r="C1430" s="1" t="s">
        <v>2755</v>
      </c>
      <c r="D1430" s="3">
        <v>6120</v>
      </c>
      <c r="E1430" s="3">
        <v>8073</v>
      </c>
      <c r="F1430" s="4">
        <v>0.24</v>
      </c>
      <c r="G1430" s="1">
        <v>4.5999999999999996</v>
      </c>
      <c r="H1430" s="2">
        <v>2751</v>
      </c>
      <c r="I1430" s="1" t="s">
        <v>3983</v>
      </c>
      <c r="J1430" s="1">
        <f t="shared" si="242"/>
        <v>27</v>
      </c>
      <c r="K1430" s="1">
        <v>1</v>
      </c>
      <c r="L1430" s="1" t="str">
        <f t="shared" si="243"/>
        <v>Home&amp;Kitchen</v>
      </c>
      <c r="M1430" s="1">
        <f t="shared" si="244"/>
        <v>4.5999999999999996</v>
      </c>
      <c r="N1430" s="1">
        <f t="shared" si="245"/>
        <v>10</v>
      </c>
      <c r="O1430" s="1" t="str">
        <f t="shared" si="246"/>
        <v>4 - 5</v>
      </c>
      <c r="P1430" s="14">
        <f t="shared" si="247"/>
        <v>8073</v>
      </c>
      <c r="Q1430" s="1" t="str">
        <f t="shared" si="248"/>
        <v>5,001 - 10,000</v>
      </c>
      <c r="R1430" s="1" t="str">
        <f t="shared" si="249"/>
        <v>11% - 30%</v>
      </c>
      <c r="S1430" s="1">
        <f t="shared" si="250"/>
        <v>0</v>
      </c>
      <c r="T1430" s="17">
        <f>Table3[[#This Row],[Rating]]*Table3[[#This Row],[Review_Count]]</f>
        <v>4.5999999999999996</v>
      </c>
      <c r="U1430" s="19">
        <f t="shared" si="251"/>
        <v>0.8</v>
      </c>
      <c r="V1430" s="17" t="str">
        <f t="shared" si="252"/>
        <v>Sujata</v>
      </c>
    </row>
    <row r="1431" spans="1:22" x14ac:dyDescent="0.3">
      <c r="A1431" s="1" t="s">
        <v>3984</v>
      </c>
      <c r="B1431" s="1" t="s">
        <v>3985</v>
      </c>
      <c r="C1431" s="1" t="s">
        <v>2817</v>
      </c>
      <c r="D1431" s="3">
        <v>1799</v>
      </c>
      <c r="E1431" s="3">
        <v>2599</v>
      </c>
      <c r="F1431" s="4">
        <v>0.31</v>
      </c>
      <c r="G1431" s="1">
        <v>3.6</v>
      </c>
      <c r="H1431" s="2">
        <v>771</v>
      </c>
      <c r="I1431" s="1" t="s">
        <v>3986</v>
      </c>
      <c r="J1431" s="1">
        <f t="shared" si="242"/>
        <v>12</v>
      </c>
      <c r="K1431" s="1">
        <v>1</v>
      </c>
      <c r="L1431" s="1" t="str">
        <f t="shared" si="243"/>
        <v>Home&amp;Kitchen</v>
      </c>
      <c r="M1431" s="1">
        <f t="shared" si="244"/>
        <v>3.6</v>
      </c>
      <c r="N1431" s="1">
        <f t="shared" si="245"/>
        <v>10</v>
      </c>
      <c r="O1431" s="1" t="str">
        <f t="shared" si="246"/>
        <v>3 - 4</v>
      </c>
      <c r="P1431" s="14">
        <f t="shared" si="247"/>
        <v>2599</v>
      </c>
      <c r="Q1431" s="1" t="str">
        <f t="shared" si="248"/>
        <v>0 - 5,000</v>
      </c>
      <c r="R1431" s="1" t="str">
        <f t="shared" si="249"/>
        <v>31% - 50%</v>
      </c>
      <c r="S1431" s="1">
        <f t="shared" si="250"/>
        <v>1</v>
      </c>
      <c r="T1431" s="17">
        <f>Table3[[#This Row],[Rating]]*Table3[[#This Row],[Review_Count]]</f>
        <v>3.6</v>
      </c>
      <c r="U1431" s="19">
        <f t="shared" si="251"/>
        <v>0.8</v>
      </c>
      <c r="V1431" s="17" t="str">
        <f t="shared" si="252"/>
        <v>Wipro</v>
      </c>
    </row>
    <row r="1432" spans="1:22" x14ac:dyDescent="0.3">
      <c r="A1432" s="1" t="s">
        <v>3987</v>
      </c>
      <c r="B1432" s="1" t="s">
        <v>3988</v>
      </c>
      <c r="C1432" s="1" t="s">
        <v>3606</v>
      </c>
      <c r="D1432" s="3">
        <v>18999</v>
      </c>
      <c r="E1432" s="3">
        <v>29999</v>
      </c>
      <c r="F1432" s="4">
        <v>0.37</v>
      </c>
      <c r="G1432" s="1">
        <v>4.0999999999999996</v>
      </c>
      <c r="H1432" s="2">
        <v>2536</v>
      </c>
      <c r="I1432" s="1" t="s">
        <v>3989</v>
      </c>
      <c r="J1432" s="1">
        <f t="shared" si="242"/>
        <v>2</v>
      </c>
      <c r="K1432" s="1">
        <v>1</v>
      </c>
      <c r="L1432" s="1" t="str">
        <f t="shared" si="243"/>
        <v>Home&amp;Kitchen</v>
      </c>
      <c r="M1432" s="1">
        <f t="shared" si="244"/>
        <v>4.0999999999999996</v>
      </c>
      <c r="N1432" s="1">
        <f t="shared" si="245"/>
        <v>10</v>
      </c>
      <c r="O1432" s="1" t="str">
        <f t="shared" si="246"/>
        <v>4 - 5</v>
      </c>
      <c r="P1432" s="14">
        <f t="shared" si="247"/>
        <v>29999</v>
      </c>
      <c r="Q1432" s="1" t="str">
        <f t="shared" si="248"/>
        <v>20,001 - 50,000</v>
      </c>
      <c r="R1432" s="1" t="str">
        <f t="shared" si="249"/>
        <v>31% - 50%</v>
      </c>
      <c r="S1432" s="1">
        <f t="shared" si="250"/>
        <v>0</v>
      </c>
      <c r="T1432" s="17">
        <f>Table3[[#This Row],[Rating]]*Table3[[#This Row],[Review_Count]]</f>
        <v>4.0999999999999996</v>
      </c>
      <c r="U1432" s="19">
        <f t="shared" si="251"/>
        <v>0.8</v>
      </c>
      <c r="V1432" s="17" t="str">
        <f t="shared" si="252"/>
        <v>Mi</v>
      </c>
    </row>
    <row r="1433" spans="1:22" x14ac:dyDescent="0.3">
      <c r="A1433" s="1" t="s">
        <v>3990</v>
      </c>
      <c r="B1433" s="1" t="s">
        <v>3991</v>
      </c>
      <c r="C1433" s="1" t="s">
        <v>3036</v>
      </c>
      <c r="D1433" s="3">
        <v>1999</v>
      </c>
      <c r="E1433" s="3">
        <v>2360</v>
      </c>
      <c r="F1433" s="4">
        <v>0.15</v>
      </c>
      <c r="G1433" s="1">
        <v>4.2</v>
      </c>
      <c r="H1433" s="2">
        <v>7801</v>
      </c>
      <c r="I1433" s="1" t="s">
        <v>3992</v>
      </c>
      <c r="J1433" s="1">
        <f t="shared" si="242"/>
        <v>3</v>
      </c>
      <c r="K1433" s="1">
        <v>1</v>
      </c>
      <c r="L1433" s="1" t="str">
        <f t="shared" si="243"/>
        <v>Home&amp;Kitchen</v>
      </c>
      <c r="M1433" s="1">
        <f t="shared" si="244"/>
        <v>4.2</v>
      </c>
      <c r="N1433" s="1">
        <f t="shared" si="245"/>
        <v>10</v>
      </c>
      <c r="O1433" s="1" t="str">
        <f t="shared" si="246"/>
        <v>4 - 5</v>
      </c>
      <c r="P1433" s="14">
        <f t="shared" si="247"/>
        <v>2360</v>
      </c>
      <c r="Q1433" s="1" t="str">
        <f t="shared" si="248"/>
        <v>0 - 5,000</v>
      </c>
      <c r="R1433" s="1" t="str">
        <f t="shared" si="249"/>
        <v>11% - 30%</v>
      </c>
      <c r="S1433" s="1">
        <f t="shared" si="250"/>
        <v>0</v>
      </c>
      <c r="T1433" s="17">
        <f>Table3[[#This Row],[Rating]]*Table3[[#This Row],[Review_Count]]</f>
        <v>4.2</v>
      </c>
      <c r="U1433" s="19">
        <f t="shared" si="251"/>
        <v>0.8</v>
      </c>
      <c r="V1433" s="17" t="str">
        <f t="shared" si="252"/>
        <v>Havells</v>
      </c>
    </row>
    <row r="1434" spans="1:22" x14ac:dyDescent="0.3">
      <c r="A1434" s="1" t="s">
        <v>3993</v>
      </c>
      <c r="B1434" s="1" t="s">
        <v>3994</v>
      </c>
      <c r="C1434" s="1" t="s">
        <v>3995</v>
      </c>
      <c r="D1434" s="3">
        <v>5999</v>
      </c>
      <c r="E1434" s="3">
        <v>11495</v>
      </c>
      <c r="F1434" s="4">
        <v>0.48</v>
      </c>
      <c r="G1434" s="1">
        <v>4.3</v>
      </c>
      <c r="H1434" s="2">
        <v>534</v>
      </c>
      <c r="I1434" s="1" t="s">
        <v>3996</v>
      </c>
      <c r="J1434" s="1">
        <f t="shared" si="242"/>
        <v>1</v>
      </c>
      <c r="K1434" s="1">
        <v>1</v>
      </c>
      <c r="L1434" s="1" t="str">
        <f t="shared" si="243"/>
        <v>Home&amp;Kitchen</v>
      </c>
      <c r="M1434" s="1">
        <f t="shared" si="244"/>
        <v>4.3</v>
      </c>
      <c r="N1434" s="1">
        <f t="shared" si="245"/>
        <v>10</v>
      </c>
      <c r="O1434" s="1" t="str">
        <f t="shared" si="246"/>
        <v>4 - 5</v>
      </c>
      <c r="P1434" s="14">
        <f t="shared" si="247"/>
        <v>11495</v>
      </c>
      <c r="Q1434" s="1" t="str">
        <f t="shared" si="248"/>
        <v>10,001 - 20,000</v>
      </c>
      <c r="R1434" s="1" t="str">
        <f t="shared" si="249"/>
        <v>31% - 50%</v>
      </c>
      <c r="S1434" s="1">
        <f t="shared" si="250"/>
        <v>1</v>
      </c>
      <c r="T1434" s="17">
        <f>Table3[[#This Row],[Rating]]*Table3[[#This Row],[Review_Count]]</f>
        <v>4.3</v>
      </c>
      <c r="U1434" s="19">
        <f t="shared" si="251"/>
        <v>0.8</v>
      </c>
      <c r="V1434" s="17" t="str">
        <f t="shared" si="252"/>
        <v>AGARO</v>
      </c>
    </row>
    <row r="1435" spans="1:22" x14ac:dyDescent="0.3">
      <c r="A1435" s="1" t="s">
        <v>3997</v>
      </c>
      <c r="B1435" s="1" t="s">
        <v>3998</v>
      </c>
      <c r="C1435" s="1" t="s">
        <v>2942</v>
      </c>
      <c r="D1435" s="3">
        <v>2599</v>
      </c>
      <c r="E1435" s="3">
        <v>4780</v>
      </c>
      <c r="F1435" s="4">
        <v>0.46</v>
      </c>
      <c r="G1435" s="1">
        <v>3.9</v>
      </c>
      <c r="H1435" s="2">
        <v>898</v>
      </c>
      <c r="I1435" s="1" t="s">
        <v>3999</v>
      </c>
      <c r="J1435" s="1">
        <f t="shared" si="242"/>
        <v>11</v>
      </c>
      <c r="K1435" s="1">
        <v>1</v>
      </c>
      <c r="L1435" s="1" t="str">
        <f t="shared" si="243"/>
        <v>Home&amp;Kitchen</v>
      </c>
      <c r="M1435" s="1">
        <f t="shared" si="244"/>
        <v>3.9</v>
      </c>
      <c r="N1435" s="1">
        <f t="shared" si="245"/>
        <v>10</v>
      </c>
      <c r="O1435" s="1" t="str">
        <f t="shared" si="246"/>
        <v>3 - 4</v>
      </c>
      <c r="P1435" s="14">
        <f t="shared" si="247"/>
        <v>4780</v>
      </c>
      <c r="Q1435" s="1" t="str">
        <f t="shared" si="248"/>
        <v>0 - 5,000</v>
      </c>
      <c r="R1435" s="1" t="str">
        <f t="shared" si="249"/>
        <v>31% - 50%</v>
      </c>
      <c r="S1435" s="1">
        <f t="shared" si="250"/>
        <v>1</v>
      </c>
      <c r="T1435" s="17">
        <f>Table3[[#This Row],[Rating]]*Table3[[#This Row],[Review_Count]]</f>
        <v>3.9</v>
      </c>
      <c r="U1435" s="19">
        <f t="shared" si="251"/>
        <v>0.8</v>
      </c>
      <c r="V1435" s="17" t="str">
        <f t="shared" si="252"/>
        <v>Crompton</v>
      </c>
    </row>
    <row r="1436" spans="1:22" x14ac:dyDescent="0.3">
      <c r="A1436" s="1" t="s">
        <v>4000</v>
      </c>
      <c r="B1436" s="1" t="s">
        <v>4001</v>
      </c>
      <c r="C1436" s="1" t="s">
        <v>3779</v>
      </c>
      <c r="D1436" s="3">
        <v>1199</v>
      </c>
      <c r="E1436" s="3">
        <v>2400</v>
      </c>
      <c r="F1436" s="4">
        <v>0.5</v>
      </c>
      <c r="G1436" s="1">
        <v>3.9</v>
      </c>
      <c r="H1436" s="2">
        <v>1202</v>
      </c>
      <c r="I1436" s="1" t="s">
        <v>4002</v>
      </c>
      <c r="J1436" s="1">
        <f t="shared" si="242"/>
        <v>3</v>
      </c>
      <c r="K1436" s="1">
        <v>1</v>
      </c>
      <c r="L1436" s="1" t="str">
        <f t="shared" si="243"/>
        <v>Home&amp;Kitchen</v>
      </c>
      <c r="M1436" s="1">
        <f t="shared" si="244"/>
        <v>3.9</v>
      </c>
      <c r="N1436" s="1">
        <f t="shared" si="245"/>
        <v>10</v>
      </c>
      <c r="O1436" s="1" t="str">
        <f t="shared" si="246"/>
        <v>3 - 4</v>
      </c>
      <c r="P1436" s="14">
        <f t="shared" si="247"/>
        <v>2400</v>
      </c>
      <c r="Q1436" s="1" t="str">
        <f t="shared" si="248"/>
        <v>0 - 5,000</v>
      </c>
      <c r="R1436" s="1" t="str">
        <f t="shared" si="249"/>
        <v>31% - 50%</v>
      </c>
      <c r="S1436" s="1">
        <f t="shared" si="250"/>
        <v>0</v>
      </c>
      <c r="T1436" s="17">
        <f>Table3[[#This Row],[Rating]]*Table3[[#This Row],[Review_Count]]</f>
        <v>3.9</v>
      </c>
      <c r="U1436" s="19">
        <f t="shared" si="251"/>
        <v>0.8</v>
      </c>
      <c r="V1436" s="17" t="str">
        <f t="shared" si="252"/>
        <v>Lifelong</v>
      </c>
    </row>
    <row r="1437" spans="1:22" x14ac:dyDescent="0.3">
      <c r="A1437" s="1" t="s">
        <v>4003</v>
      </c>
      <c r="B1437" s="1" t="s">
        <v>4004</v>
      </c>
      <c r="C1437" s="1" t="s">
        <v>2813</v>
      </c>
      <c r="D1437" s="1">
        <v>219</v>
      </c>
      <c r="E1437" s="1">
        <v>249</v>
      </c>
      <c r="F1437" s="4">
        <v>0.12</v>
      </c>
      <c r="G1437" s="1">
        <v>4</v>
      </c>
      <c r="H1437" s="2">
        <v>1108</v>
      </c>
      <c r="I1437" s="1" t="s">
        <v>4005</v>
      </c>
      <c r="J1437" s="1">
        <f t="shared" si="242"/>
        <v>13</v>
      </c>
      <c r="K1437" s="1">
        <v>1</v>
      </c>
      <c r="L1437" s="1" t="str">
        <f t="shared" si="243"/>
        <v>Home&amp;Kitchen</v>
      </c>
      <c r="M1437" s="1">
        <f t="shared" si="244"/>
        <v>4</v>
      </c>
      <c r="N1437" s="1">
        <f t="shared" si="245"/>
        <v>9</v>
      </c>
      <c r="O1437" s="1" t="str">
        <f t="shared" si="246"/>
        <v>3 - 4</v>
      </c>
      <c r="P1437" s="14">
        <f t="shared" si="247"/>
        <v>249</v>
      </c>
      <c r="Q1437" s="1" t="str">
        <f t="shared" si="248"/>
        <v>0 - 5,000</v>
      </c>
      <c r="R1437" s="1" t="str">
        <f t="shared" si="249"/>
        <v>11% - 30%</v>
      </c>
      <c r="S1437" s="1">
        <f t="shared" si="250"/>
        <v>0</v>
      </c>
      <c r="T1437" s="17">
        <f>Table3[[#This Row],[Rating]]*Table3[[#This Row],[Review_Count]]</f>
        <v>4</v>
      </c>
      <c r="U1437" s="19">
        <f t="shared" si="251"/>
        <v>0.8</v>
      </c>
      <c r="V1437" s="17" t="str">
        <f t="shared" si="252"/>
        <v>Kuber</v>
      </c>
    </row>
    <row r="1438" spans="1:22" x14ac:dyDescent="0.3">
      <c r="A1438" s="1" t="s">
        <v>4006</v>
      </c>
      <c r="B1438" s="1" t="s">
        <v>4007</v>
      </c>
      <c r="C1438" s="1" t="s">
        <v>2706</v>
      </c>
      <c r="D1438" s="1">
        <v>799</v>
      </c>
      <c r="E1438" s="3">
        <v>1199</v>
      </c>
      <c r="F1438" s="4">
        <v>0.33</v>
      </c>
      <c r="G1438" s="1">
        <v>4.4000000000000004</v>
      </c>
      <c r="H1438" s="2">
        <v>17</v>
      </c>
      <c r="I1438" s="1" t="s">
        <v>4008</v>
      </c>
      <c r="J1438" s="1">
        <f t="shared" si="242"/>
        <v>20</v>
      </c>
      <c r="K1438" s="1">
        <v>1</v>
      </c>
      <c r="L1438" s="1" t="str">
        <f t="shared" si="243"/>
        <v>Home&amp;Kitchen</v>
      </c>
      <c r="M1438" s="1">
        <f t="shared" si="244"/>
        <v>4.4000000000000004</v>
      </c>
      <c r="N1438" s="1">
        <f t="shared" si="245"/>
        <v>9</v>
      </c>
      <c r="O1438" s="1" t="str">
        <f t="shared" si="246"/>
        <v>4 - 5</v>
      </c>
      <c r="P1438" s="14">
        <f t="shared" si="247"/>
        <v>1199</v>
      </c>
      <c r="Q1438" s="1" t="str">
        <f t="shared" si="248"/>
        <v>0 - 5,000</v>
      </c>
      <c r="R1438" s="1" t="str">
        <f t="shared" si="249"/>
        <v>31% - 50%</v>
      </c>
      <c r="S1438" s="1">
        <f t="shared" si="250"/>
        <v>1</v>
      </c>
      <c r="T1438" s="17">
        <f>Table3[[#This Row],[Rating]]*Table3[[#This Row],[Review_Count]]</f>
        <v>4.4000000000000004</v>
      </c>
      <c r="U1438" s="19">
        <f t="shared" si="251"/>
        <v>0.8</v>
      </c>
      <c r="V1438" s="17" t="str">
        <f t="shared" si="252"/>
        <v>Portable,</v>
      </c>
    </row>
    <row r="1439" spans="1:22" x14ac:dyDescent="0.3">
      <c r="A1439" s="1" t="s">
        <v>4009</v>
      </c>
      <c r="B1439" s="1" t="s">
        <v>4010</v>
      </c>
      <c r="C1439" s="1" t="s">
        <v>3147</v>
      </c>
      <c r="D1439" s="3">
        <v>6199</v>
      </c>
      <c r="E1439" s="3">
        <v>10999</v>
      </c>
      <c r="F1439" s="4">
        <v>0.44</v>
      </c>
      <c r="G1439" s="1">
        <v>4.2</v>
      </c>
      <c r="H1439" s="2">
        <v>10429</v>
      </c>
      <c r="I1439" s="1" t="s">
        <v>4011</v>
      </c>
      <c r="J1439" s="1">
        <f t="shared" si="242"/>
        <v>6</v>
      </c>
      <c r="K1439" s="1">
        <v>1</v>
      </c>
      <c r="L1439" s="1" t="str">
        <f t="shared" si="243"/>
        <v>Home&amp;Kitchen</v>
      </c>
      <c r="M1439" s="1">
        <f t="shared" si="244"/>
        <v>4.2</v>
      </c>
      <c r="N1439" s="1">
        <f t="shared" si="245"/>
        <v>9</v>
      </c>
      <c r="O1439" s="1" t="str">
        <f t="shared" si="246"/>
        <v>4 - 5</v>
      </c>
      <c r="P1439" s="14">
        <f t="shared" si="247"/>
        <v>10999</v>
      </c>
      <c r="Q1439" s="1" t="str">
        <f t="shared" si="248"/>
        <v>10,001 - 20,000</v>
      </c>
      <c r="R1439" s="1" t="str">
        <f t="shared" si="249"/>
        <v>31% - 50%</v>
      </c>
      <c r="S1439" s="1">
        <f t="shared" si="250"/>
        <v>0</v>
      </c>
      <c r="T1439" s="17">
        <f>Table3[[#This Row],[Rating]]*Table3[[#This Row],[Review_Count]]</f>
        <v>4.2</v>
      </c>
      <c r="U1439" s="19">
        <f t="shared" si="251"/>
        <v>0.8</v>
      </c>
      <c r="V1439" s="17" t="str">
        <f t="shared" si="252"/>
        <v>Karcher</v>
      </c>
    </row>
    <row r="1440" spans="1:22" x14ac:dyDescent="0.3">
      <c r="A1440" s="1" t="s">
        <v>4012</v>
      </c>
      <c r="B1440" s="1" t="s">
        <v>4013</v>
      </c>
      <c r="C1440" s="1" t="s">
        <v>2809</v>
      </c>
      <c r="D1440" s="3">
        <v>6790</v>
      </c>
      <c r="E1440" s="3">
        <v>10995</v>
      </c>
      <c r="F1440" s="4">
        <v>0.38</v>
      </c>
      <c r="G1440" s="1">
        <v>4.5</v>
      </c>
      <c r="H1440" s="2">
        <v>3192</v>
      </c>
      <c r="I1440" s="1" t="s">
        <v>4014</v>
      </c>
      <c r="J1440" s="1">
        <f t="shared" si="242"/>
        <v>5</v>
      </c>
      <c r="K1440" s="1">
        <v>1</v>
      </c>
      <c r="L1440" s="1" t="str">
        <f t="shared" si="243"/>
        <v>Home&amp;Kitchen</v>
      </c>
      <c r="M1440" s="1">
        <f t="shared" si="244"/>
        <v>4.5</v>
      </c>
      <c r="N1440" s="1">
        <f t="shared" si="245"/>
        <v>9</v>
      </c>
      <c r="O1440" s="1" t="str">
        <f t="shared" si="246"/>
        <v>4 - 5</v>
      </c>
      <c r="P1440" s="14">
        <f t="shared" si="247"/>
        <v>10995</v>
      </c>
      <c r="Q1440" s="1" t="str">
        <f t="shared" si="248"/>
        <v>10,001 - 20,000</v>
      </c>
      <c r="R1440" s="1" t="str">
        <f t="shared" si="249"/>
        <v>31% - 50%</v>
      </c>
      <c r="S1440" s="1">
        <f t="shared" si="250"/>
        <v>0</v>
      </c>
      <c r="T1440" s="17">
        <f>Table3[[#This Row],[Rating]]*Table3[[#This Row],[Review_Count]]</f>
        <v>4.5</v>
      </c>
      <c r="U1440" s="19">
        <f t="shared" si="251"/>
        <v>0.8</v>
      </c>
      <c r="V1440" s="17" t="str">
        <f t="shared" si="252"/>
        <v>INALSA</v>
      </c>
    </row>
    <row r="1441" spans="1:22" x14ac:dyDescent="0.3">
      <c r="A1441" s="1" t="s">
        <v>4015</v>
      </c>
      <c r="B1441" s="1" t="s">
        <v>4016</v>
      </c>
      <c r="C1441" s="1" t="s">
        <v>4017</v>
      </c>
      <c r="D1441" s="5">
        <v>1982.84</v>
      </c>
      <c r="E1441" s="3">
        <v>3300</v>
      </c>
      <c r="F1441" s="4">
        <v>0.4</v>
      </c>
      <c r="G1441" s="1">
        <v>4.0999999999999996</v>
      </c>
      <c r="H1441" s="2">
        <v>5873</v>
      </c>
      <c r="I1441" s="1" t="s">
        <v>4018</v>
      </c>
      <c r="J1441" s="1">
        <f t="shared" si="242"/>
        <v>1</v>
      </c>
      <c r="K1441" s="1">
        <v>1</v>
      </c>
      <c r="L1441" s="1" t="str">
        <f t="shared" si="243"/>
        <v>Home&amp;Kitchen</v>
      </c>
      <c r="M1441" s="1">
        <f t="shared" si="244"/>
        <v>4.0999999999999996</v>
      </c>
      <c r="N1441" s="1">
        <f t="shared" si="245"/>
        <v>9</v>
      </c>
      <c r="O1441" s="1" t="str">
        <f t="shared" si="246"/>
        <v>4 - 5</v>
      </c>
      <c r="P1441" s="14">
        <f t="shared" si="247"/>
        <v>3300</v>
      </c>
      <c r="Q1441" s="1" t="str">
        <f t="shared" si="248"/>
        <v>0 - 5,000</v>
      </c>
      <c r="R1441" s="1" t="str">
        <f t="shared" si="249"/>
        <v>31% - 50%</v>
      </c>
      <c r="S1441" s="1">
        <f t="shared" si="250"/>
        <v>0</v>
      </c>
      <c r="T1441" s="17">
        <f>Table3[[#This Row],[Rating]]*Table3[[#This Row],[Review_Count]]</f>
        <v>4.0999999999999996</v>
      </c>
      <c r="U1441" s="19">
        <f t="shared" si="251"/>
        <v>0.8</v>
      </c>
      <c r="V1441" s="17" t="str">
        <f t="shared" si="252"/>
        <v>AmazonBasics</v>
      </c>
    </row>
    <row r="1442" spans="1:22" x14ac:dyDescent="0.3">
      <c r="A1442" s="1" t="s">
        <v>4019</v>
      </c>
      <c r="B1442" s="1" t="s">
        <v>4020</v>
      </c>
      <c r="C1442" s="1" t="s">
        <v>3050</v>
      </c>
      <c r="D1442" s="1">
        <v>199</v>
      </c>
      <c r="E1442" s="1">
        <v>400</v>
      </c>
      <c r="F1442" s="4">
        <v>0.5</v>
      </c>
      <c r="G1442" s="1">
        <v>4.0999999999999996</v>
      </c>
      <c r="H1442" s="2">
        <v>1379</v>
      </c>
      <c r="I1442" s="1" t="s">
        <v>4021</v>
      </c>
      <c r="J1442" s="1">
        <f t="shared" si="242"/>
        <v>11</v>
      </c>
      <c r="K1442" s="1">
        <v>1</v>
      </c>
      <c r="L1442" s="1" t="str">
        <f t="shared" si="243"/>
        <v>Home&amp;Kitchen</v>
      </c>
      <c r="M1442" s="1">
        <f t="shared" si="244"/>
        <v>4.0999999999999996</v>
      </c>
      <c r="N1442" s="1">
        <f t="shared" si="245"/>
        <v>9</v>
      </c>
      <c r="O1442" s="1" t="str">
        <f t="shared" si="246"/>
        <v>4 - 5</v>
      </c>
      <c r="P1442" s="14">
        <f t="shared" si="247"/>
        <v>400</v>
      </c>
      <c r="Q1442" s="1" t="str">
        <f t="shared" si="248"/>
        <v>0 - 5,000</v>
      </c>
      <c r="R1442" s="1" t="str">
        <f t="shared" si="249"/>
        <v>31% - 50%</v>
      </c>
      <c r="S1442" s="1">
        <f t="shared" si="250"/>
        <v>0</v>
      </c>
      <c r="T1442" s="17">
        <f>Table3[[#This Row],[Rating]]*Table3[[#This Row],[Review_Count]]</f>
        <v>4.0999999999999996</v>
      </c>
      <c r="U1442" s="19">
        <f t="shared" si="251"/>
        <v>0.8</v>
      </c>
      <c r="V1442" s="17" t="str">
        <f t="shared" si="252"/>
        <v>Eco</v>
      </c>
    </row>
    <row r="1443" spans="1:22" x14ac:dyDescent="0.3">
      <c r="A1443" s="1" t="s">
        <v>4022</v>
      </c>
      <c r="B1443" s="1" t="s">
        <v>4023</v>
      </c>
      <c r="C1443" s="1" t="s">
        <v>2698</v>
      </c>
      <c r="D1443" s="3">
        <v>1180</v>
      </c>
      <c r="E1443" s="3">
        <v>1440</v>
      </c>
      <c r="F1443" s="4">
        <v>0.18</v>
      </c>
      <c r="G1443" s="1">
        <v>4.2</v>
      </c>
      <c r="H1443" s="2">
        <v>1527</v>
      </c>
      <c r="I1443" s="1" t="s">
        <v>4024</v>
      </c>
      <c r="J1443" s="1">
        <f t="shared" si="242"/>
        <v>19</v>
      </c>
      <c r="K1443" s="1">
        <v>1</v>
      </c>
      <c r="L1443" s="1" t="str">
        <f t="shared" si="243"/>
        <v>Home&amp;Kitchen</v>
      </c>
      <c r="M1443" s="1">
        <f t="shared" si="244"/>
        <v>4.2</v>
      </c>
      <c r="N1443" s="1">
        <f t="shared" si="245"/>
        <v>8</v>
      </c>
      <c r="O1443" s="1" t="str">
        <f t="shared" si="246"/>
        <v>4 - 5</v>
      </c>
      <c r="P1443" s="14">
        <f t="shared" si="247"/>
        <v>1440</v>
      </c>
      <c r="Q1443" s="1" t="str">
        <f t="shared" si="248"/>
        <v>0 - 5,000</v>
      </c>
      <c r="R1443" s="1" t="str">
        <f t="shared" si="249"/>
        <v>11% - 30%</v>
      </c>
      <c r="S1443" s="1">
        <f t="shared" si="250"/>
        <v>0</v>
      </c>
      <c r="T1443" s="17">
        <f>Table3[[#This Row],[Rating]]*Table3[[#This Row],[Review_Count]]</f>
        <v>4.2</v>
      </c>
      <c r="U1443" s="19">
        <f t="shared" si="251"/>
        <v>0.8</v>
      </c>
      <c r="V1443" s="17" t="str">
        <f t="shared" si="252"/>
        <v>Borosil</v>
      </c>
    </row>
    <row r="1444" spans="1:22" x14ac:dyDescent="0.3">
      <c r="A1444" s="1" t="s">
        <v>4025</v>
      </c>
      <c r="B1444" s="1" t="s">
        <v>4026</v>
      </c>
      <c r="C1444" s="1" t="s">
        <v>2942</v>
      </c>
      <c r="D1444" s="3">
        <v>2199</v>
      </c>
      <c r="E1444" s="3">
        <v>3045</v>
      </c>
      <c r="F1444" s="4">
        <v>0.28000000000000003</v>
      </c>
      <c r="G1444" s="1">
        <v>4.2</v>
      </c>
      <c r="H1444" s="2">
        <v>2686</v>
      </c>
      <c r="I1444" s="1" t="s">
        <v>4027</v>
      </c>
      <c r="J1444" s="1">
        <f t="shared" si="242"/>
        <v>11</v>
      </c>
      <c r="K1444" s="1">
        <v>1</v>
      </c>
      <c r="L1444" s="1" t="str">
        <f t="shared" si="243"/>
        <v>Home&amp;Kitchen</v>
      </c>
      <c r="M1444" s="1">
        <f t="shared" si="244"/>
        <v>4.2</v>
      </c>
      <c r="N1444" s="1">
        <f t="shared" si="245"/>
        <v>8</v>
      </c>
      <c r="O1444" s="1" t="str">
        <f t="shared" si="246"/>
        <v>4 - 5</v>
      </c>
      <c r="P1444" s="14">
        <f t="shared" si="247"/>
        <v>3045</v>
      </c>
      <c r="Q1444" s="1" t="str">
        <f t="shared" si="248"/>
        <v>0 - 5,000</v>
      </c>
      <c r="R1444" s="1" t="str">
        <f t="shared" si="249"/>
        <v>11% - 30%</v>
      </c>
      <c r="S1444" s="1">
        <f t="shared" si="250"/>
        <v>0</v>
      </c>
      <c r="T1444" s="17">
        <f>Table3[[#This Row],[Rating]]*Table3[[#This Row],[Review_Count]]</f>
        <v>4.2</v>
      </c>
      <c r="U1444" s="19">
        <f t="shared" si="251"/>
        <v>0.8</v>
      </c>
      <c r="V1444" s="17" t="str">
        <f t="shared" si="252"/>
        <v>Havells</v>
      </c>
    </row>
    <row r="1445" spans="1:22" x14ac:dyDescent="0.3">
      <c r="A1445" s="1" t="s">
        <v>4028</v>
      </c>
      <c r="B1445" s="1" t="s">
        <v>4029</v>
      </c>
      <c r="C1445" s="1" t="s">
        <v>3043</v>
      </c>
      <c r="D1445" s="3">
        <v>2999</v>
      </c>
      <c r="E1445" s="3">
        <v>3595</v>
      </c>
      <c r="F1445" s="4">
        <v>0.17</v>
      </c>
      <c r="G1445" s="1">
        <v>4</v>
      </c>
      <c r="H1445" s="2">
        <v>178</v>
      </c>
      <c r="I1445" s="1" t="s">
        <v>4030</v>
      </c>
      <c r="J1445" s="1">
        <f t="shared" si="242"/>
        <v>5</v>
      </c>
      <c r="K1445" s="1">
        <v>1</v>
      </c>
      <c r="L1445" s="1" t="str">
        <f t="shared" si="243"/>
        <v>Home&amp;Kitchen</v>
      </c>
      <c r="M1445" s="1">
        <f t="shared" si="244"/>
        <v>4</v>
      </c>
      <c r="N1445" s="1">
        <f t="shared" si="245"/>
        <v>8</v>
      </c>
      <c r="O1445" s="1" t="str">
        <f t="shared" si="246"/>
        <v>3 - 4</v>
      </c>
      <c r="P1445" s="14">
        <f t="shared" si="247"/>
        <v>3595</v>
      </c>
      <c r="Q1445" s="1" t="str">
        <f t="shared" si="248"/>
        <v>0 - 5,000</v>
      </c>
      <c r="R1445" s="1" t="str">
        <f t="shared" si="249"/>
        <v>11% - 30%</v>
      </c>
      <c r="S1445" s="1">
        <f t="shared" si="250"/>
        <v>1</v>
      </c>
      <c r="T1445" s="17">
        <f>Table3[[#This Row],[Rating]]*Table3[[#This Row],[Review_Count]]</f>
        <v>4</v>
      </c>
      <c r="U1445" s="19">
        <f t="shared" si="251"/>
        <v>0.8</v>
      </c>
      <c r="V1445" s="17" t="str">
        <f t="shared" si="252"/>
        <v>PHILIPS</v>
      </c>
    </row>
    <row r="1446" spans="1:22" x14ac:dyDescent="0.3">
      <c r="A1446" s="1" t="s">
        <v>4031</v>
      </c>
      <c r="B1446" s="1" t="s">
        <v>4032</v>
      </c>
      <c r="C1446" s="1" t="s">
        <v>4033</v>
      </c>
      <c r="D1446" s="1">
        <v>253</v>
      </c>
      <c r="E1446" s="1">
        <v>500</v>
      </c>
      <c r="F1446" s="4">
        <v>0.49</v>
      </c>
      <c r="G1446" s="1">
        <v>4.3</v>
      </c>
      <c r="H1446" s="2">
        <v>2664</v>
      </c>
      <c r="I1446" s="1" t="s">
        <v>4034</v>
      </c>
      <c r="J1446" s="1">
        <f t="shared" si="242"/>
        <v>1</v>
      </c>
      <c r="K1446" s="1">
        <v>1</v>
      </c>
      <c r="L1446" s="1" t="str">
        <f t="shared" si="243"/>
        <v>Home&amp;Kitchen</v>
      </c>
      <c r="M1446" s="1">
        <f t="shared" si="244"/>
        <v>4.3</v>
      </c>
      <c r="N1446" s="1">
        <f t="shared" si="245"/>
        <v>8</v>
      </c>
      <c r="O1446" s="1" t="str">
        <f t="shared" si="246"/>
        <v>4 - 5</v>
      </c>
      <c r="P1446" s="14">
        <f t="shared" si="247"/>
        <v>500</v>
      </c>
      <c r="Q1446" s="1" t="str">
        <f t="shared" si="248"/>
        <v>0 - 5,000</v>
      </c>
      <c r="R1446" s="1" t="str">
        <f t="shared" si="249"/>
        <v>31% - 50%</v>
      </c>
      <c r="S1446" s="1">
        <f t="shared" si="250"/>
        <v>0</v>
      </c>
      <c r="T1446" s="17">
        <f>Table3[[#This Row],[Rating]]*Table3[[#This Row],[Review_Count]]</f>
        <v>4.3</v>
      </c>
      <c r="U1446" s="19">
        <f t="shared" si="251"/>
        <v>0.8</v>
      </c>
      <c r="V1446" s="17" t="str">
        <f t="shared" si="252"/>
        <v>Eureka</v>
      </c>
    </row>
    <row r="1447" spans="1:22" x14ac:dyDescent="0.3">
      <c r="A1447" s="1" t="s">
        <v>4035</v>
      </c>
      <c r="B1447" s="1" t="s">
        <v>4036</v>
      </c>
      <c r="C1447" s="1" t="s">
        <v>3507</v>
      </c>
      <c r="D1447" s="1">
        <v>499</v>
      </c>
      <c r="E1447" s="1">
        <v>799</v>
      </c>
      <c r="F1447" s="4">
        <v>0.38</v>
      </c>
      <c r="G1447" s="1">
        <v>3.6</v>
      </c>
      <c r="H1447" s="2">
        <v>212</v>
      </c>
      <c r="I1447" s="1" t="s">
        <v>4037</v>
      </c>
      <c r="J1447" s="1">
        <f t="shared" si="242"/>
        <v>3</v>
      </c>
      <c r="K1447" s="1">
        <v>1</v>
      </c>
      <c r="L1447" s="1" t="str">
        <f t="shared" si="243"/>
        <v>Home&amp;Kitchen</v>
      </c>
      <c r="M1447" s="1">
        <f t="shared" si="244"/>
        <v>3.6</v>
      </c>
      <c r="N1447" s="1">
        <f t="shared" si="245"/>
        <v>8</v>
      </c>
      <c r="O1447" s="1" t="str">
        <f t="shared" si="246"/>
        <v>3 - 4</v>
      </c>
      <c r="P1447" s="14">
        <f t="shared" si="247"/>
        <v>799</v>
      </c>
      <c r="Q1447" s="1" t="str">
        <f t="shared" si="248"/>
        <v>0 - 5,000</v>
      </c>
      <c r="R1447" s="1" t="str">
        <f t="shared" si="249"/>
        <v>31% - 50%</v>
      </c>
      <c r="S1447" s="1">
        <f t="shared" si="250"/>
        <v>1</v>
      </c>
      <c r="T1447" s="17">
        <f>Table3[[#This Row],[Rating]]*Table3[[#This Row],[Review_Count]]</f>
        <v>3.6</v>
      </c>
      <c r="U1447" s="19">
        <f t="shared" si="251"/>
        <v>0.8</v>
      </c>
      <c r="V1447" s="17" t="str">
        <f t="shared" si="252"/>
        <v>Larrito</v>
      </c>
    </row>
    <row r="1448" spans="1:22" x14ac:dyDescent="0.3">
      <c r="A1448" s="1" t="s">
        <v>4038</v>
      </c>
      <c r="B1448" s="1" t="s">
        <v>4039</v>
      </c>
      <c r="C1448" s="1" t="s">
        <v>2702</v>
      </c>
      <c r="D1448" s="3">
        <v>1149</v>
      </c>
      <c r="E1448" s="3">
        <v>1899</v>
      </c>
      <c r="F1448" s="4">
        <v>0.39</v>
      </c>
      <c r="G1448" s="1">
        <v>3.5</v>
      </c>
      <c r="H1448" s="2">
        <v>24</v>
      </c>
      <c r="I1448" s="1" t="s">
        <v>4040</v>
      </c>
      <c r="J1448" s="1">
        <f t="shared" si="242"/>
        <v>20</v>
      </c>
      <c r="K1448" s="1">
        <v>1</v>
      </c>
      <c r="L1448" s="1" t="str">
        <f t="shared" si="243"/>
        <v>Home&amp;Kitchen</v>
      </c>
      <c r="M1448" s="1">
        <f t="shared" si="244"/>
        <v>3.5</v>
      </c>
      <c r="N1448" s="1">
        <f t="shared" si="245"/>
        <v>8</v>
      </c>
      <c r="O1448" s="1" t="str">
        <f t="shared" si="246"/>
        <v>3 - 4</v>
      </c>
      <c r="P1448" s="14">
        <f t="shared" si="247"/>
        <v>1899</v>
      </c>
      <c r="Q1448" s="1" t="str">
        <f t="shared" si="248"/>
        <v>0 - 5,000</v>
      </c>
      <c r="R1448" s="1" t="str">
        <f t="shared" si="249"/>
        <v>31% - 50%</v>
      </c>
      <c r="S1448" s="1">
        <f t="shared" si="250"/>
        <v>1</v>
      </c>
      <c r="T1448" s="17">
        <f>Table3[[#This Row],[Rating]]*Table3[[#This Row],[Review_Count]]</f>
        <v>3.5</v>
      </c>
      <c r="U1448" s="19">
        <f t="shared" si="251"/>
        <v>0.8</v>
      </c>
      <c r="V1448" s="17" t="str">
        <f t="shared" si="252"/>
        <v>Hilton</v>
      </c>
    </row>
    <row r="1449" spans="1:22" x14ac:dyDescent="0.3">
      <c r="A1449" s="1" t="s">
        <v>4041</v>
      </c>
      <c r="B1449" s="1" t="s">
        <v>4042</v>
      </c>
      <c r="C1449" s="1" t="s">
        <v>2751</v>
      </c>
      <c r="D1449" s="1">
        <v>457</v>
      </c>
      <c r="E1449" s="1">
        <v>799</v>
      </c>
      <c r="F1449" s="4">
        <v>0.43</v>
      </c>
      <c r="G1449" s="1">
        <v>4.3</v>
      </c>
      <c r="H1449" s="2">
        <v>1868</v>
      </c>
      <c r="I1449" s="1" t="s">
        <v>4043</v>
      </c>
      <c r="J1449" s="1">
        <f t="shared" si="242"/>
        <v>24</v>
      </c>
      <c r="K1449" s="1">
        <v>1</v>
      </c>
      <c r="L1449" s="1" t="str">
        <f t="shared" si="243"/>
        <v>Home&amp;Kitchen</v>
      </c>
      <c r="M1449" s="1">
        <f t="shared" si="244"/>
        <v>4.3</v>
      </c>
      <c r="N1449" s="1">
        <f t="shared" si="245"/>
        <v>8</v>
      </c>
      <c r="O1449" s="1" t="str">
        <f t="shared" si="246"/>
        <v>4 - 5</v>
      </c>
      <c r="P1449" s="14">
        <f t="shared" si="247"/>
        <v>799</v>
      </c>
      <c r="Q1449" s="1" t="str">
        <f t="shared" si="248"/>
        <v>0 - 5,000</v>
      </c>
      <c r="R1449" s="1" t="str">
        <f t="shared" si="249"/>
        <v>31% - 50%</v>
      </c>
      <c r="S1449" s="1">
        <f t="shared" si="250"/>
        <v>0</v>
      </c>
      <c r="T1449" s="17">
        <f>Table3[[#This Row],[Rating]]*Table3[[#This Row],[Review_Count]]</f>
        <v>4.3</v>
      </c>
      <c r="U1449" s="19">
        <f t="shared" si="251"/>
        <v>0.8</v>
      </c>
      <c r="V1449" s="17" t="str">
        <f t="shared" si="252"/>
        <v>Syska</v>
      </c>
    </row>
    <row r="1450" spans="1:22" x14ac:dyDescent="0.3">
      <c r="A1450" s="1" t="s">
        <v>4044</v>
      </c>
      <c r="B1450" s="1" t="s">
        <v>4045</v>
      </c>
      <c r="C1450" s="1" t="s">
        <v>3494</v>
      </c>
      <c r="D1450" s="1">
        <v>229</v>
      </c>
      <c r="E1450" s="1">
        <v>399</v>
      </c>
      <c r="F1450" s="4">
        <v>0.43</v>
      </c>
      <c r="G1450" s="1">
        <v>3.6</v>
      </c>
      <c r="H1450" s="2">
        <v>451</v>
      </c>
      <c r="I1450" s="1" t="s">
        <v>4046</v>
      </c>
      <c r="J1450" s="1">
        <f t="shared" si="242"/>
        <v>3</v>
      </c>
      <c r="K1450" s="1">
        <v>1</v>
      </c>
      <c r="L1450" s="1" t="str">
        <f t="shared" si="243"/>
        <v>Home&amp;Kitchen</v>
      </c>
      <c r="M1450" s="1">
        <f t="shared" si="244"/>
        <v>3.6</v>
      </c>
      <c r="N1450" s="1">
        <f t="shared" si="245"/>
        <v>8</v>
      </c>
      <c r="O1450" s="1" t="str">
        <f t="shared" si="246"/>
        <v>3 - 4</v>
      </c>
      <c r="P1450" s="14">
        <f t="shared" si="247"/>
        <v>399</v>
      </c>
      <c r="Q1450" s="1" t="str">
        <f t="shared" si="248"/>
        <v>0 - 5,000</v>
      </c>
      <c r="R1450" s="1" t="str">
        <f t="shared" si="249"/>
        <v>31% - 50%</v>
      </c>
      <c r="S1450" s="1">
        <f t="shared" si="250"/>
        <v>1</v>
      </c>
      <c r="T1450" s="17">
        <f>Table3[[#This Row],[Rating]]*Table3[[#This Row],[Review_Count]]</f>
        <v>3.6</v>
      </c>
      <c r="U1450" s="19">
        <f t="shared" si="251"/>
        <v>0.8</v>
      </c>
      <c r="V1450" s="17" t="str">
        <f t="shared" si="252"/>
        <v>IKEA</v>
      </c>
    </row>
    <row r="1451" spans="1:22" x14ac:dyDescent="0.3">
      <c r="A1451" s="1" t="s">
        <v>4047</v>
      </c>
      <c r="B1451" s="1" t="s">
        <v>4048</v>
      </c>
      <c r="C1451" s="1" t="s">
        <v>3050</v>
      </c>
      <c r="D1451" s="1">
        <v>199</v>
      </c>
      <c r="E1451" s="1">
        <v>699</v>
      </c>
      <c r="F1451" s="4">
        <v>0.72</v>
      </c>
      <c r="G1451" s="1">
        <v>2.9</v>
      </c>
      <c r="H1451" s="2">
        <v>159</v>
      </c>
      <c r="I1451" s="1" t="s">
        <v>4049</v>
      </c>
      <c r="J1451" s="1">
        <f t="shared" si="242"/>
        <v>11</v>
      </c>
      <c r="K1451" s="1">
        <v>1</v>
      </c>
      <c r="L1451" s="1" t="str">
        <f t="shared" si="243"/>
        <v>Home&amp;Kitchen</v>
      </c>
      <c r="M1451" s="1">
        <f t="shared" si="244"/>
        <v>2.9</v>
      </c>
      <c r="N1451" s="1">
        <f t="shared" si="245"/>
        <v>8</v>
      </c>
      <c r="O1451" s="1" t="str">
        <f t="shared" si="246"/>
        <v>2 - 3</v>
      </c>
      <c r="P1451" s="14">
        <f t="shared" si="247"/>
        <v>699</v>
      </c>
      <c r="Q1451" s="1" t="str">
        <f t="shared" si="248"/>
        <v>0 - 5,000</v>
      </c>
      <c r="R1451" s="1" t="str">
        <f t="shared" si="249"/>
        <v>51%-90%</v>
      </c>
      <c r="S1451" s="1">
        <f t="shared" si="250"/>
        <v>1</v>
      </c>
      <c r="T1451" s="17">
        <f>Table3[[#This Row],[Rating]]*Table3[[#This Row],[Review_Count]]</f>
        <v>2.9</v>
      </c>
      <c r="U1451" s="19">
        <f t="shared" si="251"/>
        <v>0.8</v>
      </c>
      <c r="V1451" s="17" t="str">
        <f t="shared" si="252"/>
        <v>IONIX</v>
      </c>
    </row>
    <row r="1452" spans="1:22" x14ac:dyDescent="0.3">
      <c r="A1452" s="1" t="s">
        <v>4050</v>
      </c>
      <c r="B1452" s="1" t="s">
        <v>4051</v>
      </c>
      <c r="C1452" s="1" t="s">
        <v>3779</v>
      </c>
      <c r="D1452" s="1">
        <v>899</v>
      </c>
      <c r="E1452" s="3">
        <v>1999</v>
      </c>
      <c r="F1452" s="4">
        <v>0.55000000000000004</v>
      </c>
      <c r="G1452" s="1">
        <v>4.2</v>
      </c>
      <c r="H1452" s="2">
        <v>39</v>
      </c>
      <c r="I1452" s="1" t="s">
        <v>4052</v>
      </c>
      <c r="J1452" s="1">
        <f t="shared" si="242"/>
        <v>3</v>
      </c>
      <c r="K1452" s="1">
        <v>1</v>
      </c>
      <c r="L1452" s="1" t="str">
        <f t="shared" si="243"/>
        <v>Home&amp;Kitchen</v>
      </c>
      <c r="M1452" s="1">
        <f t="shared" si="244"/>
        <v>4.2</v>
      </c>
      <c r="N1452" s="1">
        <f t="shared" si="245"/>
        <v>7</v>
      </c>
      <c r="O1452" s="1" t="str">
        <f t="shared" si="246"/>
        <v>4 - 5</v>
      </c>
      <c r="P1452" s="14">
        <f t="shared" si="247"/>
        <v>1999</v>
      </c>
      <c r="Q1452" s="1" t="str">
        <f t="shared" si="248"/>
        <v>0 - 5,000</v>
      </c>
      <c r="R1452" s="1" t="str">
        <f t="shared" si="249"/>
        <v>51%-90%</v>
      </c>
      <c r="S1452" s="1">
        <f t="shared" si="250"/>
        <v>1</v>
      </c>
      <c r="T1452" s="17">
        <f>Table3[[#This Row],[Rating]]*Table3[[#This Row],[Review_Count]]</f>
        <v>4.2</v>
      </c>
      <c r="U1452" s="19">
        <f t="shared" si="251"/>
        <v>0.8</v>
      </c>
      <c r="V1452" s="17" t="str">
        <f t="shared" si="252"/>
        <v>Kitchengenix's</v>
      </c>
    </row>
    <row r="1453" spans="1:22" x14ac:dyDescent="0.3">
      <c r="A1453" s="1" t="s">
        <v>4053</v>
      </c>
      <c r="B1453" s="1" t="s">
        <v>4054</v>
      </c>
      <c r="C1453" s="1" t="s">
        <v>3276</v>
      </c>
      <c r="D1453" s="3">
        <v>1499</v>
      </c>
      <c r="E1453" s="3">
        <v>2199</v>
      </c>
      <c r="F1453" s="4">
        <v>0.32</v>
      </c>
      <c r="G1453" s="1">
        <v>4.4000000000000004</v>
      </c>
      <c r="H1453" s="2">
        <v>6531</v>
      </c>
      <c r="I1453" s="1" t="s">
        <v>4055</v>
      </c>
      <c r="J1453" s="1">
        <f t="shared" si="242"/>
        <v>3</v>
      </c>
      <c r="K1453" s="1">
        <v>1</v>
      </c>
      <c r="L1453" s="1" t="str">
        <f t="shared" si="243"/>
        <v>Home&amp;Kitchen</v>
      </c>
      <c r="M1453" s="1">
        <f t="shared" si="244"/>
        <v>4.4000000000000004</v>
      </c>
      <c r="N1453" s="1">
        <f t="shared" si="245"/>
        <v>6</v>
      </c>
      <c r="O1453" s="1" t="str">
        <f t="shared" si="246"/>
        <v>4 - 5</v>
      </c>
      <c r="P1453" s="14">
        <f t="shared" si="247"/>
        <v>2199</v>
      </c>
      <c r="Q1453" s="1" t="str">
        <f t="shared" si="248"/>
        <v>0 - 5,000</v>
      </c>
      <c r="R1453" s="1" t="str">
        <f t="shared" si="249"/>
        <v>31% - 50%</v>
      </c>
      <c r="S1453" s="1">
        <f t="shared" si="250"/>
        <v>0</v>
      </c>
      <c r="T1453" s="17">
        <f>Table3[[#This Row],[Rating]]*Table3[[#This Row],[Review_Count]]</f>
        <v>4.4000000000000004</v>
      </c>
      <c r="U1453" s="19">
        <f t="shared" si="251"/>
        <v>0.8</v>
      </c>
      <c r="V1453" s="17" t="str">
        <f t="shared" si="252"/>
        <v>Bajaj</v>
      </c>
    </row>
    <row r="1454" spans="1:22" x14ac:dyDescent="0.3">
      <c r="A1454" s="1" t="s">
        <v>4056</v>
      </c>
      <c r="B1454" s="1" t="s">
        <v>4057</v>
      </c>
      <c r="C1454" s="1" t="s">
        <v>2747</v>
      </c>
      <c r="D1454" s="1">
        <v>426</v>
      </c>
      <c r="E1454" s="1">
        <v>999</v>
      </c>
      <c r="F1454" s="4">
        <v>0.56999999999999995</v>
      </c>
      <c r="G1454" s="1">
        <v>4.0999999999999996</v>
      </c>
      <c r="H1454" s="2">
        <v>222</v>
      </c>
      <c r="I1454" s="1" t="s">
        <v>4058</v>
      </c>
      <c r="J1454" s="1">
        <f t="shared" si="242"/>
        <v>19</v>
      </c>
      <c r="K1454" s="1">
        <v>1</v>
      </c>
      <c r="L1454" s="1" t="str">
        <f t="shared" si="243"/>
        <v>Home&amp;Kitchen</v>
      </c>
      <c r="M1454" s="1">
        <f t="shared" si="244"/>
        <v>4.0999999999999996</v>
      </c>
      <c r="N1454" s="1">
        <f t="shared" si="245"/>
        <v>6</v>
      </c>
      <c r="O1454" s="1" t="str">
        <f t="shared" si="246"/>
        <v>4 - 5</v>
      </c>
      <c r="P1454" s="14">
        <f t="shared" si="247"/>
        <v>999</v>
      </c>
      <c r="Q1454" s="1" t="str">
        <f t="shared" si="248"/>
        <v>0 - 5,000</v>
      </c>
      <c r="R1454" s="1" t="str">
        <f t="shared" si="249"/>
        <v>51%-90%</v>
      </c>
      <c r="S1454" s="1">
        <f t="shared" si="250"/>
        <v>1</v>
      </c>
      <c r="T1454" s="17">
        <f>Table3[[#This Row],[Rating]]*Table3[[#This Row],[Review_Count]]</f>
        <v>4.0999999999999996</v>
      </c>
      <c r="U1454" s="19">
        <f t="shared" si="251"/>
        <v>0.8</v>
      </c>
      <c r="V1454" s="17" t="str">
        <f t="shared" si="252"/>
        <v>KNOWZA</v>
      </c>
    </row>
    <row r="1455" spans="1:22" x14ac:dyDescent="0.3">
      <c r="A1455" s="1" t="s">
        <v>4059</v>
      </c>
      <c r="B1455" s="1" t="s">
        <v>4060</v>
      </c>
      <c r="C1455" s="1" t="s">
        <v>2706</v>
      </c>
      <c r="D1455" s="3">
        <v>2320</v>
      </c>
      <c r="E1455" s="3">
        <v>3290</v>
      </c>
      <c r="F1455" s="4">
        <v>0.28999999999999998</v>
      </c>
      <c r="G1455" s="1">
        <v>3.8</v>
      </c>
      <c r="H1455" s="2">
        <v>195</v>
      </c>
      <c r="I1455" s="1" t="s">
        <v>4061</v>
      </c>
      <c r="J1455" s="1">
        <f t="shared" si="242"/>
        <v>20</v>
      </c>
      <c r="K1455" s="1">
        <v>1</v>
      </c>
      <c r="L1455" s="1" t="str">
        <f t="shared" si="243"/>
        <v>Home&amp;Kitchen</v>
      </c>
      <c r="M1455" s="1">
        <f t="shared" si="244"/>
        <v>3.8</v>
      </c>
      <c r="N1455" s="1">
        <f t="shared" si="245"/>
        <v>5</v>
      </c>
      <c r="O1455" s="1" t="str">
        <f t="shared" si="246"/>
        <v>3 - 4</v>
      </c>
      <c r="P1455" s="14">
        <f t="shared" si="247"/>
        <v>3290</v>
      </c>
      <c r="Q1455" s="1" t="str">
        <f t="shared" si="248"/>
        <v>0 - 5,000</v>
      </c>
      <c r="R1455" s="1" t="str">
        <f t="shared" si="249"/>
        <v>11% - 30%</v>
      </c>
      <c r="S1455" s="1">
        <f t="shared" si="250"/>
        <v>1</v>
      </c>
      <c r="T1455" s="17">
        <f>Table3[[#This Row],[Rating]]*Table3[[#This Row],[Review_Count]]</f>
        <v>3.8</v>
      </c>
      <c r="U1455" s="19">
        <f t="shared" si="251"/>
        <v>0.8</v>
      </c>
      <c r="V1455" s="17" t="str">
        <f t="shared" si="252"/>
        <v>Usha</v>
      </c>
    </row>
    <row r="1456" spans="1:22" x14ac:dyDescent="0.3">
      <c r="A1456" s="1" t="s">
        <v>4062</v>
      </c>
      <c r="B1456" s="1" t="s">
        <v>4063</v>
      </c>
      <c r="C1456" s="1" t="s">
        <v>3247</v>
      </c>
      <c r="D1456" s="3">
        <v>1563</v>
      </c>
      <c r="E1456" s="3">
        <v>3098</v>
      </c>
      <c r="F1456" s="4">
        <v>0.5</v>
      </c>
      <c r="G1456" s="1">
        <v>3.5</v>
      </c>
      <c r="H1456" s="2">
        <v>2283</v>
      </c>
      <c r="I1456" s="1" t="s">
        <v>4064</v>
      </c>
      <c r="J1456" s="1">
        <f t="shared" si="242"/>
        <v>4</v>
      </c>
      <c r="K1456" s="1">
        <v>1</v>
      </c>
      <c r="L1456" s="1" t="str">
        <f t="shared" si="243"/>
        <v>Home&amp;Kitchen</v>
      </c>
      <c r="M1456" s="1">
        <f t="shared" si="244"/>
        <v>3.5</v>
      </c>
      <c r="N1456" s="1">
        <f t="shared" si="245"/>
        <v>5</v>
      </c>
      <c r="O1456" s="1" t="str">
        <f t="shared" si="246"/>
        <v>3 - 4</v>
      </c>
      <c r="P1456" s="14">
        <f t="shared" si="247"/>
        <v>3098</v>
      </c>
      <c r="Q1456" s="1" t="str">
        <f t="shared" si="248"/>
        <v>0 - 5,000</v>
      </c>
      <c r="R1456" s="1" t="str">
        <f t="shared" si="249"/>
        <v>31% - 50%</v>
      </c>
      <c r="S1456" s="1">
        <f t="shared" si="250"/>
        <v>0</v>
      </c>
      <c r="T1456" s="17">
        <f>Table3[[#This Row],[Rating]]*Table3[[#This Row],[Review_Count]]</f>
        <v>3.5</v>
      </c>
      <c r="U1456" s="19">
        <f t="shared" si="251"/>
        <v>0.8</v>
      </c>
      <c r="V1456" s="17" t="str">
        <f t="shared" si="252"/>
        <v>akiara</v>
      </c>
    </row>
    <row r="1457" spans="1:22" x14ac:dyDescent="0.3">
      <c r="A1457" s="1" t="s">
        <v>4065</v>
      </c>
      <c r="B1457" s="1" t="s">
        <v>4066</v>
      </c>
      <c r="C1457" s="1" t="s">
        <v>2702</v>
      </c>
      <c r="D1457" s="5">
        <v>3487.77</v>
      </c>
      <c r="E1457" s="3">
        <v>4990</v>
      </c>
      <c r="F1457" s="4">
        <v>0.3</v>
      </c>
      <c r="G1457" s="1">
        <v>4.0999999999999996</v>
      </c>
      <c r="H1457" s="2">
        <v>1127</v>
      </c>
      <c r="I1457" s="1" t="s">
        <v>4067</v>
      </c>
      <c r="J1457" s="1">
        <f t="shared" si="242"/>
        <v>20</v>
      </c>
      <c r="K1457" s="1">
        <v>1</v>
      </c>
      <c r="L1457" s="1" t="str">
        <f t="shared" si="243"/>
        <v>Home&amp;Kitchen</v>
      </c>
      <c r="M1457" s="1">
        <f t="shared" si="244"/>
        <v>4.0999999999999996</v>
      </c>
      <c r="N1457" s="1">
        <f t="shared" si="245"/>
        <v>4</v>
      </c>
      <c r="O1457" s="1" t="str">
        <f t="shared" si="246"/>
        <v>4 - 5</v>
      </c>
      <c r="P1457" s="14">
        <f t="shared" si="247"/>
        <v>4990</v>
      </c>
      <c r="Q1457" s="1" t="str">
        <f t="shared" si="248"/>
        <v>0 - 5,000</v>
      </c>
      <c r="R1457" s="1" t="str">
        <f t="shared" si="249"/>
        <v>11% - 30%</v>
      </c>
      <c r="S1457" s="1">
        <f t="shared" si="250"/>
        <v>0</v>
      </c>
      <c r="T1457" s="17">
        <f>Table3[[#This Row],[Rating]]*Table3[[#This Row],[Review_Count]]</f>
        <v>4.0999999999999996</v>
      </c>
      <c r="U1457" s="19">
        <f t="shared" si="251"/>
        <v>0.8</v>
      </c>
      <c r="V1457" s="17" t="str">
        <f t="shared" si="252"/>
        <v>USHA</v>
      </c>
    </row>
    <row r="1458" spans="1:22" x14ac:dyDescent="0.3">
      <c r="A1458" s="1" t="s">
        <v>4068</v>
      </c>
      <c r="B1458" s="1" t="s">
        <v>4069</v>
      </c>
      <c r="C1458" s="1" t="s">
        <v>2909</v>
      </c>
      <c r="D1458" s="1">
        <v>498</v>
      </c>
      <c r="E1458" s="3">
        <v>1200</v>
      </c>
      <c r="F1458" s="4">
        <v>0.59</v>
      </c>
      <c r="G1458" s="1">
        <v>3.2</v>
      </c>
      <c r="H1458" s="2">
        <v>113</v>
      </c>
      <c r="I1458" s="1" t="s">
        <v>4070</v>
      </c>
      <c r="J1458" s="1">
        <f t="shared" si="242"/>
        <v>8</v>
      </c>
      <c r="K1458" s="1">
        <v>1</v>
      </c>
      <c r="L1458" s="1" t="str">
        <f t="shared" si="243"/>
        <v>Home&amp;Kitchen</v>
      </c>
      <c r="M1458" s="1">
        <f t="shared" si="244"/>
        <v>3.2</v>
      </c>
      <c r="N1458" s="1">
        <f t="shared" si="245"/>
        <v>4</v>
      </c>
      <c r="O1458" s="1" t="str">
        <f t="shared" si="246"/>
        <v>3 - 4</v>
      </c>
      <c r="P1458" s="14">
        <f t="shared" si="247"/>
        <v>1200</v>
      </c>
      <c r="Q1458" s="1" t="str">
        <f t="shared" si="248"/>
        <v>0 - 5,000</v>
      </c>
      <c r="R1458" s="1" t="str">
        <f t="shared" si="249"/>
        <v>51%-90%</v>
      </c>
      <c r="S1458" s="1">
        <f t="shared" si="250"/>
        <v>1</v>
      </c>
      <c r="T1458" s="17">
        <f>Table3[[#This Row],[Rating]]*Table3[[#This Row],[Review_Count]]</f>
        <v>3.2</v>
      </c>
      <c r="U1458" s="19">
        <f t="shared" si="251"/>
        <v>0.8</v>
      </c>
      <c r="V1458" s="17" t="str">
        <f t="shared" si="252"/>
        <v>4</v>
      </c>
    </row>
    <row r="1459" spans="1:22" x14ac:dyDescent="0.3">
      <c r="A1459" s="1" t="s">
        <v>4071</v>
      </c>
      <c r="B1459" s="1" t="s">
        <v>4072</v>
      </c>
      <c r="C1459" s="1" t="s">
        <v>2698</v>
      </c>
      <c r="D1459" s="3">
        <v>2695</v>
      </c>
      <c r="E1459" s="3">
        <v>2695</v>
      </c>
      <c r="F1459" s="4">
        <v>0</v>
      </c>
      <c r="G1459" s="1">
        <v>4.4000000000000004</v>
      </c>
      <c r="H1459" s="2">
        <v>2518</v>
      </c>
      <c r="I1459" s="1" t="s">
        <v>4073</v>
      </c>
      <c r="J1459" s="1">
        <f t="shared" si="242"/>
        <v>19</v>
      </c>
      <c r="K1459" s="1">
        <v>1</v>
      </c>
      <c r="L1459" s="1" t="str">
        <f t="shared" si="243"/>
        <v>Home&amp;Kitchen</v>
      </c>
      <c r="M1459" s="1">
        <f t="shared" si="244"/>
        <v>4.4000000000000004</v>
      </c>
      <c r="N1459" s="1">
        <f t="shared" si="245"/>
        <v>3</v>
      </c>
      <c r="O1459" s="1" t="str">
        <f t="shared" si="246"/>
        <v>4 - 5</v>
      </c>
      <c r="P1459" s="14">
        <f t="shared" si="247"/>
        <v>2695</v>
      </c>
      <c r="Q1459" s="1" t="str">
        <f t="shared" si="248"/>
        <v>0 - 5,000</v>
      </c>
      <c r="R1459" s="1" t="str">
        <f t="shared" si="249"/>
        <v>0 %- 10%</v>
      </c>
      <c r="S1459" s="1">
        <f t="shared" si="250"/>
        <v>0</v>
      </c>
      <c r="T1459" s="17">
        <f>Table3[[#This Row],[Rating]]*Table3[[#This Row],[Review_Count]]</f>
        <v>4.4000000000000004</v>
      </c>
      <c r="U1459" s="19">
        <f t="shared" si="251"/>
        <v>0.8</v>
      </c>
      <c r="V1459" s="17" t="str">
        <f t="shared" si="252"/>
        <v>Philips</v>
      </c>
    </row>
    <row r="1460" spans="1:22" x14ac:dyDescent="0.3">
      <c r="A1460" s="1" t="s">
        <v>4074</v>
      </c>
      <c r="B1460" s="1" t="s">
        <v>4075</v>
      </c>
      <c r="C1460" s="1" t="s">
        <v>2702</v>
      </c>
      <c r="D1460" s="1">
        <v>949</v>
      </c>
      <c r="E1460" s="3">
        <v>2299</v>
      </c>
      <c r="F1460" s="4">
        <v>0.59</v>
      </c>
      <c r="G1460" s="1">
        <v>3.6</v>
      </c>
      <c r="H1460" s="2">
        <v>550</v>
      </c>
      <c r="I1460" s="1" t="s">
        <v>4076</v>
      </c>
      <c r="J1460" s="1">
        <f t="shared" si="242"/>
        <v>20</v>
      </c>
      <c r="K1460" s="1">
        <v>1</v>
      </c>
      <c r="L1460" s="1" t="str">
        <f t="shared" si="243"/>
        <v>Home&amp;Kitchen</v>
      </c>
      <c r="M1460" s="1">
        <f t="shared" si="244"/>
        <v>3.6</v>
      </c>
      <c r="N1460" s="1">
        <f t="shared" si="245"/>
        <v>3</v>
      </c>
      <c r="O1460" s="1" t="str">
        <f t="shared" si="246"/>
        <v>3 - 4</v>
      </c>
      <c r="P1460" s="14">
        <f t="shared" si="247"/>
        <v>2299</v>
      </c>
      <c r="Q1460" s="1" t="str">
        <f t="shared" si="248"/>
        <v>0 - 5,000</v>
      </c>
      <c r="R1460" s="1" t="str">
        <f t="shared" si="249"/>
        <v>51%-90%</v>
      </c>
      <c r="S1460" s="1">
        <f t="shared" si="250"/>
        <v>1</v>
      </c>
      <c r="T1460" s="17">
        <f>Table3[[#This Row],[Rating]]*Table3[[#This Row],[Review_Count]]</f>
        <v>3.6</v>
      </c>
      <c r="U1460" s="19">
        <f t="shared" si="251"/>
        <v>0.8</v>
      </c>
      <c r="V1460" s="17" t="str">
        <f t="shared" si="252"/>
        <v>Libra</v>
      </c>
    </row>
    <row r="1461" spans="1:22" x14ac:dyDescent="0.3">
      <c r="A1461" s="1" t="s">
        <v>4077</v>
      </c>
      <c r="B1461" s="1" t="s">
        <v>4078</v>
      </c>
      <c r="C1461" s="1" t="s">
        <v>2710</v>
      </c>
      <c r="D1461" s="1">
        <v>199</v>
      </c>
      <c r="E1461" s="1">
        <v>999</v>
      </c>
      <c r="F1461" s="4">
        <v>0.8</v>
      </c>
      <c r="G1461" s="1">
        <v>3.1</v>
      </c>
      <c r="H1461" s="2">
        <v>2</v>
      </c>
      <c r="I1461" s="1" t="s">
        <v>4079</v>
      </c>
      <c r="J1461" s="1">
        <f t="shared" si="242"/>
        <v>22</v>
      </c>
      <c r="K1461" s="1">
        <v>1</v>
      </c>
      <c r="L1461" s="1" t="str">
        <f t="shared" si="243"/>
        <v>Home&amp;Kitchen</v>
      </c>
      <c r="M1461" s="1">
        <f t="shared" si="244"/>
        <v>3.1</v>
      </c>
      <c r="N1461" s="1">
        <f t="shared" si="245"/>
        <v>2</v>
      </c>
      <c r="O1461" s="1" t="str">
        <f t="shared" si="246"/>
        <v>3 - 4</v>
      </c>
      <c r="P1461" s="14">
        <f t="shared" si="247"/>
        <v>999</v>
      </c>
      <c r="Q1461" s="1" t="str">
        <f t="shared" si="248"/>
        <v>0 - 5,000</v>
      </c>
      <c r="R1461" s="1" t="str">
        <f t="shared" si="249"/>
        <v>51%-90%</v>
      </c>
      <c r="S1461" s="1">
        <f t="shared" si="250"/>
        <v>1</v>
      </c>
      <c r="T1461" s="17">
        <f>Table3[[#This Row],[Rating]]*Table3[[#This Row],[Review_Count]]</f>
        <v>3.1</v>
      </c>
      <c r="U1461" s="19">
        <f t="shared" si="251"/>
        <v>0.8</v>
      </c>
      <c r="V1461" s="17" t="str">
        <f t="shared" si="252"/>
        <v>NGI</v>
      </c>
    </row>
    <row r="1462" spans="1:22" x14ac:dyDescent="0.3">
      <c r="A1462" s="1" t="s">
        <v>4080</v>
      </c>
      <c r="B1462" s="1" t="s">
        <v>4081</v>
      </c>
      <c r="C1462" s="1" t="s">
        <v>3050</v>
      </c>
      <c r="D1462" s="1">
        <v>379</v>
      </c>
      <c r="E1462" s="1">
        <v>919</v>
      </c>
      <c r="F1462" s="4">
        <v>0.59</v>
      </c>
      <c r="G1462" s="1">
        <v>4</v>
      </c>
      <c r="H1462" s="2">
        <v>1090</v>
      </c>
      <c r="I1462" s="1" t="s">
        <v>4082</v>
      </c>
      <c r="J1462" s="1">
        <f t="shared" si="242"/>
        <v>11</v>
      </c>
      <c r="K1462" s="1">
        <v>1</v>
      </c>
      <c r="L1462" s="1" t="str">
        <f t="shared" si="243"/>
        <v>Home&amp;Kitchen</v>
      </c>
      <c r="M1462" s="1">
        <f t="shared" si="244"/>
        <v>4</v>
      </c>
      <c r="N1462" s="1">
        <f t="shared" si="245"/>
        <v>1</v>
      </c>
      <c r="O1462" s="1" t="str">
        <f t="shared" si="246"/>
        <v>3 - 4</v>
      </c>
      <c r="P1462" s="14">
        <f t="shared" si="247"/>
        <v>919</v>
      </c>
      <c r="Q1462" s="1" t="str">
        <f t="shared" si="248"/>
        <v>0 - 5,000</v>
      </c>
      <c r="R1462" s="1" t="str">
        <f t="shared" si="249"/>
        <v>51%-90%</v>
      </c>
      <c r="S1462" s="1">
        <f t="shared" si="250"/>
        <v>0</v>
      </c>
      <c r="T1462" s="17">
        <f>Table3[[#This Row],[Rating]]*Table3[[#This Row],[Review_Count]]</f>
        <v>4</v>
      </c>
      <c r="U1462" s="19">
        <f t="shared" si="251"/>
        <v>0.59</v>
      </c>
      <c r="V1462" s="17" t="str">
        <f t="shared" si="252"/>
        <v>Noir</v>
      </c>
    </row>
    <row r="1463" spans="1:22" x14ac:dyDescent="0.3">
      <c r="A1463" s="1" t="s">
        <v>4083</v>
      </c>
      <c r="B1463" s="1" t="s">
        <v>4084</v>
      </c>
      <c r="C1463" s="1" t="s">
        <v>3070</v>
      </c>
      <c r="D1463" s="3">
        <v>2280</v>
      </c>
      <c r="E1463" s="3">
        <v>3045</v>
      </c>
      <c r="F1463" s="4">
        <v>0.25</v>
      </c>
      <c r="G1463" s="1">
        <v>4.0999999999999996</v>
      </c>
      <c r="H1463" s="2">
        <v>4118</v>
      </c>
      <c r="I1463" s="1" t="s">
        <v>4085</v>
      </c>
      <c r="J1463" s="1">
        <f t="shared" si="242"/>
        <v>5</v>
      </c>
      <c r="K1463" s="1">
        <v>1</v>
      </c>
      <c r="L1463" s="1" t="str">
        <f t="shared" si="243"/>
        <v>Home&amp;Kitchen</v>
      </c>
      <c r="M1463" s="1">
        <f t="shared" si="244"/>
        <v>4.0999999999999996</v>
      </c>
      <c r="N1463" s="1">
        <f t="shared" si="245"/>
        <v>0</v>
      </c>
      <c r="O1463" s="1" t="str">
        <f t="shared" si="246"/>
        <v>4 - 5</v>
      </c>
      <c r="P1463" s="14">
        <f t="shared" si="247"/>
        <v>3045</v>
      </c>
      <c r="Q1463" s="1" t="str">
        <f t="shared" si="248"/>
        <v>0 - 5,000</v>
      </c>
      <c r="R1463" s="1" t="str">
        <f t="shared" si="249"/>
        <v>11% - 30%</v>
      </c>
      <c r="S1463" s="1">
        <f t="shared" si="250"/>
        <v>0</v>
      </c>
      <c r="T1463" s="17">
        <f>Table3[[#This Row],[Rating]]*Table3[[#This Row],[Review_Count]]</f>
        <v>4.0999999999999996</v>
      </c>
      <c r="U1463" s="19">
        <f t="shared" si="251"/>
        <v>0.28000000000000003</v>
      </c>
      <c r="V1463" s="17" t="str">
        <f t="shared" si="252"/>
        <v>Prestige</v>
      </c>
    </row>
    <row r="1464" spans="1:22" x14ac:dyDescent="0.3">
      <c r="A1464" s="1" t="s">
        <v>4086</v>
      </c>
      <c r="B1464" s="1" t="s">
        <v>4087</v>
      </c>
      <c r="C1464" s="1" t="s">
        <v>3001</v>
      </c>
      <c r="D1464" s="3">
        <v>2219</v>
      </c>
      <c r="E1464" s="3">
        <v>3080</v>
      </c>
      <c r="F1464" s="4">
        <v>0.28000000000000003</v>
      </c>
      <c r="G1464" s="1">
        <v>3.6</v>
      </c>
      <c r="H1464" s="2">
        <v>468</v>
      </c>
      <c r="I1464" s="1" t="s">
        <v>4088</v>
      </c>
      <c r="J1464" s="1">
        <f t="shared" si="242"/>
        <v>2</v>
      </c>
      <c r="K1464" s="1">
        <v>1</v>
      </c>
      <c r="L1464" s="1" t="str">
        <f t="shared" si="243"/>
        <v>Home&amp;Kitchen</v>
      </c>
      <c r="M1464" s="1">
        <f t="shared" si="244"/>
        <v>3.6</v>
      </c>
      <c r="N1464" s="1">
        <f t="shared" si="245"/>
        <v>0</v>
      </c>
      <c r="O1464" s="1" t="str">
        <f t="shared" si="246"/>
        <v>3 - 4</v>
      </c>
      <c r="P1464" s="14">
        <f t="shared" si="247"/>
        <v>3080</v>
      </c>
      <c r="Q1464" s="1" t="str">
        <f t="shared" si="248"/>
        <v>0 - 5,000</v>
      </c>
      <c r="R1464" s="1" t="str">
        <f t="shared" si="249"/>
        <v>11% - 30%</v>
      </c>
      <c r="S1464" s="1">
        <f t="shared" si="250"/>
        <v>1</v>
      </c>
      <c r="T1464" s="17">
        <f>Table3[[#This Row],[Rating]]*Table3[[#This Row],[Review_Count]]</f>
        <v>3.6</v>
      </c>
      <c r="U1464" s="19">
        <f t="shared" si="251"/>
        <v>0.28000000000000003</v>
      </c>
      <c r="V1464" s="17" t="str">
        <f t="shared" si="252"/>
        <v>Bajaj</v>
      </c>
    </row>
    <row r="1465" spans="1:22" x14ac:dyDescent="0.3">
      <c r="A1465" s="1" t="s">
        <v>4089</v>
      </c>
      <c r="B1465" s="1" t="s">
        <v>4090</v>
      </c>
      <c r="C1465" s="1" t="s">
        <v>3036</v>
      </c>
      <c r="D1465" s="3">
        <v>1399</v>
      </c>
      <c r="E1465" s="3">
        <v>1890</v>
      </c>
      <c r="F1465" s="4">
        <v>0.26</v>
      </c>
      <c r="G1465" s="1">
        <v>4</v>
      </c>
      <c r="H1465" s="2">
        <v>8031</v>
      </c>
      <c r="I1465" s="1" t="s">
        <v>4091</v>
      </c>
      <c r="J1465" s="1">
        <f t="shared" si="242"/>
        <v>3</v>
      </c>
      <c r="K1465" s="1">
        <v>1</v>
      </c>
      <c r="L1465" s="1" t="str">
        <f t="shared" si="243"/>
        <v>Home&amp;Kitchen</v>
      </c>
      <c r="M1465" s="1">
        <f t="shared" si="244"/>
        <v>4</v>
      </c>
      <c r="N1465" s="1">
        <f t="shared" si="245"/>
        <v>0</v>
      </c>
      <c r="O1465" s="1" t="str">
        <f t="shared" si="246"/>
        <v>3 - 4</v>
      </c>
      <c r="P1465" s="14">
        <f t="shared" si="247"/>
        <v>1890</v>
      </c>
      <c r="Q1465" s="1" t="str">
        <f t="shared" si="248"/>
        <v>0 - 5,000</v>
      </c>
      <c r="R1465" s="1" t="str">
        <f t="shared" si="249"/>
        <v>11% - 30%</v>
      </c>
      <c r="S1465" s="1">
        <f t="shared" si="250"/>
        <v>0</v>
      </c>
      <c r="T1465" s="17">
        <f>Table3[[#This Row],[Rating]]*Table3[[#This Row],[Review_Count]]</f>
        <v>4</v>
      </c>
      <c r="U1465" s="19">
        <f t="shared" si="251"/>
        <v>0.26</v>
      </c>
      <c r="V1465" s="17" t="str">
        <f t="shared" si="252"/>
        <v>Havells</v>
      </c>
    </row>
    <row r="1466" spans="1:22" x14ac:dyDescent="0.3">
      <c r="A1466" s="1" t="s">
        <v>4092</v>
      </c>
      <c r="B1466" s="1" t="s">
        <v>4093</v>
      </c>
      <c r="C1466" s="1" t="s">
        <v>2869</v>
      </c>
      <c r="D1466" s="3">
        <v>2863</v>
      </c>
      <c r="E1466" s="3">
        <v>3690</v>
      </c>
      <c r="F1466" s="4">
        <v>0.22</v>
      </c>
      <c r="G1466" s="1">
        <v>4.3</v>
      </c>
      <c r="H1466" s="2">
        <v>6987</v>
      </c>
      <c r="I1466" s="1" t="s">
        <v>4094</v>
      </c>
      <c r="J1466" s="1">
        <f t="shared" si="242"/>
        <v>11</v>
      </c>
      <c r="K1466" s="1">
        <v>1</v>
      </c>
      <c r="L1466" s="1" t="str">
        <f t="shared" si="243"/>
        <v>Home&amp;Kitchen</v>
      </c>
      <c r="M1466" s="1">
        <f t="shared" si="244"/>
        <v>4.3</v>
      </c>
      <c r="N1466" s="1">
        <f t="shared" si="245"/>
        <v>0</v>
      </c>
      <c r="O1466" s="1" t="str">
        <f t="shared" si="246"/>
        <v>4 - 5</v>
      </c>
      <c r="P1466" s="14">
        <f t="shared" si="247"/>
        <v>3690</v>
      </c>
      <c r="Q1466" s="1" t="str">
        <f t="shared" si="248"/>
        <v>0 - 5,000</v>
      </c>
      <c r="R1466" s="1" t="str">
        <f t="shared" si="249"/>
        <v>11% - 30%</v>
      </c>
      <c r="S1466" s="1">
        <f t="shared" si="250"/>
        <v>0</v>
      </c>
      <c r="T1466" s="17">
        <f>Table3[[#This Row],[Rating]]*Table3[[#This Row],[Review_Count]]</f>
        <v>4.3</v>
      </c>
      <c r="U1466" s="19">
        <f t="shared" si="251"/>
        <v>0.22</v>
      </c>
      <c r="V1466" s="17" t="str">
        <f t="shared" si="252"/>
        <v>Borosil</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70"/>
  <sheetViews>
    <sheetView workbookViewId="0">
      <selection activeCell="A4" sqref="A4"/>
    </sheetView>
  </sheetViews>
  <sheetFormatPr defaultColWidth="14.85546875" defaultRowHeight="16.5" x14ac:dyDescent="0.3"/>
  <cols>
    <col min="1" max="1" width="17" style="1" customWidth="1"/>
    <col min="2" max="2" width="17.28515625" style="1" customWidth="1"/>
    <col min="3" max="3" width="7.42578125" style="1" customWidth="1"/>
    <col min="4" max="4" width="18" style="1" customWidth="1"/>
    <col min="5" max="5" width="14.85546875" style="1"/>
    <col min="6" max="6" width="21.85546875" style="1" customWidth="1"/>
    <col min="7" max="7" width="9" style="1" customWidth="1"/>
    <col min="8" max="8" width="14.7109375" style="2" bestFit="1" customWidth="1"/>
    <col min="9" max="15" width="14.85546875" style="1"/>
    <col min="16" max="16" width="22.140625" style="1" customWidth="1"/>
    <col min="17" max="23" width="14.85546875" style="1"/>
    <col min="24" max="24" width="17.85546875" style="1" customWidth="1"/>
    <col min="25" max="16384" width="14.85546875" style="1"/>
  </cols>
  <sheetData>
    <row r="1" spans="1:16" x14ac:dyDescent="0.3">
      <c r="A1" s="1" t="s">
        <v>4119</v>
      </c>
      <c r="B1" s="1" t="s">
        <v>4120</v>
      </c>
      <c r="C1" s="1" t="s">
        <v>4121</v>
      </c>
      <c r="D1" s="1" t="s">
        <v>4122</v>
      </c>
      <c r="E1" s="1" t="s">
        <v>4123</v>
      </c>
      <c r="F1" s="1" t="s">
        <v>4124</v>
      </c>
      <c r="G1" s="1" t="s">
        <v>4125</v>
      </c>
      <c r="H1" s="2" t="s">
        <v>4126</v>
      </c>
      <c r="I1" s="1" t="s">
        <v>4127</v>
      </c>
      <c r="J1" s="1" t="s">
        <v>4128</v>
      </c>
      <c r="K1" s="1" t="s">
        <v>4129</v>
      </c>
      <c r="L1" s="1" t="s">
        <v>4130</v>
      </c>
      <c r="M1" s="1" t="s">
        <v>4131</v>
      </c>
      <c r="N1" s="1" t="s">
        <v>4132</v>
      </c>
      <c r="O1" s="1" t="s">
        <v>4133</v>
      </c>
      <c r="P1" s="1" t="s">
        <v>4134</v>
      </c>
    </row>
    <row r="2" spans="1:16" x14ac:dyDescent="0.3">
      <c r="A2" s="1" t="s">
        <v>702</v>
      </c>
      <c r="B2" s="1" t="s">
        <v>703</v>
      </c>
      <c r="C2" s="1" t="s">
        <v>51</v>
      </c>
      <c r="D2" s="3">
        <v>77990</v>
      </c>
      <c r="E2" s="1" t="s">
        <v>704</v>
      </c>
      <c r="F2" s="4">
        <v>0.44</v>
      </c>
      <c r="G2" s="1">
        <v>4.7</v>
      </c>
      <c r="H2" s="2">
        <v>5935</v>
      </c>
      <c r="I2" s="1" t="s">
        <v>5630</v>
      </c>
      <c r="J2" s="1" t="s">
        <v>705</v>
      </c>
      <c r="K2" s="1" t="s">
        <v>5631</v>
      </c>
      <c r="L2" s="1" t="s">
        <v>5632</v>
      </c>
      <c r="M2" s="1" t="s">
        <v>5633</v>
      </c>
      <c r="N2" s="1" t="s">
        <v>5634</v>
      </c>
      <c r="O2" s="1" t="s">
        <v>5635</v>
      </c>
      <c r="P2" s="1" t="s">
        <v>5636</v>
      </c>
    </row>
    <row r="3" spans="1:16" x14ac:dyDescent="0.3">
      <c r="A3" s="1" t="s">
        <v>720</v>
      </c>
      <c r="B3" s="1" t="s">
        <v>721</v>
      </c>
      <c r="C3" s="1" t="s">
        <v>51</v>
      </c>
      <c r="D3" s="3">
        <v>54990</v>
      </c>
      <c r="E3" s="3">
        <v>85000</v>
      </c>
      <c r="F3" s="4">
        <v>0.35</v>
      </c>
      <c r="G3" s="1">
        <v>4.3</v>
      </c>
      <c r="H3" s="2">
        <v>3587</v>
      </c>
      <c r="I3" s="1" t="s">
        <v>4802</v>
      </c>
      <c r="J3" s="1" t="s">
        <v>311</v>
      </c>
      <c r="K3" s="1" t="s">
        <v>4803</v>
      </c>
      <c r="L3" s="1" t="s">
        <v>4804</v>
      </c>
      <c r="M3" s="1" t="s">
        <v>4805</v>
      </c>
      <c r="N3" s="1" t="s">
        <v>4806</v>
      </c>
      <c r="O3" s="1" t="s">
        <v>5668</v>
      </c>
      <c r="P3" s="1" t="s">
        <v>5669</v>
      </c>
    </row>
    <row r="4" spans="1:16" x14ac:dyDescent="0.3">
      <c r="A4" s="1" t="s">
        <v>797</v>
      </c>
      <c r="B4" s="1" t="s">
        <v>798</v>
      </c>
      <c r="C4" s="1" t="s">
        <v>51</v>
      </c>
      <c r="D4" s="3">
        <v>47990</v>
      </c>
      <c r="E4" s="3">
        <v>79990</v>
      </c>
      <c r="F4" s="4">
        <v>0.4</v>
      </c>
      <c r="G4" s="1">
        <v>4.3</v>
      </c>
      <c r="H4" s="2">
        <v>1376</v>
      </c>
      <c r="I4" s="1" t="s">
        <v>4963</v>
      </c>
      <c r="J4" s="1" t="s">
        <v>387</v>
      </c>
      <c r="K4" s="1" t="s">
        <v>4964</v>
      </c>
      <c r="L4" s="1" t="s">
        <v>4965</v>
      </c>
      <c r="M4" s="1" t="s">
        <v>4966</v>
      </c>
      <c r="N4" s="1" t="s">
        <v>4967</v>
      </c>
      <c r="O4" s="1" t="s">
        <v>5822</v>
      </c>
      <c r="P4" s="1" t="s">
        <v>5823</v>
      </c>
    </row>
    <row r="5" spans="1:16" x14ac:dyDescent="0.3">
      <c r="A5" s="1" t="s">
        <v>3751</v>
      </c>
      <c r="B5" s="1" t="s">
        <v>3752</v>
      </c>
      <c r="C5" s="1" t="s">
        <v>3753</v>
      </c>
      <c r="D5" s="3">
        <v>42990</v>
      </c>
      <c r="E5" s="3">
        <v>75990</v>
      </c>
      <c r="F5" s="4">
        <v>0.43</v>
      </c>
      <c r="G5" s="1">
        <v>4.3</v>
      </c>
      <c r="H5" s="2">
        <v>3231</v>
      </c>
      <c r="I5" s="1" t="s">
        <v>12324</v>
      </c>
      <c r="J5" s="1" t="s">
        <v>3754</v>
      </c>
      <c r="K5" s="1" t="s">
        <v>12325</v>
      </c>
      <c r="L5" s="1" t="s">
        <v>12326</v>
      </c>
      <c r="M5" s="1" t="s">
        <v>12327</v>
      </c>
      <c r="N5" s="1" t="s">
        <v>12328</v>
      </c>
      <c r="O5" s="1" t="s">
        <v>12329</v>
      </c>
      <c r="P5" s="1" t="s">
        <v>12330</v>
      </c>
    </row>
    <row r="6" spans="1:16" x14ac:dyDescent="0.3">
      <c r="A6" s="1" t="s">
        <v>1508</v>
      </c>
      <c r="B6" s="1" t="s">
        <v>1509</v>
      </c>
      <c r="C6" s="1" t="s">
        <v>956</v>
      </c>
      <c r="D6" s="3">
        <v>37990</v>
      </c>
      <c r="E6" s="3">
        <v>74999</v>
      </c>
      <c r="F6" s="4">
        <v>0.49</v>
      </c>
      <c r="G6" s="1">
        <v>4.2</v>
      </c>
      <c r="H6" s="2">
        <v>27790</v>
      </c>
      <c r="I6" s="1" t="s">
        <v>7318</v>
      </c>
      <c r="J6" s="1" t="s">
        <v>1510</v>
      </c>
      <c r="K6" s="1" t="s">
        <v>7319</v>
      </c>
      <c r="L6" s="1" t="s">
        <v>7320</v>
      </c>
      <c r="M6" s="1" t="s">
        <v>7321</v>
      </c>
      <c r="N6" s="1" t="s">
        <v>7322</v>
      </c>
      <c r="O6" s="1" t="s">
        <v>7323</v>
      </c>
      <c r="P6" s="1" t="s">
        <v>7324</v>
      </c>
    </row>
    <row r="7" spans="1:16" x14ac:dyDescent="0.3">
      <c r="A7" s="1" t="s">
        <v>538</v>
      </c>
      <c r="B7" s="1" t="s">
        <v>539</v>
      </c>
      <c r="C7" s="1" t="s">
        <v>51</v>
      </c>
      <c r="D7" s="3">
        <v>47990</v>
      </c>
      <c r="E7" s="3">
        <v>70900</v>
      </c>
      <c r="F7" s="4">
        <v>0.32</v>
      </c>
      <c r="G7" s="1">
        <v>4.3</v>
      </c>
      <c r="H7" s="2">
        <v>7109</v>
      </c>
      <c r="I7" s="1" t="s">
        <v>4522</v>
      </c>
      <c r="J7" s="1" t="s">
        <v>181</v>
      </c>
      <c r="K7" s="1" t="s">
        <v>4523</v>
      </c>
      <c r="L7" s="1" t="s">
        <v>4524</v>
      </c>
      <c r="M7" s="1" t="s">
        <v>4525</v>
      </c>
      <c r="N7" s="1" t="s">
        <v>4526</v>
      </c>
      <c r="O7" s="1" t="s">
        <v>5282</v>
      </c>
      <c r="P7" s="1" t="s">
        <v>5283</v>
      </c>
    </row>
    <row r="8" spans="1:16" x14ac:dyDescent="0.3">
      <c r="A8" s="1" t="s">
        <v>916</v>
      </c>
      <c r="B8" s="1" t="s">
        <v>917</v>
      </c>
      <c r="C8" s="1" t="s">
        <v>51</v>
      </c>
      <c r="D8" s="3">
        <v>61999</v>
      </c>
      <c r="E8" s="3">
        <v>69999</v>
      </c>
      <c r="F8" s="4">
        <v>0.11</v>
      </c>
      <c r="G8" s="1">
        <v>4.0999999999999996</v>
      </c>
      <c r="H8" s="2">
        <v>6753</v>
      </c>
      <c r="I8" s="1" t="s">
        <v>6088</v>
      </c>
      <c r="J8" s="1" t="s">
        <v>608</v>
      </c>
      <c r="K8" s="1" t="s">
        <v>5433</v>
      </c>
      <c r="L8" s="1" t="s">
        <v>5434</v>
      </c>
      <c r="M8" s="1" t="s">
        <v>5435</v>
      </c>
      <c r="N8" s="1" t="s">
        <v>5436</v>
      </c>
      <c r="O8" s="1" t="s">
        <v>6089</v>
      </c>
      <c r="P8" s="1" t="s">
        <v>6090</v>
      </c>
    </row>
    <row r="9" spans="1:16" x14ac:dyDescent="0.3">
      <c r="A9" s="1" t="s">
        <v>934</v>
      </c>
      <c r="B9" s="1" t="s">
        <v>935</v>
      </c>
      <c r="C9" s="1" t="s">
        <v>51</v>
      </c>
      <c r="D9" s="3">
        <v>46999</v>
      </c>
      <c r="E9" s="3">
        <v>69999</v>
      </c>
      <c r="F9" s="4">
        <v>0.33</v>
      </c>
      <c r="G9" s="1">
        <v>4.3</v>
      </c>
      <c r="H9" s="2">
        <v>21252</v>
      </c>
      <c r="I9" s="1" t="s">
        <v>6125</v>
      </c>
      <c r="J9" s="1" t="s">
        <v>936</v>
      </c>
      <c r="K9" s="1" t="s">
        <v>6126</v>
      </c>
      <c r="L9" s="1" t="s">
        <v>6127</v>
      </c>
      <c r="M9" s="1" t="s">
        <v>6128</v>
      </c>
      <c r="N9" s="1" t="s">
        <v>6129</v>
      </c>
      <c r="O9" s="1" t="s">
        <v>6130</v>
      </c>
      <c r="P9" s="1" t="s">
        <v>6131</v>
      </c>
    </row>
    <row r="10" spans="1:16" x14ac:dyDescent="0.3">
      <c r="A10" s="1" t="s">
        <v>778</v>
      </c>
      <c r="B10" s="1" t="s">
        <v>779</v>
      </c>
      <c r="C10" s="1" t="s">
        <v>51</v>
      </c>
      <c r="D10" s="3">
        <v>45999</v>
      </c>
      <c r="E10" s="3">
        <v>69900</v>
      </c>
      <c r="F10" s="4">
        <v>0.34</v>
      </c>
      <c r="G10" s="1">
        <v>4.3</v>
      </c>
      <c r="H10" s="2">
        <v>7109</v>
      </c>
      <c r="I10" s="1" t="s">
        <v>5781</v>
      </c>
      <c r="J10" s="1" t="s">
        <v>181</v>
      </c>
      <c r="K10" s="1" t="s">
        <v>4523</v>
      </c>
      <c r="L10" s="1" t="s">
        <v>4524</v>
      </c>
      <c r="M10" s="1" t="s">
        <v>4525</v>
      </c>
      <c r="N10" s="1" t="s">
        <v>4526</v>
      </c>
      <c r="O10" s="1" t="s">
        <v>5782</v>
      </c>
      <c r="P10" s="1" t="s">
        <v>5783</v>
      </c>
    </row>
    <row r="11" spans="1:16" x14ac:dyDescent="0.3">
      <c r="A11" s="1" t="s">
        <v>309</v>
      </c>
      <c r="B11" s="1" t="s">
        <v>310</v>
      </c>
      <c r="C11" s="1" t="s">
        <v>51</v>
      </c>
      <c r="D11" s="3">
        <v>37999</v>
      </c>
      <c r="E11" s="3">
        <v>65000</v>
      </c>
      <c r="F11" s="4">
        <v>0.42</v>
      </c>
      <c r="G11" s="1">
        <v>4.3</v>
      </c>
      <c r="H11" s="2">
        <v>3587</v>
      </c>
      <c r="I11" s="1" t="s">
        <v>4802</v>
      </c>
      <c r="J11" s="1" t="s">
        <v>311</v>
      </c>
      <c r="K11" s="1" t="s">
        <v>4803</v>
      </c>
      <c r="L11" s="1" t="s">
        <v>4804</v>
      </c>
      <c r="M11" s="1" t="s">
        <v>4805</v>
      </c>
      <c r="N11" s="1" t="s">
        <v>4806</v>
      </c>
      <c r="O11" s="1" t="s">
        <v>4807</v>
      </c>
      <c r="P11" s="1" t="s">
        <v>4808</v>
      </c>
    </row>
    <row r="12" spans="1:16" x14ac:dyDescent="0.3">
      <c r="A12" s="1" t="s">
        <v>427</v>
      </c>
      <c r="B12" s="1" t="s">
        <v>428</v>
      </c>
      <c r="C12" s="1" t="s">
        <v>51</v>
      </c>
      <c r="D12" s="3">
        <v>29990</v>
      </c>
      <c r="E12" s="3">
        <v>65000</v>
      </c>
      <c r="F12" s="4">
        <v>0.54</v>
      </c>
      <c r="G12" s="1">
        <v>4.0999999999999996</v>
      </c>
      <c r="H12" s="2">
        <v>211</v>
      </c>
      <c r="I12" s="1" t="s">
        <v>5051</v>
      </c>
      <c r="J12" s="1" t="s">
        <v>429</v>
      </c>
      <c r="K12" s="1" t="s">
        <v>5052</v>
      </c>
      <c r="L12" s="1" t="s">
        <v>5053</v>
      </c>
      <c r="M12" s="1" t="s">
        <v>5054</v>
      </c>
      <c r="N12" s="1" t="s">
        <v>5055</v>
      </c>
      <c r="O12" s="1" t="s">
        <v>5056</v>
      </c>
      <c r="P12" s="1" t="s">
        <v>5057</v>
      </c>
    </row>
    <row r="13" spans="1:16" x14ac:dyDescent="0.3">
      <c r="A13" s="1" t="s">
        <v>606</v>
      </c>
      <c r="B13" s="1" t="s">
        <v>607</v>
      </c>
      <c r="C13" s="1" t="s">
        <v>51</v>
      </c>
      <c r="D13" s="3">
        <v>42999</v>
      </c>
      <c r="E13" s="3">
        <v>59999</v>
      </c>
      <c r="F13" s="4">
        <v>0.28000000000000003</v>
      </c>
      <c r="G13" s="1">
        <v>4.0999999999999996</v>
      </c>
      <c r="H13" s="2">
        <v>6753</v>
      </c>
      <c r="I13" s="1" t="s">
        <v>5432</v>
      </c>
      <c r="J13" s="1" t="s">
        <v>608</v>
      </c>
      <c r="K13" s="1" t="s">
        <v>5433</v>
      </c>
      <c r="L13" s="1" t="s">
        <v>5434</v>
      </c>
      <c r="M13" s="1" t="s">
        <v>5435</v>
      </c>
      <c r="N13" s="1" t="s">
        <v>5436</v>
      </c>
      <c r="O13" s="1" t="s">
        <v>5437</v>
      </c>
      <c r="P13" s="1" t="s">
        <v>5438</v>
      </c>
    </row>
    <row r="14" spans="1:16" x14ac:dyDescent="0.3">
      <c r="A14" s="1" t="s">
        <v>3218</v>
      </c>
      <c r="B14" s="1" t="s">
        <v>3219</v>
      </c>
      <c r="C14" s="1" t="s">
        <v>3190</v>
      </c>
      <c r="D14" s="3">
        <v>14400</v>
      </c>
      <c r="E14" s="3">
        <v>59900</v>
      </c>
      <c r="F14" s="4">
        <v>0.76</v>
      </c>
      <c r="G14" s="1">
        <v>4.4000000000000004</v>
      </c>
      <c r="H14" s="2">
        <v>3837</v>
      </c>
      <c r="I14" s="1" t="s">
        <v>11122</v>
      </c>
      <c r="J14" s="1" t="s">
        <v>3220</v>
      </c>
      <c r="K14" s="1" t="s">
        <v>11123</v>
      </c>
      <c r="L14" s="1" t="s">
        <v>11124</v>
      </c>
      <c r="M14" s="1" t="s">
        <v>11125</v>
      </c>
      <c r="N14" s="1" t="s">
        <v>11126</v>
      </c>
      <c r="O14" s="1" t="s">
        <v>11127</v>
      </c>
      <c r="P14" s="1" t="s">
        <v>11128</v>
      </c>
    </row>
    <row r="15" spans="1:16" x14ac:dyDescent="0.3">
      <c r="A15" s="1" t="s">
        <v>3604</v>
      </c>
      <c r="B15" s="1" t="s">
        <v>3605</v>
      </c>
      <c r="C15" s="1" t="s">
        <v>3606</v>
      </c>
      <c r="D15" s="3">
        <v>27900</v>
      </c>
      <c r="E15" s="3">
        <v>59900</v>
      </c>
      <c r="F15" s="4">
        <v>0.53</v>
      </c>
      <c r="G15" s="1">
        <v>4.4000000000000004</v>
      </c>
      <c r="H15" s="2">
        <v>5298</v>
      </c>
      <c r="I15" s="1" t="s">
        <v>11989</v>
      </c>
      <c r="J15" s="1" t="s">
        <v>3607</v>
      </c>
      <c r="K15" s="1" t="s">
        <v>11990</v>
      </c>
      <c r="L15" s="1" t="s">
        <v>11991</v>
      </c>
      <c r="M15" s="1" t="s">
        <v>11992</v>
      </c>
      <c r="N15" s="1" t="s">
        <v>11993</v>
      </c>
      <c r="O15" s="1" t="s">
        <v>11994</v>
      </c>
      <c r="P15" s="1" t="s">
        <v>11995</v>
      </c>
    </row>
    <row r="16" spans="1:16" x14ac:dyDescent="0.3">
      <c r="A16" s="1" t="s">
        <v>2680</v>
      </c>
      <c r="B16" s="1" t="s">
        <v>2681</v>
      </c>
      <c r="C16" s="1" t="s">
        <v>2682</v>
      </c>
      <c r="D16" s="3">
        <v>37247</v>
      </c>
      <c r="E16" s="3">
        <v>59890</v>
      </c>
      <c r="F16" s="4">
        <v>0.38</v>
      </c>
      <c r="G16" s="1">
        <v>4</v>
      </c>
      <c r="H16" s="2">
        <v>323</v>
      </c>
      <c r="I16" s="1" t="s">
        <v>9963</v>
      </c>
      <c r="J16" s="1" t="s">
        <v>2683</v>
      </c>
      <c r="K16" s="1" t="s">
        <v>9964</v>
      </c>
      <c r="L16" s="1" t="s">
        <v>9965</v>
      </c>
      <c r="M16" s="1" t="s">
        <v>9966</v>
      </c>
      <c r="N16" s="1" t="s">
        <v>9967</v>
      </c>
      <c r="O16" s="1" t="s">
        <v>9968</v>
      </c>
      <c r="P16" s="1" t="s">
        <v>9969</v>
      </c>
    </row>
    <row r="17" spans="1:16" x14ac:dyDescent="0.3">
      <c r="A17" s="1" t="s">
        <v>656</v>
      </c>
      <c r="B17" s="1" t="s">
        <v>657</v>
      </c>
      <c r="C17" s="1" t="s">
        <v>51</v>
      </c>
      <c r="D17" s="3">
        <v>32990</v>
      </c>
      <c r="E17" s="3">
        <v>56790</v>
      </c>
      <c r="F17" s="4">
        <v>0.42</v>
      </c>
      <c r="G17" s="1">
        <v>4.3</v>
      </c>
      <c r="H17" s="2">
        <v>567</v>
      </c>
      <c r="I17" s="1" t="s">
        <v>5540</v>
      </c>
      <c r="J17" s="1" t="s">
        <v>658</v>
      </c>
      <c r="K17" s="1" t="s">
        <v>5541</v>
      </c>
      <c r="L17" s="1" t="s">
        <v>5542</v>
      </c>
      <c r="M17" s="1" t="s">
        <v>5543</v>
      </c>
      <c r="N17" s="1" t="s">
        <v>5544</v>
      </c>
      <c r="O17" s="1" t="s">
        <v>5545</v>
      </c>
      <c r="P17" s="1" t="s">
        <v>5546</v>
      </c>
    </row>
    <row r="18" spans="1:16" x14ac:dyDescent="0.3">
      <c r="A18" s="1" t="s">
        <v>820</v>
      </c>
      <c r="B18" s="1" t="s">
        <v>821</v>
      </c>
      <c r="C18" s="1" t="s">
        <v>51</v>
      </c>
      <c r="D18" s="3">
        <v>32990</v>
      </c>
      <c r="E18" s="3">
        <v>54990</v>
      </c>
      <c r="F18" s="4">
        <v>0.4</v>
      </c>
      <c r="G18" s="1">
        <v>4.0999999999999996</v>
      </c>
      <c r="H18" s="2">
        <v>1555</v>
      </c>
      <c r="I18" s="1" t="s">
        <v>5872</v>
      </c>
      <c r="J18" s="1" t="s">
        <v>822</v>
      </c>
      <c r="K18" s="1" t="s">
        <v>5873</v>
      </c>
      <c r="L18" s="1" t="s">
        <v>5874</v>
      </c>
      <c r="M18" s="1" t="s">
        <v>5875</v>
      </c>
      <c r="N18" s="1" t="s">
        <v>5876</v>
      </c>
      <c r="O18" s="1" t="s">
        <v>5877</v>
      </c>
      <c r="P18" s="1" t="s">
        <v>5878</v>
      </c>
    </row>
    <row r="19" spans="1:16" x14ac:dyDescent="0.3">
      <c r="A19" s="1" t="s">
        <v>252</v>
      </c>
      <c r="B19" s="1" t="s">
        <v>253</v>
      </c>
      <c r="C19" s="1" t="s">
        <v>51</v>
      </c>
      <c r="D19" s="3">
        <v>30990</v>
      </c>
      <c r="E19" s="3">
        <v>52900</v>
      </c>
      <c r="F19" s="4">
        <v>0.41</v>
      </c>
      <c r="G19" s="1">
        <v>4.3</v>
      </c>
      <c r="H19" s="2">
        <v>7109</v>
      </c>
      <c r="I19" s="1" t="s">
        <v>4682</v>
      </c>
      <c r="J19" s="1" t="s">
        <v>181</v>
      </c>
      <c r="K19" s="1" t="s">
        <v>4523</v>
      </c>
      <c r="L19" s="1" t="s">
        <v>4524</v>
      </c>
      <c r="M19" s="1" t="s">
        <v>4525</v>
      </c>
      <c r="N19" s="1" t="s">
        <v>4526</v>
      </c>
      <c r="O19" s="1" t="s">
        <v>4683</v>
      </c>
      <c r="P19" s="1" t="s">
        <v>4684</v>
      </c>
    </row>
    <row r="20" spans="1:16" x14ac:dyDescent="0.3">
      <c r="A20" s="1" t="s">
        <v>910</v>
      </c>
      <c r="B20" s="1" t="s">
        <v>911</v>
      </c>
      <c r="C20" s="1" t="s">
        <v>51</v>
      </c>
      <c r="D20" s="3">
        <v>24990</v>
      </c>
      <c r="E20" s="3">
        <v>51990</v>
      </c>
      <c r="F20" s="4">
        <v>0.52</v>
      </c>
      <c r="G20" s="1">
        <v>4.2</v>
      </c>
      <c r="H20" s="2">
        <v>2951</v>
      </c>
      <c r="I20" s="1" t="s">
        <v>6074</v>
      </c>
      <c r="J20" s="1" t="s">
        <v>912</v>
      </c>
      <c r="K20" s="1" t="s">
        <v>6075</v>
      </c>
      <c r="L20" s="1" t="s">
        <v>6076</v>
      </c>
      <c r="M20" s="1" t="s">
        <v>6077</v>
      </c>
      <c r="N20" s="1" t="s">
        <v>6078</v>
      </c>
      <c r="O20" s="1" t="s">
        <v>6079</v>
      </c>
      <c r="P20" s="1" t="s">
        <v>6080</v>
      </c>
    </row>
    <row r="21" spans="1:16" x14ac:dyDescent="0.3">
      <c r="A21" s="1" t="s">
        <v>829</v>
      </c>
      <c r="B21" s="1" t="s">
        <v>830</v>
      </c>
      <c r="C21" s="1" t="s">
        <v>51</v>
      </c>
      <c r="D21" s="3">
        <v>29999</v>
      </c>
      <c r="E21" s="3">
        <v>50999</v>
      </c>
      <c r="F21" s="4">
        <v>0.41</v>
      </c>
      <c r="G21" s="1">
        <v>4.4000000000000004</v>
      </c>
      <c r="H21" s="2">
        <v>1712</v>
      </c>
      <c r="I21" s="1" t="s">
        <v>5893</v>
      </c>
      <c r="J21" s="1" t="s">
        <v>831</v>
      </c>
      <c r="K21" s="1" t="s">
        <v>5894</v>
      </c>
      <c r="L21" s="1" t="s">
        <v>5895</v>
      </c>
      <c r="M21" s="1" t="s">
        <v>5896</v>
      </c>
      <c r="N21" s="1" t="s">
        <v>5897</v>
      </c>
      <c r="O21" s="1" t="s">
        <v>5898</v>
      </c>
      <c r="P21" s="1" t="s">
        <v>5899</v>
      </c>
    </row>
    <row r="22" spans="1:16" x14ac:dyDescent="0.3">
      <c r="A22" s="1" t="s">
        <v>918</v>
      </c>
      <c r="B22" s="1" t="s">
        <v>919</v>
      </c>
      <c r="C22" s="1" t="s">
        <v>51</v>
      </c>
      <c r="D22" s="3">
        <v>24499</v>
      </c>
      <c r="E22" s="3">
        <v>50000</v>
      </c>
      <c r="F22" s="4">
        <v>0.51</v>
      </c>
      <c r="G22" s="1">
        <v>3.9</v>
      </c>
      <c r="H22" s="2">
        <v>3518</v>
      </c>
      <c r="I22" s="1" t="s">
        <v>6091</v>
      </c>
      <c r="J22" s="1" t="s">
        <v>920</v>
      </c>
      <c r="K22" s="1" t="s">
        <v>6092</v>
      </c>
      <c r="L22" s="1" t="s">
        <v>6093</v>
      </c>
      <c r="M22" s="1" t="s">
        <v>6094</v>
      </c>
      <c r="N22" s="1" t="s">
        <v>6095</v>
      </c>
      <c r="O22" s="1" t="s">
        <v>6096</v>
      </c>
      <c r="P22" s="1" t="s">
        <v>6097</v>
      </c>
    </row>
    <row r="23" spans="1:16" x14ac:dyDescent="0.3">
      <c r="A23" s="1" t="s">
        <v>653</v>
      </c>
      <c r="B23" s="1" t="s">
        <v>654</v>
      </c>
      <c r="C23" s="1" t="s">
        <v>51</v>
      </c>
      <c r="D23" s="3">
        <v>31999</v>
      </c>
      <c r="E23" s="3">
        <v>49999</v>
      </c>
      <c r="F23" s="4">
        <v>0.36</v>
      </c>
      <c r="G23" s="1">
        <v>4.3</v>
      </c>
      <c r="H23" s="2">
        <v>21252</v>
      </c>
      <c r="I23" s="1" t="s">
        <v>5533</v>
      </c>
      <c r="J23" s="1" t="s">
        <v>655</v>
      </c>
      <c r="K23" s="1" t="s">
        <v>5534</v>
      </c>
      <c r="L23" s="1" t="s">
        <v>5535</v>
      </c>
      <c r="M23" s="1" t="s">
        <v>5536</v>
      </c>
      <c r="N23" s="1" t="s">
        <v>5537</v>
      </c>
      <c r="O23" s="1" t="s">
        <v>5538</v>
      </c>
      <c r="P23" s="1" t="s">
        <v>5539</v>
      </c>
    </row>
    <row r="24" spans="1:16" x14ac:dyDescent="0.3">
      <c r="A24" s="1" t="s">
        <v>1415</v>
      </c>
      <c r="B24" s="1" t="s">
        <v>1416</v>
      </c>
      <c r="C24" s="1" t="s">
        <v>956</v>
      </c>
      <c r="D24" s="3">
        <v>44999</v>
      </c>
      <c r="E24" s="3">
        <v>49999</v>
      </c>
      <c r="F24" s="4">
        <v>0.1</v>
      </c>
      <c r="G24" s="1">
        <v>4.3</v>
      </c>
      <c r="H24" s="2">
        <v>3075</v>
      </c>
      <c r="I24" s="1" t="s">
        <v>7116</v>
      </c>
      <c r="J24" s="1" t="s">
        <v>1417</v>
      </c>
      <c r="K24" s="1" t="s">
        <v>7117</v>
      </c>
      <c r="L24" s="1" t="s">
        <v>7118</v>
      </c>
      <c r="M24" s="1" t="s">
        <v>7119</v>
      </c>
      <c r="N24" s="1" t="s">
        <v>7120</v>
      </c>
      <c r="O24" s="1" t="s">
        <v>7121</v>
      </c>
      <c r="P24" s="1" t="s">
        <v>7122</v>
      </c>
    </row>
    <row r="25" spans="1:16" x14ac:dyDescent="0.3">
      <c r="A25" s="1" t="s">
        <v>385</v>
      </c>
      <c r="B25" s="1" t="s">
        <v>386</v>
      </c>
      <c r="C25" s="1" t="s">
        <v>51</v>
      </c>
      <c r="D25" s="3">
        <v>30990</v>
      </c>
      <c r="E25" s="3">
        <v>49990</v>
      </c>
      <c r="F25" s="4">
        <v>0.38</v>
      </c>
      <c r="G25" s="1">
        <v>4.3</v>
      </c>
      <c r="H25" s="2">
        <v>1376</v>
      </c>
      <c r="I25" s="1" t="s">
        <v>4963</v>
      </c>
      <c r="J25" s="1" t="s">
        <v>387</v>
      </c>
      <c r="K25" s="1" t="s">
        <v>4964</v>
      </c>
      <c r="L25" s="1" t="s">
        <v>4965</v>
      </c>
      <c r="M25" s="1" t="s">
        <v>4966</v>
      </c>
      <c r="N25" s="1" t="s">
        <v>4967</v>
      </c>
      <c r="O25" s="1" t="s">
        <v>4968</v>
      </c>
      <c r="P25" s="1" t="s">
        <v>4969</v>
      </c>
    </row>
    <row r="26" spans="1:16" x14ac:dyDescent="0.3">
      <c r="A26" s="1" t="s">
        <v>762</v>
      </c>
      <c r="B26" s="1" t="s">
        <v>763</v>
      </c>
      <c r="C26" s="1" t="s">
        <v>51</v>
      </c>
      <c r="D26" s="3">
        <v>35999</v>
      </c>
      <c r="E26" s="3">
        <v>49990</v>
      </c>
      <c r="F26" s="4">
        <v>0.28000000000000003</v>
      </c>
      <c r="G26" s="1">
        <v>4.3</v>
      </c>
      <c r="H26" s="2">
        <v>1611</v>
      </c>
      <c r="I26" s="1" t="s">
        <v>5747</v>
      </c>
      <c r="J26" s="1" t="s">
        <v>478</v>
      </c>
      <c r="K26" s="1" t="s">
        <v>5154</v>
      </c>
      <c r="L26" s="1" t="s">
        <v>5155</v>
      </c>
      <c r="M26" s="1" t="s">
        <v>5156</v>
      </c>
      <c r="N26" s="1" t="s">
        <v>5157</v>
      </c>
      <c r="O26" s="1" t="s">
        <v>5748</v>
      </c>
      <c r="P26" s="1" t="s">
        <v>5749</v>
      </c>
    </row>
    <row r="27" spans="1:16" x14ac:dyDescent="0.3">
      <c r="A27" s="1" t="s">
        <v>485</v>
      </c>
      <c r="B27" s="1" t="s">
        <v>486</v>
      </c>
      <c r="C27" s="1" t="s">
        <v>51</v>
      </c>
      <c r="D27" s="3">
        <v>32999</v>
      </c>
      <c r="E27" s="3">
        <v>47990</v>
      </c>
      <c r="F27" s="4">
        <v>0.31</v>
      </c>
      <c r="G27" s="1">
        <v>4.3</v>
      </c>
      <c r="H27" s="2">
        <v>4703</v>
      </c>
      <c r="I27" s="1" t="s">
        <v>4679</v>
      </c>
      <c r="J27" s="1" t="s">
        <v>75</v>
      </c>
      <c r="K27" s="1" t="s">
        <v>4291</v>
      </c>
      <c r="L27" s="1" t="s">
        <v>4292</v>
      </c>
      <c r="M27" s="1" t="s">
        <v>4293</v>
      </c>
      <c r="N27" s="1" t="s">
        <v>4294</v>
      </c>
      <c r="O27" s="1" t="s">
        <v>5174</v>
      </c>
      <c r="P27" s="1" t="s">
        <v>5175</v>
      </c>
    </row>
    <row r="28" spans="1:16" x14ac:dyDescent="0.3">
      <c r="A28" s="1" t="s">
        <v>179</v>
      </c>
      <c r="B28" s="1" t="s">
        <v>180</v>
      </c>
      <c r="C28" s="1" t="s">
        <v>51</v>
      </c>
      <c r="D28" s="3">
        <v>32990</v>
      </c>
      <c r="E28" s="3">
        <v>47900</v>
      </c>
      <c r="F28" s="4">
        <v>0.31</v>
      </c>
      <c r="G28" s="1">
        <v>4.3</v>
      </c>
      <c r="H28" s="2">
        <v>7109</v>
      </c>
      <c r="I28" s="1" t="s">
        <v>4522</v>
      </c>
      <c r="J28" s="1" t="s">
        <v>181</v>
      </c>
      <c r="K28" s="1" t="s">
        <v>4523</v>
      </c>
      <c r="L28" s="1" t="s">
        <v>4524</v>
      </c>
      <c r="M28" s="1" t="s">
        <v>4525</v>
      </c>
      <c r="N28" s="1" t="s">
        <v>4526</v>
      </c>
      <c r="O28" s="1" t="s">
        <v>4527</v>
      </c>
      <c r="P28" s="1" t="s">
        <v>4528</v>
      </c>
    </row>
    <row r="29" spans="1:16" x14ac:dyDescent="0.3">
      <c r="A29" s="1" t="s">
        <v>114</v>
      </c>
      <c r="B29" s="1" t="s">
        <v>115</v>
      </c>
      <c r="C29" s="1" t="s">
        <v>51</v>
      </c>
      <c r="D29" s="3">
        <v>32999</v>
      </c>
      <c r="E29" s="3">
        <v>45999</v>
      </c>
      <c r="F29" s="4">
        <v>0.28000000000000003</v>
      </c>
      <c r="G29" s="1">
        <v>4.2</v>
      </c>
      <c r="H29" s="2">
        <v>7298</v>
      </c>
      <c r="I29" s="1" t="s">
        <v>4385</v>
      </c>
      <c r="J29" s="1" t="s">
        <v>116</v>
      </c>
      <c r="K29" s="1" t="s">
        <v>4386</v>
      </c>
      <c r="L29" s="1" t="s">
        <v>4387</v>
      </c>
      <c r="M29" s="1" t="s">
        <v>4388</v>
      </c>
      <c r="N29" s="1" t="s">
        <v>4389</v>
      </c>
      <c r="O29" s="1" t="s">
        <v>4390</v>
      </c>
      <c r="P29" s="1" t="s">
        <v>4391</v>
      </c>
    </row>
    <row r="30" spans="1:16" x14ac:dyDescent="0.3">
      <c r="A30" s="1" t="s">
        <v>353</v>
      </c>
      <c r="B30" s="1" t="s">
        <v>354</v>
      </c>
      <c r="C30" s="1" t="s">
        <v>51</v>
      </c>
      <c r="D30" s="3">
        <v>32999</v>
      </c>
      <c r="E30" s="3">
        <v>44999</v>
      </c>
      <c r="F30" s="4">
        <v>0.27</v>
      </c>
      <c r="G30" s="1">
        <v>4.2</v>
      </c>
      <c r="H30" s="2">
        <v>45238</v>
      </c>
      <c r="I30" s="1" t="s">
        <v>4899</v>
      </c>
      <c r="J30" s="1" t="s">
        <v>190</v>
      </c>
      <c r="K30" s="1" t="s">
        <v>4544</v>
      </c>
      <c r="L30" s="1" t="s">
        <v>4545</v>
      </c>
      <c r="M30" s="1" t="s">
        <v>4546</v>
      </c>
      <c r="N30" s="1" t="s">
        <v>4547</v>
      </c>
      <c r="O30" s="1" t="s">
        <v>4900</v>
      </c>
      <c r="P30" s="1" t="s">
        <v>4901</v>
      </c>
    </row>
    <row r="31" spans="1:16" x14ac:dyDescent="0.3">
      <c r="A31" s="1" t="s">
        <v>350</v>
      </c>
      <c r="B31" s="1" t="s">
        <v>351</v>
      </c>
      <c r="C31" s="1" t="s">
        <v>51</v>
      </c>
      <c r="D31" s="3">
        <v>20990</v>
      </c>
      <c r="E31" s="3">
        <v>44990</v>
      </c>
      <c r="F31" s="4">
        <v>0.53</v>
      </c>
      <c r="G31" s="1">
        <v>4.0999999999999996</v>
      </c>
      <c r="H31" s="2">
        <v>1259</v>
      </c>
      <c r="I31" s="1" t="s">
        <v>4892</v>
      </c>
      <c r="J31" s="1" t="s">
        <v>352</v>
      </c>
      <c r="K31" s="1" t="s">
        <v>4893</v>
      </c>
      <c r="L31" s="1" t="s">
        <v>4894</v>
      </c>
      <c r="M31" s="1" t="s">
        <v>4895</v>
      </c>
      <c r="N31" s="1" t="s">
        <v>4896</v>
      </c>
      <c r="O31" s="1" t="s">
        <v>4897</v>
      </c>
      <c r="P31" s="1" t="s">
        <v>4898</v>
      </c>
    </row>
    <row r="32" spans="1:16" x14ac:dyDescent="0.3">
      <c r="A32" s="1" t="s">
        <v>212</v>
      </c>
      <c r="B32" s="1" t="s">
        <v>213</v>
      </c>
      <c r="C32" s="1" t="s">
        <v>51</v>
      </c>
      <c r="D32" s="3">
        <v>26999</v>
      </c>
      <c r="E32" s="3">
        <v>42999</v>
      </c>
      <c r="F32" s="4">
        <v>0.37</v>
      </c>
      <c r="G32" s="1">
        <v>4.2</v>
      </c>
      <c r="H32" s="2">
        <v>45238</v>
      </c>
      <c r="I32" s="1" t="s">
        <v>4595</v>
      </c>
      <c r="J32" s="1" t="s">
        <v>190</v>
      </c>
      <c r="K32" s="1" t="s">
        <v>4544</v>
      </c>
      <c r="L32" s="1" t="s">
        <v>4545</v>
      </c>
      <c r="M32" s="1" t="s">
        <v>4546</v>
      </c>
      <c r="N32" s="1" t="s">
        <v>4547</v>
      </c>
      <c r="O32" s="1" t="s">
        <v>4596</v>
      </c>
      <c r="P32" s="1" t="s">
        <v>4597</v>
      </c>
    </row>
    <row r="33" spans="1:16" x14ac:dyDescent="0.3">
      <c r="A33" s="1" t="s">
        <v>859</v>
      </c>
      <c r="B33" s="1" t="s">
        <v>860</v>
      </c>
      <c r="C33" s="1" t="s">
        <v>51</v>
      </c>
      <c r="D33" s="3">
        <v>26999</v>
      </c>
      <c r="E33" s="3">
        <v>42999</v>
      </c>
      <c r="F33" s="4">
        <v>0.37</v>
      </c>
      <c r="G33" s="1">
        <v>4.2</v>
      </c>
      <c r="H33" s="2">
        <v>1510</v>
      </c>
      <c r="I33" s="1" t="s">
        <v>5959</v>
      </c>
      <c r="J33" s="1" t="s">
        <v>861</v>
      </c>
      <c r="K33" s="1" t="s">
        <v>5960</v>
      </c>
      <c r="L33" s="1" t="s">
        <v>5961</v>
      </c>
      <c r="M33" s="1" t="s">
        <v>5962</v>
      </c>
      <c r="N33" s="1" t="s">
        <v>5963</v>
      </c>
      <c r="O33" s="1" t="s">
        <v>5964</v>
      </c>
      <c r="P33" s="1" t="s">
        <v>5965</v>
      </c>
    </row>
    <row r="34" spans="1:16" x14ac:dyDescent="0.3">
      <c r="A34" s="1" t="s">
        <v>250</v>
      </c>
      <c r="B34" s="1" t="s">
        <v>251</v>
      </c>
      <c r="C34" s="1" t="s">
        <v>51</v>
      </c>
      <c r="D34" s="3">
        <v>27999</v>
      </c>
      <c r="E34" s="3">
        <v>40990</v>
      </c>
      <c r="F34" s="4">
        <v>0.32</v>
      </c>
      <c r="G34" s="1">
        <v>4.3</v>
      </c>
      <c r="H34" s="2">
        <v>4703</v>
      </c>
      <c r="I34" s="1" t="s">
        <v>4679</v>
      </c>
      <c r="J34" s="1" t="s">
        <v>75</v>
      </c>
      <c r="K34" s="1" t="s">
        <v>4291</v>
      </c>
      <c r="L34" s="1" t="s">
        <v>4292</v>
      </c>
      <c r="M34" s="1" t="s">
        <v>4293</v>
      </c>
      <c r="N34" s="1" t="s">
        <v>4294</v>
      </c>
      <c r="O34" s="1" t="s">
        <v>4680</v>
      </c>
      <c r="P34" s="1" t="s">
        <v>4681</v>
      </c>
    </row>
    <row r="35" spans="1:16" x14ac:dyDescent="0.3">
      <c r="A35" s="1" t="s">
        <v>269</v>
      </c>
      <c r="B35" s="1" t="s">
        <v>270</v>
      </c>
      <c r="C35" s="1" t="s">
        <v>51</v>
      </c>
      <c r="D35" s="3">
        <v>18990</v>
      </c>
      <c r="E35" s="3">
        <v>40990</v>
      </c>
      <c r="F35" s="4">
        <v>0.54</v>
      </c>
      <c r="G35" s="1">
        <v>4.2</v>
      </c>
      <c r="H35" s="2">
        <v>6659</v>
      </c>
      <c r="I35" s="1" t="s">
        <v>4714</v>
      </c>
      <c r="J35" s="1" t="s">
        <v>271</v>
      </c>
      <c r="K35" s="1" t="s">
        <v>4715</v>
      </c>
      <c r="L35" s="1" t="s">
        <v>4716</v>
      </c>
      <c r="M35" s="1" t="s">
        <v>4717</v>
      </c>
      <c r="N35" s="1" t="s">
        <v>4718</v>
      </c>
      <c r="O35" s="1" t="s">
        <v>4719</v>
      </c>
      <c r="P35" s="1" t="s">
        <v>4720</v>
      </c>
    </row>
    <row r="36" spans="1:16" x14ac:dyDescent="0.3">
      <c r="A36" s="1" t="s">
        <v>248</v>
      </c>
      <c r="B36" s="1" t="s">
        <v>249</v>
      </c>
      <c r="C36" s="1" t="s">
        <v>51</v>
      </c>
      <c r="D36" s="3">
        <v>29999</v>
      </c>
      <c r="E36" s="3">
        <v>39999</v>
      </c>
      <c r="F36" s="4">
        <v>0.25</v>
      </c>
      <c r="G36" s="1">
        <v>4.2</v>
      </c>
      <c r="H36" s="2">
        <v>7298</v>
      </c>
      <c r="I36" s="1" t="s">
        <v>4676</v>
      </c>
      <c r="J36" s="1" t="s">
        <v>116</v>
      </c>
      <c r="K36" s="1" t="s">
        <v>4386</v>
      </c>
      <c r="L36" s="1" t="s">
        <v>4387</v>
      </c>
      <c r="M36" s="1" t="s">
        <v>4388</v>
      </c>
      <c r="N36" s="1" t="s">
        <v>4389</v>
      </c>
      <c r="O36" s="1" t="s">
        <v>4677</v>
      </c>
      <c r="P36" s="1" t="s">
        <v>4678</v>
      </c>
    </row>
    <row r="37" spans="1:16" x14ac:dyDescent="0.3">
      <c r="A37" s="1" t="s">
        <v>1446</v>
      </c>
      <c r="B37" s="1" t="s">
        <v>1447</v>
      </c>
      <c r="C37" s="1" t="s">
        <v>956</v>
      </c>
      <c r="D37" s="3">
        <v>29990</v>
      </c>
      <c r="E37" s="3">
        <v>39990</v>
      </c>
      <c r="F37" s="4">
        <v>0.25</v>
      </c>
      <c r="G37" s="1">
        <v>4.3</v>
      </c>
      <c r="H37" s="2">
        <v>8399</v>
      </c>
      <c r="I37" s="1" t="s">
        <v>7183</v>
      </c>
      <c r="J37" s="1" t="s">
        <v>1448</v>
      </c>
      <c r="K37" s="1" t="s">
        <v>7184</v>
      </c>
      <c r="L37" s="1" t="s">
        <v>7185</v>
      </c>
      <c r="M37" s="1" t="s">
        <v>7186</v>
      </c>
      <c r="N37" s="1" t="s">
        <v>7187</v>
      </c>
      <c r="O37" s="1" t="s">
        <v>7188</v>
      </c>
      <c r="P37" s="1" t="s">
        <v>7189</v>
      </c>
    </row>
    <row r="38" spans="1:16" x14ac:dyDescent="0.3">
      <c r="A38" s="1" t="s">
        <v>1136</v>
      </c>
      <c r="B38" s="1" t="s">
        <v>1137</v>
      </c>
      <c r="C38" s="1" t="s">
        <v>956</v>
      </c>
      <c r="D38" s="3">
        <v>34999</v>
      </c>
      <c r="E38" s="3">
        <v>38999</v>
      </c>
      <c r="F38" s="4">
        <v>0.1</v>
      </c>
      <c r="G38" s="1">
        <v>4.2</v>
      </c>
      <c r="H38" s="2">
        <v>11029</v>
      </c>
      <c r="I38" s="1" t="s">
        <v>6541</v>
      </c>
      <c r="J38" s="1" t="s">
        <v>1138</v>
      </c>
      <c r="K38" s="1" t="s">
        <v>6542</v>
      </c>
      <c r="L38" s="1" t="s">
        <v>6543</v>
      </c>
      <c r="M38" s="1" t="s">
        <v>6544</v>
      </c>
      <c r="N38" s="1" t="s">
        <v>6545</v>
      </c>
      <c r="O38" s="1" t="s">
        <v>6546</v>
      </c>
      <c r="P38" s="1" t="s">
        <v>6547</v>
      </c>
    </row>
    <row r="39" spans="1:16" x14ac:dyDescent="0.3">
      <c r="A39" s="1" t="s">
        <v>2583</v>
      </c>
      <c r="B39" s="1" t="s">
        <v>2584</v>
      </c>
      <c r="C39" s="1" t="s">
        <v>2585</v>
      </c>
      <c r="D39" s="3">
        <v>26999</v>
      </c>
      <c r="E39" s="3">
        <v>37999</v>
      </c>
      <c r="F39" s="4">
        <v>0.28999999999999998</v>
      </c>
      <c r="G39" s="1">
        <v>4.5999999999999996</v>
      </c>
      <c r="H39" s="2">
        <v>2886</v>
      </c>
      <c r="I39" s="1" t="s">
        <v>9740</v>
      </c>
      <c r="J39" s="1" t="s">
        <v>2586</v>
      </c>
      <c r="K39" s="1" t="s">
        <v>9741</v>
      </c>
      <c r="L39" s="1" t="s">
        <v>9742</v>
      </c>
      <c r="M39" s="1" t="s">
        <v>9743</v>
      </c>
      <c r="N39" s="1" t="s">
        <v>9744</v>
      </c>
      <c r="O39" s="1" t="s">
        <v>9745</v>
      </c>
      <c r="P39" s="1" t="s">
        <v>9746</v>
      </c>
    </row>
    <row r="40" spans="1:16" x14ac:dyDescent="0.3">
      <c r="A40" s="1" t="s">
        <v>551</v>
      </c>
      <c r="B40" s="1" t="s">
        <v>552</v>
      </c>
      <c r="C40" s="1" t="s">
        <v>51</v>
      </c>
      <c r="D40" s="3">
        <v>24999</v>
      </c>
      <c r="E40" s="3">
        <v>35999</v>
      </c>
      <c r="F40" s="4">
        <v>0.31</v>
      </c>
      <c r="G40" s="1">
        <v>4.2</v>
      </c>
      <c r="H40" s="2">
        <v>32840</v>
      </c>
      <c r="I40" s="1" t="s">
        <v>4775</v>
      </c>
      <c r="J40" s="1" t="s">
        <v>52</v>
      </c>
      <c r="K40" s="1" t="s">
        <v>4239</v>
      </c>
      <c r="L40" s="1" t="s">
        <v>4240</v>
      </c>
      <c r="M40" s="1" t="s">
        <v>4241</v>
      </c>
      <c r="N40" s="1" t="s">
        <v>5308</v>
      </c>
      <c r="O40" s="1" t="s">
        <v>5309</v>
      </c>
      <c r="P40" s="1" t="s">
        <v>5310</v>
      </c>
    </row>
    <row r="41" spans="1:16" x14ac:dyDescent="0.3">
      <c r="A41" s="1" t="s">
        <v>804</v>
      </c>
      <c r="B41" s="1" t="s">
        <v>805</v>
      </c>
      <c r="C41" s="1" t="s">
        <v>51</v>
      </c>
      <c r="D41" s="3">
        <v>18999</v>
      </c>
      <c r="E41" s="3">
        <v>35000</v>
      </c>
      <c r="F41" s="4">
        <v>0.46</v>
      </c>
      <c r="G41" s="1">
        <v>4</v>
      </c>
      <c r="H41" s="2">
        <v>1001</v>
      </c>
      <c r="I41" s="1" t="s">
        <v>5834</v>
      </c>
      <c r="J41" s="1" t="s">
        <v>806</v>
      </c>
      <c r="K41" s="1" t="s">
        <v>5835</v>
      </c>
      <c r="L41" s="1" t="s">
        <v>5836</v>
      </c>
      <c r="M41" s="1" t="s">
        <v>5837</v>
      </c>
      <c r="N41" s="1" t="s">
        <v>5838</v>
      </c>
      <c r="O41" s="1" t="s">
        <v>5839</v>
      </c>
      <c r="P41" s="1" t="s">
        <v>5840</v>
      </c>
    </row>
    <row r="42" spans="1:16" x14ac:dyDescent="0.3">
      <c r="A42" s="1" t="s">
        <v>123</v>
      </c>
      <c r="B42" s="1" t="s">
        <v>124</v>
      </c>
      <c r="C42" s="1" t="s">
        <v>51</v>
      </c>
      <c r="D42" s="3">
        <v>19999</v>
      </c>
      <c r="E42" s="3">
        <v>34999</v>
      </c>
      <c r="F42" s="4">
        <v>0.43</v>
      </c>
      <c r="G42" s="1">
        <v>4.3</v>
      </c>
      <c r="H42" s="2">
        <v>27151</v>
      </c>
      <c r="I42" s="1" t="s">
        <v>4406</v>
      </c>
      <c r="J42" s="1" t="s">
        <v>125</v>
      </c>
      <c r="K42" s="1" t="s">
        <v>4407</v>
      </c>
      <c r="L42" s="1" t="s">
        <v>4408</v>
      </c>
      <c r="M42" s="1" t="s">
        <v>4409</v>
      </c>
      <c r="N42" s="1" t="s">
        <v>4410</v>
      </c>
      <c r="O42" s="1" t="s">
        <v>4411</v>
      </c>
      <c r="P42" s="1" t="s">
        <v>4412</v>
      </c>
    </row>
    <row r="43" spans="1:16" x14ac:dyDescent="0.3">
      <c r="A43" s="1" t="s">
        <v>1092</v>
      </c>
      <c r="B43" s="1" t="s">
        <v>1093</v>
      </c>
      <c r="C43" s="1" t="s">
        <v>956</v>
      </c>
      <c r="D43" s="3">
        <v>28999</v>
      </c>
      <c r="E43" s="3">
        <v>34999</v>
      </c>
      <c r="F43" s="4">
        <v>0.17</v>
      </c>
      <c r="G43" s="1">
        <v>4.4000000000000004</v>
      </c>
      <c r="H43" s="2">
        <v>20311</v>
      </c>
      <c r="I43" s="1" t="s">
        <v>6452</v>
      </c>
      <c r="J43" s="1" t="s">
        <v>1094</v>
      </c>
      <c r="K43" s="1" t="s">
        <v>6453</v>
      </c>
      <c r="L43" s="1" t="s">
        <v>6454</v>
      </c>
      <c r="M43" s="1" t="s">
        <v>6455</v>
      </c>
      <c r="N43" s="1" t="s">
        <v>6456</v>
      </c>
      <c r="O43" s="1" t="s">
        <v>6457</v>
      </c>
      <c r="P43" s="1" t="s">
        <v>6458</v>
      </c>
    </row>
    <row r="44" spans="1:16" x14ac:dyDescent="0.3">
      <c r="A44" s="1" t="s">
        <v>371</v>
      </c>
      <c r="B44" s="1" t="s">
        <v>372</v>
      </c>
      <c r="C44" s="1" t="s">
        <v>51</v>
      </c>
      <c r="D44" s="3">
        <v>23999</v>
      </c>
      <c r="E44" s="3">
        <v>34990</v>
      </c>
      <c r="F44" s="4">
        <v>0.31</v>
      </c>
      <c r="G44" s="1">
        <v>4.3</v>
      </c>
      <c r="H44" s="2">
        <v>4703</v>
      </c>
      <c r="I44" s="1" t="s">
        <v>4679</v>
      </c>
      <c r="J44" s="1" t="s">
        <v>75</v>
      </c>
      <c r="K44" s="1" t="s">
        <v>4291</v>
      </c>
      <c r="L44" s="1" t="s">
        <v>4292</v>
      </c>
      <c r="M44" s="1" t="s">
        <v>4293</v>
      </c>
      <c r="N44" s="1" t="s">
        <v>4294</v>
      </c>
      <c r="O44" s="1" t="s">
        <v>4937</v>
      </c>
      <c r="P44" s="1" t="s">
        <v>4938</v>
      </c>
    </row>
    <row r="45" spans="1:16" x14ac:dyDescent="0.3">
      <c r="A45" s="1" t="s">
        <v>788</v>
      </c>
      <c r="B45" s="1" t="s">
        <v>789</v>
      </c>
      <c r="C45" s="1" t="s">
        <v>51</v>
      </c>
      <c r="D45" s="3">
        <v>21990</v>
      </c>
      <c r="E45" s="3">
        <v>34990</v>
      </c>
      <c r="F45" s="4">
        <v>0.37</v>
      </c>
      <c r="G45" s="1">
        <v>4.3</v>
      </c>
      <c r="H45" s="2">
        <v>1657</v>
      </c>
      <c r="I45" s="1" t="s">
        <v>5801</v>
      </c>
      <c r="J45" s="1" t="s">
        <v>790</v>
      </c>
      <c r="K45" s="1" t="s">
        <v>5802</v>
      </c>
      <c r="L45" s="1" t="s">
        <v>5803</v>
      </c>
      <c r="M45" s="1" t="s">
        <v>5804</v>
      </c>
      <c r="N45" s="1" t="s">
        <v>5805</v>
      </c>
      <c r="O45" s="1" t="s">
        <v>5806</v>
      </c>
      <c r="P45" s="1" t="s">
        <v>5807</v>
      </c>
    </row>
    <row r="46" spans="1:16" x14ac:dyDescent="0.3">
      <c r="A46" s="1" t="s">
        <v>1125</v>
      </c>
      <c r="B46" s="1" t="s">
        <v>1126</v>
      </c>
      <c r="C46" s="1" t="s">
        <v>956</v>
      </c>
      <c r="D46" s="3">
        <v>33999</v>
      </c>
      <c r="E46" s="3">
        <v>33999</v>
      </c>
      <c r="F46" s="4">
        <v>0</v>
      </c>
      <c r="G46" s="1">
        <v>4.3</v>
      </c>
      <c r="H46" s="2">
        <v>17415</v>
      </c>
      <c r="I46" s="1" t="s">
        <v>6523</v>
      </c>
      <c r="J46" s="1" t="s">
        <v>960</v>
      </c>
      <c r="K46" s="1" t="s">
        <v>6175</v>
      </c>
      <c r="L46" s="1" t="s">
        <v>6176</v>
      </c>
      <c r="M46" s="1" t="s">
        <v>6177</v>
      </c>
      <c r="N46" s="1" t="s">
        <v>6178</v>
      </c>
      <c r="O46" s="1" t="s">
        <v>6179</v>
      </c>
      <c r="P46" s="1" t="s">
        <v>6524</v>
      </c>
    </row>
    <row r="47" spans="1:16" x14ac:dyDescent="0.3">
      <c r="A47" s="1" t="s">
        <v>1443</v>
      </c>
      <c r="B47" s="1" t="s">
        <v>1444</v>
      </c>
      <c r="C47" s="1" t="s">
        <v>956</v>
      </c>
      <c r="D47" s="3">
        <v>23999</v>
      </c>
      <c r="E47" s="3">
        <v>32999</v>
      </c>
      <c r="F47" s="4">
        <v>0.27</v>
      </c>
      <c r="G47" s="1">
        <v>3.9</v>
      </c>
      <c r="H47" s="2">
        <v>8866</v>
      </c>
      <c r="I47" s="1" t="s">
        <v>7176</v>
      </c>
      <c r="J47" s="1" t="s">
        <v>1445</v>
      </c>
      <c r="K47" s="1" t="s">
        <v>7177</v>
      </c>
      <c r="L47" s="1" t="s">
        <v>7178</v>
      </c>
      <c r="M47" s="1" t="s">
        <v>7179</v>
      </c>
      <c r="N47" s="1" t="s">
        <v>7180</v>
      </c>
      <c r="O47" s="1" t="s">
        <v>7181</v>
      </c>
      <c r="P47" s="1" t="s">
        <v>7182</v>
      </c>
    </row>
    <row r="48" spans="1:16" x14ac:dyDescent="0.3">
      <c r="A48" s="1" t="s">
        <v>2479</v>
      </c>
      <c r="B48" s="1" t="s">
        <v>2480</v>
      </c>
      <c r="C48" s="1" t="s">
        <v>2481</v>
      </c>
      <c r="D48" s="3">
        <v>10389</v>
      </c>
      <c r="E48" s="3">
        <v>32000</v>
      </c>
      <c r="F48" s="4">
        <v>0.68</v>
      </c>
      <c r="G48" s="1">
        <v>4.4000000000000004</v>
      </c>
      <c r="H48" s="2">
        <v>41398</v>
      </c>
      <c r="I48" s="1" t="s">
        <v>9504</v>
      </c>
      <c r="J48" s="1" t="s">
        <v>2482</v>
      </c>
      <c r="K48" s="1" t="s">
        <v>9505</v>
      </c>
      <c r="L48" s="1" t="s">
        <v>9506</v>
      </c>
      <c r="M48" s="1" t="s">
        <v>9507</v>
      </c>
      <c r="N48" s="1" t="s">
        <v>9508</v>
      </c>
      <c r="O48" s="1" t="s">
        <v>9509</v>
      </c>
      <c r="P48" s="1" t="s">
        <v>9510</v>
      </c>
    </row>
    <row r="49" spans="1:16" x14ac:dyDescent="0.3">
      <c r="A49" s="1" t="s">
        <v>262</v>
      </c>
      <c r="B49" s="1" t="s">
        <v>263</v>
      </c>
      <c r="C49" s="1" t="s">
        <v>51</v>
      </c>
      <c r="D49" s="3">
        <v>24999</v>
      </c>
      <c r="E49" s="3">
        <v>31999</v>
      </c>
      <c r="F49" s="4">
        <v>0.22</v>
      </c>
      <c r="G49" s="1">
        <v>4.2</v>
      </c>
      <c r="H49" s="2">
        <v>34899</v>
      </c>
      <c r="I49" s="1" t="s">
        <v>4702</v>
      </c>
      <c r="J49" s="1" t="s">
        <v>81</v>
      </c>
      <c r="K49" s="1" t="s">
        <v>4305</v>
      </c>
      <c r="L49" s="1" t="s">
        <v>4306</v>
      </c>
      <c r="M49" s="1" t="s">
        <v>4307</v>
      </c>
      <c r="N49" s="1" t="s">
        <v>4308</v>
      </c>
      <c r="O49" s="1" t="s">
        <v>4703</v>
      </c>
      <c r="P49" s="1" t="s">
        <v>4704</v>
      </c>
    </row>
    <row r="50" spans="1:16" x14ac:dyDescent="0.3">
      <c r="A50" s="1" t="s">
        <v>577</v>
      </c>
      <c r="B50" s="1" t="s">
        <v>578</v>
      </c>
      <c r="C50" s="1" t="s">
        <v>51</v>
      </c>
      <c r="D50" s="3">
        <v>11990</v>
      </c>
      <c r="E50" s="3">
        <v>31990</v>
      </c>
      <c r="F50" s="4">
        <v>0.63</v>
      </c>
      <c r="G50" s="1">
        <v>4.2</v>
      </c>
      <c r="H50" s="2">
        <v>64</v>
      </c>
      <c r="I50" s="1" t="s">
        <v>4626</v>
      </c>
      <c r="J50" s="1" t="s">
        <v>579</v>
      </c>
      <c r="K50" s="1" t="s">
        <v>5367</v>
      </c>
      <c r="L50" s="1" t="s">
        <v>5368</v>
      </c>
      <c r="M50" s="1" t="s">
        <v>5369</v>
      </c>
      <c r="N50" s="1" t="s">
        <v>5370</v>
      </c>
      <c r="O50" s="1" t="s">
        <v>5371</v>
      </c>
      <c r="P50" s="1" t="s">
        <v>5372</v>
      </c>
    </row>
    <row r="51" spans="1:16" x14ac:dyDescent="0.3">
      <c r="A51" s="1" t="s">
        <v>226</v>
      </c>
      <c r="B51" s="1" t="s">
        <v>227</v>
      </c>
      <c r="C51" s="1" t="s">
        <v>51</v>
      </c>
      <c r="D51" s="3">
        <v>10901</v>
      </c>
      <c r="E51" s="3">
        <v>30990</v>
      </c>
      <c r="F51" s="4">
        <v>0.65</v>
      </c>
      <c r="G51" s="1">
        <v>4.0999999999999996</v>
      </c>
      <c r="H51" s="2">
        <v>398</v>
      </c>
      <c r="I51" s="1" t="s">
        <v>4626</v>
      </c>
      <c r="J51" s="1" t="s">
        <v>228</v>
      </c>
      <c r="K51" s="1" t="s">
        <v>4627</v>
      </c>
      <c r="L51" s="1" t="s">
        <v>4628</v>
      </c>
      <c r="M51" s="1" t="s">
        <v>4629</v>
      </c>
      <c r="N51" s="1" t="s">
        <v>4630</v>
      </c>
      <c r="O51" s="1" t="s">
        <v>4631</v>
      </c>
      <c r="P51" s="1" t="s">
        <v>4632</v>
      </c>
    </row>
    <row r="52" spans="1:16" x14ac:dyDescent="0.3">
      <c r="A52" s="1" t="s">
        <v>296</v>
      </c>
      <c r="B52" s="1" t="s">
        <v>297</v>
      </c>
      <c r="C52" s="1" t="s">
        <v>51</v>
      </c>
      <c r="D52" s="3">
        <v>21999</v>
      </c>
      <c r="E52" s="3">
        <v>29999</v>
      </c>
      <c r="F52" s="4">
        <v>0.27</v>
      </c>
      <c r="G52" s="1">
        <v>4.2</v>
      </c>
      <c r="H52" s="2">
        <v>32840</v>
      </c>
      <c r="I52" s="1" t="s">
        <v>4775</v>
      </c>
      <c r="J52" s="1" t="s">
        <v>52</v>
      </c>
      <c r="K52" s="1" t="s">
        <v>4239</v>
      </c>
      <c r="L52" s="1" t="s">
        <v>4240</v>
      </c>
      <c r="M52" s="1" t="s">
        <v>4241</v>
      </c>
      <c r="N52" s="1" t="s">
        <v>4776</v>
      </c>
      <c r="O52" s="1" t="s">
        <v>4777</v>
      </c>
      <c r="P52" s="1" t="s">
        <v>4778</v>
      </c>
    </row>
    <row r="53" spans="1:16" x14ac:dyDescent="0.3">
      <c r="A53" s="1" t="s">
        <v>783</v>
      </c>
      <c r="B53" s="1" t="s">
        <v>784</v>
      </c>
      <c r="C53" s="1" t="s">
        <v>51</v>
      </c>
      <c r="D53" s="3">
        <v>21999</v>
      </c>
      <c r="E53" s="3">
        <v>29999</v>
      </c>
      <c r="F53" s="4">
        <v>0.27</v>
      </c>
      <c r="G53" s="1">
        <v>4.2</v>
      </c>
      <c r="H53" s="2">
        <v>32840</v>
      </c>
      <c r="I53" s="1" t="s">
        <v>5791</v>
      </c>
      <c r="J53" s="1" t="s">
        <v>52</v>
      </c>
      <c r="K53" s="1" t="s">
        <v>4239</v>
      </c>
      <c r="L53" s="1" t="s">
        <v>4240</v>
      </c>
      <c r="M53" s="1" t="s">
        <v>4241</v>
      </c>
      <c r="N53" s="1" t="s">
        <v>4776</v>
      </c>
      <c r="O53" s="1" t="s">
        <v>5792</v>
      </c>
      <c r="P53" s="1" t="s">
        <v>5793</v>
      </c>
    </row>
    <row r="54" spans="1:16" x14ac:dyDescent="0.3">
      <c r="A54" s="1" t="s">
        <v>1842</v>
      </c>
      <c r="B54" s="1" t="s">
        <v>1843</v>
      </c>
      <c r="C54" s="1" t="s">
        <v>942</v>
      </c>
      <c r="D54" s="3">
        <v>12000</v>
      </c>
      <c r="E54" s="3">
        <v>29999</v>
      </c>
      <c r="F54" s="4">
        <v>0.6</v>
      </c>
      <c r="G54" s="1">
        <v>4.3</v>
      </c>
      <c r="H54" s="2">
        <v>4744</v>
      </c>
      <c r="I54" s="1" t="s">
        <v>8083</v>
      </c>
      <c r="J54" s="1" t="s">
        <v>1844</v>
      </c>
      <c r="K54" s="1" t="s">
        <v>8084</v>
      </c>
      <c r="L54" s="1" t="s">
        <v>8085</v>
      </c>
      <c r="M54" s="1" t="s">
        <v>8086</v>
      </c>
      <c r="N54" s="1" t="s">
        <v>8087</v>
      </c>
      <c r="O54" s="1" t="s">
        <v>8088</v>
      </c>
      <c r="P54" s="1" t="s">
        <v>8089</v>
      </c>
    </row>
    <row r="55" spans="1:16" x14ac:dyDescent="0.3">
      <c r="A55" s="1" t="s">
        <v>3987</v>
      </c>
      <c r="B55" s="1" t="s">
        <v>3988</v>
      </c>
      <c r="C55" s="1" t="s">
        <v>3606</v>
      </c>
      <c r="D55" s="3">
        <v>18999</v>
      </c>
      <c r="E55" s="3">
        <v>29999</v>
      </c>
      <c r="F55" s="4">
        <v>0.37</v>
      </c>
      <c r="G55" s="1">
        <v>4.0999999999999996</v>
      </c>
      <c r="H55" s="2">
        <v>2536</v>
      </c>
      <c r="I55" s="1" t="s">
        <v>12856</v>
      </c>
      <c r="J55" s="1" t="s">
        <v>3989</v>
      </c>
      <c r="K55" s="1" t="s">
        <v>12857</v>
      </c>
      <c r="L55" s="1" t="s">
        <v>12858</v>
      </c>
      <c r="M55" s="1" t="s">
        <v>12859</v>
      </c>
      <c r="N55" s="1" t="s">
        <v>12860</v>
      </c>
      <c r="O55" s="1" t="s">
        <v>12861</v>
      </c>
      <c r="P55" s="1" t="s">
        <v>12862</v>
      </c>
    </row>
    <row r="56" spans="1:16" x14ac:dyDescent="0.3">
      <c r="A56" s="1" t="s">
        <v>1224</v>
      </c>
      <c r="B56" s="1" t="s">
        <v>1225</v>
      </c>
      <c r="C56" s="1" t="s">
        <v>956</v>
      </c>
      <c r="D56" s="3">
        <v>20999</v>
      </c>
      <c r="E56" s="3">
        <v>29990</v>
      </c>
      <c r="F56" s="4">
        <v>0.3</v>
      </c>
      <c r="G56" s="1">
        <v>4.3</v>
      </c>
      <c r="H56" s="2">
        <v>9499</v>
      </c>
      <c r="I56" s="1" t="s">
        <v>6711</v>
      </c>
      <c r="J56" s="1" t="s">
        <v>1226</v>
      </c>
      <c r="K56" s="1" t="s">
        <v>6712</v>
      </c>
      <c r="L56" s="1" t="s">
        <v>6713</v>
      </c>
      <c r="M56" s="1" t="s">
        <v>6714</v>
      </c>
      <c r="N56" s="1" t="s">
        <v>6715</v>
      </c>
      <c r="O56" s="1" t="s">
        <v>6716</v>
      </c>
      <c r="P56" s="1" t="s">
        <v>6717</v>
      </c>
    </row>
    <row r="57" spans="1:16" x14ac:dyDescent="0.3">
      <c r="A57" s="1" t="s">
        <v>1332</v>
      </c>
      <c r="B57" s="1" t="s">
        <v>1333</v>
      </c>
      <c r="C57" s="1" t="s">
        <v>956</v>
      </c>
      <c r="D57" s="3">
        <v>20999</v>
      </c>
      <c r="E57" s="3">
        <v>29990</v>
      </c>
      <c r="F57" s="4">
        <v>0.3</v>
      </c>
      <c r="G57" s="1">
        <v>4.3</v>
      </c>
      <c r="H57" s="2">
        <v>9499</v>
      </c>
      <c r="I57" s="1" t="s">
        <v>6711</v>
      </c>
      <c r="J57" s="1" t="s">
        <v>1226</v>
      </c>
      <c r="K57" s="1" t="s">
        <v>6712</v>
      </c>
      <c r="L57" s="1" t="s">
        <v>6713</v>
      </c>
      <c r="M57" s="1" t="s">
        <v>6714</v>
      </c>
      <c r="N57" s="1" t="s">
        <v>6715</v>
      </c>
      <c r="O57" s="1" t="s">
        <v>6942</v>
      </c>
      <c r="P57" s="1" t="s">
        <v>6943</v>
      </c>
    </row>
    <row r="58" spans="1:16" x14ac:dyDescent="0.3">
      <c r="A58" s="1" t="s">
        <v>958</v>
      </c>
      <c r="B58" s="1" t="s">
        <v>959</v>
      </c>
      <c r="C58" s="1" t="s">
        <v>956</v>
      </c>
      <c r="D58" s="3">
        <v>28999</v>
      </c>
      <c r="E58" s="3">
        <v>28999</v>
      </c>
      <c r="F58" s="4">
        <v>0</v>
      </c>
      <c r="G58" s="1">
        <v>4.3</v>
      </c>
      <c r="H58" s="2">
        <v>17415</v>
      </c>
      <c r="I58" s="1" t="s">
        <v>6174</v>
      </c>
      <c r="J58" s="1" t="s">
        <v>960</v>
      </c>
      <c r="K58" s="1" t="s">
        <v>6175</v>
      </c>
      <c r="L58" s="1" t="s">
        <v>6176</v>
      </c>
      <c r="M58" s="1" t="s">
        <v>6177</v>
      </c>
      <c r="N58" s="1" t="s">
        <v>6178</v>
      </c>
      <c r="O58" s="1" t="s">
        <v>6179</v>
      </c>
      <c r="P58" s="1" t="s">
        <v>6180</v>
      </c>
    </row>
    <row r="59" spans="1:16" x14ac:dyDescent="0.3">
      <c r="A59" s="1" t="s">
        <v>961</v>
      </c>
      <c r="B59" s="1" t="s">
        <v>962</v>
      </c>
      <c r="C59" s="1" t="s">
        <v>956</v>
      </c>
      <c r="D59" s="3">
        <v>28999</v>
      </c>
      <c r="E59" s="3">
        <v>28999</v>
      </c>
      <c r="F59" s="4">
        <v>0</v>
      </c>
      <c r="G59" s="1">
        <v>4.3</v>
      </c>
      <c r="H59" s="2">
        <v>17415</v>
      </c>
      <c r="I59" s="1" t="s">
        <v>6181</v>
      </c>
      <c r="J59" s="1" t="s">
        <v>960</v>
      </c>
      <c r="K59" s="1" t="s">
        <v>6175</v>
      </c>
      <c r="L59" s="1" t="s">
        <v>6176</v>
      </c>
      <c r="M59" s="1" t="s">
        <v>6177</v>
      </c>
      <c r="N59" s="1" t="s">
        <v>6178</v>
      </c>
      <c r="O59" s="1" t="s">
        <v>6182</v>
      </c>
      <c r="P59" s="1" t="s">
        <v>6183</v>
      </c>
    </row>
    <row r="60" spans="1:16" x14ac:dyDescent="0.3">
      <c r="A60" s="1" t="s">
        <v>1192</v>
      </c>
      <c r="B60" s="1" t="s">
        <v>1193</v>
      </c>
      <c r="C60" s="1" t="s">
        <v>956</v>
      </c>
      <c r="D60" s="3">
        <v>22999</v>
      </c>
      <c r="E60" s="3">
        <v>28999</v>
      </c>
      <c r="F60" s="4">
        <v>0.21</v>
      </c>
      <c r="G60" s="1">
        <v>3.9</v>
      </c>
      <c r="H60" s="2">
        <v>25824</v>
      </c>
      <c r="I60" s="1" t="s">
        <v>6655</v>
      </c>
      <c r="J60" s="1" t="s">
        <v>1081</v>
      </c>
      <c r="K60" s="1" t="s">
        <v>6423</v>
      </c>
      <c r="L60" s="1" t="s">
        <v>6424</v>
      </c>
      <c r="M60" s="1" t="s">
        <v>6425</v>
      </c>
      <c r="N60" s="1" t="s">
        <v>6426</v>
      </c>
      <c r="O60" s="1" t="s">
        <v>6427</v>
      </c>
      <c r="P60" s="1" t="s">
        <v>6656</v>
      </c>
    </row>
    <row r="61" spans="1:16" x14ac:dyDescent="0.3">
      <c r="A61" s="1" t="s">
        <v>839</v>
      </c>
      <c r="B61" s="1" t="s">
        <v>840</v>
      </c>
      <c r="C61" s="1" t="s">
        <v>446</v>
      </c>
      <c r="D61" s="3">
        <v>13990</v>
      </c>
      <c r="E61" s="3">
        <v>28900</v>
      </c>
      <c r="F61" s="4">
        <v>0.52</v>
      </c>
      <c r="G61" s="1">
        <v>4.5</v>
      </c>
      <c r="H61" s="2">
        <v>7</v>
      </c>
      <c r="I61" s="1" t="s">
        <v>5915</v>
      </c>
      <c r="J61" s="1" t="s">
        <v>841</v>
      </c>
      <c r="K61" s="1" t="s">
        <v>5916</v>
      </c>
      <c r="L61" s="1" t="s">
        <v>5917</v>
      </c>
      <c r="M61" s="1" t="s">
        <v>5918</v>
      </c>
      <c r="N61" s="1" t="s">
        <v>5919</v>
      </c>
      <c r="O61" s="1" t="s">
        <v>5920</v>
      </c>
      <c r="P61" s="1" t="s">
        <v>5921</v>
      </c>
    </row>
    <row r="62" spans="1:16" x14ac:dyDescent="0.3">
      <c r="A62" s="1" t="s">
        <v>361</v>
      </c>
      <c r="B62" s="1" t="s">
        <v>362</v>
      </c>
      <c r="C62" s="1" t="s">
        <v>51</v>
      </c>
      <c r="D62" s="3">
        <v>9999</v>
      </c>
      <c r="E62" s="3">
        <v>27990</v>
      </c>
      <c r="F62" s="4">
        <v>0.64</v>
      </c>
      <c r="G62" s="1">
        <v>4.2</v>
      </c>
      <c r="H62" s="2">
        <v>1269</v>
      </c>
      <c r="I62" s="1" t="s">
        <v>4916</v>
      </c>
      <c r="J62" s="1" t="s">
        <v>363</v>
      </c>
      <c r="K62" s="1" t="s">
        <v>4917</v>
      </c>
      <c r="L62" s="1" t="s">
        <v>4918</v>
      </c>
      <c r="M62" s="1" t="s">
        <v>4919</v>
      </c>
      <c r="N62" s="1" t="s">
        <v>4920</v>
      </c>
      <c r="O62" s="1" t="s">
        <v>4921</v>
      </c>
      <c r="P62" s="1" t="s">
        <v>4922</v>
      </c>
    </row>
    <row r="63" spans="1:16" x14ac:dyDescent="0.3">
      <c r="A63" s="1" t="s">
        <v>1340</v>
      </c>
      <c r="B63" s="1" t="s">
        <v>1341</v>
      </c>
      <c r="C63" s="1" t="s">
        <v>956</v>
      </c>
      <c r="D63" s="3">
        <v>19999</v>
      </c>
      <c r="E63" s="3">
        <v>27990</v>
      </c>
      <c r="F63" s="4">
        <v>0.28999999999999998</v>
      </c>
      <c r="G63" s="1">
        <v>4.3</v>
      </c>
      <c r="H63" s="2">
        <v>9499</v>
      </c>
      <c r="I63" s="1" t="s">
        <v>6958</v>
      </c>
      <c r="J63" s="1" t="s">
        <v>1226</v>
      </c>
      <c r="K63" s="1" t="s">
        <v>6712</v>
      </c>
      <c r="L63" s="1" t="s">
        <v>6713</v>
      </c>
      <c r="M63" s="1" t="s">
        <v>6714</v>
      </c>
      <c r="N63" s="1" t="s">
        <v>6715</v>
      </c>
      <c r="O63" s="1" t="s">
        <v>6716</v>
      </c>
      <c r="P63" s="1" t="s">
        <v>6959</v>
      </c>
    </row>
    <row r="64" spans="1:16" x14ac:dyDescent="0.3">
      <c r="A64" s="1" t="s">
        <v>1174</v>
      </c>
      <c r="B64" s="1" t="s">
        <v>1175</v>
      </c>
      <c r="C64" s="1" t="s">
        <v>956</v>
      </c>
      <c r="D64" s="3">
        <v>20999</v>
      </c>
      <c r="E64" s="3">
        <v>26999</v>
      </c>
      <c r="F64" s="4">
        <v>0.22</v>
      </c>
      <c r="G64" s="1">
        <v>3.9</v>
      </c>
      <c r="H64" s="2">
        <v>25824</v>
      </c>
      <c r="I64" s="1" t="s">
        <v>6620</v>
      </c>
      <c r="J64" s="1" t="s">
        <v>1081</v>
      </c>
      <c r="K64" s="1" t="s">
        <v>6423</v>
      </c>
      <c r="L64" s="1" t="s">
        <v>6424</v>
      </c>
      <c r="M64" s="1" t="s">
        <v>6425</v>
      </c>
      <c r="N64" s="1" t="s">
        <v>6426</v>
      </c>
      <c r="O64" s="1" t="s">
        <v>6621</v>
      </c>
      <c r="P64" s="1" t="s">
        <v>6622</v>
      </c>
    </row>
    <row r="65" spans="1:16" x14ac:dyDescent="0.3">
      <c r="A65" s="1" t="s">
        <v>871</v>
      </c>
      <c r="B65" s="1" t="s">
        <v>872</v>
      </c>
      <c r="C65" s="1" t="s">
        <v>51</v>
      </c>
      <c r="D65" s="3">
        <v>16999</v>
      </c>
      <c r="E65" s="3">
        <v>25999</v>
      </c>
      <c r="F65" s="4">
        <v>0.35</v>
      </c>
      <c r="G65" s="1">
        <v>4.2</v>
      </c>
      <c r="H65" s="2">
        <v>32840</v>
      </c>
      <c r="I65" s="1" t="s">
        <v>5987</v>
      </c>
      <c r="J65" s="1" t="s">
        <v>52</v>
      </c>
      <c r="K65" s="1" t="s">
        <v>4239</v>
      </c>
      <c r="L65" s="1" t="s">
        <v>4240</v>
      </c>
      <c r="M65" s="1" t="s">
        <v>4241</v>
      </c>
      <c r="N65" s="1" t="s">
        <v>4242</v>
      </c>
      <c r="O65" s="1" t="s">
        <v>5988</v>
      </c>
      <c r="P65" s="1" t="s">
        <v>5989</v>
      </c>
    </row>
    <row r="66" spans="1:16" x14ac:dyDescent="0.3">
      <c r="A66" s="1" t="s">
        <v>1024</v>
      </c>
      <c r="B66" s="1" t="s">
        <v>1025</v>
      </c>
      <c r="C66" s="1" t="s">
        <v>956</v>
      </c>
      <c r="D66" s="3">
        <v>18499</v>
      </c>
      <c r="E66" s="3">
        <v>25999</v>
      </c>
      <c r="F66" s="4">
        <v>0.28999999999999998</v>
      </c>
      <c r="G66" s="1">
        <v>4.0999999999999996</v>
      </c>
      <c r="H66" s="2">
        <v>22318</v>
      </c>
      <c r="I66" s="1" t="s">
        <v>6300</v>
      </c>
      <c r="J66" s="1" t="s">
        <v>1026</v>
      </c>
      <c r="K66" s="1" t="s">
        <v>6301</v>
      </c>
      <c r="L66" s="1" t="s">
        <v>6302</v>
      </c>
      <c r="M66" s="1" t="s">
        <v>6303</v>
      </c>
      <c r="N66" s="1" t="s">
        <v>6304</v>
      </c>
      <c r="O66" s="1" t="s">
        <v>6305</v>
      </c>
      <c r="P66" s="1" t="s">
        <v>6306</v>
      </c>
    </row>
    <row r="67" spans="1:16" x14ac:dyDescent="0.3">
      <c r="A67" s="1" t="s">
        <v>49</v>
      </c>
      <c r="B67" s="1" t="s">
        <v>50</v>
      </c>
      <c r="C67" s="1" t="s">
        <v>51</v>
      </c>
      <c r="D67" s="3">
        <v>13999</v>
      </c>
      <c r="E67" s="3">
        <v>24999</v>
      </c>
      <c r="F67" s="4">
        <v>0.44</v>
      </c>
      <c r="G67" s="1">
        <v>4.2</v>
      </c>
      <c r="H67" s="2">
        <v>32840</v>
      </c>
      <c r="I67" s="1" t="s">
        <v>4238</v>
      </c>
      <c r="J67" s="1" t="s">
        <v>52</v>
      </c>
      <c r="K67" s="1" t="s">
        <v>4239</v>
      </c>
      <c r="L67" s="1" t="s">
        <v>4240</v>
      </c>
      <c r="M67" s="1" t="s">
        <v>4241</v>
      </c>
      <c r="N67" s="1" t="s">
        <v>4242</v>
      </c>
      <c r="O67" s="1" t="s">
        <v>4243</v>
      </c>
      <c r="P67" s="1" t="s">
        <v>4244</v>
      </c>
    </row>
    <row r="68" spans="1:16" x14ac:dyDescent="0.3">
      <c r="A68" s="1" t="s">
        <v>188</v>
      </c>
      <c r="B68" s="1" t="s">
        <v>189</v>
      </c>
      <c r="C68" s="1" t="s">
        <v>51</v>
      </c>
      <c r="D68" s="3">
        <v>13999</v>
      </c>
      <c r="E68" s="3">
        <v>24999</v>
      </c>
      <c r="F68" s="4">
        <v>0.44</v>
      </c>
      <c r="G68" s="1">
        <v>4.2</v>
      </c>
      <c r="H68" s="2">
        <v>45238</v>
      </c>
      <c r="I68" s="1" t="s">
        <v>4543</v>
      </c>
      <c r="J68" s="1" t="s">
        <v>190</v>
      </c>
      <c r="K68" s="1" t="s">
        <v>4544</v>
      </c>
      <c r="L68" s="1" t="s">
        <v>4545</v>
      </c>
      <c r="M68" s="1" t="s">
        <v>4546</v>
      </c>
      <c r="N68" s="1" t="s">
        <v>4547</v>
      </c>
      <c r="O68" s="1" t="s">
        <v>4548</v>
      </c>
      <c r="P68" s="1" t="s">
        <v>4549</v>
      </c>
    </row>
    <row r="69" spans="1:16" x14ac:dyDescent="0.3">
      <c r="A69" s="1" t="s">
        <v>1036</v>
      </c>
      <c r="B69" s="1" t="s">
        <v>1037</v>
      </c>
      <c r="C69" s="1" t="s">
        <v>956</v>
      </c>
      <c r="D69" s="3">
        <v>16999</v>
      </c>
      <c r="E69" s="3">
        <v>24999</v>
      </c>
      <c r="F69" s="4">
        <v>0.32</v>
      </c>
      <c r="G69" s="1">
        <v>4.0999999999999996</v>
      </c>
      <c r="H69" s="2">
        <v>22318</v>
      </c>
      <c r="I69" s="1" t="s">
        <v>6327</v>
      </c>
      <c r="J69" s="1" t="s">
        <v>1026</v>
      </c>
      <c r="K69" s="1" t="s">
        <v>6301</v>
      </c>
      <c r="L69" s="1" t="s">
        <v>6302</v>
      </c>
      <c r="M69" s="1" t="s">
        <v>6303</v>
      </c>
      <c r="N69" s="1" t="s">
        <v>6304</v>
      </c>
      <c r="O69" s="1" t="s">
        <v>6328</v>
      </c>
      <c r="P69" s="1" t="s">
        <v>6329</v>
      </c>
    </row>
    <row r="70" spans="1:16" x14ac:dyDescent="0.3">
      <c r="A70" s="1" t="s">
        <v>1079</v>
      </c>
      <c r="B70" s="1" t="s">
        <v>1080</v>
      </c>
      <c r="C70" s="1" t="s">
        <v>956</v>
      </c>
      <c r="D70" s="3">
        <v>19999</v>
      </c>
      <c r="E70" s="3">
        <v>24999</v>
      </c>
      <c r="F70" s="4">
        <v>0.2</v>
      </c>
      <c r="G70" s="1">
        <v>3.9</v>
      </c>
      <c r="H70" s="2">
        <v>25824</v>
      </c>
      <c r="I70" s="1" t="s">
        <v>6422</v>
      </c>
      <c r="J70" s="1" t="s">
        <v>1081</v>
      </c>
      <c r="K70" s="1" t="s">
        <v>6423</v>
      </c>
      <c r="L70" s="1" t="s">
        <v>6424</v>
      </c>
      <c r="M70" s="1" t="s">
        <v>6425</v>
      </c>
      <c r="N70" s="1" t="s">
        <v>6426</v>
      </c>
      <c r="O70" s="1" t="s">
        <v>6427</v>
      </c>
      <c r="P70" s="1" t="s">
        <v>6428</v>
      </c>
    </row>
    <row r="71" spans="1:16" x14ac:dyDescent="0.3">
      <c r="A71" s="1" t="s">
        <v>1139</v>
      </c>
      <c r="B71" s="1" t="s">
        <v>1037</v>
      </c>
      <c r="C71" s="1" t="s">
        <v>956</v>
      </c>
      <c r="D71" s="3">
        <v>16999</v>
      </c>
      <c r="E71" s="3">
        <v>24999</v>
      </c>
      <c r="F71" s="4">
        <v>0.32</v>
      </c>
      <c r="G71" s="1">
        <v>4.0999999999999996</v>
      </c>
      <c r="H71" s="2">
        <v>22318</v>
      </c>
      <c r="I71" s="1" t="s">
        <v>6327</v>
      </c>
      <c r="J71" s="1" t="s">
        <v>1026</v>
      </c>
      <c r="K71" s="1" t="s">
        <v>6301</v>
      </c>
      <c r="L71" s="1" t="s">
        <v>6302</v>
      </c>
      <c r="M71" s="1" t="s">
        <v>6303</v>
      </c>
      <c r="N71" s="1" t="s">
        <v>6304</v>
      </c>
      <c r="O71" s="1" t="s">
        <v>6328</v>
      </c>
      <c r="P71" s="1" t="s">
        <v>6548</v>
      </c>
    </row>
    <row r="72" spans="1:16" x14ac:dyDescent="0.3">
      <c r="A72" s="1" t="s">
        <v>188</v>
      </c>
      <c r="B72" s="1" t="s">
        <v>189</v>
      </c>
      <c r="C72" s="1" t="s">
        <v>51</v>
      </c>
      <c r="D72" s="3">
        <v>13999</v>
      </c>
      <c r="E72" s="3">
        <v>24999</v>
      </c>
      <c r="F72" s="4">
        <v>0.44</v>
      </c>
      <c r="G72" s="1">
        <v>4.2</v>
      </c>
      <c r="H72" s="2">
        <v>45237</v>
      </c>
      <c r="I72" s="1" t="s">
        <v>4543</v>
      </c>
      <c r="J72" s="1" t="s">
        <v>190</v>
      </c>
      <c r="K72" s="1" t="s">
        <v>4544</v>
      </c>
      <c r="L72" s="1" t="s">
        <v>4545</v>
      </c>
      <c r="M72" s="1" t="s">
        <v>4546</v>
      </c>
      <c r="N72" s="1" t="s">
        <v>4547</v>
      </c>
      <c r="O72" s="1" t="s">
        <v>9611</v>
      </c>
      <c r="P72" s="1" t="s">
        <v>9612</v>
      </c>
    </row>
    <row r="73" spans="1:16" x14ac:dyDescent="0.3">
      <c r="A73" s="1" t="s">
        <v>3552</v>
      </c>
      <c r="B73" s="1" t="s">
        <v>3553</v>
      </c>
      <c r="C73" s="1" t="s">
        <v>3194</v>
      </c>
      <c r="D73" s="3">
        <v>4999</v>
      </c>
      <c r="E73" s="3">
        <v>24999</v>
      </c>
      <c r="F73" s="4">
        <v>0.8</v>
      </c>
      <c r="G73" s="1">
        <v>4.5999999999999996</v>
      </c>
      <c r="H73" s="2">
        <v>124</v>
      </c>
      <c r="I73" s="1" t="s">
        <v>11870</v>
      </c>
      <c r="J73" s="1" t="s">
        <v>3554</v>
      </c>
      <c r="K73" s="1" t="s">
        <v>11871</v>
      </c>
      <c r="L73" s="1" t="s">
        <v>11872</v>
      </c>
      <c r="M73" s="1" t="s">
        <v>11873</v>
      </c>
      <c r="N73" s="1" t="s">
        <v>11874</v>
      </c>
      <c r="O73" s="1" t="s">
        <v>11875</v>
      </c>
      <c r="P73" s="1" t="s">
        <v>11876</v>
      </c>
    </row>
    <row r="74" spans="1:16" x14ac:dyDescent="0.3">
      <c r="A74" s="1" t="s">
        <v>3943</v>
      </c>
      <c r="B74" s="1" t="s">
        <v>3944</v>
      </c>
      <c r="C74" s="1" t="s">
        <v>3194</v>
      </c>
      <c r="D74" s="3">
        <v>4999</v>
      </c>
      <c r="E74" s="3">
        <v>24999</v>
      </c>
      <c r="F74" s="4">
        <v>0.8</v>
      </c>
      <c r="G74" s="1">
        <v>4.5</v>
      </c>
      <c r="H74" s="2">
        <v>287</v>
      </c>
      <c r="I74" s="1" t="s">
        <v>12758</v>
      </c>
      <c r="J74" s="1" t="s">
        <v>3945</v>
      </c>
      <c r="K74" s="1" t="s">
        <v>12759</v>
      </c>
      <c r="L74" s="1" t="s">
        <v>12760</v>
      </c>
      <c r="M74" s="1" t="s">
        <v>12761</v>
      </c>
      <c r="N74" s="1" t="s">
        <v>12762</v>
      </c>
      <c r="O74" s="1" t="s">
        <v>12763</v>
      </c>
      <c r="P74" s="1" t="s">
        <v>12764</v>
      </c>
    </row>
    <row r="75" spans="1:16" x14ac:dyDescent="0.3">
      <c r="A75" s="1" t="s">
        <v>746</v>
      </c>
      <c r="B75" s="1" t="s">
        <v>747</v>
      </c>
      <c r="C75" s="1" t="s">
        <v>51</v>
      </c>
      <c r="D75" s="3">
        <v>18999</v>
      </c>
      <c r="E75" s="3">
        <v>24990</v>
      </c>
      <c r="F75" s="4">
        <v>0.24</v>
      </c>
      <c r="G75" s="1">
        <v>4.3</v>
      </c>
      <c r="H75" s="2">
        <v>4702</v>
      </c>
      <c r="I75" s="1" t="s">
        <v>5716</v>
      </c>
      <c r="J75" s="1" t="s">
        <v>75</v>
      </c>
      <c r="K75" s="1" t="s">
        <v>4291</v>
      </c>
      <c r="L75" s="1" t="s">
        <v>4292</v>
      </c>
      <c r="M75" s="1" t="s">
        <v>4293</v>
      </c>
      <c r="N75" s="1" t="s">
        <v>4294</v>
      </c>
      <c r="O75" s="1" t="s">
        <v>5717</v>
      </c>
      <c r="P75" s="1" t="s">
        <v>5718</v>
      </c>
    </row>
    <row r="76" spans="1:16" x14ac:dyDescent="0.3">
      <c r="A76" s="1" t="s">
        <v>3585</v>
      </c>
      <c r="B76" s="1" t="s">
        <v>3586</v>
      </c>
      <c r="C76" s="1" t="s">
        <v>3194</v>
      </c>
      <c r="D76" s="3">
        <v>13999</v>
      </c>
      <c r="E76" s="3">
        <v>24850</v>
      </c>
      <c r="F76" s="4">
        <v>0.44</v>
      </c>
      <c r="G76" s="1">
        <v>4.4000000000000004</v>
      </c>
      <c r="H76" s="2">
        <v>8948</v>
      </c>
      <c r="I76" s="1" t="s">
        <v>11947</v>
      </c>
      <c r="J76" s="1" t="s">
        <v>3587</v>
      </c>
      <c r="K76" s="1" t="s">
        <v>11948</v>
      </c>
      <c r="L76" s="1" t="s">
        <v>11949</v>
      </c>
      <c r="M76" s="1" t="s">
        <v>11950</v>
      </c>
      <c r="N76" s="1" t="s">
        <v>11951</v>
      </c>
      <c r="O76" s="1" t="s">
        <v>11952</v>
      </c>
      <c r="P76" s="1" t="s">
        <v>11953</v>
      </c>
    </row>
    <row r="77" spans="1:16" x14ac:dyDescent="0.3">
      <c r="A77" s="1" t="s">
        <v>3662</v>
      </c>
      <c r="B77" s="1" t="s">
        <v>3663</v>
      </c>
      <c r="C77" s="1" t="s">
        <v>3194</v>
      </c>
      <c r="D77" s="3">
        <v>15999</v>
      </c>
      <c r="E77" s="3">
        <v>24500</v>
      </c>
      <c r="F77" s="4">
        <v>0.35</v>
      </c>
      <c r="G77" s="1">
        <v>4</v>
      </c>
      <c r="H77" s="2">
        <v>11206</v>
      </c>
      <c r="I77" s="1" t="s">
        <v>12121</v>
      </c>
      <c r="J77" s="1" t="s">
        <v>3664</v>
      </c>
      <c r="K77" s="1" t="s">
        <v>12122</v>
      </c>
      <c r="L77" s="1" t="s">
        <v>12123</v>
      </c>
      <c r="M77" s="1" t="s">
        <v>12124</v>
      </c>
      <c r="N77" s="1" t="s">
        <v>12125</v>
      </c>
      <c r="O77" s="1" t="s">
        <v>12126</v>
      </c>
      <c r="P77" s="1" t="s">
        <v>12127</v>
      </c>
    </row>
    <row r="78" spans="1:16" x14ac:dyDescent="0.3">
      <c r="A78" s="1" t="s">
        <v>3696</v>
      </c>
      <c r="B78" s="1" t="s">
        <v>3697</v>
      </c>
      <c r="C78" s="1" t="s">
        <v>3698</v>
      </c>
      <c r="D78" s="3">
        <v>12609</v>
      </c>
      <c r="E78" s="3">
        <v>23999</v>
      </c>
      <c r="F78" s="4">
        <v>0.47</v>
      </c>
      <c r="G78" s="1">
        <v>4.4000000000000004</v>
      </c>
      <c r="H78" s="2">
        <v>2288</v>
      </c>
      <c r="I78" s="1" t="s">
        <v>12198</v>
      </c>
      <c r="J78" s="1" t="s">
        <v>3699</v>
      </c>
      <c r="K78" s="1" t="s">
        <v>12199</v>
      </c>
      <c r="L78" s="1" t="s">
        <v>12200</v>
      </c>
      <c r="M78" s="1" t="s">
        <v>12201</v>
      </c>
      <c r="N78" s="1" t="s">
        <v>12202</v>
      </c>
      <c r="O78" s="1" t="s">
        <v>12203</v>
      </c>
      <c r="P78" s="1" t="s">
        <v>12204</v>
      </c>
    </row>
    <row r="79" spans="1:16" x14ac:dyDescent="0.3">
      <c r="A79" s="1" t="s">
        <v>319</v>
      </c>
      <c r="B79" s="1" t="s">
        <v>320</v>
      </c>
      <c r="C79" s="1" t="s">
        <v>51</v>
      </c>
      <c r="D79" s="3">
        <v>15990</v>
      </c>
      <c r="E79" s="3">
        <v>23990</v>
      </c>
      <c r="F79" s="4">
        <v>0.33</v>
      </c>
      <c r="G79" s="1">
        <v>4.3</v>
      </c>
      <c r="H79" s="2">
        <v>1035</v>
      </c>
      <c r="I79" s="1" t="s">
        <v>4823</v>
      </c>
      <c r="J79" s="1" t="s">
        <v>321</v>
      </c>
      <c r="K79" s="1" t="s">
        <v>4824</v>
      </c>
      <c r="L79" s="1" t="s">
        <v>4825</v>
      </c>
      <c r="M79" s="1" t="s">
        <v>4826</v>
      </c>
      <c r="N79" s="1" t="s">
        <v>4827</v>
      </c>
      <c r="O79" s="1" t="s">
        <v>4828</v>
      </c>
      <c r="P79" s="1" t="s">
        <v>4829</v>
      </c>
    </row>
    <row r="80" spans="1:16" x14ac:dyDescent="0.3">
      <c r="A80" s="1" t="s">
        <v>3381</v>
      </c>
      <c r="B80" s="1" t="s">
        <v>3382</v>
      </c>
      <c r="C80" s="1" t="s">
        <v>3190</v>
      </c>
      <c r="D80" s="3">
        <v>14499</v>
      </c>
      <c r="E80" s="3">
        <v>23559</v>
      </c>
      <c r="F80" s="4">
        <v>0.38</v>
      </c>
      <c r="G80" s="1">
        <v>4.3</v>
      </c>
      <c r="H80" s="2">
        <v>2026</v>
      </c>
      <c r="I80" s="1" t="s">
        <v>11485</v>
      </c>
      <c r="J80" s="1" t="s">
        <v>3383</v>
      </c>
      <c r="K80" s="1" t="s">
        <v>11486</v>
      </c>
      <c r="L80" s="1" t="s">
        <v>11487</v>
      </c>
      <c r="M80" s="1" t="s">
        <v>11488</v>
      </c>
      <c r="N80" s="1" t="s">
        <v>11489</v>
      </c>
      <c r="O80" s="1" t="s">
        <v>11490</v>
      </c>
      <c r="P80" s="1" t="s">
        <v>11491</v>
      </c>
    </row>
    <row r="81" spans="1:16" x14ac:dyDescent="0.3">
      <c r="A81" s="1" t="s">
        <v>476</v>
      </c>
      <c r="B81" s="1" t="s">
        <v>477</v>
      </c>
      <c r="C81" s="1" t="s">
        <v>51</v>
      </c>
      <c r="D81" s="3">
        <v>12499</v>
      </c>
      <c r="E81" s="3">
        <v>22990</v>
      </c>
      <c r="F81" s="4">
        <v>0.46</v>
      </c>
      <c r="G81" s="1">
        <v>4.3</v>
      </c>
      <c r="H81" s="2">
        <v>1611</v>
      </c>
      <c r="I81" s="1" t="s">
        <v>5153</v>
      </c>
      <c r="J81" s="1" t="s">
        <v>478</v>
      </c>
      <c r="K81" s="1" t="s">
        <v>5154</v>
      </c>
      <c r="L81" s="1" t="s">
        <v>5155</v>
      </c>
      <c r="M81" s="1" t="s">
        <v>5156</v>
      </c>
      <c r="N81" s="1" t="s">
        <v>5157</v>
      </c>
      <c r="O81" s="1" t="s">
        <v>5158</v>
      </c>
      <c r="P81" s="1" t="s">
        <v>5159</v>
      </c>
    </row>
    <row r="82" spans="1:16" x14ac:dyDescent="0.3">
      <c r="A82" s="1" t="s">
        <v>67</v>
      </c>
      <c r="B82" s="1" t="s">
        <v>68</v>
      </c>
      <c r="C82" s="1" t="s">
        <v>51</v>
      </c>
      <c r="D82" s="3">
        <v>13490</v>
      </c>
      <c r="E82" s="3">
        <v>22900</v>
      </c>
      <c r="F82" s="4">
        <v>0.41</v>
      </c>
      <c r="G82" s="1">
        <v>4.3</v>
      </c>
      <c r="H82" s="2">
        <v>16299</v>
      </c>
      <c r="I82" s="1" t="s">
        <v>4276</v>
      </c>
      <c r="J82" s="1" t="s">
        <v>69</v>
      </c>
      <c r="K82" s="1" t="s">
        <v>4277</v>
      </c>
      <c r="L82" s="1" t="s">
        <v>4278</v>
      </c>
      <c r="M82" s="1" t="s">
        <v>4279</v>
      </c>
      <c r="N82" s="1" t="s">
        <v>4280</v>
      </c>
      <c r="O82" s="1" t="s">
        <v>4281</v>
      </c>
      <c r="P82" s="1" t="s">
        <v>4282</v>
      </c>
    </row>
    <row r="83" spans="1:16" x14ac:dyDescent="0.3">
      <c r="A83" s="1" t="s">
        <v>67</v>
      </c>
      <c r="B83" s="1" t="s">
        <v>68</v>
      </c>
      <c r="C83" s="1" t="s">
        <v>51</v>
      </c>
      <c r="D83" s="3">
        <v>13490</v>
      </c>
      <c r="E83" s="3">
        <v>22900</v>
      </c>
      <c r="F83" s="4">
        <v>0.41</v>
      </c>
      <c r="G83" s="1">
        <v>4.3</v>
      </c>
      <c r="H83" s="2">
        <v>16299</v>
      </c>
      <c r="I83" s="1" t="s">
        <v>4276</v>
      </c>
      <c r="J83" s="1" t="s">
        <v>69</v>
      </c>
      <c r="K83" s="1" t="s">
        <v>4277</v>
      </c>
      <c r="L83" s="1" t="s">
        <v>4278</v>
      </c>
      <c r="M83" s="1" t="s">
        <v>4279</v>
      </c>
      <c r="N83" s="1" t="s">
        <v>4280</v>
      </c>
      <c r="O83" s="1" t="s">
        <v>8193</v>
      </c>
      <c r="P83" s="1" t="s">
        <v>8194</v>
      </c>
    </row>
    <row r="84" spans="1:16" x14ac:dyDescent="0.3">
      <c r="A84" s="1" t="s">
        <v>168</v>
      </c>
      <c r="B84" s="1" t="s">
        <v>169</v>
      </c>
      <c r="C84" s="1" t="s">
        <v>51</v>
      </c>
      <c r="D84" s="3">
        <v>15999</v>
      </c>
      <c r="E84" s="3">
        <v>21999</v>
      </c>
      <c r="F84" s="4">
        <v>0.27</v>
      </c>
      <c r="G84" s="1">
        <v>4.2</v>
      </c>
      <c r="H84" s="2">
        <v>34899</v>
      </c>
      <c r="I84" s="1" t="s">
        <v>4498</v>
      </c>
      <c r="J84" s="1" t="s">
        <v>81</v>
      </c>
      <c r="K84" s="1" t="s">
        <v>4305</v>
      </c>
      <c r="L84" s="1" t="s">
        <v>4306</v>
      </c>
      <c r="M84" s="1" t="s">
        <v>4307</v>
      </c>
      <c r="N84" s="1" t="s">
        <v>4308</v>
      </c>
      <c r="O84" s="1" t="s">
        <v>4499</v>
      </c>
      <c r="P84" s="1" t="s">
        <v>4500</v>
      </c>
    </row>
    <row r="85" spans="1:16" x14ac:dyDescent="0.3">
      <c r="A85" s="1" t="s">
        <v>58</v>
      </c>
      <c r="B85" s="1" t="s">
        <v>59</v>
      </c>
      <c r="C85" s="1" t="s">
        <v>51</v>
      </c>
      <c r="D85" s="3">
        <v>13490</v>
      </c>
      <c r="E85" s="3">
        <v>21990</v>
      </c>
      <c r="F85" s="4">
        <v>0.39</v>
      </c>
      <c r="G85" s="1">
        <v>4.3</v>
      </c>
      <c r="H85" s="2">
        <v>11976</v>
      </c>
      <c r="I85" s="1" t="s">
        <v>4255</v>
      </c>
      <c r="J85" s="1" t="s">
        <v>60</v>
      </c>
      <c r="K85" s="1" t="s">
        <v>4256</v>
      </c>
      <c r="L85" s="1" t="s">
        <v>4257</v>
      </c>
      <c r="M85" s="1" t="s">
        <v>4258</v>
      </c>
      <c r="N85" s="1" t="s">
        <v>4259</v>
      </c>
      <c r="O85" s="1" t="s">
        <v>4260</v>
      </c>
      <c r="P85" s="1" t="s">
        <v>4261</v>
      </c>
    </row>
    <row r="86" spans="1:16" x14ac:dyDescent="0.3">
      <c r="A86" s="1" t="s">
        <v>1233</v>
      </c>
      <c r="B86" s="1" t="s">
        <v>1234</v>
      </c>
      <c r="C86" s="1" t="s">
        <v>956</v>
      </c>
      <c r="D86" s="3">
        <v>17999</v>
      </c>
      <c r="E86" s="3">
        <v>21990</v>
      </c>
      <c r="F86" s="4">
        <v>0.18</v>
      </c>
      <c r="G86" s="1">
        <v>4</v>
      </c>
      <c r="H86" s="2">
        <v>21350</v>
      </c>
      <c r="I86" s="1" t="s">
        <v>6732</v>
      </c>
      <c r="J86" s="1" t="s">
        <v>1040</v>
      </c>
      <c r="K86" s="1" t="s">
        <v>6331</v>
      </c>
      <c r="L86" s="1" t="s">
        <v>6332</v>
      </c>
      <c r="M86" s="1" t="s">
        <v>6333</v>
      </c>
      <c r="N86" s="1" t="s">
        <v>6334</v>
      </c>
      <c r="O86" s="1" t="s">
        <v>6335</v>
      </c>
      <c r="P86" s="1" t="s">
        <v>6733</v>
      </c>
    </row>
    <row r="87" spans="1:16" x14ac:dyDescent="0.3">
      <c r="A87" s="1" t="s">
        <v>58</v>
      </c>
      <c r="B87" s="1" t="s">
        <v>59</v>
      </c>
      <c r="C87" s="1" t="s">
        <v>51</v>
      </c>
      <c r="D87" s="3">
        <v>13490</v>
      </c>
      <c r="E87" s="3">
        <v>21990</v>
      </c>
      <c r="F87" s="4">
        <v>0.39</v>
      </c>
      <c r="G87" s="1">
        <v>4.3</v>
      </c>
      <c r="H87" s="2">
        <v>11976</v>
      </c>
      <c r="I87" s="1" t="s">
        <v>4255</v>
      </c>
      <c r="J87" s="1" t="s">
        <v>60</v>
      </c>
      <c r="K87" s="1" t="s">
        <v>4256</v>
      </c>
      <c r="L87" s="1" t="s">
        <v>4257</v>
      </c>
      <c r="M87" s="1" t="s">
        <v>4258</v>
      </c>
      <c r="N87" s="1" t="s">
        <v>4259</v>
      </c>
      <c r="O87" s="1" t="s">
        <v>4260</v>
      </c>
      <c r="P87" s="1" t="s">
        <v>8141</v>
      </c>
    </row>
    <row r="88" spans="1:16" x14ac:dyDescent="0.3">
      <c r="A88" s="1" t="s">
        <v>1038</v>
      </c>
      <c r="B88" s="1" t="s">
        <v>1039</v>
      </c>
      <c r="C88" s="1" t="s">
        <v>956</v>
      </c>
      <c r="D88" s="3">
        <v>16499</v>
      </c>
      <c r="E88" s="3">
        <v>20999</v>
      </c>
      <c r="F88" s="4">
        <v>0.21</v>
      </c>
      <c r="G88" s="1">
        <v>4</v>
      </c>
      <c r="H88" s="2">
        <v>21350</v>
      </c>
      <c r="I88" s="1" t="s">
        <v>6330</v>
      </c>
      <c r="J88" s="1" t="s">
        <v>1040</v>
      </c>
      <c r="K88" s="1" t="s">
        <v>6331</v>
      </c>
      <c r="L88" s="1" t="s">
        <v>6332</v>
      </c>
      <c r="M88" s="1" t="s">
        <v>6333</v>
      </c>
      <c r="N88" s="1" t="s">
        <v>6334</v>
      </c>
      <c r="O88" s="1" t="s">
        <v>6335</v>
      </c>
      <c r="P88" s="1" t="s">
        <v>6336</v>
      </c>
    </row>
    <row r="89" spans="1:16" x14ac:dyDescent="0.3">
      <c r="A89" s="1" t="s">
        <v>1188</v>
      </c>
      <c r="B89" s="1" t="s">
        <v>1189</v>
      </c>
      <c r="C89" s="1" t="s">
        <v>956</v>
      </c>
      <c r="D89" s="3">
        <v>15499</v>
      </c>
      <c r="E89" s="3">
        <v>20999</v>
      </c>
      <c r="F89" s="4">
        <v>0.26</v>
      </c>
      <c r="G89" s="1">
        <v>4.0999999999999996</v>
      </c>
      <c r="H89" s="2">
        <v>19252</v>
      </c>
      <c r="I89" s="1" t="s">
        <v>6651</v>
      </c>
      <c r="J89" s="1" t="s">
        <v>1061</v>
      </c>
      <c r="K89" s="1" t="s">
        <v>6377</v>
      </c>
      <c r="L89" s="1" t="s">
        <v>6378</v>
      </c>
      <c r="M89" s="1" t="s">
        <v>6379</v>
      </c>
      <c r="N89" s="1" t="s">
        <v>6380</v>
      </c>
      <c r="O89" s="1" t="s">
        <v>6494</v>
      </c>
      <c r="P89" s="1" t="s">
        <v>6652</v>
      </c>
    </row>
    <row r="90" spans="1:16" x14ac:dyDescent="0.3">
      <c r="A90" s="1" t="s">
        <v>1311</v>
      </c>
      <c r="B90" s="1" t="s">
        <v>1312</v>
      </c>
      <c r="C90" s="1" t="s">
        <v>956</v>
      </c>
      <c r="D90" s="3">
        <v>15499</v>
      </c>
      <c r="E90" s="3">
        <v>20999</v>
      </c>
      <c r="F90" s="4">
        <v>0.26</v>
      </c>
      <c r="G90" s="1">
        <v>4.0999999999999996</v>
      </c>
      <c r="H90" s="2">
        <v>19253</v>
      </c>
      <c r="I90" s="1" t="s">
        <v>6651</v>
      </c>
      <c r="J90" s="1" t="s">
        <v>1061</v>
      </c>
      <c r="K90" s="1" t="s">
        <v>6377</v>
      </c>
      <c r="L90" s="1" t="s">
        <v>6378</v>
      </c>
      <c r="M90" s="1" t="s">
        <v>6379</v>
      </c>
      <c r="N90" s="1" t="s">
        <v>6380</v>
      </c>
      <c r="O90" s="1" t="s">
        <v>6684</v>
      </c>
      <c r="P90" s="1" t="s">
        <v>6901</v>
      </c>
    </row>
    <row r="91" spans="1:16" x14ac:dyDescent="0.3">
      <c r="A91" s="1" t="s">
        <v>1337</v>
      </c>
      <c r="B91" s="1" t="s">
        <v>1338</v>
      </c>
      <c r="C91" s="1" t="s">
        <v>956</v>
      </c>
      <c r="D91" s="3">
        <v>16999</v>
      </c>
      <c r="E91" s="3">
        <v>20999</v>
      </c>
      <c r="F91" s="4">
        <v>0.19</v>
      </c>
      <c r="G91" s="1">
        <v>4.0999999999999996</v>
      </c>
      <c r="H91" s="2">
        <v>31822</v>
      </c>
      <c r="I91" s="1" t="s">
        <v>6951</v>
      </c>
      <c r="J91" s="1" t="s">
        <v>1339</v>
      </c>
      <c r="K91" s="1" t="s">
        <v>6952</v>
      </c>
      <c r="L91" s="1" t="s">
        <v>6953</v>
      </c>
      <c r="M91" s="1" t="s">
        <v>6954</v>
      </c>
      <c r="N91" s="1" t="s">
        <v>6955</v>
      </c>
      <c r="O91" s="1" t="s">
        <v>6956</v>
      </c>
      <c r="P91" s="1" t="s">
        <v>6957</v>
      </c>
    </row>
    <row r="92" spans="1:16" x14ac:dyDescent="0.3">
      <c r="A92" s="1" t="s">
        <v>1361</v>
      </c>
      <c r="B92" s="1" t="s">
        <v>1362</v>
      </c>
      <c r="C92" s="1" t="s">
        <v>956</v>
      </c>
      <c r="D92" s="3">
        <v>16999</v>
      </c>
      <c r="E92" s="3">
        <v>20999</v>
      </c>
      <c r="F92" s="4">
        <v>0.19</v>
      </c>
      <c r="G92" s="1">
        <v>4.0999999999999996</v>
      </c>
      <c r="H92" s="2">
        <v>31822</v>
      </c>
      <c r="I92" s="1" t="s">
        <v>7001</v>
      </c>
      <c r="J92" s="1" t="s">
        <v>1339</v>
      </c>
      <c r="K92" s="1" t="s">
        <v>6952</v>
      </c>
      <c r="L92" s="1" t="s">
        <v>6953</v>
      </c>
      <c r="M92" s="1" t="s">
        <v>6954</v>
      </c>
      <c r="N92" s="1" t="s">
        <v>6955</v>
      </c>
      <c r="O92" s="1" t="s">
        <v>7002</v>
      </c>
      <c r="P92" s="1" t="s">
        <v>7003</v>
      </c>
    </row>
    <row r="93" spans="1:16" x14ac:dyDescent="0.3">
      <c r="A93" s="1" t="s">
        <v>1413</v>
      </c>
      <c r="B93" s="1" t="s">
        <v>1414</v>
      </c>
      <c r="C93" s="1" t="s">
        <v>956</v>
      </c>
      <c r="D93" s="3">
        <v>16999</v>
      </c>
      <c r="E93" s="3">
        <v>20999</v>
      </c>
      <c r="F93" s="4">
        <v>0.19</v>
      </c>
      <c r="G93" s="1">
        <v>4.0999999999999996</v>
      </c>
      <c r="H93" s="2">
        <v>31822</v>
      </c>
      <c r="I93" s="1" t="s">
        <v>7113</v>
      </c>
      <c r="J93" s="1" t="s">
        <v>1339</v>
      </c>
      <c r="K93" s="1" t="s">
        <v>6952</v>
      </c>
      <c r="L93" s="1" t="s">
        <v>6953</v>
      </c>
      <c r="M93" s="1" t="s">
        <v>6954</v>
      </c>
      <c r="N93" s="1" t="s">
        <v>6955</v>
      </c>
      <c r="O93" s="1" t="s">
        <v>7114</v>
      </c>
      <c r="P93" s="1" t="s">
        <v>7115</v>
      </c>
    </row>
    <row r="94" spans="1:16" x14ac:dyDescent="0.3">
      <c r="A94" s="1" t="s">
        <v>1076</v>
      </c>
      <c r="B94" s="1" t="s">
        <v>1077</v>
      </c>
      <c r="C94" s="1" t="s">
        <v>956</v>
      </c>
      <c r="D94" s="3">
        <v>15490</v>
      </c>
      <c r="E94" s="3">
        <v>20990</v>
      </c>
      <c r="F94" s="4">
        <v>0.26</v>
      </c>
      <c r="G94" s="1">
        <v>4.2</v>
      </c>
      <c r="H94" s="2">
        <v>32916</v>
      </c>
      <c r="I94" s="1" t="s">
        <v>6415</v>
      </c>
      <c r="J94" s="1" t="s">
        <v>1078</v>
      </c>
      <c r="K94" s="1" t="s">
        <v>6416</v>
      </c>
      <c r="L94" s="1" t="s">
        <v>6417</v>
      </c>
      <c r="M94" s="1" t="s">
        <v>6418</v>
      </c>
      <c r="N94" s="1" t="s">
        <v>6419</v>
      </c>
      <c r="O94" s="1" t="s">
        <v>6420</v>
      </c>
      <c r="P94" s="1" t="s">
        <v>6421</v>
      </c>
    </row>
    <row r="95" spans="1:16" x14ac:dyDescent="0.3">
      <c r="A95" s="1" t="s">
        <v>1213</v>
      </c>
      <c r="B95" s="1" t="s">
        <v>1214</v>
      </c>
      <c r="C95" s="1" t="s">
        <v>956</v>
      </c>
      <c r="D95" s="3">
        <v>15490</v>
      </c>
      <c r="E95" s="3">
        <v>20990</v>
      </c>
      <c r="F95" s="4">
        <v>0.26</v>
      </c>
      <c r="G95" s="1">
        <v>4.2</v>
      </c>
      <c r="H95" s="2">
        <v>32916</v>
      </c>
      <c r="I95" s="1" t="s">
        <v>6693</v>
      </c>
      <c r="J95" s="1" t="s">
        <v>1078</v>
      </c>
      <c r="K95" s="1" t="s">
        <v>6416</v>
      </c>
      <c r="L95" s="1" t="s">
        <v>6417</v>
      </c>
      <c r="M95" s="1" t="s">
        <v>6418</v>
      </c>
      <c r="N95" s="1" t="s">
        <v>6419</v>
      </c>
      <c r="O95" s="1" t="s">
        <v>6694</v>
      </c>
      <c r="P95" s="1" t="s">
        <v>6695</v>
      </c>
    </row>
    <row r="96" spans="1:16" x14ac:dyDescent="0.3">
      <c r="A96" s="1" t="s">
        <v>1258</v>
      </c>
      <c r="B96" s="1" t="s">
        <v>1259</v>
      </c>
      <c r="C96" s="1" t="s">
        <v>956</v>
      </c>
      <c r="D96" s="3">
        <v>16499</v>
      </c>
      <c r="E96" s="3">
        <v>20990</v>
      </c>
      <c r="F96" s="4">
        <v>0.21</v>
      </c>
      <c r="G96" s="1">
        <v>4</v>
      </c>
      <c r="H96" s="2">
        <v>21350</v>
      </c>
      <c r="I96" s="1" t="s">
        <v>6732</v>
      </c>
      <c r="J96" s="1" t="s">
        <v>1040</v>
      </c>
      <c r="K96" s="1" t="s">
        <v>6331</v>
      </c>
      <c r="L96" s="1" t="s">
        <v>6332</v>
      </c>
      <c r="M96" s="1" t="s">
        <v>6333</v>
      </c>
      <c r="N96" s="1" t="s">
        <v>6334</v>
      </c>
      <c r="O96" s="1" t="s">
        <v>6787</v>
      </c>
      <c r="P96" s="1" t="s">
        <v>6788</v>
      </c>
    </row>
    <row r="97" spans="1:16" x14ac:dyDescent="0.3">
      <c r="A97" s="1" t="s">
        <v>432</v>
      </c>
      <c r="B97" s="1" t="s">
        <v>433</v>
      </c>
      <c r="C97" s="1" t="s">
        <v>51</v>
      </c>
      <c r="D97" s="3">
        <v>15490</v>
      </c>
      <c r="E97" s="3">
        <v>20900</v>
      </c>
      <c r="F97" s="4">
        <v>0.26</v>
      </c>
      <c r="G97" s="1">
        <v>4.3</v>
      </c>
      <c r="H97" s="2">
        <v>16299</v>
      </c>
      <c r="I97" s="1" t="s">
        <v>5061</v>
      </c>
      <c r="J97" s="1" t="s">
        <v>69</v>
      </c>
      <c r="K97" s="1" t="s">
        <v>4277</v>
      </c>
      <c r="L97" s="1" t="s">
        <v>4278</v>
      </c>
      <c r="M97" s="1" t="s">
        <v>4279</v>
      </c>
      <c r="N97" s="1" t="s">
        <v>4280</v>
      </c>
      <c r="O97" s="1" t="s">
        <v>5062</v>
      </c>
      <c r="P97" s="1" t="s">
        <v>5063</v>
      </c>
    </row>
    <row r="98" spans="1:16" x14ac:dyDescent="0.3">
      <c r="A98" s="1" t="s">
        <v>3582</v>
      </c>
      <c r="B98" s="1" t="s">
        <v>3583</v>
      </c>
      <c r="C98" s="1" t="s">
        <v>2809</v>
      </c>
      <c r="D98" s="3">
        <v>4995</v>
      </c>
      <c r="E98" s="3">
        <v>20049</v>
      </c>
      <c r="F98" s="4">
        <v>0.75</v>
      </c>
      <c r="G98" s="1">
        <v>4.8</v>
      </c>
      <c r="H98" s="2">
        <v>3964</v>
      </c>
      <c r="I98" s="1" t="s">
        <v>11940</v>
      </c>
      <c r="J98" s="1" t="s">
        <v>3584</v>
      </c>
      <c r="K98" s="1" t="s">
        <v>11941</v>
      </c>
      <c r="L98" s="1" t="s">
        <v>11942</v>
      </c>
      <c r="M98" s="1" t="s">
        <v>11943</v>
      </c>
      <c r="N98" s="1" t="s">
        <v>11944</v>
      </c>
      <c r="O98" s="1" t="s">
        <v>11945</v>
      </c>
      <c r="P98" s="1" t="s">
        <v>11946</v>
      </c>
    </row>
    <row r="99" spans="1:16" x14ac:dyDescent="0.3">
      <c r="A99" s="1" t="s">
        <v>314</v>
      </c>
      <c r="B99" s="1" t="s">
        <v>315</v>
      </c>
      <c r="C99" s="1" t="s">
        <v>158</v>
      </c>
      <c r="D99" s="3">
        <v>7390</v>
      </c>
      <c r="E99" s="3">
        <v>20000</v>
      </c>
      <c r="F99" s="4">
        <v>0.63</v>
      </c>
      <c r="G99" s="1">
        <v>4.0999999999999996</v>
      </c>
      <c r="H99" s="2">
        <v>2581</v>
      </c>
      <c r="I99" s="1" t="s">
        <v>4813</v>
      </c>
      <c r="J99" s="1" t="s">
        <v>316</v>
      </c>
      <c r="K99" s="1" t="s">
        <v>4814</v>
      </c>
      <c r="L99" s="1" t="s">
        <v>4815</v>
      </c>
      <c r="M99" s="1" t="s">
        <v>4816</v>
      </c>
      <c r="N99" s="1" t="s">
        <v>4817</v>
      </c>
      <c r="O99" s="1" t="s">
        <v>4818</v>
      </c>
      <c r="P99" s="1" t="s">
        <v>4819</v>
      </c>
    </row>
    <row r="100" spans="1:16" x14ac:dyDescent="0.3">
      <c r="A100" s="1" t="s">
        <v>79</v>
      </c>
      <c r="B100" s="1" t="s">
        <v>80</v>
      </c>
      <c r="C100" s="1" t="s">
        <v>51</v>
      </c>
      <c r="D100" s="3">
        <v>14999</v>
      </c>
      <c r="E100" s="3">
        <v>19999</v>
      </c>
      <c r="F100" s="4">
        <v>0.25</v>
      </c>
      <c r="G100" s="1">
        <v>4.2</v>
      </c>
      <c r="H100" s="2">
        <v>34899</v>
      </c>
      <c r="I100" s="1" t="s">
        <v>4304</v>
      </c>
      <c r="J100" s="1" t="s">
        <v>81</v>
      </c>
      <c r="K100" s="1" t="s">
        <v>4305</v>
      </c>
      <c r="L100" s="1" t="s">
        <v>4306</v>
      </c>
      <c r="M100" s="1" t="s">
        <v>4307</v>
      </c>
      <c r="N100" s="1" t="s">
        <v>4308</v>
      </c>
      <c r="O100" s="1" t="s">
        <v>4309</v>
      </c>
      <c r="P100" s="1" t="s">
        <v>4310</v>
      </c>
    </row>
    <row r="101" spans="1:16" x14ac:dyDescent="0.3">
      <c r="A101" s="1" t="s">
        <v>940</v>
      </c>
      <c r="B101" s="1" t="s">
        <v>941</v>
      </c>
      <c r="C101" s="1" t="s">
        <v>942</v>
      </c>
      <c r="D101" s="3">
        <v>1799</v>
      </c>
      <c r="E101" s="3">
        <v>19999</v>
      </c>
      <c r="F101" s="4">
        <v>0.91</v>
      </c>
      <c r="G101" s="1">
        <v>4.2</v>
      </c>
      <c r="H101" s="2">
        <v>13937</v>
      </c>
      <c r="I101" s="1" t="s">
        <v>6139</v>
      </c>
      <c r="J101" s="1" t="s">
        <v>943</v>
      </c>
      <c r="K101" s="1" t="s">
        <v>6140</v>
      </c>
      <c r="L101" s="1" t="s">
        <v>6141</v>
      </c>
      <c r="M101" s="1" t="s">
        <v>6142</v>
      </c>
      <c r="N101" s="1" t="s">
        <v>6143</v>
      </c>
      <c r="O101" s="1" t="s">
        <v>6144</v>
      </c>
      <c r="P101" s="1" t="s">
        <v>6145</v>
      </c>
    </row>
    <row r="102" spans="1:16" x14ac:dyDescent="0.3">
      <c r="A102" s="1" t="s">
        <v>1032</v>
      </c>
      <c r="B102" s="1" t="s">
        <v>941</v>
      </c>
      <c r="C102" s="1" t="s">
        <v>942</v>
      </c>
      <c r="D102" s="3">
        <v>1799</v>
      </c>
      <c r="E102" s="3">
        <v>19999</v>
      </c>
      <c r="F102" s="4">
        <v>0.91</v>
      </c>
      <c r="G102" s="1">
        <v>4.2</v>
      </c>
      <c r="H102" s="2">
        <v>13937</v>
      </c>
      <c r="I102" s="1" t="s">
        <v>6317</v>
      </c>
      <c r="J102" s="1" t="s">
        <v>943</v>
      </c>
      <c r="K102" s="1" t="s">
        <v>6140</v>
      </c>
      <c r="L102" s="1" t="s">
        <v>6141</v>
      </c>
      <c r="M102" s="1" t="s">
        <v>6142</v>
      </c>
      <c r="N102" s="1" t="s">
        <v>6143</v>
      </c>
      <c r="O102" s="1" t="s">
        <v>6318</v>
      </c>
      <c r="P102" s="1" t="s">
        <v>6319</v>
      </c>
    </row>
    <row r="103" spans="1:16" x14ac:dyDescent="0.3">
      <c r="A103" s="1" t="s">
        <v>1041</v>
      </c>
      <c r="B103" s="1" t="s">
        <v>941</v>
      </c>
      <c r="C103" s="1" t="s">
        <v>942</v>
      </c>
      <c r="D103" s="3">
        <v>1799</v>
      </c>
      <c r="E103" s="3">
        <v>19999</v>
      </c>
      <c r="F103" s="4">
        <v>0.91</v>
      </c>
      <c r="G103" s="1">
        <v>4.2</v>
      </c>
      <c r="H103" s="2">
        <v>13937</v>
      </c>
      <c r="I103" s="1" t="s">
        <v>6317</v>
      </c>
      <c r="J103" s="1" t="s">
        <v>943</v>
      </c>
      <c r="K103" s="1" t="s">
        <v>6140</v>
      </c>
      <c r="L103" s="1" t="s">
        <v>6141</v>
      </c>
      <c r="M103" s="1" t="s">
        <v>6142</v>
      </c>
      <c r="N103" s="1" t="s">
        <v>6143</v>
      </c>
      <c r="O103" s="1" t="s">
        <v>6337</v>
      </c>
      <c r="P103" s="1" t="s">
        <v>6338</v>
      </c>
    </row>
    <row r="104" spans="1:16" x14ac:dyDescent="0.3">
      <c r="A104" s="1" t="s">
        <v>1047</v>
      </c>
      <c r="B104" s="1" t="s">
        <v>941</v>
      </c>
      <c r="C104" s="1" t="s">
        <v>942</v>
      </c>
      <c r="D104" s="3">
        <v>1799</v>
      </c>
      <c r="E104" s="3">
        <v>19999</v>
      </c>
      <c r="F104" s="4">
        <v>0.91</v>
      </c>
      <c r="G104" s="1">
        <v>4.2</v>
      </c>
      <c r="H104" s="2">
        <v>13937</v>
      </c>
      <c r="I104" s="1" t="s">
        <v>6351</v>
      </c>
      <c r="J104" s="1" t="s">
        <v>943</v>
      </c>
      <c r="K104" s="1" t="s">
        <v>6140</v>
      </c>
      <c r="L104" s="1" t="s">
        <v>6141</v>
      </c>
      <c r="M104" s="1" t="s">
        <v>6142</v>
      </c>
      <c r="N104" s="1" t="s">
        <v>6143</v>
      </c>
      <c r="O104" s="1" t="s">
        <v>6352</v>
      </c>
      <c r="P104" s="1" t="s">
        <v>6353</v>
      </c>
    </row>
    <row r="105" spans="1:16" x14ac:dyDescent="0.3">
      <c r="A105" s="1" t="s">
        <v>1062</v>
      </c>
      <c r="B105" s="1" t="s">
        <v>941</v>
      </c>
      <c r="C105" s="1" t="s">
        <v>942</v>
      </c>
      <c r="D105" s="3">
        <v>1799</v>
      </c>
      <c r="E105" s="3">
        <v>19999</v>
      </c>
      <c r="F105" s="4">
        <v>0.91</v>
      </c>
      <c r="G105" s="1">
        <v>4.2</v>
      </c>
      <c r="H105" s="2">
        <v>13937</v>
      </c>
      <c r="I105" s="1" t="s">
        <v>6139</v>
      </c>
      <c r="J105" s="1" t="s">
        <v>943</v>
      </c>
      <c r="K105" s="1" t="s">
        <v>6140</v>
      </c>
      <c r="L105" s="1" t="s">
        <v>6141</v>
      </c>
      <c r="M105" s="1" t="s">
        <v>6142</v>
      </c>
      <c r="N105" s="1" t="s">
        <v>6143</v>
      </c>
      <c r="O105" s="1" t="s">
        <v>6387</v>
      </c>
      <c r="P105" s="1" t="s">
        <v>6388</v>
      </c>
    </row>
    <row r="106" spans="1:16" x14ac:dyDescent="0.3">
      <c r="A106" s="1" t="s">
        <v>1112</v>
      </c>
      <c r="B106" s="1" t="s">
        <v>1113</v>
      </c>
      <c r="C106" s="1" t="s">
        <v>956</v>
      </c>
      <c r="D106" s="3">
        <v>13999</v>
      </c>
      <c r="E106" s="3">
        <v>19999</v>
      </c>
      <c r="F106" s="4">
        <v>0.3</v>
      </c>
      <c r="G106" s="1">
        <v>4.0999999999999996</v>
      </c>
      <c r="H106" s="2">
        <v>19252</v>
      </c>
      <c r="I106" s="1" t="s">
        <v>6493</v>
      </c>
      <c r="J106" s="1" t="s">
        <v>1061</v>
      </c>
      <c r="K106" s="1" t="s">
        <v>6377</v>
      </c>
      <c r="L106" s="1" t="s">
        <v>6378</v>
      </c>
      <c r="M106" s="1" t="s">
        <v>6379</v>
      </c>
      <c r="N106" s="1" t="s">
        <v>6380</v>
      </c>
      <c r="O106" s="1" t="s">
        <v>6494</v>
      </c>
      <c r="P106" s="1" t="s">
        <v>6495</v>
      </c>
    </row>
    <row r="107" spans="1:16" x14ac:dyDescent="0.3">
      <c r="A107" s="1" t="s">
        <v>1207</v>
      </c>
      <c r="B107" s="1" t="s">
        <v>1208</v>
      </c>
      <c r="C107" s="1" t="s">
        <v>956</v>
      </c>
      <c r="D107" s="3">
        <v>13999</v>
      </c>
      <c r="E107" s="3">
        <v>19999</v>
      </c>
      <c r="F107" s="4">
        <v>0.3</v>
      </c>
      <c r="G107" s="1">
        <v>4.0999999999999996</v>
      </c>
      <c r="H107" s="2">
        <v>19252</v>
      </c>
      <c r="I107" s="1" t="s">
        <v>6651</v>
      </c>
      <c r="J107" s="1" t="s">
        <v>1061</v>
      </c>
      <c r="K107" s="1" t="s">
        <v>6377</v>
      </c>
      <c r="L107" s="1" t="s">
        <v>6378</v>
      </c>
      <c r="M107" s="1" t="s">
        <v>6379</v>
      </c>
      <c r="N107" s="1" t="s">
        <v>6380</v>
      </c>
      <c r="O107" s="1" t="s">
        <v>6684</v>
      </c>
      <c r="P107" s="1" t="s">
        <v>6685</v>
      </c>
    </row>
    <row r="108" spans="1:16" x14ac:dyDescent="0.3">
      <c r="A108" s="1" t="s">
        <v>73</v>
      </c>
      <c r="B108" s="1" t="s">
        <v>74</v>
      </c>
      <c r="C108" s="1" t="s">
        <v>51</v>
      </c>
      <c r="D108" s="3">
        <v>11499</v>
      </c>
      <c r="E108" s="3">
        <v>19990</v>
      </c>
      <c r="F108" s="4">
        <v>0.42</v>
      </c>
      <c r="G108" s="1">
        <v>4.3</v>
      </c>
      <c r="H108" s="2">
        <v>4703</v>
      </c>
      <c r="I108" s="1" t="s">
        <v>4290</v>
      </c>
      <c r="J108" s="1" t="s">
        <v>75</v>
      </c>
      <c r="K108" s="1" t="s">
        <v>4291</v>
      </c>
      <c r="L108" s="1" t="s">
        <v>4292</v>
      </c>
      <c r="M108" s="1" t="s">
        <v>4293</v>
      </c>
      <c r="N108" s="1" t="s">
        <v>4294</v>
      </c>
      <c r="O108" s="1" t="s">
        <v>4295</v>
      </c>
      <c r="P108" s="1" t="s">
        <v>4296</v>
      </c>
    </row>
    <row r="109" spans="1:16" x14ac:dyDescent="0.3">
      <c r="A109" s="1" t="s">
        <v>865</v>
      </c>
      <c r="B109" s="1" t="s">
        <v>866</v>
      </c>
      <c r="C109" s="1" t="s">
        <v>51</v>
      </c>
      <c r="D109" s="3">
        <v>10990</v>
      </c>
      <c r="E109" s="3">
        <v>19990</v>
      </c>
      <c r="F109" s="4">
        <v>0.45</v>
      </c>
      <c r="G109" s="1">
        <v>3.7</v>
      </c>
      <c r="H109" s="2">
        <v>129</v>
      </c>
      <c r="I109" s="1" t="s">
        <v>5973</v>
      </c>
      <c r="J109" s="1" t="s">
        <v>867</v>
      </c>
      <c r="K109" s="1" t="s">
        <v>5974</v>
      </c>
      <c r="L109" s="1" t="s">
        <v>5975</v>
      </c>
      <c r="M109" s="1" t="s">
        <v>5976</v>
      </c>
      <c r="N109" s="1" t="s">
        <v>5977</v>
      </c>
      <c r="O109" s="1" t="s">
        <v>5978</v>
      </c>
      <c r="P109" s="1" t="s">
        <v>5979</v>
      </c>
    </row>
    <row r="110" spans="1:16" x14ac:dyDescent="0.3">
      <c r="A110" s="1" t="s">
        <v>3638</v>
      </c>
      <c r="B110" s="1" t="s">
        <v>3639</v>
      </c>
      <c r="C110" s="1" t="s">
        <v>3194</v>
      </c>
      <c r="D110" s="3">
        <v>5395</v>
      </c>
      <c r="E110" s="3">
        <v>19990</v>
      </c>
      <c r="F110" s="4">
        <v>0.73</v>
      </c>
      <c r="G110" s="1">
        <v>4.4000000000000004</v>
      </c>
      <c r="H110" s="2">
        <v>535</v>
      </c>
      <c r="I110" s="1" t="s">
        <v>12065</v>
      </c>
      <c r="J110" s="1" t="s">
        <v>3640</v>
      </c>
      <c r="K110" s="1" t="s">
        <v>12066</v>
      </c>
      <c r="L110" s="1" t="s">
        <v>12067</v>
      </c>
      <c r="M110" s="1" t="s">
        <v>12068</v>
      </c>
      <c r="N110" s="1" t="s">
        <v>12069</v>
      </c>
      <c r="O110" s="1" t="s">
        <v>12070</v>
      </c>
      <c r="P110" s="1" t="s">
        <v>12071</v>
      </c>
    </row>
    <row r="111" spans="1:16" x14ac:dyDescent="0.3">
      <c r="A111" s="1" t="s">
        <v>3301</v>
      </c>
      <c r="B111" s="1" t="s">
        <v>3302</v>
      </c>
      <c r="C111" s="1" t="s">
        <v>2706</v>
      </c>
      <c r="D111" s="3">
        <v>12499</v>
      </c>
      <c r="E111" s="3">
        <v>19825</v>
      </c>
      <c r="F111" s="4">
        <v>0.37</v>
      </c>
      <c r="G111" s="1">
        <v>4.0999999999999996</v>
      </c>
      <c r="H111" s="2">
        <v>322</v>
      </c>
      <c r="I111" s="1" t="s">
        <v>11304</v>
      </c>
      <c r="J111" s="1" t="s">
        <v>3303</v>
      </c>
      <c r="K111" s="1" t="s">
        <v>11305</v>
      </c>
      <c r="L111" s="1" t="s">
        <v>11306</v>
      </c>
      <c r="M111" s="1" t="s">
        <v>11307</v>
      </c>
      <c r="N111" s="1" t="s">
        <v>11308</v>
      </c>
      <c r="O111" s="1" t="s">
        <v>11309</v>
      </c>
      <c r="P111" s="1" t="s">
        <v>11310</v>
      </c>
    </row>
    <row r="112" spans="1:16" x14ac:dyDescent="0.3">
      <c r="A112" s="1" t="s">
        <v>921</v>
      </c>
      <c r="B112" s="1" t="s">
        <v>922</v>
      </c>
      <c r="C112" s="1" t="s">
        <v>51</v>
      </c>
      <c r="D112" s="3">
        <v>10499</v>
      </c>
      <c r="E112" s="3">
        <v>19499</v>
      </c>
      <c r="F112" s="4">
        <v>0.46</v>
      </c>
      <c r="G112" s="1">
        <v>4.2</v>
      </c>
      <c r="H112" s="2">
        <v>1510</v>
      </c>
      <c r="I112" s="1" t="s">
        <v>6098</v>
      </c>
      <c r="J112" s="1" t="s">
        <v>861</v>
      </c>
      <c r="K112" s="1" t="s">
        <v>5960</v>
      </c>
      <c r="L112" s="1" t="s">
        <v>5961</v>
      </c>
      <c r="M112" s="1" t="s">
        <v>5962</v>
      </c>
      <c r="N112" s="1" t="s">
        <v>5963</v>
      </c>
      <c r="O112" s="1" t="s">
        <v>6099</v>
      </c>
      <c r="P112" s="1" t="s">
        <v>6100</v>
      </c>
    </row>
    <row r="113" spans="1:16" x14ac:dyDescent="0.3">
      <c r="A113" s="1" t="s">
        <v>1108</v>
      </c>
      <c r="B113" s="1" t="s">
        <v>1109</v>
      </c>
      <c r="C113" s="1" t="s">
        <v>956</v>
      </c>
      <c r="D113" s="3">
        <v>13999</v>
      </c>
      <c r="E113" s="3">
        <v>19499</v>
      </c>
      <c r="F113" s="4">
        <v>0.28000000000000003</v>
      </c>
      <c r="G113" s="1">
        <v>4.0999999999999996</v>
      </c>
      <c r="H113" s="2">
        <v>18998</v>
      </c>
      <c r="I113" s="1" t="s">
        <v>6487</v>
      </c>
      <c r="J113" s="1" t="s">
        <v>1031</v>
      </c>
      <c r="K113" s="1" t="s">
        <v>6311</v>
      </c>
      <c r="L113" s="1" t="s">
        <v>6312</v>
      </c>
      <c r="M113" s="1" t="s">
        <v>6313</v>
      </c>
      <c r="N113" s="1" t="s">
        <v>6314</v>
      </c>
      <c r="O113" s="1" t="s">
        <v>6488</v>
      </c>
      <c r="P113" s="1" t="s">
        <v>6489</v>
      </c>
    </row>
    <row r="114" spans="1:16" x14ac:dyDescent="0.3">
      <c r="A114" s="1" t="s">
        <v>1166</v>
      </c>
      <c r="B114" s="1" t="s">
        <v>1109</v>
      </c>
      <c r="C114" s="1" t="s">
        <v>956</v>
      </c>
      <c r="D114" s="3">
        <v>13999</v>
      </c>
      <c r="E114" s="3">
        <v>19499</v>
      </c>
      <c r="F114" s="4">
        <v>0.28000000000000003</v>
      </c>
      <c r="G114" s="1">
        <v>4.0999999999999996</v>
      </c>
      <c r="H114" s="2">
        <v>18998</v>
      </c>
      <c r="I114" s="1" t="s">
        <v>6487</v>
      </c>
      <c r="J114" s="1" t="s">
        <v>1031</v>
      </c>
      <c r="K114" s="1" t="s">
        <v>6311</v>
      </c>
      <c r="L114" s="1" t="s">
        <v>6312</v>
      </c>
      <c r="M114" s="1" t="s">
        <v>6313</v>
      </c>
      <c r="N114" s="1" t="s">
        <v>6314</v>
      </c>
      <c r="O114" s="1" t="s">
        <v>6488</v>
      </c>
      <c r="P114" s="1" t="s">
        <v>6604</v>
      </c>
    </row>
    <row r="115" spans="1:16" x14ac:dyDescent="0.3">
      <c r="A115" s="1" t="s">
        <v>1293</v>
      </c>
      <c r="B115" s="1" t="s">
        <v>1109</v>
      </c>
      <c r="C115" s="1" t="s">
        <v>956</v>
      </c>
      <c r="D115" s="3">
        <v>13999</v>
      </c>
      <c r="E115" s="3">
        <v>19499</v>
      </c>
      <c r="F115" s="4">
        <v>0.28000000000000003</v>
      </c>
      <c r="G115" s="1">
        <v>4.0999999999999996</v>
      </c>
      <c r="H115" s="2">
        <v>18998</v>
      </c>
      <c r="I115" s="1" t="s">
        <v>6487</v>
      </c>
      <c r="J115" s="1" t="s">
        <v>1031</v>
      </c>
      <c r="K115" s="1" t="s">
        <v>6311</v>
      </c>
      <c r="L115" s="1" t="s">
        <v>6312</v>
      </c>
      <c r="M115" s="1" t="s">
        <v>6313</v>
      </c>
      <c r="N115" s="1" t="s">
        <v>6314</v>
      </c>
      <c r="O115" s="1" t="s">
        <v>6488</v>
      </c>
      <c r="P115" s="1" t="s">
        <v>6864</v>
      </c>
    </row>
    <row r="116" spans="1:16" x14ac:dyDescent="0.3">
      <c r="A116" s="1" t="s">
        <v>1539</v>
      </c>
      <c r="B116" s="1" t="s">
        <v>1540</v>
      </c>
      <c r="C116" s="1" t="s">
        <v>956</v>
      </c>
      <c r="D116" s="3">
        <v>13999</v>
      </c>
      <c r="E116" s="3">
        <v>19499</v>
      </c>
      <c r="F116" s="4">
        <v>0.28000000000000003</v>
      </c>
      <c r="G116" s="1">
        <v>4.0999999999999996</v>
      </c>
      <c r="H116" s="2">
        <v>18998</v>
      </c>
      <c r="I116" s="1" t="s">
        <v>6487</v>
      </c>
      <c r="J116" s="1" t="s">
        <v>1031</v>
      </c>
      <c r="K116" s="1" t="s">
        <v>6311</v>
      </c>
      <c r="L116" s="1" t="s">
        <v>6312</v>
      </c>
      <c r="M116" s="1" t="s">
        <v>6313</v>
      </c>
      <c r="N116" s="1" t="s">
        <v>6314</v>
      </c>
      <c r="O116" s="1" t="s">
        <v>7391</v>
      </c>
      <c r="P116" s="1" t="s">
        <v>7392</v>
      </c>
    </row>
    <row r="117" spans="1:16" x14ac:dyDescent="0.3">
      <c r="A117" s="1" t="s">
        <v>239</v>
      </c>
      <c r="B117" s="1" t="s">
        <v>240</v>
      </c>
      <c r="C117" s="1" t="s">
        <v>51</v>
      </c>
      <c r="D117" s="3">
        <v>7299</v>
      </c>
      <c r="E117" s="3">
        <v>19125</v>
      </c>
      <c r="F117" s="4">
        <v>0.62</v>
      </c>
      <c r="G117" s="1">
        <v>3.4</v>
      </c>
      <c r="H117" s="2">
        <v>902</v>
      </c>
      <c r="I117" s="1" t="s">
        <v>4655</v>
      </c>
      <c r="J117" s="1" t="s">
        <v>241</v>
      </c>
      <c r="K117" s="1" t="s">
        <v>4656</v>
      </c>
      <c r="L117" s="1" t="s">
        <v>4657</v>
      </c>
      <c r="M117" s="1" t="s">
        <v>4658</v>
      </c>
      <c r="N117" s="1" t="s">
        <v>4659</v>
      </c>
      <c r="O117" s="1" t="s">
        <v>4660</v>
      </c>
      <c r="P117" s="1" t="s">
        <v>4661</v>
      </c>
    </row>
    <row r="118" spans="1:16" x14ac:dyDescent="0.3">
      <c r="A118" s="1" t="s">
        <v>2444</v>
      </c>
      <c r="B118" s="1" t="s">
        <v>2445</v>
      </c>
      <c r="C118" s="1" t="s">
        <v>1856</v>
      </c>
      <c r="D118" s="3">
        <v>10099</v>
      </c>
      <c r="E118" s="3">
        <v>19110</v>
      </c>
      <c r="F118" s="4">
        <v>0.47</v>
      </c>
      <c r="G118" s="1">
        <v>4.3</v>
      </c>
      <c r="H118" s="2">
        <v>2623</v>
      </c>
      <c r="I118" s="1" t="s">
        <v>9424</v>
      </c>
      <c r="J118" s="1" t="s">
        <v>2446</v>
      </c>
      <c r="K118" s="1" t="s">
        <v>9425</v>
      </c>
      <c r="L118" s="1" t="s">
        <v>9426</v>
      </c>
      <c r="M118" s="1" t="s">
        <v>9427</v>
      </c>
      <c r="N118" s="1" t="s">
        <v>9428</v>
      </c>
      <c r="O118" s="1" t="s">
        <v>9429</v>
      </c>
      <c r="P118" s="1" t="s">
        <v>9430</v>
      </c>
    </row>
    <row r="119" spans="1:16" x14ac:dyDescent="0.3">
      <c r="A119" s="1" t="s">
        <v>769</v>
      </c>
      <c r="B119" s="1" t="s">
        <v>770</v>
      </c>
      <c r="C119" s="1" t="s">
        <v>51</v>
      </c>
      <c r="D119" s="3">
        <v>8999</v>
      </c>
      <c r="E119" s="3">
        <v>18999</v>
      </c>
      <c r="F119" s="4">
        <v>0.53</v>
      </c>
      <c r="G119" s="1">
        <v>4</v>
      </c>
      <c r="H119" s="2">
        <v>6347</v>
      </c>
      <c r="I119" s="1" t="s">
        <v>5760</v>
      </c>
      <c r="J119" s="1" t="s">
        <v>771</v>
      </c>
      <c r="K119" s="1" t="s">
        <v>5761</v>
      </c>
      <c r="L119" s="1" t="s">
        <v>5762</v>
      </c>
      <c r="M119" s="1" t="s">
        <v>5763</v>
      </c>
      <c r="N119" s="1" t="s">
        <v>5764</v>
      </c>
      <c r="O119" s="1" t="s">
        <v>5765</v>
      </c>
      <c r="P119" s="1" t="s">
        <v>5766</v>
      </c>
    </row>
    <row r="120" spans="1:16" x14ac:dyDescent="0.3">
      <c r="A120" s="1" t="s">
        <v>1059</v>
      </c>
      <c r="B120" s="1" t="s">
        <v>1060</v>
      </c>
      <c r="C120" s="1" t="s">
        <v>956</v>
      </c>
      <c r="D120" s="3">
        <v>15499</v>
      </c>
      <c r="E120" s="3">
        <v>18999</v>
      </c>
      <c r="F120" s="4">
        <v>0.18</v>
      </c>
      <c r="G120" s="1">
        <v>4.0999999999999996</v>
      </c>
      <c r="H120" s="2">
        <v>19252</v>
      </c>
      <c r="I120" s="1" t="s">
        <v>6376</v>
      </c>
      <c r="J120" s="1" t="s">
        <v>1061</v>
      </c>
      <c r="K120" s="1" t="s">
        <v>6377</v>
      </c>
      <c r="L120" s="1" t="s">
        <v>6378</v>
      </c>
      <c r="M120" s="1" t="s">
        <v>6379</v>
      </c>
      <c r="N120" s="1" t="s">
        <v>6380</v>
      </c>
      <c r="O120" s="1" t="s">
        <v>6381</v>
      </c>
      <c r="P120" s="1" t="s">
        <v>6382</v>
      </c>
    </row>
    <row r="121" spans="1:16" x14ac:dyDescent="0.3">
      <c r="A121" s="1" t="s">
        <v>1190</v>
      </c>
      <c r="B121" s="1" t="s">
        <v>1191</v>
      </c>
      <c r="C121" s="1" t="s">
        <v>956</v>
      </c>
      <c r="D121" s="3">
        <v>15499</v>
      </c>
      <c r="E121" s="3">
        <v>18999</v>
      </c>
      <c r="F121" s="4">
        <v>0.18</v>
      </c>
      <c r="G121" s="1">
        <v>4.0999999999999996</v>
      </c>
      <c r="H121" s="2">
        <v>19252</v>
      </c>
      <c r="I121" s="1" t="s">
        <v>6376</v>
      </c>
      <c r="J121" s="1" t="s">
        <v>1061</v>
      </c>
      <c r="K121" s="1" t="s">
        <v>6377</v>
      </c>
      <c r="L121" s="1" t="s">
        <v>6378</v>
      </c>
      <c r="M121" s="1" t="s">
        <v>6379</v>
      </c>
      <c r="N121" s="1" t="s">
        <v>6380</v>
      </c>
      <c r="O121" s="1" t="s">
        <v>6653</v>
      </c>
      <c r="P121" s="1" t="s">
        <v>6654</v>
      </c>
    </row>
    <row r="122" spans="1:16" x14ac:dyDescent="0.3">
      <c r="A122" s="1" t="s">
        <v>1342</v>
      </c>
      <c r="B122" s="1" t="s">
        <v>1343</v>
      </c>
      <c r="C122" s="1" t="s">
        <v>956</v>
      </c>
      <c r="D122" s="3">
        <v>12999</v>
      </c>
      <c r="E122" s="3">
        <v>18999</v>
      </c>
      <c r="F122" s="4">
        <v>0.32</v>
      </c>
      <c r="G122" s="1">
        <v>4.0999999999999996</v>
      </c>
      <c r="H122" s="2">
        <v>50772</v>
      </c>
      <c r="I122" s="1" t="s">
        <v>6960</v>
      </c>
      <c r="J122" s="1" t="s">
        <v>1173</v>
      </c>
      <c r="K122" s="1" t="s">
        <v>6613</v>
      </c>
      <c r="L122" s="1" t="s">
        <v>6614</v>
      </c>
      <c r="M122" s="1" t="s">
        <v>6615</v>
      </c>
      <c r="N122" s="1" t="s">
        <v>6616</v>
      </c>
      <c r="O122" s="1" t="s">
        <v>6961</v>
      </c>
      <c r="P122" s="1" t="s">
        <v>6962</v>
      </c>
    </row>
    <row r="123" spans="1:16" x14ac:dyDescent="0.3">
      <c r="A123" s="1" t="s">
        <v>1356</v>
      </c>
      <c r="B123" s="1" t="s">
        <v>1357</v>
      </c>
      <c r="C123" s="1" t="s">
        <v>956</v>
      </c>
      <c r="D123" s="3">
        <v>12999</v>
      </c>
      <c r="E123" s="3">
        <v>18999</v>
      </c>
      <c r="F123" s="4">
        <v>0.32</v>
      </c>
      <c r="G123" s="1">
        <v>4.0999999999999996</v>
      </c>
      <c r="H123" s="2">
        <v>50772</v>
      </c>
      <c r="I123" s="1" t="s">
        <v>6960</v>
      </c>
      <c r="J123" s="1" t="s">
        <v>1173</v>
      </c>
      <c r="K123" s="1" t="s">
        <v>6613</v>
      </c>
      <c r="L123" s="1" t="s">
        <v>6614</v>
      </c>
      <c r="M123" s="1" t="s">
        <v>6615</v>
      </c>
      <c r="N123" s="1" t="s">
        <v>6616</v>
      </c>
      <c r="O123" s="1" t="s">
        <v>6617</v>
      </c>
      <c r="P123" s="1" t="s">
        <v>6993</v>
      </c>
    </row>
    <row r="124" spans="1:16" x14ac:dyDescent="0.3">
      <c r="A124" s="1" t="s">
        <v>1477</v>
      </c>
      <c r="B124" s="1" t="s">
        <v>1343</v>
      </c>
      <c r="C124" s="1" t="s">
        <v>956</v>
      </c>
      <c r="D124" s="3">
        <v>12999</v>
      </c>
      <c r="E124" s="3">
        <v>18999</v>
      </c>
      <c r="F124" s="4">
        <v>0.32</v>
      </c>
      <c r="G124" s="1">
        <v>4.0999999999999996</v>
      </c>
      <c r="H124" s="2">
        <v>50772</v>
      </c>
      <c r="I124" s="1" t="s">
        <v>6960</v>
      </c>
      <c r="J124" s="1" t="s">
        <v>1173</v>
      </c>
      <c r="K124" s="1" t="s">
        <v>6613</v>
      </c>
      <c r="L124" s="1" t="s">
        <v>6614</v>
      </c>
      <c r="M124" s="1" t="s">
        <v>6615</v>
      </c>
      <c r="N124" s="1" t="s">
        <v>6616</v>
      </c>
      <c r="O124" s="1" t="s">
        <v>6961</v>
      </c>
      <c r="P124" s="1" t="s">
        <v>7253</v>
      </c>
    </row>
    <row r="125" spans="1:16" x14ac:dyDescent="0.3">
      <c r="A125" s="1" t="s">
        <v>528</v>
      </c>
      <c r="B125" s="1" t="s">
        <v>529</v>
      </c>
      <c r="C125" s="1" t="s">
        <v>51</v>
      </c>
      <c r="D125" s="3">
        <v>8990</v>
      </c>
      <c r="E125" s="3">
        <v>18990</v>
      </c>
      <c r="F125" s="4">
        <v>0.53</v>
      </c>
      <c r="G125" s="1">
        <v>3.9</v>
      </c>
      <c r="H125" s="2">
        <v>350</v>
      </c>
      <c r="I125" s="1" t="s">
        <v>5261</v>
      </c>
      <c r="J125" s="1" t="s">
        <v>530</v>
      </c>
      <c r="K125" s="1" t="s">
        <v>5262</v>
      </c>
      <c r="L125" s="1" t="s">
        <v>5263</v>
      </c>
      <c r="M125" s="1" t="s">
        <v>5264</v>
      </c>
      <c r="N125" s="1" t="s">
        <v>5265</v>
      </c>
      <c r="O125" s="1" t="s">
        <v>5266</v>
      </c>
      <c r="P125" s="1" t="s">
        <v>5267</v>
      </c>
    </row>
    <row r="126" spans="1:16" x14ac:dyDescent="0.3">
      <c r="A126" s="1" t="s">
        <v>3730</v>
      </c>
      <c r="B126" s="1" t="s">
        <v>3731</v>
      </c>
      <c r="C126" s="1" t="s">
        <v>2702</v>
      </c>
      <c r="D126" s="3">
        <v>9495</v>
      </c>
      <c r="E126" s="3">
        <v>18990</v>
      </c>
      <c r="F126" s="4">
        <v>0.5</v>
      </c>
      <c r="G126" s="1">
        <v>4.2</v>
      </c>
      <c r="H126" s="2">
        <v>79</v>
      </c>
      <c r="I126" s="1" t="s">
        <v>12275</v>
      </c>
      <c r="J126" s="1" t="s">
        <v>3732</v>
      </c>
      <c r="K126" s="1" t="s">
        <v>12276</v>
      </c>
      <c r="L126" s="1" t="s">
        <v>12277</v>
      </c>
      <c r="M126" s="1" t="s">
        <v>12278</v>
      </c>
      <c r="N126" s="1" t="s">
        <v>12279</v>
      </c>
      <c r="O126" s="1" t="s">
        <v>12280</v>
      </c>
      <c r="P126" s="1" t="s">
        <v>12281</v>
      </c>
    </row>
    <row r="127" spans="1:16" x14ac:dyDescent="0.3">
      <c r="A127" s="1" t="s">
        <v>3414</v>
      </c>
      <c r="B127" s="1" t="s">
        <v>3415</v>
      </c>
      <c r="C127" s="1" t="s">
        <v>3194</v>
      </c>
      <c r="D127" s="3">
        <v>9199</v>
      </c>
      <c r="E127" s="3">
        <v>18000</v>
      </c>
      <c r="F127" s="4">
        <v>0.49</v>
      </c>
      <c r="G127" s="1">
        <v>4</v>
      </c>
      <c r="H127" s="2">
        <v>16020</v>
      </c>
      <c r="I127" s="1" t="s">
        <v>11562</v>
      </c>
      <c r="J127" s="1" t="s">
        <v>3416</v>
      </c>
      <c r="K127" s="1" t="s">
        <v>11563</v>
      </c>
      <c r="L127" s="1" t="s">
        <v>11564</v>
      </c>
      <c r="M127" s="1" t="s">
        <v>11565</v>
      </c>
      <c r="N127" s="1" t="s">
        <v>11566</v>
      </c>
      <c r="O127" s="1" t="s">
        <v>11567</v>
      </c>
      <c r="P127" s="1" t="s">
        <v>11568</v>
      </c>
    </row>
    <row r="128" spans="1:16" x14ac:dyDescent="0.3">
      <c r="A128" s="1" t="s">
        <v>1029</v>
      </c>
      <c r="B128" s="1" t="s">
        <v>1030</v>
      </c>
      <c r="C128" s="1" t="s">
        <v>956</v>
      </c>
      <c r="D128" s="3">
        <v>12999</v>
      </c>
      <c r="E128" s="3">
        <v>17999</v>
      </c>
      <c r="F128" s="4">
        <v>0.28000000000000003</v>
      </c>
      <c r="G128" s="1">
        <v>4.0999999999999996</v>
      </c>
      <c r="H128" s="2">
        <v>18998</v>
      </c>
      <c r="I128" s="1" t="s">
        <v>6310</v>
      </c>
      <c r="J128" s="1" t="s">
        <v>1031</v>
      </c>
      <c r="K128" s="1" t="s">
        <v>6311</v>
      </c>
      <c r="L128" s="1" t="s">
        <v>6312</v>
      </c>
      <c r="M128" s="1" t="s">
        <v>6313</v>
      </c>
      <c r="N128" s="1" t="s">
        <v>6314</v>
      </c>
      <c r="O128" s="1" t="s">
        <v>6315</v>
      </c>
      <c r="P128" s="1" t="s">
        <v>6316</v>
      </c>
    </row>
    <row r="129" spans="1:16" x14ac:dyDescent="0.3">
      <c r="A129" s="1" t="s">
        <v>1171</v>
      </c>
      <c r="B129" s="1" t="s">
        <v>1172</v>
      </c>
      <c r="C129" s="1" t="s">
        <v>956</v>
      </c>
      <c r="D129" s="3">
        <v>12999</v>
      </c>
      <c r="E129" s="3">
        <v>17999</v>
      </c>
      <c r="F129" s="4">
        <v>0.28000000000000003</v>
      </c>
      <c r="G129" s="1">
        <v>4.0999999999999996</v>
      </c>
      <c r="H129" s="2">
        <v>50772</v>
      </c>
      <c r="I129" s="1" t="s">
        <v>6612</v>
      </c>
      <c r="J129" s="1" t="s">
        <v>1173</v>
      </c>
      <c r="K129" s="1" t="s">
        <v>6613</v>
      </c>
      <c r="L129" s="1" t="s">
        <v>6614</v>
      </c>
      <c r="M129" s="1" t="s">
        <v>6615</v>
      </c>
      <c r="N129" s="1" t="s">
        <v>6616</v>
      </c>
      <c r="O129" s="1" t="s">
        <v>6617</v>
      </c>
      <c r="P129" s="1" t="s">
        <v>6618</v>
      </c>
    </row>
    <row r="130" spans="1:16" x14ac:dyDescent="0.3">
      <c r="A130" s="1" t="s">
        <v>1211</v>
      </c>
      <c r="B130" s="1" t="s">
        <v>1212</v>
      </c>
      <c r="C130" s="1" t="s">
        <v>956</v>
      </c>
      <c r="D130" s="3">
        <v>12999</v>
      </c>
      <c r="E130" s="3">
        <v>17999</v>
      </c>
      <c r="F130" s="4">
        <v>0.28000000000000003</v>
      </c>
      <c r="G130" s="1">
        <v>4.0999999999999996</v>
      </c>
      <c r="H130" s="2">
        <v>18998</v>
      </c>
      <c r="I130" s="1" t="s">
        <v>6310</v>
      </c>
      <c r="J130" s="1" t="s">
        <v>1031</v>
      </c>
      <c r="K130" s="1" t="s">
        <v>6311</v>
      </c>
      <c r="L130" s="1" t="s">
        <v>6312</v>
      </c>
      <c r="M130" s="1" t="s">
        <v>6313</v>
      </c>
      <c r="N130" s="1" t="s">
        <v>6314</v>
      </c>
      <c r="O130" s="1" t="s">
        <v>6691</v>
      </c>
      <c r="P130" s="1" t="s">
        <v>6692</v>
      </c>
    </row>
    <row r="131" spans="1:16" x14ac:dyDescent="0.3">
      <c r="A131" s="1" t="s">
        <v>1520</v>
      </c>
      <c r="B131" s="1" t="s">
        <v>1054</v>
      </c>
      <c r="C131" s="1" t="s">
        <v>942</v>
      </c>
      <c r="D131" s="3">
        <v>3999</v>
      </c>
      <c r="E131" s="3">
        <v>17999</v>
      </c>
      <c r="F131" s="4">
        <v>0.78</v>
      </c>
      <c r="G131" s="1">
        <v>4.3</v>
      </c>
      <c r="H131" s="2">
        <v>17161</v>
      </c>
      <c r="I131" s="1" t="s">
        <v>7350</v>
      </c>
      <c r="J131" s="1" t="s">
        <v>1055</v>
      </c>
      <c r="K131" s="1" t="s">
        <v>6361</v>
      </c>
      <c r="L131" s="1" t="s">
        <v>6362</v>
      </c>
      <c r="M131" s="1" t="s">
        <v>6363</v>
      </c>
      <c r="N131" s="1" t="s">
        <v>6364</v>
      </c>
      <c r="O131" s="1" t="s">
        <v>7351</v>
      </c>
      <c r="P131" s="1" t="s">
        <v>7352</v>
      </c>
    </row>
    <row r="132" spans="1:16" x14ac:dyDescent="0.3">
      <c r="A132" s="1" t="s">
        <v>1053</v>
      </c>
      <c r="B132" s="1" t="s">
        <v>1054</v>
      </c>
      <c r="C132" s="1" t="s">
        <v>942</v>
      </c>
      <c r="D132" s="3">
        <v>3999</v>
      </c>
      <c r="E132" s="3">
        <v>16999</v>
      </c>
      <c r="F132" s="4">
        <v>0.76</v>
      </c>
      <c r="G132" s="1">
        <v>4.3</v>
      </c>
      <c r="H132" s="2">
        <v>17159</v>
      </c>
      <c r="I132" s="1" t="s">
        <v>6360</v>
      </c>
      <c r="J132" s="1" t="s">
        <v>1055</v>
      </c>
      <c r="K132" s="1" t="s">
        <v>6361</v>
      </c>
      <c r="L132" s="1" t="s">
        <v>6362</v>
      </c>
      <c r="M132" s="1" t="s">
        <v>6363</v>
      </c>
      <c r="N132" s="1" t="s">
        <v>6364</v>
      </c>
      <c r="O132" s="1" t="s">
        <v>6365</v>
      </c>
      <c r="P132" s="1" t="s">
        <v>6366</v>
      </c>
    </row>
    <row r="133" spans="1:16" x14ac:dyDescent="0.3">
      <c r="A133" s="1" t="s">
        <v>1053</v>
      </c>
      <c r="B133" s="1" t="s">
        <v>1054</v>
      </c>
      <c r="C133" s="1" t="s">
        <v>942</v>
      </c>
      <c r="D133" s="3">
        <v>3999</v>
      </c>
      <c r="E133" s="3">
        <v>16999</v>
      </c>
      <c r="F133" s="4">
        <v>0.76</v>
      </c>
      <c r="G133" s="1">
        <v>4.3</v>
      </c>
      <c r="H133" s="2">
        <v>17162</v>
      </c>
      <c r="I133" s="1" t="s">
        <v>6360</v>
      </c>
      <c r="J133" s="1" t="s">
        <v>1055</v>
      </c>
      <c r="K133" s="1" t="s">
        <v>6361</v>
      </c>
      <c r="L133" s="1" t="s">
        <v>6362</v>
      </c>
      <c r="M133" s="1" t="s">
        <v>6363</v>
      </c>
      <c r="N133" s="1" t="s">
        <v>6364</v>
      </c>
      <c r="O133" s="1" t="s">
        <v>7599</v>
      </c>
      <c r="P133" s="1" t="s">
        <v>7600</v>
      </c>
    </row>
    <row r="134" spans="1:16" x14ac:dyDescent="0.3">
      <c r="A134" s="1" t="s">
        <v>603</v>
      </c>
      <c r="B134" s="1" t="s">
        <v>604</v>
      </c>
      <c r="C134" s="1" t="s">
        <v>158</v>
      </c>
      <c r="D134" s="3">
        <v>6999</v>
      </c>
      <c r="E134" s="3">
        <v>16990</v>
      </c>
      <c r="F134" s="4">
        <v>0.59</v>
      </c>
      <c r="G134" s="1">
        <v>3.8</v>
      </c>
      <c r="H134" s="2">
        <v>110</v>
      </c>
      <c r="I134" s="1" t="s">
        <v>5425</v>
      </c>
      <c r="J134" s="1" t="s">
        <v>605</v>
      </c>
      <c r="K134" s="1" t="s">
        <v>5426</v>
      </c>
      <c r="L134" s="1" t="s">
        <v>5427</v>
      </c>
      <c r="M134" s="1" t="s">
        <v>5428</v>
      </c>
      <c r="N134" s="1" t="s">
        <v>5429</v>
      </c>
      <c r="O134" s="1" t="s">
        <v>5430</v>
      </c>
      <c r="P134" s="1" t="s">
        <v>5431</v>
      </c>
    </row>
    <row r="135" spans="1:16" x14ac:dyDescent="0.3">
      <c r="A135" s="1" t="s">
        <v>3748</v>
      </c>
      <c r="B135" s="1" t="s">
        <v>3749</v>
      </c>
      <c r="C135" s="1" t="s">
        <v>2777</v>
      </c>
      <c r="D135" s="3">
        <v>8699</v>
      </c>
      <c r="E135" s="3">
        <v>16899</v>
      </c>
      <c r="F135" s="4">
        <v>0.49</v>
      </c>
      <c r="G135" s="1">
        <v>4.2</v>
      </c>
      <c r="H135" s="2">
        <v>3195</v>
      </c>
      <c r="I135" s="1" t="s">
        <v>12317</v>
      </c>
      <c r="J135" s="1" t="s">
        <v>3750</v>
      </c>
      <c r="K135" s="1" t="s">
        <v>12318</v>
      </c>
      <c r="L135" s="1" t="s">
        <v>12319</v>
      </c>
      <c r="M135" s="1" t="s">
        <v>12320</v>
      </c>
      <c r="N135" s="1" t="s">
        <v>12321</v>
      </c>
      <c r="O135" s="1" t="s">
        <v>12322</v>
      </c>
      <c r="P135" s="1" t="s">
        <v>12323</v>
      </c>
    </row>
    <row r="136" spans="1:16" x14ac:dyDescent="0.3">
      <c r="A136" s="1" t="s">
        <v>3588</v>
      </c>
      <c r="B136" s="1" t="s">
        <v>3589</v>
      </c>
      <c r="C136" s="1" t="s">
        <v>3194</v>
      </c>
      <c r="D136" s="3">
        <v>8499</v>
      </c>
      <c r="E136" s="3">
        <v>16490</v>
      </c>
      <c r="F136" s="4">
        <v>0.48</v>
      </c>
      <c r="G136" s="1">
        <v>4.3</v>
      </c>
      <c r="H136" s="2">
        <v>97</v>
      </c>
      <c r="I136" s="1" t="s">
        <v>11954</v>
      </c>
      <c r="J136" s="1" t="s">
        <v>3590</v>
      </c>
      <c r="K136" s="1" t="s">
        <v>11955</v>
      </c>
      <c r="L136" s="1" t="s">
        <v>11956</v>
      </c>
      <c r="M136" s="1" t="s">
        <v>11957</v>
      </c>
      <c r="N136" s="1" t="s">
        <v>11958</v>
      </c>
      <c r="O136" s="1" t="s">
        <v>11959</v>
      </c>
      <c r="P136" s="1" t="s">
        <v>11960</v>
      </c>
    </row>
    <row r="137" spans="1:16" x14ac:dyDescent="0.3">
      <c r="A137" s="1" t="s">
        <v>3307</v>
      </c>
      <c r="B137" s="1" t="s">
        <v>3308</v>
      </c>
      <c r="C137" s="1" t="s">
        <v>3194</v>
      </c>
      <c r="D137" s="3">
        <v>8199</v>
      </c>
      <c r="E137" s="3">
        <v>16000</v>
      </c>
      <c r="F137" s="4">
        <v>0.49</v>
      </c>
      <c r="G137" s="1">
        <v>3.9</v>
      </c>
      <c r="H137" s="2">
        <v>18497</v>
      </c>
      <c r="I137" s="1" t="s">
        <v>11318</v>
      </c>
      <c r="J137" s="1" t="s">
        <v>3309</v>
      </c>
      <c r="K137" s="1" t="s">
        <v>11319</v>
      </c>
      <c r="L137" s="1" t="s">
        <v>11320</v>
      </c>
      <c r="M137" s="1" t="s">
        <v>11321</v>
      </c>
      <c r="N137" s="1" t="s">
        <v>11322</v>
      </c>
      <c r="O137" s="1" t="s">
        <v>11323</v>
      </c>
      <c r="P137" s="1" t="s">
        <v>11324</v>
      </c>
    </row>
    <row r="138" spans="1:16" x14ac:dyDescent="0.3">
      <c r="A138" s="1" t="s">
        <v>347</v>
      </c>
      <c r="B138" s="1" t="s">
        <v>348</v>
      </c>
      <c r="C138" s="1" t="s">
        <v>51</v>
      </c>
      <c r="D138" s="3">
        <v>8499</v>
      </c>
      <c r="E138" s="3">
        <v>15999</v>
      </c>
      <c r="F138" s="4">
        <v>0.47</v>
      </c>
      <c r="G138" s="1">
        <v>4.3</v>
      </c>
      <c r="H138" s="2">
        <v>592</v>
      </c>
      <c r="I138" s="1" t="s">
        <v>4885</v>
      </c>
      <c r="J138" s="1" t="s">
        <v>349</v>
      </c>
      <c r="K138" s="1" t="s">
        <v>4886</v>
      </c>
      <c r="L138" s="1" t="s">
        <v>4887</v>
      </c>
      <c r="M138" s="1" t="s">
        <v>4888</v>
      </c>
      <c r="N138" s="1" t="s">
        <v>4889</v>
      </c>
      <c r="O138" s="1" t="s">
        <v>4890</v>
      </c>
      <c r="P138" s="1" t="s">
        <v>4891</v>
      </c>
    </row>
    <row r="139" spans="1:16" x14ac:dyDescent="0.3">
      <c r="A139" s="1" t="s">
        <v>810</v>
      </c>
      <c r="B139" s="1" t="s">
        <v>811</v>
      </c>
      <c r="C139" s="1" t="s">
        <v>158</v>
      </c>
      <c r="D139" s="3">
        <v>7999</v>
      </c>
      <c r="E139" s="3">
        <v>15999</v>
      </c>
      <c r="F139" s="4">
        <v>0.5</v>
      </c>
      <c r="G139" s="1">
        <v>3.8</v>
      </c>
      <c r="H139" s="2">
        <v>3022</v>
      </c>
      <c r="I139" s="1" t="s">
        <v>5848</v>
      </c>
      <c r="J139" s="1" t="s">
        <v>812</v>
      </c>
      <c r="K139" s="1" t="s">
        <v>5849</v>
      </c>
      <c r="L139" s="1" t="s">
        <v>5850</v>
      </c>
      <c r="M139" s="1" t="s">
        <v>5851</v>
      </c>
      <c r="N139" s="1" t="s">
        <v>5852</v>
      </c>
      <c r="O139" s="1" t="s">
        <v>5853</v>
      </c>
      <c r="P139" s="1" t="s">
        <v>5854</v>
      </c>
    </row>
    <row r="140" spans="1:16" x14ac:dyDescent="0.3">
      <c r="A140" s="1" t="s">
        <v>1068</v>
      </c>
      <c r="B140" s="1" t="s">
        <v>1069</v>
      </c>
      <c r="C140" s="1" t="s">
        <v>956</v>
      </c>
      <c r="D140" s="3">
        <v>12999</v>
      </c>
      <c r="E140" s="3">
        <v>15999</v>
      </c>
      <c r="F140" s="4">
        <v>0.19</v>
      </c>
      <c r="G140" s="1">
        <v>4.2</v>
      </c>
      <c r="H140" s="2">
        <v>13246</v>
      </c>
      <c r="I140" s="1" t="s">
        <v>6398</v>
      </c>
      <c r="J140" s="1" t="s">
        <v>1070</v>
      </c>
      <c r="K140" s="1" t="s">
        <v>6399</v>
      </c>
      <c r="L140" s="1" t="s">
        <v>6400</v>
      </c>
      <c r="M140" s="1" t="s">
        <v>6401</v>
      </c>
      <c r="N140" s="1" t="s">
        <v>6402</v>
      </c>
      <c r="O140" s="1" t="s">
        <v>6403</v>
      </c>
      <c r="P140" s="1" t="s">
        <v>6404</v>
      </c>
    </row>
    <row r="141" spans="1:16" x14ac:dyDescent="0.3">
      <c r="A141" s="1" t="s">
        <v>1313</v>
      </c>
      <c r="B141" s="1" t="s">
        <v>1314</v>
      </c>
      <c r="C141" s="1" t="s">
        <v>956</v>
      </c>
      <c r="D141" s="3">
        <v>13999</v>
      </c>
      <c r="E141" s="3">
        <v>15999</v>
      </c>
      <c r="F141" s="4">
        <v>0.13</v>
      </c>
      <c r="G141" s="1">
        <v>3.9</v>
      </c>
      <c r="H141" s="2">
        <v>2180</v>
      </c>
      <c r="I141" s="1" t="s">
        <v>6902</v>
      </c>
      <c r="J141" s="1" t="s">
        <v>1315</v>
      </c>
      <c r="K141" s="1" t="s">
        <v>6903</v>
      </c>
      <c r="L141" s="1" t="s">
        <v>6904</v>
      </c>
      <c r="M141" s="1" t="s">
        <v>6905</v>
      </c>
      <c r="N141" s="1" t="s">
        <v>6906</v>
      </c>
      <c r="O141" s="1" t="s">
        <v>6907</v>
      </c>
      <c r="P141" s="1" t="s">
        <v>6908</v>
      </c>
    </row>
    <row r="142" spans="1:16" x14ac:dyDescent="0.3">
      <c r="A142" s="1" t="s">
        <v>1384</v>
      </c>
      <c r="B142" s="1" t="s">
        <v>1385</v>
      </c>
      <c r="C142" s="1" t="s">
        <v>956</v>
      </c>
      <c r="D142" s="3">
        <v>13999</v>
      </c>
      <c r="E142" s="3">
        <v>15999</v>
      </c>
      <c r="F142" s="4">
        <v>0.13</v>
      </c>
      <c r="G142" s="1">
        <v>3.9</v>
      </c>
      <c r="H142" s="2">
        <v>2180</v>
      </c>
      <c r="I142" s="1" t="s">
        <v>6902</v>
      </c>
      <c r="J142" s="1" t="s">
        <v>1386</v>
      </c>
      <c r="K142" s="1" t="s">
        <v>7052</v>
      </c>
      <c r="L142" s="1" t="s">
        <v>7053</v>
      </c>
      <c r="M142" s="1" t="s">
        <v>7054</v>
      </c>
      <c r="N142" s="1" t="s">
        <v>7055</v>
      </c>
      <c r="O142" s="1" t="s">
        <v>7056</v>
      </c>
      <c r="P142" s="1" t="s">
        <v>7057</v>
      </c>
    </row>
    <row r="143" spans="1:16" x14ac:dyDescent="0.3">
      <c r="A143" s="1" t="s">
        <v>3031</v>
      </c>
      <c r="B143" s="1" t="s">
        <v>3032</v>
      </c>
      <c r="C143" s="1" t="s">
        <v>2706</v>
      </c>
      <c r="D143" s="3">
        <v>9590</v>
      </c>
      <c r="E143" s="3">
        <v>15999</v>
      </c>
      <c r="F143" s="4">
        <v>0.4</v>
      </c>
      <c r="G143" s="1">
        <v>4.0999999999999996</v>
      </c>
      <c r="H143" s="2">
        <v>1017</v>
      </c>
      <c r="I143" s="1" t="s">
        <v>10710</v>
      </c>
      <c r="J143" s="1" t="s">
        <v>3033</v>
      </c>
      <c r="K143" s="1" t="s">
        <v>10711</v>
      </c>
      <c r="L143" s="1" t="s">
        <v>10712</v>
      </c>
      <c r="M143" s="1" t="s">
        <v>10713</v>
      </c>
      <c r="N143" s="1" t="s">
        <v>10714</v>
      </c>
      <c r="O143" s="1" t="s">
        <v>10715</v>
      </c>
      <c r="P143" s="1" t="s">
        <v>10716</v>
      </c>
    </row>
    <row r="144" spans="1:16" x14ac:dyDescent="0.3">
      <c r="A144" s="1" t="s">
        <v>444</v>
      </c>
      <c r="B144" s="1" t="s">
        <v>445</v>
      </c>
      <c r="C144" s="1" t="s">
        <v>446</v>
      </c>
      <c r="D144" s="3">
        <v>9490</v>
      </c>
      <c r="E144" s="3">
        <v>15990</v>
      </c>
      <c r="F144" s="4">
        <v>0.41</v>
      </c>
      <c r="G144" s="1">
        <v>3.9</v>
      </c>
      <c r="H144" s="2">
        <v>10480</v>
      </c>
      <c r="I144" s="1" t="s">
        <v>5084</v>
      </c>
      <c r="J144" s="1" t="s">
        <v>447</v>
      </c>
      <c r="K144" s="1" t="s">
        <v>5085</v>
      </c>
      <c r="L144" s="1" t="s">
        <v>5086</v>
      </c>
      <c r="M144" s="1" t="s">
        <v>5087</v>
      </c>
      <c r="N144" s="1" t="s">
        <v>5088</v>
      </c>
      <c r="O144" s="1" t="s">
        <v>5089</v>
      </c>
      <c r="P144" s="1" t="s">
        <v>5090</v>
      </c>
    </row>
    <row r="145" spans="1:16" x14ac:dyDescent="0.3">
      <c r="A145" s="1" t="s">
        <v>1122</v>
      </c>
      <c r="B145" s="1" t="s">
        <v>1123</v>
      </c>
      <c r="C145" s="1" t="s">
        <v>983</v>
      </c>
      <c r="D145" s="3">
        <v>4790</v>
      </c>
      <c r="E145" s="3">
        <v>15990</v>
      </c>
      <c r="F145" s="4">
        <v>0.7</v>
      </c>
      <c r="G145" s="1">
        <v>4</v>
      </c>
      <c r="H145" s="2">
        <v>4390</v>
      </c>
      <c r="I145" s="1" t="s">
        <v>6516</v>
      </c>
      <c r="J145" s="1" t="s">
        <v>1124</v>
      </c>
      <c r="K145" s="1" t="s">
        <v>6517</v>
      </c>
      <c r="L145" s="1" t="s">
        <v>6518</v>
      </c>
      <c r="M145" s="1" t="s">
        <v>6519</v>
      </c>
      <c r="N145" s="1" t="s">
        <v>6520</v>
      </c>
      <c r="O145" s="1" t="s">
        <v>6521</v>
      </c>
      <c r="P145" s="1" t="s">
        <v>6522</v>
      </c>
    </row>
    <row r="146" spans="1:16" x14ac:dyDescent="0.3">
      <c r="A146" s="1" t="s">
        <v>1230</v>
      </c>
      <c r="B146" s="1" t="s">
        <v>1231</v>
      </c>
      <c r="C146" s="1" t="s">
        <v>956</v>
      </c>
      <c r="D146" s="3">
        <v>12490</v>
      </c>
      <c r="E146" s="3">
        <v>15990</v>
      </c>
      <c r="F146" s="4">
        <v>0.22</v>
      </c>
      <c r="G146" s="1">
        <v>4.2</v>
      </c>
      <c r="H146" s="2">
        <v>58506</v>
      </c>
      <c r="I146" s="1" t="s">
        <v>6725</v>
      </c>
      <c r="J146" s="1" t="s">
        <v>1232</v>
      </c>
      <c r="K146" s="1" t="s">
        <v>6726</v>
      </c>
      <c r="L146" s="1" t="s">
        <v>6727</v>
      </c>
      <c r="M146" s="1" t="s">
        <v>6728</v>
      </c>
      <c r="N146" s="1" t="s">
        <v>6729</v>
      </c>
      <c r="O146" s="1" t="s">
        <v>6730</v>
      </c>
      <c r="P146" s="1" t="s">
        <v>6731</v>
      </c>
    </row>
    <row r="147" spans="1:16" x14ac:dyDescent="0.3">
      <c r="A147" s="1" t="s">
        <v>2886</v>
      </c>
      <c r="B147" s="1" t="s">
        <v>2887</v>
      </c>
      <c r="C147" s="1" t="s">
        <v>2777</v>
      </c>
      <c r="D147" s="3">
        <v>6299</v>
      </c>
      <c r="E147" s="3">
        <v>15270</v>
      </c>
      <c r="F147" s="4">
        <v>0.59</v>
      </c>
      <c r="G147" s="1">
        <v>4.0999999999999996</v>
      </c>
      <c r="H147" s="2">
        <v>3233</v>
      </c>
      <c r="I147" s="1" t="s">
        <v>10395</v>
      </c>
      <c r="J147" s="1" t="s">
        <v>2888</v>
      </c>
      <c r="K147" s="1" t="s">
        <v>10396</v>
      </c>
      <c r="L147" s="1" t="s">
        <v>10397</v>
      </c>
      <c r="M147" s="1" t="s">
        <v>10398</v>
      </c>
      <c r="N147" s="1" t="s">
        <v>10399</v>
      </c>
      <c r="O147" s="1" t="s">
        <v>10400</v>
      </c>
      <c r="P147" s="1" t="s">
        <v>10401</v>
      </c>
    </row>
    <row r="148" spans="1:16" x14ac:dyDescent="0.3">
      <c r="A148" s="1" t="s">
        <v>904</v>
      </c>
      <c r="B148" s="1" t="s">
        <v>905</v>
      </c>
      <c r="C148" s="1" t="s">
        <v>51</v>
      </c>
      <c r="D148" s="3">
        <v>14999</v>
      </c>
      <c r="E148" s="3">
        <v>14999</v>
      </c>
      <c r="F148" s="4">
        <v>0</v>
      </c>
      <c r="G148" s="1">
        <v>4.3</v>
      </c>
      <c r="H148" s="2">
        <v>27508</v>
      </c>
      <c r="I148" s="1" t="s">
        <v>6060</v>
      </c>
      <c r="J148" s="1" t="s">
        <v>906</v>
      </c>
      <c r="K148" s="1" t="s">
        <v>6061</v>
      </c>
      <c r="L148" s="1" t="s">
        <v>6062</v>
      </c>
      <c r="M148" s="1" t="s">
        <v>6063</v>
      </c>
      <c r="N148" s="1" t="s">
        <v>6064</v>
      </c>
      <c r="O148" s="1" t="s">
        <v>6065</v>
      </c>
      <c r="P148" s="1" t="s">
        <v>6066</v>
      </c>
    </row>
    <row r="149" spans="1:16" x14ac:dyDescent="0.3">
      <c r="A149" s="1" t="s">
        <v>1134</v>
      </c>
      <c r="B149" s="1" t="s">
        <v>1135</v>
      </c>
      <c r="C149" s="1" t="s">
        <v>956</v>
      </c>
      <c r="D149" s="3">
        <v>10999</v>
      </c>
      <c r="E149" s="3">
        <v>14999</v>
      </c>
      <c r="F149" s="4">
        <v>0.27</v>
      </c>
      <c r="G149" s="1">
        <v>4.0999999999999996</v>
      </c>
      <c r="H149" s="2">
        <v>18998</v>
      </c>
      <c r="I149" s="1" t="s">
        <v>6539</v>
      </c>
      <c r="J149" s="1" t="s">
        <v>1031</v>
      </c>
      <c r="K149" s="1" t="s">
        <v>6311</v>
      </c>
      <c r="L149" s="1" t="s">
        <v>6312</v>
      </c>
      <c r="M149" s="1" t="s">
        <v>6313</v>
      </c>
      <c r="N149" s="1" t="s">
        <v>6314</v>
      </c>
      <c r="O149" s="1" t="s">
        <v>6315</v>
      </c>
      <c r="P149" s="1" t="s">
        <v>6540</v>
      </c>
    </row>
    <row r="150" spans="1:16" x14ac:dyDescent="0.3">
      <c r="A150" s="1" t="s">
        <v>1156</v>
      </c>
      <c r="B150" s="1" t="s">
        <v>1157</v>
      </c>
      <c r="C150" s="1" t="s">
        <v>956</v>
      </c>
      <c r="D150" s="3">
        <v>10999</v>
      </c>
      <c r="E150" s="3">
        <v>14999</v>
      </c>
      <c r="F150" s="4">
        <v>0.27</v>
      </c>
      <c r="G150" s="1">
        <v>4.0999999999999996</v>
      </c>
      <c r="H150" s="2">
        <v>18998</v>
      </c>
      <c r="I150" s="1" t="s">
        <v>6539</v>
      </c>
      <c r="J150" s="1" t="s">
        <v>1031</v>
      </c>
      <c r="K150" s="1" t="s">
        <v>6311</v>
      </c>
      <c r="L150" s="1" t="s">
        <v>6312</v>
      </c>
      <c r="M150" s="1" t="s">
        <v>6313</v>
      </c>
      <c r="N150" s="1" t="s">
        <v>6314</v>
      </c>
      <c r="O150" s="1" t="s">
        <v>6583</v>
      </c>
      <c r="P150" s="1" t="s">
        <v>6584</v>
      </c>
    </row>
    <row r="151" spans="1:16" x14ac:dyDescent="0.3">
      <c r="A151" s="1" t="s">
        <v>3313</v>
      </c>
      <c r="B151" s="1" t="s">
        <v>3314</v>
      </c>
      <c r="C151" s="1" t="s">
        <v>2840</v>
      </c>
      <c r="D151" s="3">
        <v>6999</v>
      </c>
      <c r="E151" s="3">
        <v>14999</v>
      </c>
      <c r="F151" s="4">
        <v>0.53</v>
      </c>
      <c r="G151" s="1">
        <v>4.0999999999999996</v>
      </c>
      <c r="H151" s="2">
        <v>1728</v>
      </c>
      <c r="I151" s="1" t="s">
        <v>11332</v>
      </c>
      <c r="J151" s="1" t="s">
        <v>3315</v>
      </c>
      <c r="K151" s="1" t="s">
        <v>11333</v>
      </c>
      <c r="L151" s="1" t="s">
        <v>11334</v>
      </c>
      <c r="M151" s="1" t="s">
        <v>11335</v>
      </c>
      <c r="N151" s="1" t="s">
        <v>11336</v>
      </c>
      <c r="O151" s="1" t="s">
        <v>11337</v>
      </c>
      <c r="P151" s="1" t="s">
        <v>11338</v>
      </c>
    </row>
    <row r="152" spans="1:16" x14ac:dyDescent="0.3">
      <c r="A152" s="1" t="s">
        <v>196</v>
      </c>
      <c r="B152" s="1" t="s">
        <v>197</v>
      </c>
      <c r="C152" s="1" t="s">
        <v>158</v>
      </c>
      <c r="D152" s="3">
        <v>7999</v>
      </c>
      <c r="E152" s="3">
        <v>14990</v>
      </c>
      <c r="F152" s="4">
        <v>0.47</v>
      </c>
      <c r="G152" s="1">
        <v>4.3</v>
      </c>
      <c r="H152" s="2">
        <v>457</v>
      </c>
      <c r="I152" s="1" t="s">
        <v>4560</v>
      </c>
      <c r="J152" s="1" t="s">
        <v>198</v>
      </c>
      <c r="K152" s="1" t="s">
        <v>4561</v>
      </c>
      <c r="L152" s="1" t="s">
        <v>4562</v>
      </c>
      <c r="M152" s="1" t="s">
        <v>4563</v>
      </c>
      <c r="N152" s="1" t="s">
        <v>4564</v>
      </c>
      <c r="O152" s="1" t="s">
        <v>4565</v>
      </c>
      <c r="P152" s="1" t="s">
        <v>4566</v>
      </c>
    </row>
    <row r="153" spans="1:16" x14ac:dyDescent="0.3">
      <c r="A153" s="1" t="s">
        <v>3167</v>
      </c>
      <c r="B153" s="1" t="s">
        <v>3168</v>
      </c>
      <c r="C153" s="1" t="s">
        <v>2777</v>
      </c>
      <c r="D153" s="3">
        <v>6990</v>
      </c>
      <c r="E153" s="3">
        <v>14290</v>
      </c>
      <c r="F153" s="4">
        <v>0.51</v>
      </c>
      <c r="G153" s="1">
        <v>4.4000000000000004</v>
      </c>
      <c r="H153" s="2">
        <v>1771</v>
      </c>
      <c r="I153" s="1" t="s">
        <v>11010</v>
      </c>
      <c r="J153" s="1" t="s">
        <v>3169</v>
      </c>
      <c r="K153" s="1" t="s">
        <v>11011</v>
      </c>
      <c r="L153" s="1" t="s">
        <v>11012</v>
      </c>
      <c r="M153" s="1" t="s">
        <v>11013</v>
      </c>
      <c r="N153" s="1" t="s">
        <v>11014</v>
      </c>
      <c r="O153" s="1" t="s">
        <v>11015</v>
      </c>
      <c r="P153" s="1" t="s">
        <v>11016</v>
      </c>
    </row>
    <row r="154" spans="1:16" x14ac:dyDescent="0.3">
      <c r="A154" s="1" t="s">
        <v>2761</v>
      </c>
      <c r="B154" s="1" t="s">
        <v>2762</v>
      </c>
      <c r="C154" s="1" t="s">
        <v>2763</v>
      </c>
      <c r="D154" s="3">
        <v>6549</v>
      </c>
      <c r="E154" s="3">
        <v>13999</v>
      </c>
      <c r="F154" s="4">
        <v>0.53</v>
      </c>
      <c r="G154" s="1">
        <v>4</v>
      </c>
      <c r="H154" s="2">
        <v>2961</v>
      </c>
      <c r="I154" s="1" t="s">
        <v>10129</v>
      </c>
      <c r="J154" s="1" t="s">
        <v>2764</v>
      </c>
      <c r="K154" s="1" t="s">
        <v>10130</v>
      </c>
      <c r="L154" s="1" t="s">
        <v>10131</v>
      </c>
      <c r="M154" s="1" t="s">
        <v>10132</v>
      </c>
      <c r="N154" s="1" t="s">
        <v>10133</v>
      </c>
      <c r="O154" s="1" t="s">
        <v>10134</v>
      </c>
      <c r="P154" s="1" t="s">
        <v>10135</v>
      </c>
    </row>
    <row r="155" spans="1:16" x14ac:dyDescent="0.3">
      <c r="A155" s="1" t="s">
        <v>1854</v>
      </c>
      <c r="B155" s="1" t="s">
        <v>1855</v>
      </c>
      <c r="C155" s="1" t="s">
        <v>1856</v>
      </c>
      <c r="D155" s="3">
        <v>6299</v>
      </c>
      <c r="E155" s="3">
        <v>13750</v>
      </c>
      <c r="F155" s="4">
        <v>0.54</v>
      </c>
      <c r="G155" s="1">
        <v>4.2</v>
      </c>
      <c r="H155" s="2">
        <v>2014</v>
      </c>
      <c r="I155" s="1" t="s">
        <v>8111</v>
      </c>
      <c r="J155" s="1" t="s">
        <v>1857</v>
      </c>
      <c r="K155" s="1" t="s">
        <v>8112</v>
      </c>
      <c r="L155" s="1" t="s">
        <v>8113</v>
      </c>
      <c r="M155" s="1" t="s">
        <v>8114</v>
      </c>
      <c r="N155" s="1" t="s">
        <v>8115</v>
      </c>
      <c r="O155" s="1" t="s">
        <v>8116</v>
      </c>
      <c r="P155" s="1" t="s">
        <v>8117</v>
      </c>
    </row>
    <row r="156" spans="1:16" x14ac:dyDescent="0.3">
      <c r="A156" s="1" t="s">
        <v>1266</v>
      </c>
      <c r="B156" s="1" t="s">
        <v>1267</v>
      </c>
      <c r="C156" s="1" t="s">
        <v>956</v>
      </c>
      <c r="D156" s="3">
        <v>10499</v>
      </c>
      <c r="E156" s="3">
        <v>13499</v>
      </c>
      <c r="F156" s="4">
        <v>0.22</v>
      </c>
      <c r="G156" s="1">
        <v>4.2</v>
      </c>
      <c r="H156" s="2">
        <v>284</v>
      </c>
      <c r="I156" s="1" t="s">
        <v>6223</v>
      </c>
      <c r="J156" s="1" t="s">
        <v>987</v>
      </c>
      <c r="K156" s="1" t="s">
        <v>6224</v>
      </c>
      <c r="L156" s="1" t="s">
        <v>6225</v>
      </c>
      <c r="M156" s="1" t="s">
        <v>6226</v>
      </c>
      <c r="N156" s="1" t="s">
        <v>6227</v>
      </c>
      <c r="O156" s="1" t="s">
        <v>6228</v>
      </c>
      <c r="P156" s="1" t="s">
        <v>6805</v>
      </c>
    </row>
    <row r="157" spans="1:16" x14ac:dyDescent="0.3">
      <c r="A157" s="1" t="s">
        <v>1285</v>
      </c>
      <c r="B157" s="1" t="s">
        <v>1286</v>
      </c>
      <c r="C157" s="1" t="s">
        <v>956</v>
      </c>
      <c r="D157" s="3">
        <v>8999</v>
      </c>
      <c r="E157" s="3">
        <v>13499</v>
      </c>
      <c r="F157" s="4">
        <v>0.33</v>
      </c>
      <c r="G157" s="1">
        <v>3.8</v>
      </c>
      <c r="H157" s="2">
        <v>3145</v>
      </c>
      <c r="I157" s="1" t="s">
        <v>6845</v>
      </c>
      <c r="J157" s="1" t="s">
        <v>1287</v>
      </c>
      <c r="K157" s="1" t="s">
        <v>6846</v>
      </c>
      <c r="L157" s="1" t="s">
        <v>6847</v>
      </c>
      <c r="M157" s="1" t="s">
        <v>6848</v>
      </c>
      <c r="N157" s="1" t="s">
        <v>6849</v>
      </c>
      <c r="O157" s="1" t="s">
        <v>6850</v>
      </c>
      <c r="P157" s="1" t="s">
        <v>6851</v>
      </c>
    </row>
    <row r="158" spans="1:16" x14ac:dyDescent="0.3">
      <c r="A158" s="1" t="s">
        <v>1334</v>
      </c>
      <c r="B158" s="1" t="s">
        <v>1335</v>
      </c>
      <c r="C158" s="1" t="s">
        <v>956</v>
      </c>
      <c r="D158" s="3">
        <v>12999</v>
      </c>
      <c r="E158" s="3">
        <v>13499</v>
      </c>
      <c r="F158" s="4">
        <v>0.04</v>
      </c>
      <c r="G158" s="1">
        <v>4.0999999999999996</v>
      </c>
      <c r="H158" s="2">
        <v>56098</v>
      </c>
      <c r="I158" s="1" t="s">
        <v>6944</v>
      </c>
      <c r="J158" s="1" t="s">
        <v>1336</v>
      </c>
      <c r="K158" s="1" t="s">
        <v>6945</v>
      </c>
      <c r="L158" s="1" t="s">
        <v>6946</v>
      </c>
      <c r="M158" s="1" t="s">
        <v>6947</v>
      </c>
      <c r="N158" s="1" t="s">
        <v>6948</v>
      </c>
      <c r="O158" s="1" t="s">
        <v>6949</v>
      </c>
      <c r="P158" s="1" t="s">
        <v>6950</v>
      </c>
    </row>
    <row r="159" spans="1:16" x14ac:dyDescent="0.3">
      <c r="A159" s="1" t="s">
        <v>2775</v>
      </c>
      <c r="B159" s="1" t="s">
        <v>2776</v>
      </c>
      <c r="C159" s="1" t="s">
        <v>2777</v>
      </c>
      <c r="D159" s="3">
        <v>5499</v>
      </c>
      <c r="E159" s="3">
        <v>13150</v>
      </c>
      <c r="F159" s="4">
        <v>0.57999999999999996</v>
      </c>
      <c r="G159" s="1">
        <v>4.2</v>
      </c>
      <c r="H159" s="2">
        <v>6398</v>
      </c>
      <c r="I159" s="1" t="s">
        <v>10157</v>
      </c>
      <c r="J159" s="1" t="s">
        <v>2778</v>
      </c>
      <c r="K159" s="1" t="s">
        <v>10158</v>
      </c>
      <c r="L159" s="1" t="s">
        <v>10159</v>
      </c>
      <c r="M159" s="1" t="s">
        <v>10160</v>
      </c>
      <c r="N159" s="1" t="s">
        <v>10161</v>
      </c>
      <c r="O159" s="1" t="s">
        <v>10162</v>
      </c>
      <c r="P159" s="1" t="s">
        <v>10163</v>
      </c>
    </row>
    <row r="160" spans="1:16" x14ac:dyDescent="0.3">
      <c r="A160" s="1" t="s">
        <v>3931</v>
      </c>
      <c r="B160" s="1" t="s">
        <v>3932</v>
      </c>
      <c r="C160" s="1" t="s">
        <v>3194</v>
      </c>
      <c r="D160" s="3">
        <v>8699</v>
      </c>
      <c r="E160" s="3">
        <v>13049</v>
      </c>
      <c r="F160" s="4">
        <v>0.33</v>
      </c>
      <c r="G160" s="1">
        <v>4.3</v>
      </c>
      <c r="H160" s="2">
        <v>5891</v>
      </c>
      <c r="I160" s="1" t="s">
        <v>12730</v>
      </c>
      <c r="J160" s="1" t="s">
        <v>3933</v>
      </c>
      <c r="K160" s="1" t="s">
        <v>12731</v>
      </c>
      <c r="L160" s="1" t="s">
        <v>12732</v>
      </c>
      <c r="M160" s="1" t="s">
        <v>12733</v>
      </c>
      <c r="N160" s="1" t="s">
        <v>12734</v>
      </c>
      <c r="O160" s="1" t="s">
        <v>12735</v>
      </c>
      <c r="P160" s="1" t="s">
        <v>12736</v>
      </c>
    </row>
    <row r="161" spans="1:16" x14ac:dyDescent="0.3">
      <c r="A161" s="1" t="s">
        <v>156</v>
      </c>
      <c r="B161" s="1" t="s">
        <v>157</v>
      </c>
      <c r="C161" s="1" t="s">
        <v>158</v>
      </c>
      <c r="D161" s="3">
        <v>6999</v>
      </c>
      <c r="E161" s="3">
        <v>12999</v>
      </c>
      <c r="F161" s="4">
        <v>0.46</v>
      </c>
      <c r="G161" s="1">
        <v>4.2</v>
      </c>
      <c r="H161" s="2">
        <v>4003</v>
      </c>
      <c r="I161" s="1" t="s">
        <v>4474</v>
      </c>
      <c r="J161" s="1" t="s">
        <v>159</v>
      </c>
      <c r="K161" s="1" t="s">
        <v>4475</v>
      </c>
      <c r="L161" s="1" t="s">
        <v>4476</v>
      </c>
      <c r="M161" s="1" t="s">
        <v>4477</v>
      </c>
      <c r="N161" s="1" t="s">
        <v>4478</v>
      </c>
      <c r="O161" s="1" t="s">
        <v>4479</v>
      </c>
      <c r="P161" s="1" t="s">
        <v>4480</v>
      </c>
    </row>
    <row r="162" spans="1:16" x14ac:dyDescent="0.3">
      <c r="A162" s="1" t="s">
        <v>408</v>
      </c>
      <c r="B162" s="1" t="s">
        <v>409</v>
      </c>
      <c r="C162" s="1" t="s">
        <v>51</v>
      </c>
      <c r="D162" s="3">
        <v>9999</v>
      </c>
      <c r="E162" s="3">
        <v>12999</v>
      </c>
      <c r="F162" s="4">
        <v>0.23</v>
      </c>
      <c r="G162" s="1">
        <v>4.2</v>
      </c>
      <c r="H162" s="2">
        <v>6088</v>
      </c>
      <c r="I162" s="1" t="s">
        <v>5010</v>
      </c>
      <c r="J162" s="1" t="s">
        <v>410</v>
      </c>
      <c r="K162" s="1" t="s">
        <v>5011</v>
      </c>
      <c r="L162" s="1" t="s">
        <v>5012</v>
      </c>
      <c r="M162" s="1" t="s">
        <v>5013</v>
      </c>
      <c r="N162" s="1" t="s">
        <v>5014</v>
      </c>
      <c r="O162" s="1" t="s">
        <v>5015</v>
      </c>
      <c r="P162" s="1" t="s">
        <v>5016</v>
      </c>
    </row>
    <row r="163" spans="1:16" x14ac:dyDescent="0.3">
      <c r="A163" s="1" t="s">
        <v>1407</v>
      </c>
      <c r="B163" s="1" t="s">
        <v>1408</v>
      </c>
      <c r="C163" s="1" t="s">
        <v>956</v>
      </c>
      <c r="D163" s="3">
        <v>8499</v>
      </c>
      <c r="E163" s="3">
        <v>12999</v>
      </c>
      <c r="F163" s="4">
        <v>0.35</v>
      </c>
      <c r="G163" s="1">
        <v>4.0999999999999996</v>
      </c>
      <c r="H163" s="2">
        <v>6662</v>
      </c>
      <c r="I163" s="1" t="s">
        <v>7099</v>
      </c>
      <c r="J163" s="1" t="s">
        <v>1409</v>
      </c>
      <c r="K163" s="1" t="s">
        <v>7100</v>
      </c>
      <c r="L163" s="1" t="s">
        <v>7101</v>
      </c>
      <c r="M163" s="1" t="s">
        <v>7102</v>
      </c>
      <c r="N163" s="1" t="s">
        <v>7103</v>
      </c>
      <c r="O163" s="1" t="s">
        <v>7104</v>
      </c>
      <c r="P163" s="1" t="s">
        <v>7105</v>
      </c>
    </row>
    <row r="164" spans="1:16" x14ac:dyDescent="0.3">
      <c r="A164" s="1" t="s">
        <v>3188</v>
      </c>
      <c r="B164" s="1" t="s">
        <v>3189</v>
      </c>
      <c r="C164" s="1" t="s">
        <v>3190</v>
      </c>
      <c r="D164" s="3">
        <v>9970</v>
      </c>
      <c r="E164" s="3">
        <v>12999</v>
      </c>
      <c r="F164" s="4">
        <v>0.23</v>
      </c>
      <c r="G164" s="1">
        <v>4.3</v>
      </c>
      <c r="H164" s="2">
        <v>4049</v>
      </c>
      <c r="I164" s="1" t="s">
        <v>11059</v>
      </c>
      <c r="J164" s="1" t="s">
        <v>3191</v>
      </c>
      <c r="K164" s="1" t="s">
        <v>11060</v>
      </c>
      <c r="L164" s="1" t="s">
        <v>11061</v>
      </c>
      <c r="M164" s="1" t="s">
        <v>11062</v>
      </c>
      <c r="N164" s="1" t="s">
        <v>11063</v>
      </c>
      <c r="O164" s="1" t="s">
        <v>11064</v>
      </c>
      <c r="P164" s="1" t="s">
        <v>11065</v>
      </c>
    </row>
    <row r="165" spans="1:16" x14ac:dyDescent="0.3">
      <c r="A165" s="1" t="s">
        <v>3733</v>
      </c>
      <c r="B165" s="1" t="s">
        <v>3734</v>
      </c>
      <c r="C165" s="1" t="s">
        <v>2777</v>
      </c>
      <c r="D165" s="3">
        <v>7799</v>
      </c>
      <c r="E165" s="3">
        <v>12500</v>
      </c>
      <c r="F165" s="4">
        <v>0.38</v>
      </c>
      <c r="G165" s="1">
        <v>4</v>
      </c>
      <c r="H165" s="2">
        <v>5160</v>
      </c>
      <c r="I165" s="1" t="s">
        <v>12282</v>
      </c>
      <c r="J165" s="1" t="s">
        <v>3735</v>
      </c>
      <c r="K165" s="1" t="s">
        <v>12283</v>
      </c>
      <c r="L165" s="1" t="s">
        <v>12284</v>
      </c>
      <c r="M165" s="1" t="s">
        <v>12285</v>
      </c>
      <c r="N165" s="1" t="s">
        <v>12286</v>
      </c>
      <c r="O165" s="1" t="s">
        <v>12287</v>
      </c>
      <c r="P165" s="1" t="s">
        <v>12288</v>
      </c>
    </row>
    <row r="166" spans="1:16" x14ac:dyDescent="0.3">
      <c r="A166" s="1" t="s">
        <v>2411</v>
      </c>
      <c r="B166" s="1" t="s">
        <v>2412</v>
      </c>
      <c r="C166" s="1" t="s">
        <v>2413</v>
      </c>
      <c r="D166" s="3">
        <v>4999</v>
      </c>
      <c r="E166" s="3">
        <v>12499</v>
      </c>
      <c r="F166" s="4">
        <v>0.6</v>
      </c>
      <c r="G166" s="1">
        <v>4.2</v>
      </c>
      <c r="H166" s="2">
        <v>4541</v>
      </c>
      <c r="I166" s="1" t="s">
        <v>9352</v>
      </c>
      <c r="J166" s="1" t="s">
        <v>2414</v>
      </c>
      <c r="K166" s="1" t="s">
        <v>9353</v>
      </c>
      <c r="L166" s="1" t="s">
        <v>9354</v>
      </c>
      <c r="M166" s="1" t="s">
        <v>9355</v>
      </c>
      <c r="N166" s="1" t="s">
        <v>9356</v>
      </c>
      <c r="O166" s="1" t="s">
        <v>9357</v>
      </c>
      <c r="P166" s="1" t="s">
        <v>9358</v>
      </c>
    </row>
    <row r="167" spans="1:16" x14ac:dyDescent="0.3">
      <c r="A167" s="1" t="s">
        <v>3402</v>
      </c>
      <c r="B167" s="1" t="s">
        <v>3403</v>
      </c>
      <c r="C167" s="1" t="s">
        <v>3247</v>
      </c>
      <c r="D167" s="3">
        <v>9799</v>
      </c>
      <c r="E167" s="3">
        <v>12150</v>
      </c>
      <c r="F167" s="4">
        <v>0.19</v>
      </c>
      <c r="G167" s="1">
        <v>4.3</v>
      </c>
      <c r="H167" s="2">
        <v>13251</v>
      </c>
      <c r="I167" s="1" t="s">
        <v>11534</v>
      </c>
      <c r="J167" s="1" t="s">
        <v>3404</v>
      </c>
      <c r="K167" s="1" t="s">
        <v>11535</v>
      </c>
      <c r="L167" s="1" t="s">
        <v>11536</v>
      </c>
      <c r="M167" s="1" t="s">
        <v>11537</v>
      </c>
      <c r="N167" s="1" t="s">
        <v>11538</v>
      </c>
      <c r="O167" s="1" t="s">
        <v>11539</v>
      </c>
      <c r="P167" s="1" t="s">
        <v>11540</v>
      </c>
    </row>
    <row r="168" spans="1:16" x14ac:dyDescent="0.3">
      <c r="A168" s="1" t="s">
        <v>985</v>
      </c>
      <c r="B168" s="1" t="s">
        <v>986</v>
      </c>
      <c r="C168" s="1" t="s">
        <v>956</v>
      </c>
      <c r="D168" s="3">
        <v>9499</v>
      </c>
      <c r="E168" s="3">
        <v>11999</v>
      </c>
      <c r="F168" s="4">
        <v>0.21</v>
      </c>
      <c r="G168" s="1">
        <v>4.2</v>
      </c>
      <c r="H168" s="2">
        <v>284</v>
      </c>
      <c r="I168" s="1" t="s">
        <v>6223</v>
      </c>
      <c r="J168" s="1" t="s">
        <v>987</v>
      </c>
      <c r="K168" s="1" t="s">
        <v>6224</v>
      </c>
      <c r="L168" s="1" t="s">
        <v>6225</v>
      </c>
      <c r="M168" s="1" t="s">
        <v>6226</v>
      </c>
      <c r="N168" s="1" t="s">
        <v>6227</v>
      </c>
      <c r="O168" s="1" t="s">
        <v>6228</v>
      </c>
      <c r="P168" s="1" t="s">
        <v>6229</v>
      </c>
    </row>
    <row r="169" spans="1:16" x14ac:dyDescent="0.3">
      <c r="A169" s="1" t="s">
        <v>991</v>
      </c>
      <c r="B169" s="1" t="s">
        <v>992</v>
      </c>
      <c r="C169" s="1" t="s">
        <v>956</v>
      </c>
      <c r="D169" s="3">
        <v>8999</v>
      </c>
      <c r="E169" s="3">
        <v>11999</v>
      </c>
      <c r="F169" s="4">
        <v>0.25</v>
      </c>
      <c r="G169" s="1">
        <v>4</v>
      </c>
      <c r="H169" s="2">
        <v>12796</v>
      </c>
      <c r="I169" s="1" t="s">
        <v>6237</v>
      </c>
      <c r="J169" s="1" t="s">
        <v>993</v>
      </c>
      <c r="K169" s="1" t="s">
        <v>6238</v>
      </c>
      <c r="L169" s="1" t="s">
        <v>6239</v>
      </c>
      <c r="M169" s="1" t="s">
        <v>6240</v>
      </c>
      <c r="N169" s="1" t="s">
        <v>6241</v>
      </c>
      <c r="O169" s="1" t="s">
        <v>6242</v>
      </c>
      <c r="P169" s="1" t="s">
        <v>6243</v>
      </c>
    </row>
    <row r="170" spans="1:16" x14ac:dyDescent="0.3">
      <c r="A170" s="1" t="s">
        <v>1003</v>
      </c>
      <c r="B170" s="1" t="s">
        <v>1004</v>
      </c>
      <c r="C170" s="1" t="s">
        <v>956</v>
      </c>
      <c r="D170" s="3">
        <v>9499</v>
      </c>
      <c r="E170" s="3">
        <v>11999</v>
      </c>
      <c r="F170" s="4">
        <v>0.21</v>
      </c>
      <c r="G170" s="1">
        <v>4.2</v>
      </c>
      <c r="H170" s="2">
        <v>284</v>
      </c>
      <c r="I170" s="1" t="s">
        <v>6223</v>
      </c>
      <c r="J170" s="1" t="s">
        <v>987</v>
      </c>
      <c r="K170" s="1" t="s">
        <v>6224</v>
      </c>
      <c r="L170" s="1" t="s">
        <v>6225</v>
      </c>
      <c r="M170" s="1" t="s">
        <v>6226</v>
      </c>
      <c r="N170" s="1" t="s">
        <v>6227</v>
      </c>
      <c r="O170" s="1" t="s">
        <v>6260</v>
      </c>
      <c r="P170" s="1" t="s">
        <v>6261</v>
      </c>
    </row>
    <row r="171" spans="1:16" x14ac:dyDescent="0.3">
      <c r="A171" s="1" t="s">
        <v>1048</v>
      </c>
      <c r="B171" s="1" t="s">
        <v>1049</v>
      </c>
      <c r="C171" s="1" t="s">
        <v>956</v>
      </c>
      <c r="D171" s="3">
        <v>8999</v>
      </c>
      <c r="E171" s="3">
        <v>11999</v>
      </c>
      <c r="F171" s="4">
        <v>0.25</v>
      </c>
      <c r="G171" s="1">
        <v>4</v>
      </c>
      <c r="H171" s="2">
        <v>12796</v>
      </c>
      <c r="I171" s="1" t="s">
        <v>6237</v>
      </c>
      <c r="J171" s="1" t="s">
        <v>993</v>
      </c>
      <c r="K171" s="1" t="s">
        <v>6238</v>
      </c>
      <c r="L171" s="1" t="s">
        <v>6239</v>
      </c>
      <c r="M171" s="1" t="s">
        <v>6240</v>
      </c>
      <c r="N171" s="1" t="s">
        <v>6241</v>
      </c>
      <c r="O171" s="1" t="s">
        <v>6354</v>
      </c>
      <c r="P171" s="1" t="s">
        <v>6355</v>
      </c>
    </row>
    <row r="172" spans="1:16" x14ac:dyDescent="0.3">
      <c r="A172" s="1" t="s">
        <v>1063</v>
      </c>
      <c r="B172" s="1" t="s">
        <v>1064</v>
      </c>
      <c r="C172" s="1" t="s">
        <v>956</v>
      </c>
      <c r="D172" s="3">
        <v>8999</v>
      </c>
      <c r="E172" s="3">
        <v>11999</v>
      </c>
      <c r="F172" s="4">
        <v>0.25</v>
      </c>
      <c r="G172" s="1">
        <v>4</v>
      </c>
      <c r="H172" s="2">
        <v>12796</v>
      </c>
      <c r="I172" s="1" t="s">
        <v>6237</v>
      </c>
      <c r="J172" s="1" t="s">
        <v>993</v>
      </c>
      <c r="K172" s="1" t="s">
        <v>6238</v>
      </c>
      <c r="L172" s="1" t="s">
        <v>6239</v>
      </c>
      <c r="M172" s="1" t="s">
        <v>6240</v>
      </c>
      <c r="N172" s="1" t="s">
        <v>6241</v>
      </c>
      <c r="O172" s="1" t="s">
        <v>6389</v>
      </c>
      <c r="P172" s="1" t="s">
        <v>6390</v>
      </c>
    </row>
    <row r="173" spans="1:16" x14ac:dyDescent="0.3">
      <c r="A173" s="1" t="s">
        <v>1452</v>
      </c>
      <c r="B173" s="1" t="s">
        <v>1453</v>
      </c>
      <c r="C173" s="1" t="s">
        <v>956</v>
      </c>
      <c r="D173" s="3">
        <v>7998</v>
      </c>
      <c r="E173" s="3">
        <v>11999</v>
      </c>
      <c r="F173" s="4">
        <v>0.33</v>
      </c>
      <c r="G173" s="1">
        <v>3.8</v>
      </c>
      <c r="H173" s="2">
        <v>125</v>
      </c>
      <c r="I173" s="1" t="s">
        <v>7197</v>
      </c>
      <c r="J173" s="1" t="s">
        <v>1454</v>
      </c>
      <c r="K173" s="1" t="s">
        <v>7198</v>
      </c>
      <c r="L173" s="1" t="s">
        <v>7199</v>
      </c>
      <c r="M173" s="1" t="s">
        <v>7200</v>
      </c>
      <c r="N173" s="1" t="s">
        <v>7201</v>
      </c>
      <c r="O173" s="1" t="s">
        <v>7202</v>
      </c>
      <c r="P173" s="1" t="s">
        <v>7203</v>
      </c>
    </row>
    <row r="174" spans="1:16" x14ac:dyDescent="0.3">
      <c r="A174" s="1" t="s">
        <v>1514</v>
      </c>
      <c r="B174" s="1" t="s">
        <v>1515</v>
      </c>
      <c r="C174" s="1" t="s">
        <v>956</v>
      </c>
      <c r="D174" s="3">
        <v>8499</v>
      </c>
      <c r="E174" s="3">
        <v>11999</v>
      </c>
      <c r="F174" s="4">
        <v>0.28999999999999998</v>
      </c>
      <c r="G174" s="1">
        <v>3.9</v>
      </c>
      <c r="H174" s="2">
        <v>276</v>
      </c>
      <c r="I174" s="1" t="s">
        <v>7336</v>
      </c>
      <c r="J174" s="1" t="s">
        <v>1516</v>
      </c>
      <c r="K174" s="1" t="s">
        <v>7337</v>
      </c>
      <c r="L174" s="1" t="s">
        <v>7338</v>
      </c>
      <c r="M174" s="1" t="s">
        <v>7339</v>
      </c>
      <c r="N174" s="1" t="s">
        <v>7340</v>
      </c>
      <c r="O174" s="1" t="s">
        <v>7341</v>
      </c>
      <c r="P174" s="1" t="s">
        <v>7342</v>
      </c>
    </row>
    <row r="175" spans="1:16" x14ac:dyDescent="0.3">
      <c r="A175" s="1" t="s">
        <v>1534</v>
      </c>
      <c r="B175" s="1" t="s">
        <v>1535</v>
      </c>
      <c r="C175" s="1" t="s">
        <v>942</v>
      </c>
      <c r="D175" s="3">
        <v>2999</v>
      </c>
      <c r="E175" s="3">
        <v>11999</v>
      </c>
      <c r="F175" s="4">
        <v>0.75</v>
      </c>
      <c r="G175" s="1">
        <v>4.4000000000000004</v>
      </c>
      <c r="H175" s="2">
        <v>768</v>
      </c>
      <c r="I175" s="1" t="s">
        <v>7381</v>
      </c>
      <c r="J175" s="1" t="s">
        <v>1536</v>
      </c>
      <c r="K175" s="1" t="s">
        <v>7382</v>
      </c>
      <c r="L175" s="1" t="s">
        <v>7383</v>
      </c>
      <c r="M175" s="1" t="s">
        <v>7384</v>
      </c>
      <c r="N175" s="1" t="s">
        <v>7385</v>
      </c>
      <c r="O175" s="1" t="s">
        <v>7386</v>
      </c>
      <c r="P175" s="1" t="s">
        <v>7387</v>
      </c>
    </row>
    <row r="176" spans="1:16" x14ac:dyDescent="0.3">
      <c r="A176" s="1" t="s">
        <v>3328</v>
      </c>
      <c r="B176" s="1" t="s">
        <v>3329</v>
      </c>
      <c r="C176" s="1" t="s">
        <v>3190</v>
      </c>
      <c r="D176" s="3">
        <v>8799</v>
      </c>
      <c r="E176" s="3">
        <v>11995</v>
      </c>
      <c r="F176" s="4">
        <v>0.27</v>
      </c>
      <c r="G176" s="1">
        <v>4.0999999999999996</v>
      </c>
      <c r="H176" s="2">
        <v>4157</v>
      </c>
      <c r="I176" s="1" t="s">
        <v>11367</v>
      </c>
      <c r="J176" s="1" t="s">
        <v>3330</v>
      </c>
      <c r="K176" s="1" t="s">
        <v>11368</v>
      </c>
      <c r="L176" s="1" t="s">
        <v>11369</v>
      </c>
      <c r="M176" s="1" t="s">
        <v>11370</v>
      </c>
      <c r="N176" s="1" t="s">
        <v>11371</v>
      </c>
      <c r="O176" s="1" t="s">
        <v>11372</v>
      </c>
      <c r="P176" s="1" t="s">
        <v>11373</v>
      </c>
    </row>
    <row r="177" spans="1:16" x14ac:dyDescent="0.3">
      <c r="A177" s="1" t="s">
        <v>3771</v>
      </c>
      <c r="B177" s="1" t="s">
        <v>3772</v>
      </c>
      <c r="C177" s="1" t="s">
        <v>2706</v>
      </c>
      <c r="D177" s="3">
        <v>6850</v>
      </c>
      <c r="E177" s="3">
        <v>11990</v>
      </c>
      <c r="F177" s="4">
        <v>0.43</v>
      </c>
      <c r="G177" s="1">
        <v>3.9</v>
      </c>
      <c r="H177" s="2">
        <v>144</v>
      </c>
      <c r="I177" s="1" t="s">
        <v>12366</v>
      </c>
      <c r="J177" s="1" t="s">
        <v>3773</v>
      </c>
      <c r="K177" s="1" t="s">
        <v>12367</v>
      </c>
      <c r="L177" s="1" t="s">
        <v>12368</v>
      </c>
      <c r="M177" s="1" t="s">
        <v>12369</v>
      </c>
      <c r="N177" s="1" t="s">
        <v>12370</v>
      </c>
      <c r="O177" s="1" t="s">
        <v>12371</v>
      </c>
      <c r="P177" s="1" t="s">
        <v>12372</v>
      </c>
    </row>
    <row r="178" spans="1:16" x14ac:dyDescent="0.3">
      <c r="A178" s="1" t="s">
        <v>3576</v>
      </c>
      <c r="B178" s="1" t="s">
        <v>3577</v>
      </c>
      <c r="C178" s="1" t="s">
        <v>3147</v>
      </c>
      <c r="D178" s="3">
        <v>8886</v>
      </c>
      <c r="E178" s="3">
        <v>11850</v>
      </c>
      <c r="F178" s="4">
        <v>0.25</v>
      </c>
      <c r="G178" s="1">
        <v>4.2</v>
      </c>
      <c r="H178" s="2">
        <v>3065</v>
      </c>
      <c r="I178" s="1" t="s">
        <v>11926</v>
      </c>
      <c r="J178" s="1" t="s">
        <v>3578</v>
      </c>
      <c r="K178" s="1" t="s">
        <v>11927</v>
      </c>
      <c r="L178" s="1" t="s">
        <v>11928</v>
      </c>
      <c r="M178" s="1" t="s">
        <v>11929</v>
      </c>
      <c r="N178" s="1" t="s">
        <v>11930</v>
      </c>
      <c r="O178" s="1" t="s">
        <v>11931</v>
      </c>
      <c r="P178" s="1" t="s">
        <v>11932</v>
      </c>
    </row>
    <row r="179" spans="1:16" x14ac:dyDescent="0.3">
      <c r="A179" s="1" t="s">
        <v>2986</v>
      </c>
      <c r="B179" s="1" t="s">
        <v>2987</v>
      </c>
      <c r="C179" s="1" t="s">
        <v>2809</v>
      </c>
      <c r="D179" s="3">
        <v>8799</v>
      </c>
      <c r="E179" s="3">
        <v>11595</v>
      </c>
      <c r="F179" s="4">
        <v>0.24</v>
      </c>
      <c r="G179" s="1">
        <v>4.4000000000000004</v>
      </c>
      <c r="H179" s="2">
        <v>2981</v>
      </c>
      <c r="I179" s="1" t="s">
        <v>10612</v>
      </c>
      <c r="J179" s="1" t="s">
        <v>2988</v>
      </c>
      <c r="K179" s="1" t="s">
        <v>10613</v>
      </c>
      <c r="L179" s="1" t="s">
        <v>10614</v>
      </c>
      <c r="M179" s="1" t="s">
        <v>10615</v>
      </c>
      <c r="N179" s="1" t="s">
        <v>10616</v>
      </c>
      <c r="O179" s="1" t="s">
        <v>10617</v>
      </c>
      <c r="P179" s="1" t="s">
        <v>10618</v>
      </c>
    </row>
    <row r="180" spans="1:16" x14ac:dyDescent="0.3">
      <c r="A180" s="1" t="s">
        <v>3499</v>
      </c>
      <c r="B180" s="1" t="s">
        <v>3500</v>
      </c>
      <c r="C180" s="1" t="s">
        <v>2777</v>
      </c>
      <c r="D180" s="3">
        <v>5499</v>
      </c>
      <c r="E180" s="3">
        <v>11500</v>
      </c>
      <c r="F180" s="4">
        <v>0.52</v>
      </c>
      <c r="G180" s="1">
        <v>3.9</v>
      </c>
      <c r="H180" s="2">
        <v>959</v>
      </c>
      <c r="I180" s="1" t="s">
        <v>11751</v>
      </c>
      <c r="J180" s="1" t="s">
        <v>3501</v>
      </c>
      <c r="K180" s="1" t="s">
        <v>11752</v>
      </c>
      <c r="L180" s="1" t="s">
        <v>11753</v>
      </c>
      <c r="M180" s="1" t="s">
        <v>11754</v>
      </c>
      <c r="N180" s="1" t="s">
        <v>11755</v>
      </c>
      <c r="O180" s="1" t="s">
        <v>11756</v>
      </c>
      <c r="P180" s="1" t="s">
        <v>11757</v>
      </c>
    </row>
    <row r="181" spans="1:16" x14ac:dyDescent="0.3">
      <c r="A181" s="1" t="s">
        <v>3518</v>
      </c>
      <c r="B181" s="1" t="s">
        <v>3519</v>
      </c>
      <c r="C181" s="1" t="s">
        <v>2777</v>
      </c>
      <c r="D181" s="3">
        <v>6800</v>
      </c>
      <c r="E181" s="3">
        <v>11500</v>
      </c>
      <c r="F181" s="4">
        <v>0.41</v>
      </c>
      <c r="G181" s="1">
        <v>4.0999999999999996</v>
      </c>
      <c r="H181" s="2">
        <v>10308</v>
      </c>
      <c r="I181" s="1" t="s">
        <v>11793</v>
      </c>
      <c r="J181" s="1" t="s">
        <v>3520</v>
      </c>
      <c r="K181" s="1" t="s">
        <v>11794</v>
      </c>
      <c r="L181" s="1" t="s">
        <v>11795</v>
      </c>
      <c r="M181" s="1" t="s">
        <v>11796</v>
      </c>
      <c r="N181" s="1" t="s">
        <v>11797</v>
      </c>
      <c r="O181" s="1" t="s">
        <v>11798</v>
      </c>
      <c r="P181" s="1" t="s">
        <v>11799</v>
      </c>
    </row>
    <row r="182" spans="1:16" x14ac:dyDescent="0.3">
      <c r="A182" s="1" t="s">
        <v>3993</v>
      </c>
      <c r="B182" s="1" t="s">
        <v>3994</v>
      </c>
      <c r="C182" s="1" t="s">
        <v>3995</v>
      </c>
      <c r="D182" s="3">
        <v>5999</v>
      </c>
      <c r="E182" s="3">
        <v>11495</v>
      </c>
      <c r="F182" s="4">
        <v>0.48</v>
      </c>
      <c r="G182" s="1">
        <v>4.3</v>
      </c>
      <c r="H182" s="2">
        <v>534</v>
      </c>
      <c r="I182" s="1" t="s">
        <v>12870</v>
      </c>
      <c r="J182" s="1" t="s">
        <v>3996</v>
      </c>
      <c r="K182" s="1" t="s">
        <v>12871</v>
      </c>
      <c r="L182" s="1" t="s">
        <v>12872</v>
      </c>
      <c r="M182" s="1" t="s">
        <v>12873</v>
      </c>
      <c r="N182" s="1" t="s">
        <v>12874</v>
      </c>
      <c r="O182" s="1" t="s">
        <v>12875</v>
      </c>
      <c r="P182" s="1" t="s">
        <v>12876</v>
      </c>
    </row>
    <row r="183" spans="1:16" x14ac:dyDescent="0.3">
      <c r="A183" s="1" t="s">
        <v>533</v>
      </c>
      <c r="B183" s="1" t="s">
        <v>534</v>
      </c>
      <c r="C183" s="1" t="s">
        <v>158</v>
      </c>
      <c r="D183" s="3">
        <v>5699</v>
      </c>
      <c r="E183" s="3">
        <v>11000</v>
      </c>
      <c r="F183" s="4">
        <v>0.48</v>
      </c>
      <c r="G183" s="1">
        <v>4.2</v>
      </c>
      <c r="H183" s="2">
        <v>4003</v>
      </c>
      <c r="I183" s="1" t="s">
        <v>5271</v>
      </c>
      <c r="J183" s="1" t="s">
        <v>159</v>
      </c>
      <c r="K183" s="1" t="s">
        <v>4475</v>
      </c>
      <c r="L183" s="1" t="s">
        <v>4476</v>
      </c>
      <c r="M183" s="1" t="s">
        <v>4477</v>
      </c>
      <c r="N183" s="1" t="s">
        <v>5272</v>
      </c>
      <c r="O183" s="1" t="s">
        <v>5273</v>
      </c>
      <c r="P183" s="1" t="s">
        <v>5274</v>
      </c>
    </row>
    <row r="184" spans="1:16" x14ac:dyDescent="0.3">
      <c r="A184" s="1" t="s">
        <v>1042</v>
      </c>
      <c r="B184" s="1" t="s">
        <v>1043</v>
      </c>
      <c r="C184" s="1" t="s">
        <v>956</v>
      </c>
      <c r="D184" s="3">
        <v>8499</v>
      </c>
      <c r="E184" s="3">
        <v>10999</v>
      </c>
      <c r="F184" s="4">
        <v>0.23</v>
      </c>
      <c r="G184" s="1">
        <v>4.0999999999999996</v>
      </c>
      <c r="H184" s="2">
        <v>313836</v>
      </c>
      <c r="I184" s="1" t="s">
        <v>6341</v>
      </c>
      <c r="J184" s="1" t="s">
        <v>1044</v>
      </c>
      <c r="K184" s="1" t="s">
        <v>6342</v>
      </c>
      <c r="L184" s="1" t="s">
        <v>6343</v>
      </c>
      <c r="M184" s="1" t="s">
        <v>6344</v>
      </c>
      <c r="N184" s="1" t="s">
        <v>6345</v>
      </c>
      <c r="O184" s="1" t="s">
        <v>6346</v>
      </c>
      <c r="P184" s="1" t="s">
        <v>6347</v>
      </c>
    </row>
    <row r="185" spans="1:16" x14ac:dyDescent="0.3">
      <c r="A185" s="1" t="s">
        <v>4009</v>
      </c>
      <c r="B185" s="1" t="s">
        <v>4010</v>
      </c>
      <c r="C185" s="1" t="s">
        <v>3147</v>
      </c>
      <c r="D185" s="3">
        <v>6199</v>
      </c>
      <c r="E185" s="3">
        <v>10999</v>
      </c>
      <c r="F185" s="4">
        <v>0.44</v>
      </c>
      <c r="G185" s="1">
        <v>4.2</v>
      </c>
      <c r="H185" s="2">
        <v>10429</v>
      </c>
      <c r="I185" s="1" t="s">
        <v>12903</v>
      </c>
      <c r="J185" s="1" t="s">
        <v>4011</v>
      </c>
      <c r="K185" s="1" t="s">
        <v>12904</v>
      </c>
      <c r="L185" s="1" t="s">
        <v>12905</v>
      </c>
      <c r="M185" s="1" t="s">
        <v>12906</v>
      </c>
      <c r="N185" s="1" t="s">
        <v>12907</v>
      </c>
      <c r="O185" s="1" t="s">
        <v>12908</v>
      </c>
      <c r="P185" s="1" t="s">
        <v>12909</v>
      </c>
    </row>
    <row r="186" spans="1:16" x14ac:dyDescent="0.3">
      <c r="A186" s="1" t="s">
        <v>4012</v>
      </c>
      <c r="B186" s="1" t="s">
        <v>4013</v>
      </c>
      <c r="C186" s="1" t="s">
        <v>2809</v>
      </c>
      <c r="D186" s="3">
        <v>6790</v>
      </c>
      <c r="E186" s="3">
        <v>10995</v>
      </c>
      <c r="F186" s="4">
        <v>0.38</v>
      </c>
      <c r="G186" s="1">
        <v>4.5</v>
      </c>
      <c r="H186" s="2">
        <v>3192</v>
      </c>
      <c r="I186" s="1" t="s">
        <v>12910</v>
      </c>
      <c r="J186" s="1" t="s">
        <v>4014</v>
      </c>
      <c r="K186" s="1" t="s">
        <v>12911</v>
      </c>
      <c r="L186" s="1" t="s">
        <v>12912</v>
      </c>
      <c r="M186" s="1" t="s">
        <v>12913</v>
      </c>
      <c r="N186" s="1" t="s">
        <v>12914</v>
      </c>
      <c r="O186" s="1" t="s">
        <v>12915</v>
      </c>
      <c r="P186" s="1" t="s">
        <v>12916</v>
      </c>
    </row>
    <row r="187" spans="1:16" x14ac:dyDescent="0.3">
      <c r="A187" s="1" t="s">
        <v>3650</v>
      </c>
      <c r="B187" s="1" t="s">
        <v>3651</v>
      </c>
      <c r="C187" s="1" t="s">
        <v>2777</v>
      </c>
      <c r="D187" s="3">
        <v>7349</v>
      </c>
      <c r="E187" s="3">
        <v>10900</v>
      </c>
      <c r="F187" s="4">
        <v>0.33</v>
      </c>
      <c r="G187" s="1">
        <v>4.2</v>
      </c>
      <c r="H187" s="2">
        <v>11957</v>
      </c>
      <c r="I187" s="1" t="s">
        <v>12093</v>
      </c>
      <c r="J187" s="1" t="s">
        <v>3652</v>
      </c>
      <c r="K187" s="1" t="s">
        <v>12094</v>
      </c>
      <c r="L187" s="1" t="s">
        <v>12095</v>
      </c>
      <c r="M187" s="1" t="s">
        <v>12096</v>
      </c>
      <c r="N187" s="1" t="s">
        <v>12097</v>
      </c>
      <c r="O187" s="1" t="s">
        <v>12098</v>
      </c>
      <c r="P187" s="1" t="s">
        <v>12099</v>
      </c>
    </row>
    <row r="188" spans="1:16" x14ac:dyDescent="0.3">
      <c r="A188" s="1" t="s">
        <v>2930</v>
      </c>
      <c r="B188" s="1" t="s">
        <v>2931</v>
      </c>
      <c r="C188" s="1" t="s">
        <v>2755</v>
      </c>
      <c r="D188" s="3">
        <v>6999</v>
      </c>
      <c r="E188" s="3">
        <v>10590</v>
      </c>
      <c r="F188" s="4">
        <v>0.34</v>
      </c>
      <c r="G188" s="1">
        <v>4.4000000000000004</v>
      </c>
      <c r="H188" s="2">
        <v>11499</v>
      </c>
      <c r="I188" s="1" t="s">
        <v>10493</v>
      </c>
      <c r="J188" s="1" t="s">
        <v>2932</v>
      </c>
      <c r="K188" s="1" t="s">
        <v>10494</v>
      </c>
      <c r="L188" s="1" t="s">
        <v>10495</v>
      </c>
      <c r="M188" s="1" t="s">
        <v>10496</v>
      </c>
      <c r="N188" s="1" t="s">
        <v>10497</v>
      </c>
      <c r="O188" s="1" t="s">
        <v>10498</v>
      </c>
      <c r="P188" s="1" t="s">
        <v>10499</v>
      </c>
    </row>
    <row r="189" spans="1:16" x14ac:dyDescent="0.3">
      <c r="A189" s="1" t="s">
        <v>2904</v>
      </c>
      <c r="B189" s="1" t="s">
        <v>2905</v>
      </c>
      <c r="C189" s="1" t="s">
        <v>2777</v>
      </c>
      <c r="D189" s="3">
        <v>6199</v>
      </c>
      <c r="E189" s="3">
        <v>10400</v>
      </c>
      <c r="F189" s="4">
        <v>0.4</v>
      </c>
      <c r="G189" s="1">
        <v>4.0999999999999996</v>
      </c>
      <c r="H189" s="2">
        <v>14391</v>
      </c>
      <c r="I189" s="1" t="s">
        <v>10437</v>
      </c>
      <c r="J189" s="1" t="s">
        <v>2906</v>
      </c>
      <c r="K189" s="1" t="s">
        <v>10438</v>
      </c>
      <c r="L189" s="1" t="s">
        <v>10439</v>
      </c>
      <c r="M189" s="1" t="s">
        <v>10440</v>
      </c>
      <c r="N189" s="1" t="s">
        <v>10441</v>
      </c>
      <c r="O189" s="1" t="s">
        <v>10442</v>
      </c>
      <c r="P189" s="1" t="s">
        <v>10443</v>
      </c>
    </row>
    <row r="190" spans="1:16" x14ac:dyDescent="0.3">
      <c r="A190" s="1" t="s">
        <v>3540</v>
      </c>
      <c r="B190" s="1" t="s">
        <v>3541</v>
      </c>
      <c r="C190" s="1" t="s">
        <v>3147</v>
      </c>
      <c r="D190" s="3">
        <v>3859</v>
      </c>
      <c r="E190" s="3">
        <v>10295</v>
      </c>
      <c r="F190" s="4">
        <v>0.63</v>
      </c>
      <c r="G190" s="1">
        <v>3.9</v>
      </c>
      <c r="H190" s="2">
        <v>8095</v>
      </c>
      <c r="I190" s="1" t="s">
        <v>11842</v>
      </c>
      <c r="J190" s="1" t="s">
        <v>3542</v>
      </c>
      <c r="K190" s="1" t="s">
        <v>11843</v>
      </c>
      <c r="L190" s="1" t="s">
        <v>11844</v>
      </c>
      <c r="M190" s="1" t="s">
        <v>11845</v>
      </c>
      <c r="N190" s="1" t="s">
        <v>11846</v>
      </c>
      <c r="O190" s="1" t="s">
        <v>11847</v>
      </c>
      <c r="P190" s="1" t="s">
        <v>11848</v>
      </c>
    </row>
    <row r="191" spans="1:16" x14ac:dyDescent="0.3">
      <c r="A191" s="1" t="s">
        <v>944</v>
      </c>
      <c r="B191" s="1" t="s">
        <v>945</v>
      </c>
      <c r="C191" s="1" t="s">
        <v>942</v>
      </c>
      <c r="D191" s="3">
        <v>1998</v>
      </c>
      <c r="E191" s="3">
        <v>9999</v>
      </c>
      <c r="F191" s="4">
        <v>0.8</v>
      </c>
      <c r="G191" s="1">
        <v>4.3</v>
      </c>
      <c r="H191" s="2">
        <v>27696</v>
      </c>
      <c r="I191" s="1" t="s">
        <v>6146</v>
      </c>
      <c r="J191" s="1" t="s">
        <v>946</v>
      </c>
      <c r="K191" s="1" t="s">
        <v>6147</v>
      </c>
      <c r="L191" s="1" t="s">
        <v>6148</v>
      </c>
      <c r="M191" s="1" t="s">
        <v>6149</v>
      </c>
      <c r="N191" s="1" t="s">
        <v>6150</v>
      </c>
      <c r="O191" s="1" t="s">
        <v>6151</v>
      </c>
      <c r="P191" s="1" t="s">
        <v>6152</v>
      </c>
    </row>
    <row r="192" spans="1:16" x14ac:dyDescent="0.3">
      <c r="A192" s="1" t="s">
        <v>1033</v>
      </c>
      <c r="B192" s="1" t="s">
        <v>1034</v>
      </c>
      <c r="C192" s="1" t="s">
        <v>942</v>
      </c>
      <c r="D192" s="3">
        <v>2199</v>
      </c>
      <c r="E192" s="3">
        <v>9999</v>
      </c>
      <c r="F192" s="4">
        <v>0.78</v>
      </c>
      <c r="G192" s="1">
        <v>4.2</v>
      </c>
      <c r="H192" s="2">
        <v>29471</v>
      </c>
      <c r="I192" s="1" t="s">
        <v>6320</v>
      </c>
      <c r="J192" s="1" t="s">
        <v>1035</v>
      </c>
      <c r="K192" s="1" t="s">
        <v>6321</v>
      </c>
      <c r="L192" s="1" t="s">
        <v>6322</v>
      </c>
      <c r="M192" s="1" t="s">
        <v>6323</v>
      </c>
      <c r="N192" s="1" t="s">
        <v>6324</v>
      </c>
      <c r="O192" s="1" t="s">
        <v>6325</v>
      </c>
      <c r="P192" s="1" t="s">
        <v>6326</v>
      </c>
    </row>
    <row r="193" spans="1:16" x14ac:dyDescent="0.3">
      <c r="A193" s="1" t="s">
        <v>1075</v>
      </c>
      <c r="B193" s="1" t="s">
        <v>945</v>
      </c>
      <c r="C193" s="1" t="s">
        <v>942</v>
      </c>
      <c r="D193" s="3">
        <v>1999</v>
      </c>
      <c r="E193" s="3">
        <v>9999</v>
      </c>
      <c r="F193" s="4">
        <v>0.8</v>
      </c>
      <c r="G193" s="1">
        <v>4.3</v>
      </c>
      <c r="H193" s="2">
        <v>27696</v>
      </c>
      <c r="I193" s="1" t="s">
        <v>6412</v>
      </c>
      <c r="J193" s="1" t="s">
        <v>946</v>
      </c>
      <c r="K193" s="1" t="s">
        <v>6147</v>
      </c>
      <c r="L193" s="1" t="s">
        <v>6148</v>
      </c>
      <c r="M193" s="1" t="s">
        <v>6149</v>
      </c>
      <c r="N193" s="1" t="s">
        <v>6150</v>
      </c>
      <c r="O193" s="1" t="s">
        <v>6413</v>
      </c>
      <c r="P193" s="1" t="s">
        <v>6414</v>
      </c>
    </row>
    <row r="194" spans="1:16" x14ac:dyDescent="0.3">
      <c r="A194" s="1" t="s">
        <v>1114</v>
      </c>
      <c r="B194" s="1" t="s">
        <v>1115</v>
      </c>
      <c r="C194" s="1" t="s">
        <v>942</v>
      </c>
      <c r="D194" s="3">
        <v>3999</v>
      </c>
      <c r="E194" s="3">
        <v>9999</v>
      </c>
      <c r="F194" s="4">
        <v>0.6</v>
      </c>
      <c r="G194" s="1">
        <v>4.4000000000000004</v>
      </c>
      <c r="H194" s="2">
        <v>73</v>
      </c>
      <c r="I194" s="1" t="s">
        <v>6496</v>
      </c>
      <c r="J194" s="1" t="s">
        <v>1116</v>
      </c>
      <c r="K194" s="1" t="s">
        <v>6497</v>
      </c>
      <c r="L194" s="1" t="s">
        <v>6498</v>
      </c>
      <c r="M194" s="1" t="s">
        <v>6499</v>
      </c>
      <c r="N194" s="1" t="s">
        <v>6500</v>
      </c>
      <c r="O194" s="1" t="s">
        <v>6501</v>
      </c>
      <c r="P194" s="1" t="s">
        <v>6502</v>
      </c>
    </row>
    <row r="195" spans="1:16" x14ac:dyDescent="0.3">
      <c r="A195" s="1" t="s">
        <v>1275</v>
      </c>
      <c r="B195" s="1" t="s">
        <v>1276</v>
      </c>
      <c r="C195" s="1" t="s">
        <v>942</v>
      </c>
      <c r="D195" s="3">
        <v>2999</v>
      </c>
      <c r="E195" s="3">
        <v>9999</v>
      </c>
      <c r="F195" s="4">
        <v>0.7</v>
      </c>
      <c r="G195" s="1">
        <v>4.2</v>
      </c>
      <c r="H195" s="2">
        <v>20879</v>
      </c>
      <c r="I195" s="1" t="s">
        <v>6824</v>
      </c>
      <c r="J195" s="1" t="s">
        <v>1277</v>
      </c>
      <c r="K195" s="1" t="s">
        <v>6825</v>
      </c>
      <c r="L195" s="1" t="s">
        <v>6826</v>
      </c>
      <c r="M195" s="1" t="s">
        <v>6827</v>
      </c>
      <c r="N195" s="1" t="s">
        <v>6828</v>
      </c>
      <c r="O195" s="1" t="s">
        <v>6829</v>
      </c>
      <c r="P195" s="1" t="s">
        <v>6830</v>
      </c>
    </row>
    <row r="196" spans="1:16" x14ac:dyDescent="0.3">
      <c r="A196" s="1" t="s">
        <v>1299</v>
      </c>
      <c r="B196" s="1" t="s">
        <v>1034</v>
      </c>
      <c r="C196" s="1" t="s">
        <v>942</v>
      </c>
      <c r="D196" s="3">
        <v>2199</v>
      </c>
      <c r="E196" s="3">
        <v>9999</v>
      </c>
      <c r="F196" s="4">
        <v>0.78</v>
      </c>
      <c r="G196" s="1">
        <v>4.2</v>
      </c>
      <c r="H196" s="2">
        <v>29472</v>
      </c>
      <c r="I196" s="1" t="s">
        <v>6875</v>
      </c>
      <c r="J196" s="1" t="s">
        <v>1035</v>
      </c>
      <c r="K196" s="1" t="s">
        <v>6321</v>
      </c>
      <c r="L196" s="1" t="s">
        <v>6322</v>
      </c>
      <c r="M196" s="1" t="s">
        <v>6323</v>
      </c>
      <c r="N196" s="1" t="s">
        <v>6324</v>
      </c>
      <c r="O196" s="1" t="s">
        <v>6876</v>
      </c>
      <c r="P196" s="1" t="s">
        <v>6877</v>
      </c>
    </row>
    <row r="197" spans="1:16" x14ac:dyDescent="0.3">
      <c r="A197" s="1" t="s">
        <v>1355</v>
      </c>
      <c r="B197" s="1" t="s">
        <v>945</v>
      </c>
      <c r="C197" s="1" t="s">
        <v>942</v>
      </c>
      <c r="D197" s="3">
        <v>1999</v>
      </c>
      <c r="E197" s="3">
        <v>9999</v>
      </c>
      <c r="F197" s="4">
        <v>0.8</v>
      </c>
      <c r="G197" s="1">
        <v>4.3</v>
      </c>
      <c r="H197" s="2">
        <v>27704</v>
      </c>
      <c r="I197" s="1" t="s">
        <v>6412</v>
      </c>
      <c r="J197" s="1" t="s">
        <v>946</v>
      </c>
      <c r="K197" s="1" t="s">
        <v>6147</v>
      </c>
      <c r="L197" s="1" t="s">
        <v>6148</v>
      </c>
      <c r="M197" s="1" t="s">
        <v>6149</v>
      </c>
      <c r="N197" s="1" t="s">
        <v>6150</v>
      </c>
      <c r="O197" s="1" t="s">
        <v>6991</v>
      </c>
      <c r="P197" s="1" t="s">
        <v>6992</v>
      </c>
    </row>
    <row r="198" spans="1:16" x14ac:dyDescent="0.3">
      <c r="A198" s="1" t="s">
        <v>1374</v>
      </c>
      <c r="B198" s="1" t="s">
        <v>1375</v>
      </c>
      <c r="C198" s="1" t="s">
        <v>942</v>
      </c>
      <c r="D198" s="3">
        <v>1499</v>
      </c>
      <c r="E198" s="3">
        <v>9999</v>
      </c>
      <c r="F198" s="4">
        <v>0.85</v>
      </c>
      <c r="G198" s="1">
        <v>4.2</v>
      </c>
      <c r="H198" s="2">
        <v>22638</v>
      </c>
      <c r="I198" s="1" t="s">
        <v>7030</v>
      </c>
      <c r="J198" s="1" t="s">
        <v>1023</v>
      </c>
      <c r="K198" s="1" t="s">
        <v>6294</v>
      </c>
      <c r="L198" s="1" t="s">
        <v>6295</v>
      </c>
      <c r="M198" s="1" t="s">
        <v>6296</v>
      </c>
      <c r="N198" s="1" t="s">
        <v>6297</v>
      </c>
      <c r="O198" s="1" t="s">
        <v>7031</v>
      </c>
      <c r="P198" s="1" t="s">
        <v>7032</v>
      </c>
    </row>
    <row r="199" spans="1:16" x14ac:dyDescent="0.3">
      <c r="A199" s="1" t="s">
        <v>1487</v>
      </c>
      <c r="B199" s="1" t="s">
        <v>1488</v>
      </c>
      <c r="C199" s="1" t="s">
        <v>956</v>
      </c>
      <c r="D199" s="3">
        <v>7915</v>
      </c>
      <c r="E199" s="3">
        <v>9999</v>
      </c>
      <c r="F199" s="4">
        <v>0.21</v>
      </c>
      <c r="G199" s="1">
        <v>4.3</v>
      </c>
      <c r="H199" s="2">
        <v>1376</v>
      </c>
      <c r="I199" s="1" t="s">
        <v>7271</v>
      </c>
      <c r="J199" s="1" t="s">
        <v>1489</v>
      </c>
      <c r="K199" s="1" t="s">
        <v>7272</v>
      </c>
      <c r="L199" s="1" t="s">
        <v>7273</v>
      </c>
      <c r="M199" s="1" t="s">
        <v>7274</v>
      </c>
      <c r="N199" s="1" t="s">
        <v>7275</v>
      </c>
      <c r="O199" s="1" t="s">
        <v>7276</v>
      </c>
      <c r="P199" s="1" t="s">
        <v>7277</v>
      </c>
    </row>
    <row r="200" spans="1:16" x14ac:dyDescent="0.3">
      <c r="A200" s="1" t="s">
        <v>944</v>
      </c>
      <c r="B200" s="1" t="s">
        <v>945</v>
      </c>
      <c r="C200" s="1" t="s">
        <v>942</v>
      </c>
      <c r="D200" s="3">
        <v>1998</v>
      </c>
      <c r="E200" s="3">
        <v>9999</v>
      </c>
      <c r="F200" s="4">
        <v>0.8</v>
      </c>
      <c r="G200" s="1">
        <v>4.3</v>
      </c>
      <c r="H200" s="2">
        <v>27709</v>
      </c>
      <c r="I200" s="1" t="s">
        <v>6146</v>
      </c>
      <c r="J200" s="1" t="s">
        <v>946</v>
      </c>
      <c r="K200" s="1" t="s">
        <v>6147</v>
      </c>
      <c r="L200" s="1" t="s">
        <v>6148</v>
      </c>
      <c r="M200" s="1" t="s">
        <v>6149</v>
      </c>
      <c r="N200" s="1" t="s">
        <v>6150</v>
      </c>
      <c r="O200" s="1" t="s">
        <v>7416</v>
      </c>
      <c r="P200" s="1" t="s">
        <v>7417</v>
      </c>
    </row>
    <row r="201" spans="1:16" x14ac:dyDescent="0.3">
      <c r="A201" s="1" t="s">
        <v>1033</v>
      </c>
      <c r="B201" s="1" t="s">
        <v>1034</v>
      </c>
      <c r="C201" s="1" t="s">
        <v>942</v>
      </c>
      <c r="D201" s="3">
        <v>2199</v>
      </c>
      <c r="E201" s="3">
        <v>9999</v>
      </c>
      <c r="F201" s="4">
        <v>0.78</v>
      </c>
      <c r="G201" s="1">
        <v>4.2</v>
      </c>
      <c r="H201" s="2">
        <v>29478</v>
      </c>
      <c r="I201" s="1" t="s">
        <v>6320</v>
      </c>
      <c r="J201" s="1" t="s">
        <v>1607</v>
      </c>
      <c r="K201" s="1" t="s">
        <v>7549</v>
      </c>
      <c r="L201" s="1" t="s">
        <v>7550</v>
      </c>
      <c r="M201" s="1" t="s">
        <v>7551</v>
      </c>
      <c r="N201" s="1" t="s">
        <v>7552</v>
      </c>
      <c r="O201" s="1" t="s">
        <v>7553</v>
      </c>
      <c r="P201" s="1" t="s">
        <v>7554</v>
      </c>
    </row>
    <row r="202" spans="1:16" x14ac:dyDescent="0.3">
      <c r="A202" s="1" t="s">
        <v>1275</v>
      </c>
      <c r="B202" s="1" t="s">
        <v>1276</v>
      </c>
      <c r="C202" s="1" t="s">
        <v>942</v>
      </c>
      <c r="D202" s="3">
        <v>2999</v>
      </c>
      <c r="E202" s="3">
        <v>9999</v>
      </c>
      <c r="F202" s="4">
        <v>0.7</v>
      </c>
      <c r="G202" s="1">
        <v>4.2</v>
      </c>
      <c r="H202" s="2">
        <v>20881</v>
      </c>
      <c r="I202" s="1" t="s">
        <v>6824</v>
      </c>
      <c r="J202" s="1" t="s">
        <v>1277</v>
      </c>
      <c r="K202" s="1" t="s">
        <v>6825</v>
      </c>
      <c r="L202" s="1" t="s">
        <v>6826</v>
      </c>
      <c r="M202" s="1" t="s">
        <v>6827</v>
      </c>
      <c r="N202" s="1" t="s">
        <v>6828</v>
      </c>
      <c r="O202" s="1" t="s">
        <v>8081</v>
      </c>
      <c r="P202" s="1" t="s">
        <v>8082</v>
      </c>
    </row>
    <row r="203" spans="1:16" x14ac:dyDescent="0.3">
      <c r="A203" s="1" t="s">
        <v>1957</v>
      </c>
      <c r="B203" s="1" t="s">
        <v>1958</v>
      </c>
      <c r="C203" s="1" t="s">
        <v>942</v>
      </c>
      <c r="D203" s="3">
        <v>2499</v>
      </c>
      <c r="E203" s="3">
        <v>9999</v>
      </c>
      <c r="F203" s="4">
        <v>0.75</v>
      </c>
      <c r="G203" s="1">
        <v>4.0999999999999996</v>
      </c>
      <c r="H203" s="2">
        <v>42139</v>
      </c>
      <c r="I203" s="1" t="s">
        <v>8340</v>
      </c>
      <c r="J203" s="1" t="s">
        <v>1959</v>
      </c>
      <c r="K203" s="1" t="s">
        <v>8341</v>
      </c>
      <c r="L203" s="1" t="s">
        <v>8342</v>
      </c>
      <c r="M203" s="1" t="s">
        <v>8343</v>
      </c>
      <c r="N203" s="1" t="s">
        <v>8344</v>
      </c>
      <c r="O203" s="1" t="s">
        <v>8345</v>
      </c>
      <c r="P203" s="1" t="s">
        <v>8346</v>
      </c>
    </row>
    <row r="204" spans="1:16" x14ac:dyDescent="0.3">
      <c r="A204" s="1" t="s">
        <v>2027</v>
      </c>
      <c r="B204" s="1" t="s">
        <v>2028</v>
      </c>
      <c r="C204" s="1" t="s">
        <v>983</v>
      </c>
      <c r="D204" s="3">
        <v>1999</v>
      </c>
      <c r="E204" s="3">
        <v>9999</v>
      </c>
      <c r="F204" s="4">
        <v>0.8</v>
      </c>
      <c r="G204" s="1">
        <v>3.7</v>
      </c>
      <c r="H204" s="2">
        <v>1986</v>
      </c>
      <c r="I204" s="1" t="s">
        <v>7745</v>
      </c>
      <c r="J204" s="1" t="s">
        <v>2029</v>
      </c>
      <c r="K204" s="1" t="s">
        <v>8493</v>
      </c>
      <c r="L204" s="1" t="s">
        <v>8494</v>
      </c>
      <c r="M204" s="1" t="s">
        <v>8495</v>
      </c>
      <c r="N204" s="1" t="s">
        <v>8496</v>
      </c>
      <c r="O204" s="1" t="s">
        <v>8497</v>
      </c>
      <c r="P204" s="1" t="s">
        <v>8498</v>
      </c>
    </row>
    <row r="205" spans="1:16" x14ac:dyDescent="0.3">
      <c r="A205" s="1" t="s">
        <v>2291</v>
      </c>
      <c r="B205" s="1" t="s">
        <v>2292</v>
      </c>
      <c r="C205" s="1" t="s">
        <v>942</v>
      </c>
      <c r="D205" s="3">
        <v>2499</v>
      </c>
      <c r="E205" s="3">
        <v>9999</v>
      </c>
      <c r="F205" s="4">
        <v>0.75</v>
      </c>
      <c r="G205" s="1">
        <v>4</v>
      </c>
      <c r="H205" s="2">
        <v>9090</v>
      </c>
      <c r="I205" s="1" t="s">
        <v>9076</v>
      </c>
      <c r="J205" s="1" t="s">
        <v>2293</v>
      </c>
      <c r="K205" s="1" t="s">
        <v>9077</v>
      </c>
      <c r="L205" s="1" t="s">
        <v>9078</v>
      </c>
      <c r="M205" s="1" t="s">
        <v>9079</v>
      </c>
      <c r="N205" s="1" t="s">
        <v>9080</v>
      </c>
      <c r="O205" s="1" t="s">
        <v>9081</v>
      </c>
      <c r="P205" s="1" t="s">
        <v>9082</v>
      </c>
    </row>
    <row r="206" spans="1:16" x14ac:dyDescent="0.3">
      <c r="A206" s="1" t="s">
        <v>3145</v>
      </c>
      <c r="B206" s="1" t="s">
        <v>3146</v>
      </c>
      <c r="C206" s="1" t="s">
        <v>3147</v>
      </c>
      <c r="D206" s="3">
        <v>5499</v>
      </c>
      <c r="E206" s="3">
        <v>9999</v>
      </c>
      <c r="F206" s="4">
        <v>0.45</v>
      </c>
      <c r="G206" s="1">
        <v>3.8</v>
      </c>
      <c r="H206" s="2">
        <v>4353</v>
      </c>
      <c r="I206" s="1" t="s">
        <v>10962</v>
      </c>
      <c r="J206" s="1" t="s">
        <v>3148</v>
      </c>
      <c r="K206" s="1" t="s">
        <v>10963</v>
      </c>
      <c r="L206" s="1" t="s">
        <v>10964</v>
      </c>
      <c r="M206" s="1" t="s">
        <v>10965</v>
      </c>
      <c r="N206" s="1" t="s">
        <v>10966</v>
      </c>
      <c r="O206" s="1" t="s">
        <v>10967</v>
      </c>
      <c r="P206" s="1" t="s">
        <v>10968</v>
      </c>
    </row>
    <row r="207" spans="1:16" x14ac:dyDescent="0.3">
      <c r="A207" s="1" t="s">
        <v>3185</v>
      </c>
      <c r="B207" s="1" t="s">
        <v>3186</v>
      </c>
      <c r="C207" s="1" t="s">
        <v>2952</v>
      </c>
      <c r="D207" s="3">
        <v>5999</v>
      </c>
      <c r="E207" s="3">
        <v>9999</v>
      </c>
      <c r="F207" s="4">
        <v>0.4</v>
      </c>
      <c r="G207" s="1">
        <v>4.2</v>
      </c>
      <c r="H207" s="2">
        <v>1191</v>
      </c>
      <c r="I207" s="1" t="s">
        <v>11052</v>
      </c>
      <c r="J207" s="1" t="s">
        <v>3187</v>
      </c>
      <c r="K207" s="1" t="s">
        <v>11053</v>
      </c>
      <c r="L207" s="1" t="s">
        <v>11054</v>
      </c>
      <c r="M207" s="1" t="s">
        <v>11055</v>
      </c>
      <c r="N207" s="1" t="s">
        <v>11056</v>
      </c>
      <c r="O207" s="1" t="s">
        <v>11057</v>
      </c>
      <c r="P207" s="1" t="s">
        <v>11058</v>
      </c>
    </row>
    <row r="208" spans="1:16" x14ac:dyDescent="0.3">
      <c r="A208" s="1" t="s">
        <v>3427</v>
      </c>
      <c r="B208" s="1" t="s">
        <v>3428</v>
      </c>
      <c r="C208" s="1" t="s">
        <v>3147</v>
      </c>
      <c r="D208" s="3">
        <v>6236</v>
      </c>
      <c r="E208" s="3">
        <v>9999</v>
      </c>
      <c r="F208" s="4">
        <v>0.38</v>
      </c>
      <c r="G208" s="1">
        <v>4.0999999999999996</v>
      </c>
      <c r="H208" s="2">
        <v>3552</v>
      </c>
      <c r="I208" s="1" t="s">
        <v>11590</v>
      </c>
      <c r="J208" s="1" t="s">
        <v>3429</v>
      </c>
      <c r="K208" s="1" t="s">
        <v>11591</v>
      </c>
      <c r="L208" s="1" t="s">
        <v>11592</v>
      </c>
      <c r="M208" s="1" t="s">
        <v>11593</v>
      </c>
      <c r="N208" s="1" t="s">
        <v>11594</v>
      </c>
      <c r="O208" s="1" t="s">
        <v>11595</v>
      </c>
      <c r="P208" s="1" t="s">
        <v>11596</v>
      </c>
    </row>
    <row r="209" spans="1:16" x14ac:dyDescent="0.3">
      <c r="A209" s="1" t="s">
        <v>3573</v>
      </c>
      <c r="B209" s="1" t="s">
        <v>3574</v>
      </c>
      <c r="C209" s="1" t="s">
        <v>2971</v>
      </c>
      <c r="D209" s="3">
        <v>5999</v>
      </c>
      <c r="E209" s="3">
        <v>9999</v>
      </c>
      <c r="F209" s="4">
        <v>0.4</v>
      </c>
      <c r="G209" s="1">
        <v>4.2</v>
      </c>
      <c r="H209" s="2">
        <v>170</v>
      </c>
      <c r="I209" s="1" t="s">
        <v>11919</v>
      </c>
      <c r="J209" s="1" t="s">
        <v>3575</v>
      </c>
      <c r="K209" s="1" t="s">
        <v>11920</v>
      </c>
      <c r="L209" s="1" t="s">
        <v>11921</v>
      </c>
      <c r="M209" s="1" t="s">
        <v>11922</v>
      </c>
      <c r="N209" s="1" t="s">
        <v>11923</v>
      </c>
      <c r="O209" s="1" t="s">
        <v>11924</v>
      </c>
      <c r="P209" s="1" t="s">
        <v>11925</v>
      </c>
    </row>
    <row r="210" spans="1:16" x14ac:dyDescent="0.3">
      <c r="A210" s="1" t="s">
        <v>3090</v>
      </c>
      <c r="B210" s="1" t="s">
        <v>3091</v>
      </c>
      <c r="C210" s="1" t="s">
        <v>2952</v>
      </c>
      <c r="D210" s="3">
        <v>8999</v>
      </c>
      <c r="E210" s="3">
        <v>9995</v>
      </c>
      <c r="F210" s="4">
        <v>0.1</v>
      </c>
      <c r="G210" s="1">
        <v>4.4000000000000004</v>
      </c>
      <c r="H210" s="2">
        <v>17994</v>
      </c>
      <c r="I210" s="1" t="s">
        <v>10836</v>
      </c>
      <c r="J210" s="1" t="s">
        <v>3092</v>
      </c>
      <c r="K210" s="1" t="s">
        <v>10837</v>
      </c>
      <c r="L210" s="1" t="s">
        <v>10838</v>
      </c>
      <c r="M210" s="1" t="s">
        <v>10839</v>
      </c>
      <c r="N210" s="1" t="s">
        <v>10840</v>
      </c>
      <c r="O210" s="1" t="s">
        <v>10841</v>
      </c>
      <c r="P210" s="1" t="s">
        <v>10842</v>
      </c>
    </row>
    <row r="211" spans="1:16" x14ac:dyDescent="0.3">
      <c r="A211" s="1" t="s">
        <v>3387</v>
      </c>
      <c r="B211" s="1" t="s">
        <v>3388</v>
      </c>
      <c r="C211" s="1" t="s">
        <v>2809</v>
      </c>
      <c r="D211" s="3">
        <v>7199</v>
      </c>
      <c r="E211" s="3">
        <v>9995</v>
      </c>
      <c r="F211" s="4">
        <v>0.28000000000000003</v>
      </c>
      <c r="G211" s="1">
        <v>4.4000000000000004</v>
      </c>
      <c r="H211" s="2">
        <v>1964</v>
      </c>
      <c r="I211" s="1" t="s">
        <v>11499</v>
      </c>
      <c r="J211" s="1" t="s">
        <v>3389</v>
      </c>
      <c r="K211" s="1" t="s">
        <v>11500</v>
      </c>
      <c r="L211" s="1" t="s">
        <v>11501</v>
      </c>
      <c r="M211" s="1" t="s">
        <v>11502</v>
      </c>
      <c r="N211" s="1" t="s">
        <v>11503</v>
      </c>
      <c r="O211" s="1" t="s">
        <v>11504</v>
      </c>
      <c r="P211" s="1" t="s">
        <v>11505</v>
      </c>
    </row>
    <row r="212" spans="1:16" x14ac:dyDescent="0.3">
      <c r="A212" s="1" t="s">
        <v>589</v>
      </c>
      <c r="B212" s="1" t="s">
        <v>590</v>
      </c>
      <c r="C212" s="1" t="s">
        <v>446</v>
      </c>
      <c r="D212" s="3">
        <v>6490</v>
      </c>
      <c r="E212" s="3">
        <v>9990</v>
      </c>
      <c r="F212" s="4">
        <v>0.35</v>
      </c>
      <c r="G212" s="1">
        <v>4</v>
      </c>
      <c r="H212" s="2">
        <v>27</v>
      </c>
      <c r="I212" s="1" t="s">
        <v>5394</v>
      </c>
      <c r="J212" s="1" t="s">
        <v>591</v>
      </c>
      <c r="K212" s="1" t="s">
        <v>5395</v>
      </c>
      <c r="L212" s="1" t="s">
        <v>5396</v>
      </c>
      <c r="M212" s="1" t="s">
        <v>5397</v>
      </c>
      <c r="N212" s="1" t="s">
        <v>5398</v>
      </c>
      <c r="O212" s="1" t="s">
        <v>5399</v>
      </c>
      <c r="P212" s="1" t="s">
        <v>5400</v>
      </c>
    </row>
    <row r="213" spans="1:16" x14ac:dyDescent="0.3">
      <c r="A213" s="1" t="s">
        <v>2927</v>
      </c>
      <c r="B213" s="1" t="s">
        <v>2928</v>
      </c>
      <c r="C213" s="1" t="s">
        <v>2777</v>
      </c>
      <c r="D213" s="3">
        <v>4999</v>
      </c>
      <c r="E213" s="3">
        <v>9650</v>
      </c>
      <c r="F213" s="4">
        <v>0.48</v>
      </c>
      <c r="G213" s="1">
        <v>4.2</v>
      </c>
      <c r="H213" s="2">
        <v>1772</v>
      </c>
      <c r="I213" s="1" t="s">
        <v>10486</v>
      </c>
      <c r="J213" s="1" t="s">
        <v>2929</v>
      </c>
      <c r="K213" s="1" t="s">
        <v>10487</v>
      </c>
      <c r="L213" s="1" t="s">
        <v>10488</v>
      </c>
      <c r="M213" s="1" t="s">
        <v>10489</v>
      </c>
      <c r="N213" s="1" t="s">
        <v>10490</v>
      </c>
      <c r="O213" s="1" t="s">
        <v>10491</v>
      </c>
      <c r="P213" s="1" t="s">
        <v>10492</v>
      </c>
    </row>
    <row r="214" spans="1:16" x14ac:dyDescent="0.3">
      <c r="A214" s="1" t="s">
        <v>2665</v>
      </c>
      <c r="B214" s="1" t="s">
        <v>2666</v>
      </c>
      <c r="C214" s="1" t="s">
        <v>2442</v>
      </c>
      <c r="D214" s="3">
        <v>8349</v>
      </c>
      <c r="E214" s="3">
        <v>9625</v>
      </c>
      <c r="F214" s="4">
        <v>0.13</v>
      </c>
      <c r="G214" s="1">
        <v>3.8</v>
      </c>
      <c r="H214" s="2">
        <v>3652</v>
      </c>
      <c r="I214" s="1" t="s">
        <v>9926</v>
      </c>
      <c r="J214" s="1" t="s">
        <v>2667</v>
      </c>
      <c r="K214" s="1" t="s">
        <v>9927</v>
      </c>
      <c r="L214" s="1" t="s">
        <v>9928</v>
      </c>
      <c r="M214" s="1" t="s">
        <v>9929</v>
      </c>
      <c r="N214" s="1" t="s">
        <v>9930</v>
      </c>
      <c r="O214" s="1" t="s">
        <v>9931</v>
      </c>
      <c r="P214" s="1" t="s">
        <v>9932</v>
      </c>
    </row>
    <row r="215" spans="1:16" x14ac:dyDescent="0.3">
      <c r="A215" s="1" t="s">
        <v>1503</v>
      </c>
      <c r="B215" s="1" t="s">
        <v>1504</v>
      </c>
      <c r="C215" s="1" t="s">
        <v>956</v>
      </c>
      <c r="D215" s="3">
        <v>7499</v>
      </c>
      <c r="E215" s="3">
        <v>9499</v>
      </c>
      <c r="F215" s="4">
        <v>0.21</v>
      </c>
      <c r="G215" s="1">
        <v>4.0999999999999996</v>
      </c>
      <c r="H215" s="2">
        <v>313832</v>
      </c>
      <c r="I215" s="1" t="s">
        <v>7309</v>
      </c>
      <c r="J215" s="1" t="s">
        <v>1044</v>
      </c>
      <c r="K215" s="1" t="s">
        <v>6342</v>
      </c>
      <c r="L215" s="1" t="s">
        <v>6343</v>
      </c>
      <c r="M215" s="1" t="s">
        <v>6344</v>
      </c>
      <c r="N215" s="1" t="s">
        <v>6345</v>
      </c>
      <c r="O215" s="1" t="s">
        <v>6349</v>
      </c>
      <c r="P215" s="1" t="s">
        <v>7310</v>
      </c>
    </row>
    <row r="216" spans="1:16" x14ac:dyDescent="0.3">
      <c r="A216" s="1" t="s">
        <v>3059</v>
      </c>
      <c r="B216" s="1" t="s">
        <v>3060</v>
      </c>
      <c r="C216" s="1" t="s">
        <v>2755</v>
      </c>
      <c r="D216" s="3">
        <v>3599</v>
      </c>
      <c r="E216" s="3">
        <v>9455</v>
      </c>
      <c r="F216" s="4">
        <v>0.62</v>
      </c>
      <c r="G216" s="1">
        <v>4.0999999999999996</v>
      </c>
      <c r="H216" s="2">
        <v>11828</v>
      </c>
      <c r="I216" s="1" t="s">
        <v>10766</v>
      </c>
      <c r="J216" s="1" t="s">
        <v>3061</v>
      </c>
      <c r="K216" s="1" t="s">
        <v>10767</v>
      </c>
      <c r="L216" s="1" t="s">
        <v>10768</v>
      </c>
      <c r="M216" s="1" t="s">
        <v>10769</v>
      </c>
      <c r="N216" s="1" t="s">
        <v>10770</v>
      </c>
      <c r="O216" s="1" t="s">
        <v>10771</v>
      </c>
      <c r="P216" s="1" t="s">
        <v>10772</v>
      </c>
    </row>
    <row r="217" spans="1:16" x14ac:dyDescent="0.3">
      <c r="A217" s="1" t="s">
        <v>954</v>
      </c>
      <c r="B217" s="1" t="s">
        <v>955</v>
      </c>
      <c r="C217" s="1" t="s">
        <v>956</v>
      </c>
      <c r="D217" s="3">
        <v>6499</v>
      </c>
      <c r="E217" s="3">
        <v>8999</v>
      </c>
      <c r="F217" s="4">
        <v>0.28000000000000003</v>
      </c>
      <c r="G217" s="1">
        <v>4</v>
      </c>
      <c r="H217" s="2">
        <v>7807</v>
      </c>
      <c r="I217" s="1" t="s">
        <v>6167</v>
      </c>
      <c r="J217" s="1" t="s">
        <v>957</v>
      </c>
      <c r="K217" s="1" t="s">
        <v>6168</v>
      </c>
      <c r="L217" s="1" t="s">
        <v>6169</v>
      </c>
      <c r="M217" s="1" t="s">
        <v>6170</v>
      </c>
      <c r="N217" s="1" t="s">
        <v>6171</v>
      </c>
      <c r="O217" s="1" t="s">
        <v>6172</v>
      </c>
      <c r="P217" s="1" t="s">
        <v>6173</v>
      </c>
    </row>
    <row r="218" spans="1:16" x14ac:dyDescent="0.3">
      <c r="A218" s="1" t="s">
        <v>963</v>
      </c>
      <c r="B218" s="1" t="s">
        <v>964</v>
      </c>
      <c r="C218" s="1" t="s">
        <v>956</v>
      </c>
      <c r="D218" s="3">
        <v>6499</v>
      </c>
      <c r="E218" s="3">
        <v>8999</v>
      </c>
      <c r="F218" s="4">
        <v>0.28000000000000003</v>
      </c>
      <c r="G218" s="1">
        <v>4</v>
      </c>
      <c r="H218" s="2">
        <v>7807</v>
      </c>
      <c r="I218" s="1" t="s">
        <v>6167</v>
      </c>
      <c r="J218" s="1" t="s">
        <v>957</v>
      </c>
      <c r="K218" s="1" t="s">
        <v>6168</v>
      </c>
      <c r="L218" s="1" t="s">
        <v>6169</v>
      </c>
      <c r="M218" s="1" t="s">
        <v>6170</v>
      </c>
      <c r="N218" s="1" t="s">
        <v>6171</v>
      </c>
      <c r="O218" s="1" t="s">
        <v>6184</v>
      </c>
      <c r="P218" s="1" t="s">
        <v>6185</v>
      </c>
    </row>
    <row r="219" spans="1:16" x14ac:dyDescent="0.3">
      <c r="A219" s="1" t="s">
        <v>965</v>
      </c>
      <c r="B219" s="1" t="s">
        <v>966</v>
      </c>
      <c r="C219" s="1" t="s">
        <v>956</v>
      </c>
      <c r="D219" s="3">
        <v>6499</v>
      </c>
      <c r="E219" s="3">
        <v>8999</v>
      </c>
      <c r="F219" s="4">
        <v>0.28000000000000003</v>
      </c>
      <c r="G219" s="1">
        <v>4</v>
      </c>
      <c r="H219" s="2">
        <v>7807</v>
      </c>
      <c r="I219" s="1" t="s">
        <v>6167</v>
      </c>
      <c r="J219" s="1" t="s">
        <v>957</v>
      </c>
      <c r="K219" s="1" t="s">
        <v>6168</v>
      </c>
      <c r="L219" s="1" t="s">
        <v>6169</v>
      </c>
      <c r="M219" s="1" t="s">
        <v>6170</v>
      </c>
      <c r="N219" s="1" t="s">
        <v>6171</v>
      </c>
      <c r="O219" s="1" t="s">
        <v>6186</v>
      </c>
      <c r="P219" s="1" t="s">
        <v>6187</v>
      </c>
    </row>
    <row r="220" spans="1:16" x14ac:dyDescent="0.3">
      <c r="A220" s="1" t="s">
        <v>1698</v>
      </c>
      <c r="B220" s="1" t="s">
        <v>1699</v>
      </c>
      <c r="C220" s="1" t="s">
        <v>983</v>
      </c>
      <c r="D220" s="3">
        <v>1499</v>
      </c>
      <c r="E220" s="3">
        <v>8999</v>
      </c>
      <c r="F220" s="4">
        <v>0.83</v>
      </c>
      <c r="G220" s="1">
        <v>3.7</v>
      </c>
      <c r="H220" s="2">
        <v>28324</v>
      </c>
      <c r="I220" s="1" t="s">
        <v>7759</v>
      </c>
      <c r="J220" s="1" t="s">
        <v>1700</v>
      </c>
      <c r="K220" s="1" t="s">
        <v>7760</v>
      </c>
      <c r="L220" s="1" t="s">
        <v>7761</v>
      </c>
      <c r="M220" s="1" t="s">
        <v>7762</v>
      </c>
      <c r="N220" s="1" t="s">
        <v>7763</v>
      </c>
      <c r="O220" s="1" t="s">
        <v>7764</v>
      </c>
      <c r="P220" s="1" t="s">
        <v>7765</v>
      </c>
    </row>
    <row r="221" spans="1:16" x14ac:dyDescent="0.3">
      <c r="A221" s="1" t="s">
        <v>3910</v>
      </c>
      <c r="B221" s="1" t="s">
        <v>3911</v>
      </c>
      <c r="C221" s="1" t="s">
        <v>2971</v>
      </c>
      <c r="D221" s="3">
        <v>4899</v>
      </c>
      <c r="E221" s="3">
        <v>8999</v>
      </c>
      <c r="F221" s="4">
        <v>0.46</v>
      </c>
      <c r="G221" s="1">
        <v>4.0999999999999996</v>
      </c>
      <c r="H221" s="2">
        <v>297</v>
      </c>
      <c r="I221" s="1" t="s">
        <v>12681</v>
      </c>
      <c r="J221" s="1" t="s">
        <v>3912</v>
      </c>
      <c r="K221" s="1" t="s">
        <v>12682</v>
      </c>
      <c r="L221" s="1" t="s">
        <v>12683</v>
      </c>
      <c r="M221" s="1" t="s">
        <v>12684</v>
      </c>
      <c r="N221" s="1" t="s">
        <v>12685</v>
      </c>
      <c r="O221" s="1" t="s">
        <v>12686</v>
      </c>
      <c r="P221" s="1" t="s">
        <v>12687</v>
      </c>
    </row>
    <row r="222" spans="1:16" x14ac:dyDescent="0.3">
      <c r="A222" s="1" t="s">
        <v>3340</v>
      </c>
      <c r="B222" s="1" t="s">
        <v>3341</v>
      </c>
      <c r="C222" s="1" t="s">
        <v>3342</v>
      </c>
      <c r="D222" s="3">
        <v>6499</v>
      </c>
      <c r="E222" s="3">
        <v>8995</v>
      </c>
      <c r="F222" s="4">
        <v>0.28000000000000003</v>
      </c>
      <c r="G222" s="1">
        <v>4.3</v>
      </c>
      <c r="H222" s="2">
        <v>2810</v>
      </c>
      <c r="I222" s="1" t="s">
        <v>11395</v>
      </c>
      <c r="J222" s="1" t="s">
        <v>3343</v>
      </c>
      <c r="K222" s="1" t="s">
        <v>11396</v>
      </c>
      <c r="L222" s="1" t="s">
        <v>11397</v>
      </c>
      <c r="M222" s="1" t="s">
        <v>11398</v>
      </c>
      <c r="N222" s="1" t="s">
        <v>11399</v>
      </c>
      <c r="O222" s="1" t="s">
        <v>11400</v>
      </c>
      <c r="P222" s="1" t="s">
        <v>11401</v>
      </c>
    </row>
    <row r="223" spans="1:16" x14ac:dyDescent="0.3">
      <c r="A223" s="1" t="s">
        <v>3393</v>
      </c>
      <c r="B223" s="1" t="s">
        <v>3394</v>
      </c>
      <c r="C223" s="1" t="s">
        <v>2817</v>
      </c>
      <c r="D223" s="3">
        <v>7799</v>
      </c>
      <c r="E223" s="3">
        <v>8995</v>
      </c>
      <c r="F223" s="4">
        <v>0.13</v>
      </c>
      <c r="G223" s="1">
        <v>4</v>
      </c>
      <c r="H223" s="2">
        <v>3160</v>
      </c>
      <c r="I223" s="1" t="s">
        <v>11513</v>
      </c>
      <c r="J223" s="1" t="s">
        <v>3395</v>
      </c>
      <c r="K223" s="1" t="s">
        <v>11514</v>
      </c>
      <c r="L223" s="1" t="s">
        <v>11515</v>
      </c>
      <c r="M223" s="1" t="s">
        <v>11516</v>
      </c>
      <c r="N223" s="1" t="s">
        <v>11517</v>
      </c>
      <c r="O223" s="1" t="s">
        <v>11518</v>
      </c>
      <c r="P223" s="1" t="s">
        <v>11519</v>
      </c>
    </row>
    <row r="224" spans="1:16" x14ac:dyDescent="0.3">
      <c r="A224" s="1" t="s">
        <v>3852</v>
      </c>
      <c r="B224" s="1" t="s">
        <v>3853</v>
      </c>
      <c r="C224" s="1" t="s">
        <v>3296</v>
      </c>
      <c r="D224" s="3">
        <v>8599</v>
      </c>
      <c r="E224" s="3">
        <v>8995</v>
      </c>
      <c r="F224" s="4">
        <v>0.04</v>
      </c>
      <c r="G224" s="1">
        <v>4.4000000000000004</v>
      </c>
      <c r="H224" s="2">
        <v>9734</v>
      </c>
      <c r="I224" s="1" t="s">
        <v>12548</v>
      </c>
      <c r="J224" s="1" t="s">
        <v>3854</v>
      </c>
      <c r="K224" s="1" t="s">
        <v>12549</v>
      </c>
      <c r="L224" s="1" t="s">
        <v>12550</v>
      </c>
      <c r="M224" s="1" t="s">
        <v>12551</v>
      </c>
      <c r="N224" s="1" t="s">
        <v>12552</v>
      </c>
      <c r="O224" s="1" t="s">
        <v>12553</v>
      </c>
      <c r="P224" s="1" t="s">
        <v>12554</v>
      </c>
    </row>
    <row r="225" spans="1:16" x14ac:dyDescent="0.3">
      <c r="A225" s="1" t="s">
        <v>2969</v>
      </c>
      <c r="B225" s="1" t="s">
        <v>2970</v>
      </c>
      <c r="C225" s="1" t="s">
        <v>2971</v>
      </c>
      <c r="D225" s="3">
        <v>4789</v>
      </c>
      <c r="E225" s="3">
        <v>8990</v>
      </c>
      <c r="F225" s="4">
        <v>0.47</v>
      </c>
      <c r="G225" s="1">
        <v>4.3</v>
      </c>
      <c r="H225" s="2">
        <v>1017</v>
      </c>
      <c r="I225" s="1" t="s">
        <v>10577</v>
      </c>
      <c r="J225" s="1" t="s">
        <v>2972</v>
      </c>
      <c r="K225" s="1" t="s">
        <v>10578</v>
      </c>
      <c r="L225" s="1" t="s">
        <v>10579</v>
      </c>
      <c r="M225" s="1" t="s">
        <v>10580</v>
      </c>
      <c r="N225" s="1" t="s">
        <v>10581</v>
      </c>
      <c r="O225" s="1" t="s">
        <v>10582</v>
      </c>
      <c r="P225" s="1" t="s">
        <v>10583</v>
      </c>
    </row>
    <row r="226" spans="1:16" x14ac:dyDescent="0.3">
      <c r="A226" s="1" t="s">
        <v>3549</v>
      </c>
      <c r="B226" s="1" t="s">
        <v>3550</v>
      </c>
      <c r="C226" s="1" t="s">
        <v>2830</v>
      </c>
      <c r="D226" s="3">
        <v>6525</v>
      </c>
      <c r="E226" s="3">
        <v>8820</v>
      </c>
      <c r="F226" s="4">
        <v>0.26</v>
      </c>
      <c r="G226" s="1">
        <v>4.5</v>
      </c>
      <c r="H226" s="2">
        <v>5137</v>
      </c>
      <c r="I226" s="1" t="s">
        <v>11863</v>
      </c>
      <c r="J226" s="1" t="s">
        <v>3551</v>
      </c>
      <c r="K226" s="1" t="s">
        <v>11864</v>
      </c>
      <c r="L226" s="1" t="s">
        <v>11865</v>
      </c>
      <c r="M226" s="1" t="s">
        <v>11866</v>
      </c>
      <c r="N226" s="1" t="s">
        <v>11867</v>
      </c>
      <c r="O226" s="1" t="s">
        <v>11868</v>
      </c>
      <c r="P226" s="1" t="s">
        <v>11869</v>
      </c>
    </row>
    <row r="227" spans="1:16" x14ac:dyDescent="0.3">
      <c r="A227" s="1" t="s">
        <v>3242</v>
      </c>
      <c r="B227" s="1" t="s">
        <v>3243</v>
      </c>
      <c r="C227" s="1" t="s">
        <v>2777</v>
      </c>
      <c r="D227" s="3">
        <v>6499</v>
      </c>
      <c r="E227" s="3">
        <v>8500</v>
      </c>
      <c r="F227" s="4">
        <v>0.24</v>
      </c>
      <c r="G227" s="1">
        <v>4.4000000000000004</v>
      </c>
      <c r="H227" s="2">
        <v>5865</v>
      </c>
      <c r="I227" s="1" t="s">
        <v>11178</v>
      </c>
      <c r="J227" s="1" t="s">
        <v>3244</v>
      </c>
      <c r="K227" s="1" t="s">
        <v>11179</v>
      </c>
      <c r="L227" s="1" t="s">
        <v>11180</v>
      </c>
      <c r="M227" s="1" t="s">
        <v>11181</v>
      </c>
      <c r="N227" s="1" t="s">
        <v>11182</v>
      </c>
      <c r="O227" s="1" t="s">
        <v>11183</v>
      </c>
      <c r="P227" s="1" t="s">
        <v>11184</v>
      </c>
    </row>
    <row r="228" spans="1:16" x14ac:dyDescent="0.3">
      <c r="A228" s="1" t="s">
        <v>1045</v>
      </c>
      <c r="B228" s="1" t="s">
        <v>1046</v>
      </c>
      <c r="C228" s="1" t="s">
        <v>956</v>
      </c>
      <c r="D228" s="3">
        <v>6499</v>
      </c>
      <c r="E228" s="3">
        <v>8499</v>
      </c>
      <c r="F228" s="4">
        <v>0.24</v>
      </c>
      <c r="G228" s="1">
        <v>4.0999999999999996</v>
      </c>
      <c r="H228" s="2">
        <v>313836</v>
      </c>
      <c r="I228" s="1" t="s">
        <v>6348</v>
      </c>
      <c r="J228" s="1" t="s">
        <v>1044</v>
      </c>
      <c r="K228" s="1" t="s">
        <v>6342</v>
      </c>
      <c r="L228" s="1" t="s">
        <v>6343</v>
      </c>
      <c r="M228" s="1" t="s">
        <v>6344</v>
      </c>
      <c r="N228" s="1" t="s">
        <v>6345</v>
      </c>
      <c r="O228" s="1" t="s">
        <v>6349</v>
      </c>
      <c r="P228" s="1" t="s">
        <v>6350</v>
      </c>
    </row>
    <row r="229" spans="1:16" x14ac:dyDescent="0.3">
      <c r="A229" s="1" t="s">
        <v>1363</v>
      </c>
      <c r="B229" s="1" t="s">
        <v>1364</v>
      </c>
      <c r="C229" s="1" t="s">
        <v>942</v>
      </c>
      <c r="D229" s="3">
        <v>1999</v>
      </c>
      <c r="E229" s="3">
        <v>8499</v>
      </c>
      <c r="F229" s="4">
        <v>0.76</v>
      </c>
      <c r="G229" s="1">
        <v>4.3</v>
      </c>
      <c r="H229" s="2">
        <v>240</v>
      </c>
      <c r="I229" s="1" t="s">
        <v>7004</v>
      </c>
      <c r="J229" s="1" t="s">
        <v>1365</v>
      </c>
      <c r="K229" s="1" t="s">
        <v>7005</v>
      </c>
      <c r="L229" s="1" t="s">
        <v>7006</v>
      </c>
      <c r="M229" s="1" t="s">
        <v>7007</v>
      </c>
      <c r="N229" s="1" t="s">
        <v>7008</v>
      </c>
      <c r="O229" s="1" t="s">
        <v>7009</v>
      </c>
      <c r="P229" s="1" t="s">
        <v>7010</v>
      </c>
    </row>
    <row r="230" spans="1:16" x14ac:dyDescent="0.3">
      <c r="A230" s="1" t="s">
        <v>3837</v>
      </c>
      <c r="B230" s="1" t="s">
        <v>3838</v>
      </c>
      <c r="C230" s="1" t="s">
        <v>2755</v>
      </c>
      <c r="D230" s="3">
        <v>6120</v>
      </c>
      <c r="E230" s="3">
        <v>8478</v>
      </c>
      <c r="F230" s="4">
        <v>0.28000000000000003</v>
      </c>
      <c r="G230" s="1">
        <v>4.5999999999999996</v>
      </c>
      <c r="H230" s="2">
        <v>6550</v>
      </c>
      <c r="I230" s="1" t="s">
        <v>12513</v>
      </c>
      <c r="J230" s="1" t="s">
        <v>3839</v>
      </c>
      <c r="K230" s="1" t="s">
        <v>12514</v>
      </c>
      <c r="L230" s="1" t="s">
        <v>12515</v>
      </c>
      <c r="M230" s="1" t="s">
        <v>12516</v>
      </c>
      <c r="N230" s="1" t="s">
        <v>12517</v>
      </c>
      <c r="O230" s="1" t="s">
        <v>12518</v>
      </c>
      <c r="P230" s="1" t="s">
        <v>12519</v>
      </c>
    </row>
    <row r="231" spans="1:16" x14ac:dyDescent="0.3">
      <c r="A231" s="1" t="s">
        <v>3981</v>
      </c>
      <c r="B231" s="1" t="s">
        <v>3982</v>
      </c>
      <c r="C231" s="1" t="s">
        <v>2755</v>
      </c>
      <c r="D231" s="3">
        <v>6120</v>
      </c>
      <c r="E231" s="3">
        <v>8073</v>
      </c>
      <c r="F231" s="4">
        <v>0.24</v>
      </c>
      <c r="G231" s="1">
        <v>4.5999999999999996</v>
      </c>
      <c r="H231" s="2">
        <v>2751</v>
      </c>
      <c r="I231" s="1" t="s">
        <v>12842</v>
      </c>
      <c r="J231" s="1" t="s">
        <v>3983</v>
      </c>
      <c r="K231" s="1" t="s">
        <v>12843</v>
      </c>
      <c r="L231" s="1" t="s">
        <v>12844</v>
      </c>
      <c r="M231" s="1" t="s">
        <v>12845</v>
      </c>
      <c r="N231" s="1" t="s">
        <v>12846</v>
      </c>
      <c r="O231" s="1" t="s">
        <v>12847</v>
      </c>
      <c r="P231" s="1" t="s">
        <v>12848</v>
      </c>
    </row>
    <row r="232" spans="1:16" x14ac:dyDescent="0.3">
      <c r="A232" s="1" t="s">
        <v>1021</v>
      </c>
      <c r="B232" s="1" t="s">
        <v>1022</v>
      </c>
      <c r="C232" s="1" t="s">
        <v>942</v>
      </c>
      <c r="D232" s="3">
        <v>1499</v>
      </c>
      <c r="E232" s="3">
        <v>7999</v>
      </c>
      <c r="F232" s="4">
        <v>0.81</v>
      </c>
      <c r="G232" s="1">
        <v>4.2</v>
      </c>
      <c r="H232" s="2">
        <v>22636</v>
      </c>
      <c r="I232" s="1" t="s">
        <v>6293</v>
      </c>
      <c r="J232" s="1" t="s">
        <v>1023</v>
      </c>
      <c r="K232" s="1" t="s">
        <v>6294</v>
      </c>
      <c r="L232" s="1" t="s">
        <v>6295</v>
      </c>
      <c r="M232" s="1" t="s">
        <v>6296</v>
      </c>
      <c r="N232" s="1" t="s">
        <v>6297</v>
      </c>
      <c r="O232" s="1" t="s">
        <v>6298</v>
      </c>
      <c r="P232" s="1" t="s">
        <v>6299</v>
      </c>
    </row>
    <row r="233" spans="1:16" x14ac:dyDescent="0.3">
      <c r="A233" s="1" t="s">
        <v>1200</v>
      </c>
      <c r="B233" s="1" t="s">
        <v>1201</v>
      </c>
      <c r="C233" s="1" t="s">
        <v>956</v>
      </c>
      <c r="D233" s="3">
        <v>7499</v>
      </c>
      <c r="E233" s="3">
        <v>7999</v>
      </c>
      <c r="F233" s="4">
        <v>0.06</v>
      </c>
      <c r="G233" s="1">
        <v>4</v>
      </c>
      <c r="H233" s="2">
        <v>30907</v>
      </c>
      <c r="I233" s="1" t="s">
        <v>6671</v>
      </c>
      <c r="J233" s="1" t="s">
        <v>1202</v>
      </c>
      <c r="K233" s="1" t="s">
        <v>6672</v>
      </c>
      <c r="L233" s="1" t="s">
        <v>6673</v>
      </c>
      <c r="M233" s="1" t="s">
        <v>6674</v>
      </c>
      <c r="N233" s="1" t="s">
        <v>6675</v>
      </c>
      <c r="O233" s="1" t="s">
        <v>6676</v>
      </c>
      <c r="P233" s="1" t="s">
        <v>6677</v>
      </c>
    </row>
    <row r="234" spans="1:16" x14ac:dyDescent="0.3">
      <c r="A234" s="1" t="s">
        <v>1273</v>
      </c>
      <c r="B234" s="1" t="s">
        <v>1274</v>
      </c>
      <c r="C234" s="1" t="s">
        <v>956</v>
      </c>
      <c r="D234" s="3">
        <v>6499</v>
      </c>
      <c r="E234" s="3">
        <v>7999</v>
      </c>
      <c r="F234" s="4">
        <v>0.19</v>
      </c>
      <c r="G234" s="1">
        <v>4.0999999999999996</v>
      </c>
      <c r="H234" s="2">
        <v>313832</v>
      </c>
      <c r="I234" s="1" t="s">
        <v>6821</v>
      </c>
      <c r="J234" s="1" t="s">
        <v>1044</v>
      </c>
      <c r="K234" s="1" t="s">
        <v>6342</v>
      </c>
      <c r="L234" s="1" t="s">
        <v>6343</v>
      </c>
      <c r="M234" s="1" t="s">
        <v>6344</v>
      </c>
      <c r="N234" s="1" t="s">
        <v>6345</v>
      </c>
      <c r="O234" s="1" t="s">
        <v>6822</v>
      </c>
      <c r="P234" s="1" t="s">
        <v>6823</v>
      </c>
    </row>
    <row r="235" spans="1:16" x14ac:dyDescent="0.3">
      <c r="A235" s="1" t="s">
        <v>1305</v>
      </c>
      <c r="B235" s="1" t="s">
        <v>1306</v>
      </c>
      <c r="C235" s="1" t="s">
        <v>942</v>
      </c>
      <c r="D235" s="3">
        <v>4499</v>
      </c>
      <c r="E235" s="3">
        <v>7999</v>
      </c>
      <c r="F235" s="4">
        <v>0.44</v>
      </c>
      <c r="G235" s="1">
        <v>3.5</v>
      </c>
      <c r="H235" s="2">
        <v>37</v>
      </c>
      <c r="I235" s="1" t="s">
        <v>6887</v>
      </c>
      <c r="J235" s="1" t="s">
        <v>1307</v>
      </c>
      <c r="K235" s="1" t="s">
        <v>6888</v>
      </c>
      <c r="L235" s="1" t="s">
        <v>6889</v>
      </c>
      <c r="M235" s="1" t="s">
        <v>6890</v>
      </c>
      <c r="N235" s="1" t="s">
        <v>6891</v>
      </c>
      <c r="O235" s="1" t="s">
        <v>6892</v>
      </c>
      <c r="P235" s="1" t="s">
        <v>6893</v>
      </c>
    </row>
    <row r="236" spans="1:16" x14ac:dyDescent="0.3">
      <c r="A236" s="1" t="s">
        <v>1490</v>
      </c>
      <c r="B236" s="1" t="s">
        <v>1491</v>
      </c>
      <c r="C236" s="1" t="s">
        <v>942</v>
      </c>
      <c r="D236" s="3">
        <v>1499</v>
      </c>
      <c r="E236" s="3">
        <v>7999</v>
      </c>
      <c r="F236" s="4">
        <v>0.81</v>
      </c>
      <c r="G236" s="1">
        <v>4.2</v>
      </c>
      <c r="H236" s="2">
        <v>22638</v>
      </c>
      <c r="I236" s="1" t="s">
        <v>7278</v>
      </c>
      <c r="J236" s="1" t="s">
        <v>1023</v>
      </c>
      <c r="K236" s="1" t="s">
        <v>6294</v>
      </c>
      <c r="L236" s="1" t="s">
        <v>6295</v>
      </c>
      <c r="M236" s="1" t="s">
        <v>6296</v>
      </c>
      <c r="N236" s="1" t="s">
        <v>6297</v>
      </c>
      <c r="O236" s="1" t="s">
        <v>7279</v>
      </c>
      <c r="P236" s="1" t="s">
        <v>7280</v>
      </c>
    </row>
    <row r="237" spans="1:16" x14ac:dyDescent="0.3">
      <c r="A237" s="1" t="s">
        <v>1021</v>
      </c>
      <c r="B237" s="1" t="s">
        <v>1022</v>
      </c>
      <c r="C237" s="1" t="s">
        <v>942</v>
      </c>
      <c r="D237" s="3">
        <v>1499</v>
      </c>
      <c r="E237" s="3">
        <v>7999</v>
      </c>
      <c r="F237" s="4">
        <v>0.81</v>
      </c>
      <c r="G237" s="1">
        <v>4.2</v>
      </c>
      <c r="H237" s="2">
        <v>22638</v>
      </c>
      <c r="I237" s="1" t="s">
        <v>6293</v>
      </c>
      <c r="J237" s="1" t="s">
        <v>1023</v>
      </c>
      <c r="K237" s="1" t="s">
        <v>6294</v>
      </c>
      <c r="L237" s="1" t="s">
        <v>6295</v>
      </c>
      <c r="M237" s="1" t="s">
        <v>6296</v>
      </c>
      <c r="N237" s="1" t="s">
        <v>6297</v>
      </c>
      <c r="O237" s="1" t="s">
        <v>7533</v>
      </c>
      <c r="P237" s="1" t="s">
        <v>7534</v>
      </c>
    </row>
    <row r="238" spans="1:16" x14ac:dyDescent="0.3">
      <c r="A238" s="1" t="s">
        <v>2050</v>
      </c>
      <c r="B238" s="1" t="s">
        <v>2051</v>
      </c>
      <c r="C238" s="1" t="s">
        <v>983</v>
      </c>
      <c r="D238" s="3">
        <v>1199</v>
      </c>
      <c r="E238" s="3">
        <v>7999</v>
      </c>
      <c r="F238" s="4">
        <v>0.85</v>
      </c>
      <c r="G238" s="1">
        <v>3.6</v>
      </c>
      <c r="H238" s="2">
        <v>25910</v>
      </c>
      <c r="I238" s="1" t="s">
        <v>8540</v>
      </c>
      <c r="J238" s="1" t="s">
        <v>2052</v>
      </c>
      <c r="K238" s="1" t="s">
        <v>8541</v>
      </c>
      <c r="L238" s="1" t="s">
        <v>8542</v>
      </c>
      <c r="M238" s="1" t="s">
        <v>8543</v>
      </c>
      <c r="N238" s="1" t="s">
        <v>8544</v>
      </c>
      <c r="O238" s="1" t="s">
        <v>8545</v>
      </c>
      <c r="P238" s="1" t="s">
        <v>8546</v>
      </c>
    </row>
    <row r="239" spans="1:16" x14ac:dyDescent="0.3">
      <c r="A239" s="1" t="s">
        <v>2159</v>
      </c>
      <c r="B239" s="1" t="s">
        <v>2160</v>
      </c>
      <c r="C239" s="1" t="s">
        <v>1640</v>
      </c>
      <c r="D239" s="3">
        <v>5799</v>
      </c>
      <c r="E239" s="3">
        <v>7999</v>
      </c>
      <c r="F239" s="4">
        <v>0.28000000000000003</v>
      </c>
      <c r="G239" s="1">
        <v>4.5</v>
      </c>
      <c r="H239" s="2">
        <v>50273</v>
      </c>
      <c r="I239" s="1" t="s">
        <v>8774</v>
      </c>
      <c r="J239" s="1" t="s">
        <v>2161</v>
      </c>
      <c r="K239" s="1" t="s">
        <v>8775</v>
      </c>
      <c r="L239" s="1" t="s">
        <v>8776</v>
      </c>
      <c r="M239" s="1" t="s">
        <v>8777</v>
      </c>
      <c r="N239" s="1" t="s">
        <v>8778</v>
      </c>
      <c r="O239" s="1" t="s">
        <v>8779</v>
      </c>
      <c r="P239" s="1" t="s">
        <v>8780</v>
      </c>
    </row>
    <row r="240" spans="1:16" x14ac:dyDescent="0.3">
      <c r="A240" s="1" t="s">
        <v>2190</v>
      </c>
      <c r="B240" s="1" t="s">
        <v>2191</v>
      </c>
      <c r="C240" s="1" t="s">
        <v>942</v>
      </c>
      <c r="D240" s="3">
        <v>1999</v>
      </c>
      <c r="E240" s="3">
        <v>7999</v>
      </c>
      <c r="F240" s="4">
        <v>0.75</v>
      </c>
      <c r="G240" s="1">
        <v>4.2</v>
      </c>
      <c r="H240" s="2">
        <v>31305</v>
      </c>
      <c r="I240" s="1" t="s">
        <v>8847</v>
      </c>
      <c r="J240" s="1" t="s">
        <v>2192</v>
      </c>
      <c r="K240" s="1" t="s">
        <v>8848</v>
      </c>
      <c r="L240" s="1" t="s">
        <v>8849</v>
      </c>
      <c r="M240" s="1" t="s">
        <v>8850</v>
      </c>
      <c r="N240" s="1" t="s">
        <v>8851</v>
      </c>
      <c r="O240" s="1" t="s">
        <v>8852</v>
      </c>
      <c r="P240" s="1" t="s">
        <v>8853</v>
      </c>
    </row>
    <row r="241" spans="1:16" x14ac:dyDescent="0.3">
      <c r="A241" s="1" t="s">
        <v>2504</v>
      </c>
      <c r="B241" s="1" t="s">
        <v>2505</v>
      </c>
      <c r="C241" s="1" t="s">
        <v>942</v>
      </c>
      <c r="D241" s="3">
        <v>5998</v>
      </c>
      <c r="E241" s="3">
        <v>7999</v>
      </c>
      <c r="F241" s="4">
        <v>0.25</v>
      </c>
      <c r="G241" s="1">
        <v>4.2</v>
      </c>
      <c r="H241" s="2">
        <v>30355</v>
      </c>
      <c r="I241" s="1" t="s">
        <v>9555</v>
      </c>
      <c r="J241" s="1" t="s">
        <v>2506</v>
      </c>
      <c r="K241" s="1" t="s">
        <v>9556</v>
      </c>
      <c r="L241" s="1" t="s">
        <v>9557</v>
      </c>
      <c r="M241" s="1" t="s">
        <v>9558</v>
      </c>
      <c r="N241" s="1" t="s">
        <v>9559</v>
      </c>
      <c r="O241" s="1" t="s">
        <v>9560</v>
      </c>
      <c r="P241" s="1" t="s">
        <v>9561</v>
      </c>
    </row>
    <row r="242" spans="1:16" x14ac:dyDescent="0.3">
      <c r="A242" s="1" t="s">
        <v>947</v>
      </c>
      <c r="B242" s="1" t="s">
        <v>948</v>
      </c>
      <c r="C242" s="1" t="s">
        <v>942</v>
      </c>
      <c r="D242" s="3">
        <v>1999</v>
      </c>
      <c r="E242" s="3">
        <v>7990</v>
      </c>
      <c r="F242" s="4">
        <v>0.75</v>
      </c>
      <c r="G242" s="1">
        <v>3.8</v>
      </c>
      <c r="H242" s="2">
        <v>17831</v>
      </c>
      <c r="I242" s="1" t="s">
        <v>6153</v>
      </c>
      <c r="J242" s="1" t="s">
        <v>949</v>
      </c>
      <c r="K242" s="1" t="s">
        <v>6154</v>
      </c>
      <c r="L242" s="1" t="s">
        <v>6155</v>
      </c>
      <c r="M242" s="1" t="s">
        <v>6156</v>
      </c>
      <c r="N242" s="1" t="s">
        <v>6157</v>
      </c>
      <c r="O242" s="1" t="s">
        <v>6158</v>
      </c>
      <c r="P242" s="1" t="s">
        <v>6159</v>
      </c>
    </row>
    <row r="243" spans="1:16" x14ac:dyDescent="0.3">
      <c r="A243" s="1" t="s">
        <v>1090</v>
      </c>
      <c r="B243" s="1" t="s">
        <v>1091</v>
      </c>
      <c r="C243" s="1" t="s">
        <v>942</v>
      </c>
      <c r="D243" s="3">
        <v>1999</v>
      </c>
      <c r="E243" s="3">
        <v>7990</v>
      </c>
      <c r="F243" s="4">
        <v>0.75</v>
      </c>
      <c r="G243" s="1">
        <v>3.8</v>
      </c>
      <c r="H243" s="2">
        <v>17831</v>
      </c>
      <c r="I243" s="1" t="s">
        <v>6153</v>
      </c>
      <c r="J243" s="1" t="s">
        <v>949</v>
      </c>
      <c r="K243" s="1" t="s">
        <v>6154</v>
      </c>
      <c r="L243" s="1" t="s">
        <v>6155</v>
      </c>
      <c r="M243" s="1" t="s">
        <v>6156</v>
      </c>
      <c r="N243" s="1" t="s">
        <v>6157</v>
      </c>
      <c r="O243" s="1" t="s">
        <v>6446</v>
      </c>
      <c r="P243" s="1" t="s">
        <v>6447</v>
      </c>
    </row>
    <row r="244" spans="1:16" x14ac:dyDescent="0.3">
      <c r="A244" s="1" t="s">
        <v>1095</v>
      </c>
      <c r="B244" s="1" t="s">
        <v>1096</v>
      </c>
      <c r="C244" s="1" t="s">
        <v>942</v>
      </c>
      <c r="D244" s="3">
        <v>2299</v>
      </c>
      <c r="E244" s="3">
        <v>7990</v>
      </c>
      <c r="F244" s="4">
        <v>0.71</v>
      </c>
      <c r="G244" s="1">
        <v>4.2</v>
      </c>
      <c r="H244" s="2">
        <v>69622</v>
      </c>
      <c r="I244" s="1" t="s">
        <v>6459</v>
      </c>
      <c r="J244" s="1" t="s">
        <v>1097</v>
      </c>
      <c r="K244" s="1" t="s">
        <v>6460</v>
      </c>
      <c r="L244" s="1" t="s">
        <v>6461</v>
      </c>
      <c r="M244" s="1" t="s">
        <v>6462</v>
      </c>
      <c r="N244" s="1" t="s">
        <v>6463</v>
      </c>
      <c r="O244" s="1" t="s">
        <v>6464</v>
      </c>
      <c r="P244" s="1" t="s">
        <v>6465</v>
      </c>
    </row>
    <row r="245" spans="1:16" x14ac:dyDescent="0.3">
      <c r="A245" s="1" t="s">
        <v>1158</v>
      </c>
      <c r="B245" s="1" t="s">
        <v>1159</v>
      </c>
      <c r="C245" s="1" t="s">
        <v>942</v>
      </c>
      <c r="D245" s="3">
        <v>2999</v>
      </c>
      <c r="E245" s="3">
        <v>7990</v>
      </c>
      <c r="F245" s="4">
        <v>0.62</v>
      </c>
      <c r="G245" s="1">
        <v>4.0999999999999996</v>
      </c>
      <c r="H245" s="2">
        <v>48449</v>
      </c>
      <c r="I245" s="1" t="s">
        <v>6459</v>
      </c>
      <c r="J245" s="1" t="s">
        <v>1160</v>
      </c>
      <c r="K245" s="1" t="s">
        <v>6585</v>
      </c>
      <c r="L245" s="1" t="s">
        <v>6586</v>
      </c>
      <c r="M245" s="1" t="s">
        <v>6587</v>
      </c>
      <c r="N245" s="1" t="s">
        <v>6588</v>
      </c>
      <c r="O245" s="1" t="s">
        <v>6589</v>
      </c>
      <c r="P245" s="1" t="s">
        <v>6590</v>
      </c>
    </row>
    <row r="246" spans="1:16" x14ac:dyDescent="0.3">
      <c r="A246" s="1" t="s">
        <v>1161</v>
      </c>
      <c r="B246" s="1" t="s">
        <v>1162</v>
      </c>
      <c r="C246" s="1" t="s">
        <v>942</v>
      </c>
      <c r="D246" s="3">
        <v>1999</v>
      </c>
      <c r="E246" s="3">
        <v>7990</v>
      </c>
      <c r="F246" s="4">
        <v>0.75</v>
      </c>
      <c r="G246" s="1">
        <v>3.8</v>
      </c>
      <c r="H246" s="2">
        <v>17831</v>
      </c>
      <c r="I246" s="1" t="s">
        <v>6153</v>
      </c>
      <c r="J246" s="1" t="s">
        <v>949</v>
      </c>
      <c r="K246" s="1" t="s">
        <v>6154</v>
      </c>
      <c r="L246" s="1" t="s">
        <v>6155</v>
      </c>
      <c r="M246" s="1" t="s">
        <v>6156</v>
      </c>
      <c r="N246" s="1" t="s">
        <v>6157</v>
      </c>
      <c r="O246" s="1" t="s">
        <v>6591</v>
      </c>
      <c r="P246" s="1" t="s">
        <v>6592</v>
      </c>
    </row>
    <row r="247" spans="1:16" x14ac:dyDescent="0.3">
      <c r="A247" s="1" t="s">
        <v>1240</v>
      </c>
      <c r="B247" s="1" t="s">
        <v>1241</v>
      </c>
      <c r="C247" s="1" t="s">
        <v>942</v>
      </c>
      <c r="D247" s="3">
        <v>1999</v>
      </c>
      <c r="E247" s="3">
        <v>7990</v>
      </c>
      <c r="F247" s="4">
        <v>0.75</v>
      </c>
      <c r="G247" s="1">
        <v>3.8</v>
      </c>
      <c r="H247" s="2">
        <v>17833</v>
      </c>
      <c r="I247" s="1" t="s">
        <v>6153</v>
      </c>
      <c r="J247" s="1" t="s">
        <v>949</v>
      </c>
      <c r="K247" s="1" t="s">
        <v>6154</v>
      </c>
      <c r="L247" s="1" t="s">
        <v>6155</v>
      </c>
      <c r="M247" s="1" t="s">
        <v>6156</v>
      </c>
      <c r="N247" s="1" t="s">
        <v>6157</v>
      </c>
      <c r="O247" s="1" t="s">
        <v>6747</v>
      </c>
      <c r="P247" s="1" t="s">
        <v>6748</v>
      </c>
    </row>
    <row r="248" spans="1:16" x14ac:dyDescent="0.3">
      <c r="A248" s="1" t="s">
        <v>1252</v>
      </c>
      <c r="B248" s="1" t="s">
        <v>1253</v>
      </c>
      <c r="C248" s="1" t="s">
        <v>942</v>
      </c>
      <c r="D248" s="3">
        <v>2999</v>
      </c>
      <c r="E248" s="3">
        <v>7990</v>
      </c>
      <c r="F248" s="4">
        <v>0.62</v>
      </c>
      <c r="G248" s="1">
        <v>4.0999999999999996</v>
      </c>
      <c r="H248" s="2">
        <v>154</v>
      </c>
      <c r="I248" s="1" t="s">
        <v>6770</v>
      </c>
      <c r="J248" s="1" t="s">
        <v>1254</v>
      </c>
      <c r="K248" s="1" t="s">
        <v>6771</v>
      </c>
      <c r="L248" s="1" t="s">
        <v>6772</v>
      </c>
      <c r="M248" s="1" t="s">
        <v>6773</v>
      </c>
      <c r="N248" s="1" t="s">
        <v>6774</v>
      </c>
      <c r="O248" s="1" t="s">
        <v>6775</v>
      </c>
      <c r="P248" s="1" t="s">
        <v>6776</v>
      </c>
    </row>
    <row r="249" spans="1:16" x14ac:dyDescent="0.3">
      <c r="A249" s="1" t="s">
        <v>1392</v>
      </c>
      <c r="B249" s="1" t="s">
        <v>1393</v>
      </c>
      <c r="C249" s="1" t="s">
        <v>942</v>
      </c>
      <c r="D249" s="3">
        <v>2499</v>
      </c>
      <c r="E249" s="3">
        <v>7990</v>
      </c>
      <c r="F249" s="4">
        <v>0.69</v>
      </c>
      <c r="G249" s="1">
        <v>4.0999999999999996</v>
      </c>
      <c r="H249" s="2">
        <v>154</v>
      </c>
      <c r="I249" s="1" t="s">
        <v>7068</v>
      </c>
      <c r="J249" s="1" t="s">
        <v>1254</v>
      </c>
      <c r="K249" s="1" t="s">
        <v>6771</v>
      </c>
      <c r="L249" s="1" t="s">
        <v>6772</v>
      </c>
      <c r="M249" s="1" t="s">
        <v>6773</v>
      </c>
      <c r="N249" s="1" t="s">
        <v>6774</v>
      </c>
      <c r="O249" s="1" t="s">
        <v>7069</v>
      </c>
      <c r="P249" s="1" t="s">
        <v>7070</v>
      </c>
    </row>
    <row r="250" spans="1:16" x14ac:dyDescent="0.3">
      <c r="A250" s="1" t="s">
        <v>947</v>
      </c>
      <c r="B250" s="1" t="s">
        <v>948</v>
      </c>
      <c r="C250" s="1" t="s">
        <v>942</v>
      </c>
      <c r="D250" s="3">
        <v>1799</v>
      </c>
      <c r="E250" s="3">
        <v>7990</v>
      </c>
      <c r="F250" s="4">
        <v>0.77</v>
      </c>
      <c r="G250" s="1">
        <v>3.8</v>
      </c>
      <c r="H250" s="2">
        <v>17833</v>
      </c>
      <c r="I250" s="1" t="s">
        <v>6153</v>
      </c>
      <c r="J250" s="1" t="s">
        <v>949</v>
      </c>
      <c r="K250" s="1" t="s">
        <v>6154</v>
      </c>
      <c r="L250" s="1" t="s">
        <v>6155</v>
      </c>
      <c r="M250" s="1" t="s">
        <v>6156</v>
      </c>
      <c r="N250" s="1" t="s">
        <v>6157</v>
      </c>
      <c r="O250" s="1" t="s">
        <v>7418</v>
      </c>
      <c r="P250" s="1" t="s">
        <v>7419</v>
      </c>
    </row>
    <row r="251" spans="1:16" x14ac:dyDescent="0.3">
      <c r="A251" s="1" t="s">
        <v>1095</v>
      </c>
      <c r="B251" s="1" t="s">
        <v>1096</v>
      </c>
      <c r="C251" s="1" t="s">
        <v>942</v>
      </c>
      <c r="D251" s="3">
        <v>2299</v>
      </c>
      <c r="E251" s="3">
        <v>7990</v>
      </c>
      <c r="F251" s="4">
        <v>0.71</v>
      </c>
      <c r="G251" s="1">
        <v>4.2</v>
      </c>
      <c r="H251" s="2">
        <v>69619</v>
      </c>
      <c r="I251" s="1" t="s">
        <v>6459</v>
      </c>
      <c r="J251" s="1" t="s">
        <v>1097</v>
      </c>
      <c r="K251" s="1" t="s">
        <v>6460</v>
      </c>
      <c r="L251" s="1" t="s">
        <v>6461</v>
      </c>
      <c r="M251" s="1" t="s">
        <v>6462</v>
      </c>
      <c r="N251" s="1" t="s">
        <v>6463</v>
      </c>
      <c r="O251" s="1" t="s">
        <v>7676</v>
      </c>
      <c r="P251" s="1" t="s">
        <v>7677</v>
      </c>
    </row>
    <row r="252" spans="1:16" x14ac:dyDescent="0.3">
      <c r="A252" s="1" t="s">
        <v>1158</v>
      </c>
      <c r="B252" s="1" t="s">
        <v>1159</v>
      </c>
      <c r="C252" s="1" t="s">
        <v>942</v>
      </c>
      <c r="D252" s="3">
        <v>2999</v>
      </c>
      <c r="E252" s="3">
        <v>7990</v>
      </c>
      <c r="F252" s="4">
        <v>0.62</v>
      </c>
      <c r="G252" s="1">
        <v>4.0999999999999996</v>
      </c>
      <c r="H252" s="2">
        <v>48448</v>
      </c>
      <c r="I252" s="1" t="s">
        <v>6459</v>
      </c>
      <c r="J252" s="1" t="s">
        <v>1160</v>
      </c>
      <c r="K252" s="1" t="s">
        <v>6585</v>
      </c>
      <c r="L252" s="1" t="s">
        <v>6586</v>
      </c>
      <c r="M252" s="1" t="s">
        <v>6587</v>
      </c>
      <c r="N252" s="1" t="s">
        <v>6588</v>
      </c>
      <c r="O252" s="1" t="s">
        <v>7929</v>
      </c>
      <c r="P252" s="1" t="s">
        <v>7930</v>
      </c>
    </row>
    <row r="253" spans="1:16" x14ac:dyDescent="0.3">
      <c r="A253" s="1" t="s">
        <v>2807</v>
      </c>
      <c r="B253" s="1" t="s">
        <v>2808</v>
      </c>
      <c r="C253" s="1" t="s">
        <v>2809</v>
      </c>
      <c r="D253" s="3">
        <v>3599</v>
      </c>
      <c r="E253" s="3">
        <v>7950</v>
      </c>
      <c r="F253" s="4">
        <v>0.55000000000000004</v>
      </c>
      <c r="G253" s="1">
        <v>4.2</v>
      </c>
      <c r="H253" s="2">
        <v>136</v>
      </c>
      <c r="I253" s="1" t="s">
        <v>10227</v>
      </c>
      <c r="J253" s="1" t="s">
        <v>2810</v>
      </c>
      <c r="K253" s="1" t="s">
        <v>10228</v>
      </c>
      <c r="L253" s="1" t="s">
        <v>10229</v>
      </c>
      <c r="M253" s="1" t="s">
        <v>10230</v>
      </c>
      <c r="N253" s="1" t="s">
        <v>10231</v>
      </c>
      <c r="O253" s="1" t="s">
        <v>10232</v>
      </c>
      <c r="P253" s="1" t="s">
        <v>10233</v>
      </c>
    </row>
    <row r="254" spans="1:16" x14ac:dyDescent="0.3">
      <c r="A254" s="1" t="s">
        <v>3258</v>
      </c>
      <c r="B254" s="1" t="s">
        <v>3259</v>
      </c>
      <c r="C254" s="1" t="s">
        <v>2755</v>
      </c>
      <c r="D254" s="3">
        <v>3249</v>
      </c>
      <c r="E254" s="3">
        <v>7795</v>
      </c>
      <c r="F254" s="4">
        <v>0.57999999999999996</v>
      </c>
      <c r="G254" s="1">
        <v>4.2</v>
      </c>
      <c r="H254" s="2">
        <v>4664</v>
      </c>
      <c r="I254" s="1" t="s">
        <v>11213</v>
      </c>
      <c r="J254" s="1" t="s">
        <v>3260</v>
      </c>
      <c r="K254" s="1" t="s">
        <v>11214</v>
      </c>
      <c r="L254" s="1" t="s">
        <v>11215</v>
      </c>
      <c r="M254" s="1" t="s">
        <v>11216</v>
      </c>
      <c r="N254" s="1" t="s">
        <v>11217</v>
      </c>
      <c r="O254" s="1" t="s">
        <v>11218</v>
      </c>
      <c r="P254" s="1" t="s">
        <v>11219</v>
      </c>
    </row>
    <row r="255" spans="1:16" x14ac:dyDescent="0.3">
      <c r="A255" s="1" t="s">
        <v>3885</v>
      </c>
      <c r="B255" s="1" t="s">
        <v>3886</v>
      </c>
      <c r="C255" s="1" t="s">
        <v>2830</v>
      </c>
      <c r="D255" s="3">
        <v>5865</v>
      </c>
      <c r="E255" s="3">
        <v>7776</v>
      </c>
      <c r="F255" s="4">
        <v>0.25</v>
      </c>
      <c r="G255" s="1">
        <v>4.4000000000000004</v>
      </c>
      <c r="H255" s="2">
        <v>2737</v>
      </c>
      <c r="I255" s="1" t="s">
        <v>12625</v>
      </c>
      <c r="J255" s="1" t="s">
        <v>3887</v>
      </c>
      <c r="K255" s="1" t="s">
        <v>12626</v>
      </c>
      <c r="L255" s="1" t="s">
        <v>12627</v>
      </c>
      <c r="M255" s="1" t="s">
        <v>12628</v>
      </c>
      <c r="N255" s="1" t="s">
        <v>12629</v>
      </c>
      <c r="O255" s="1" t="s">
        <v>12630</v>
      </c>
      <c r="P255" s="1" t="s">
        <v>12631</v>
      </c>
    </row>
    <row r="256" spans="1:16" x14ac:dyDescent="0.3">
      <c r="A256" s="1" t="s">
        <v>3411</v>
      </c>
      <c r="B256" s="1" t="s">
        <v>3412</v>
      </c>
      <c r="C256" s="1" t="s">
        <v>2830</v>
      </c>
      <c r="D256" s="3">
        <v>5890</v>
      </c>
      <c r="E256" s="3">
        <v>7506</v>
      </c>
      <c r="F256" s="4">
        <v>0.22</v>
      </c>
      <c r="G256" s="1">
        <v>4.5</v>
      </c>
      <c r="H256" s="2">
        <v>7241</v>
      </c>
      <c r="I256" s="1" t="s">
        <v>11555</v>
      </c>
      <c r="J256" s="1" t="s">
        <v>3413</v>
      </c>
      <c r="K256" s="1" t="s">
        <v>11556</v>
      </c>
      <c r="L256" s="1" t="s">
        <v>11557</v>
      </c>
      <c r="M256" s="1" t="s">
        <v>11558</v>
      </c>
      <c r="N256" s="1" t="s">
        <v>11559</v>
      </c>
      <c r="O256" s="1" t="s">
        <v>11560</v>
      </c>
      <c r="P256" s="1" t="s">
        <v>11561</v>
      </c>
    </row>
    <row r="257" spans="1:16" x14ac:dyDescent="0.3">
      <c r="A257" s="1" t="s">
        <v>2577</v>
      </c>
      <c r="B257" s="1" t="s">
        <v>2578</v>
      </c>
      <c r="C257" s="1" t="s">
        <v>1883</v>
      </c>
      <c r="D257" s="3">
        <v>2299</v>
      </c>
      <c r="E257" s="3">
        <v>7500</v>
      </c>
      <c r="F257" s="4">
        <v>0.69</v>
      </c>
      <c r="G257" s="1">
        <v>4.0999999999999996</v>
      </c>
      <c r="H257" s="2">
        <v>5554</v>
      </c>
      <c r="I257" s="1" t="s">
        <v>9725</v>
      </c>
      <c r="J257" s="1" t="s">
        <v>2579</v>
      </c>
      <c r="K257" s="1" t="s">
        <v>9726</v>
      </c>
      <c r="L257" s="1" t="s">
        <v>9727</v>
      </c>
      <c r="M257" s="1" t="s">
        <v>9728</v>
      </c>
      <c r="N257" s="1" t="s">
        <v>9729</v>
      </c>
      <c r="O257" s="1" t="s">
        <v>9730</v>
      </c>
      <c r="P257" s="1" t="s">
        <v>9731</v>
      </c>
    </row>
    <row r="258" spans="1:16" x14ac:dyDescent="0.3">
      <c r="A258" s="1" t="s">
        <v>3712</v>
      </c>
      <c r="B258" s="1" t="s">
        <v>3713</v>
      </c>
      <c r="C258" s="1" t="s">
        <v>2759</v>
      </c>
      <c r="D258" s="3">
        <v>5365</v>
      </c>
      <c r="E258" s="3">
        <v>7445</v>
      </c>
      <c r="F258" s="4">
        <v>0.28000000000000003</v>
      </c>
      <c r="G258" s="1">
        <v>3.9</v>
      </c>
      <c r="H258" s="2">
        <v>3584</v>
      </c>
      <c r="I258" s="1" t="s">
        <v>12233</v>
      </c>
      <c r="J258" s="1" t="s">
        <v>3714</v>
      </c>
      <c r="K258" s="1" t="s">
        <v>12234</v>
      </c>
      <c r="L258" s="1" t="s">
        <v>12235</v>
      </c>
      <c r="M258" s="1" t="s">
        <v>12236</v>
      </c>
      <c r="N258" s="1" t="s">
        <v>12237</v>
      </c>
      <c r="O258" s="1" t="s">
        <v>12238</v>
      </c>
      <c r="P258" s="1" t="s">
        <v>12239</v>
      </c>
    </row>
    <row r="259" spans="1:16" x14ac:dyDescent="0.3">
      <c r="A259" s="1" t="s">
        <v>2089</v>
      </c>
      <c r="B259" s="1" t="s">
        <v>2090</v>
      </c>
      <c r="C259" s="1" t="s">
        <v>1640</v>
      </c>
      <c r="D259" s="3">
        <v>5599</v>
      </c>
      <c r="E259" s="3">
        <v>7350</v>
      </c>
      <c r="F259" s="4">
        <v>0.24</v>
      </c>
      <c r="G259" s="1">
        <v>4.4000000000000004</v>
      </c>
      <c r="H259" s="2">
        <v>73005</v>
      </c>
      <c r="I259" s="1" t="s">
        <v>8626</v>
      </c>
      <c r="J259" s="1" t="s">
        <v>2091</v>
      </c>
      <c r="K259" s="1" t="s">
        <v>8627</v>
      </c>
      <c r="L259" s="1" t="s">
        <v>8628</v>
      </c>
      <c r="M259" s="1" t="s">
        <v>8629</v>
      </c>
      <c r="N259" s="1" t="s">
        <v>8630</v>
      </c>
      <c r="O259" s="1" t="s">
        <v>8631</v>
      </c>
      <c r="P259" s="1" t="s">
        <v>8632</v>
      </c>
    </row>
    <row r="260" spans="1:16" x14ac:dyDescent="0.3">
      <c r="A260" s="1" t="s">
        <v>2960</v>
      </c>
      <c r="B260" s="1" t="s">
        <v>2961</v>
      </c>
      <c r="C260" s="1" t="s">
        <v>2759</v>
      </c>
      <c r="D260" s="3">
        <v>3599</v>
      </c>
      <c r="E260" s="3">
        <v>7299</v>
      </c>
      <c r="F260" s="4">
        <v>0.51</v>
      </c>
      <c r="G260" s="1">
        <v>4</v>
      </c>
      <c r="H260" s="2">
        <v>10324</v>
      </c>
      <c r="I260" s="1" t="s">
        <v>10556</v>
      </c>
      <c r="J260" s="1" t="s">
        <v>2962</v>
      </c>
      <c r="K260" s="1" t="s">
        <v>10557</v>
      </c>
      <c r="L260" s="1" t="s">
        <v>10558</v>
      </c>
      <c r="M260" s="1" t="s">
        <v>10559</v>
      </c>
      <c r="N260" s="1" t="s">
        <v>10560</v>
      </c>
      <c r="O260" s="1" t="s">
        <v>10561</v>
      </c>
      <c r="P260" s="1" t="s">
        <v>10562</v>
      </c>
    </row>
    <row r="261" spans="1:16" x14ac:dyDescent="0.3">
      <c r="A261" s="1" t="s">
        <v>3457</v>
      </c>
      <c r="B261" s="1" t="s">
        <v>3458</v>
      </c>
      <c r="C261" s="1" t="s">
        <v>2759</v>
      </c>
      <c r="D261" s="3">
        <v>3599</v>
      </c>
      <c r="E261" s="3">
        <v>7290</v>
      </c>
      <c r="F261" s="4">
        <v>0.51</v>
      </c>
      <c r="G261" s="1">
        <v>3.9</v>
      </c>
      <c r="H261" s="2">
        <v>942</v>
      </c>
      <c r="I261" s="1" t="s">
        <v>11660</v>
      </c>
      <c r="J261" s="1" t="s">
        <v>3459</v>
      </c>
      <c r="K261" s="1" t="s">
        <v>11661</v>
      </c>
      <c r="L261" s="1" t="s">
        <v>11662</v>
      </c>
      <c r="M261" s="1" t="s">
        <v>11663</v>
      </c>
      <c r="N261" s="1" t="s">
        <v>11664</v>
      </c>
      <c r="O261" s="1" t="s">
        <v>11665</v>
      </c>
      <c r="P261" s="1" t="s">
        <v>11666</v>
      </c>
    </row>
    <row r="262" spans="1:16" x14ac:dyDescent="0.3">
      <c r="A262" s="1" t="s">
        <v>3925</v>
      </c>
      <c r="B262" s="1" t="s">
        <v>3926</v>
      </c>
      <c r="C262" s="1" t="s">
        <v>2755</v>
      </c>
      <c r="D262" s="3">
        <v>5490</v>
      </c>
      <c r="E262" s="3">
        <v>7200</v>
      </c>
      <c r="F262" s="4">
        <v>0.24</v>
      </c>
      <c r="G262" s="1">
        <v>4.5</v>
      </c>
      <c r="H262" s="2">
        <v>1408</v>
      </c>
      <c r="I262" s="1" t="s">
        <v>12716</v>
      </c>
      <c r="J262" s="1" t="s">
        <v>3927</v>
      </c>
      <c r="K262" s="1" t="s">
        <v>12717</v>
      </c>
      <c r="L262" s="1" t="s">
        <v>12718</v>
      </c>
      <c r="M262" s="1" t="s">
        <v>12719</v>
      </c>
      <c r="N262" s="1" t="s">
        <v>12720</v>
      </c>
      <c r="O262" s="1" t="s">
        <v>12721</v>
      </c>
      <c r="P262" s="1" t="s">
        <v>12722</v>
      </c>
    </row>
    <row r="263" spans="1:16" x14ac:dyDescent="0.3">
      <c r="A263" s="1" t="s">
        <v>2540</v>
      </c>
      <c r="B263" s="1" t="s">
        <v>2541</v>
      </c>
      <c r="C263" s="1" t="s">
        <v>2314</v>
      </c>
      <c r="D263" s="3">
        <v>5899</v>
      </c>
      <c r="E263" s="3">
        <v>7005</v>
      </c>
      <c r="F263" s="4">
        <v>0.16</v>
      </c>
      <c r="G263" s="1">
        <v>3.6</v>
      </c>
      <c r="H263" s="2">
        <v>4199</v>
      </c>
      <c r="I263" s="1" t="s">
        <v>9635</v>
      </c>
      <c r="J263" s="1" t="s">
        <v>2542</v>
      </c>
      <c r="K263" s="1" t="s">
        <v>9636</v>
      </c>
      <c r="L263" s="1" t="s">
        <v>9637</v>
      </c>
      <c r="M263" s="1" t="s">
        <v>9638</v>
      </c>
      <c r="N263" s="1" t="s">
        <v>9639</v>
      </c>
      <c r="O263" s="1" t="s">
        <v>9640</v>
      </c>
      <c r="P263" s="1" t="s">
        <v>9641</v>
      </c>
    </row>
    <row r="264" spans="1:16" x14ac:dyDescent="0.3">
      <c r="A264" s="1" t="s">
        <v>1366</v>
      </c>
      <c r="B264" s="1" t="s">
        <v>1367</v>
      </c>
      <c r="C264" s="1" t="s">
        <v>942</v>
      </c>
      <c r="D264" s="3">
        <v>4999</v>
      </c>
      <c r="E264" s="3">
        <v>6999</v>
      </c>
      <c r="F264" s="4">
        <v>0.28999999999999998</v>
      </c>
      <c r="G264" s="1">
        <v>3.8</v>
      </c>
      <c r="H264" s="2">
        <v>758</v>
      </c>
      <c r="I264" s="1" t="s">
        <v>7011</v>
      </c>
      <c r="J264" s="1" t="s">
        <v>1368</v>
      </c>
      <c r="K264" s="1" t="s">
        <v>7012</v>
      </c>
      <c r="L264" s="1" t="s">
        <v>7013</v>
      </c>
      <c r="M264" s="1" t="s">
        <v>7014</v>
      </c>
      <c r="N264" s="1" t="s">
        <v>7015</v>
      </c>
      <c r="O264" s="1" t="s">
        <v>7016</v>
      </c>
      <c r="P264" s="1" t="s">
        <v>7017</v>
      </c>
    </row>
    <row r="265" spans="1:16" x14ac:dyDescent="0.3">
      <c r="A265" s="1" t="s">
        <v>1474</v>
      </c>
      <c r="B265" s="1" t="s">
        <v>1475</v>
      </c>
      <c r="C265" s="1" t="s">
        <v>942</v>
      </c>
      <c r="D265" s="3">
        <v>3999</v>
      </c>
      <c r="E265" s="3">
        <v>6999</v>
      </c>
      <c r="F265" s="4">
        <v>0.43</v>
      </c>
      <c r="G265" s="1">
        <v>4.0999999999999996</v>
      </c>
      <c r="H265" s="2">
        <v>10229</v>
      </c>
      <c r="I265" s="1" t="s">
        <v>7246</v>
      </c>
      <c r="J265" s="1" t="s">
        <v>1476</v>
      </c>
      <c r="K265" s="1" t="s">
        <v>7247</v>
      </c>
      <c r="L265" s="1" t="s">
        <v>7248</v>
      </c>
      <c r="M265" s="1" t="s">
        <v>7249</v>
      </c>
      <c r="N265" s="1" t="s">
        <v>7250</v>
      </c>
      <c r="O265" s="1" t="s">
        <v>7251</v>
      </c>
      <c r="P265" s="1" t="s">
        <v>7252</v>
      </c>
    </row>
    <row r="266" spans="1:16" x14ac:dyDescent="0.3">
      <c r="A266" s="1" t="s">
        <v>1544</v>
      </c>
      <c r="B266" s="1" t="s">
        <v>1545</v>
      </c>
      <c r="C266" s="1" t="s">
        <v>1247</v>
      </c>
      <c r="D266" s="3">
        <v>2599</v>
      </c>
      <c r="E266" s="3">
        <v>6999</v>
      </c>
      <c r="F266" s="4">
        <v>0.63</v>
      </c>
      <c r="G266" s="1">
        <v>4.5</v>
      </c>
      <c r="H266" s="2">
        <v>1526</v>
      </c>
      <c r="I266" s="1" t="s">
        <v>7400</v>
      </c>
      <c r="J266" s="1" t="s">
        <v>1546</v>
      </c>
      <c r="K266" s="1" t="s">
        <v>7401</v>
      </c>
      <c r="L266" s="1" t="s">
        <v>7402</v>
      </c>
      <c r="M266" s="1" t="s">
        <v>7403</v>
      </c>
      <c r="N266" s="1" t="s">
        <v>7404</v>
      </c>
      <c r="O266" s="1" t="s">
        <v>7405</v>
      </c>
      <c r="P266" s="1" t="s">
        <v>7406</v>
      </c>
    </row>
    <row r="267" spans="1:16" x14ac:dyDescent="0.3">
      <c r="A267" s="1" t="s">
        <v>1544</v>
      </c>
      <c r="B267" s="1" t="s">
        <v>1545</v>
      </c>
      <c r="C267" s="1" t="s">
        <v>1247</v>
      </c>
      <c r="D267" s="3">
        <v>2599</v>
      </c>
      <c r="E267" s="3">
        <v>6999</v>
      </c>
      <c r="F267" s="4">
        <v>0.63</v>
      </c>
      <c r="G267" s="1">
        <v>4.5</v>
      </c>
      <c r="H267" s="2">
        <v>1526</v>
      </c>
      <c r="I267" s="1" t="s">
        <v>7400</v>
      </c>
      <c r="J267" s="1" t="s">
        <v>1546</v>
      </c>
      <c r="K267" s="1" t="s">
        <v>7401</v>
      </c>
      <c r="L267" s="1" t="s">
        <v>7402</v>
      </c>
      <c r="M267" s="1" t="s">
        <v>7403</v>
      </c>
      <c r="N267" s="1" t="s">
        <v>7404</v>
      </c>
      <c r="O267" s="1" t="s">
        <v>9984</v>
      </c>
      <c r="P267" s="1" t="s">
        <v>9985</v>
      </c>
    </row>
    <row r="268" spans="1:16" x14ac:dyDescent="0.3">
      <c r="A268" s="1" t="s">
        <v>3451</v>
      </c>
      <c r="B268" s="1" t="s">
        <v>3452</v>
      </c>
      <c r="C268" s="1" t="s">
        <v>2840</v>
      </c>
      <c r="D268" s="3">
        <v>3179</v>
      </c>
      <c r="E268" s="3">
        <v>6999</v>
      </c>
      <c r="F268" s="4">
        <v>0.55000000000000004</v>
      </c>
      <c r="G268" s="1">
        <v>4</v>
      </c>
      <c r="H268" s="2">
        <v>743</v>
      </c>
      <c r="I268" s="1" t="s">
        <v>11646</v>
      </c>
      <c r="J268" s="1" t="s">
        <v>3453</v>
      </c>
      <c r="K268" s="1" t="s">
        <v>11647</v>
      </c>
      <c r="L268" s="1" t="s">
        <v>11648</v>
      </c>
      <c r="M268" s="1" t="s">
        <v>11649</v>
      </c>
      <c r="N268" s="1" t="s">
        <v>11650</v>
      </c>
      <c r="O268" s="1" t="s">
        <v>11651</v>
      </c>
      <c r="P268" s="1" t="s">
        <v>11652</v>
      </c>
    </row>
    <row r="269" spans="1:16" x14ac:dyDescent="0.3">
      <c r="A269" s="1" t="s">
        <v>978</v>
      </c>
      <c r="B269" s="1" t="s">
        <v>979</v>
      </c>
      <c r="C269" s="1" t="s">
        <v>942</v>
      </c>
      <c r="D269" s="3">
        <v>1499</v>
      </c>
      <c r="E269" s="3">
        <v>6990</v>
      </c>
      <c r="F269" s="4">
        <v>0.79</v>
      </c>
      <c r="G269" s="1">
        <v>3.9</v>
      </c>
      <c r="H269" s="2">
        <v>21796</v>
      </c>
      <c r="I269" s="1" t="s">
        <v>6209</v>
      </c>
      <c r="J269" s="1" t="s">
        <v>980</v>
      </c>
      <c r="K269" s="1" t="s">
        <v>6210</v>
      </c>
      <c r="L269" s="1" t="s">
        <v>6211</v>
      </c>
      <c r="M269" s="1" t="s">
        <v>6212</v>
      </c>
      <c r="N269" s="1" t="s">
        <v>6213</v>
      </c>
      <c r="O269" s="1" t="s">
        <v>6214</v>
      </c>
      <c r="P269" s="1" t="s">
        <v>6215</v>
      </c>
    </row>
    <row r="270" spans="1:16" x14ac:dyDescent="0.3">
      <c r="A270" s="1" t="s">
        <v>1238</v>
      </c>
      <c r="B270" s="1" t="s">
        <v>1239</v>
      </c>
      <c r="C270" s="1" t="s">
        <v>942</v>
      </c>
      <c r="D270" s="3">
        <v>1499</v>
      </c>
      <c r="E270" s="3">
        <v>6990</v>
      </c>
      <c r="F270" s="4">
        <v>0.79</v>
      </c>
      <c r="G270" s="1">
        <v>3.9</v>
      </c>
      <c r="H270" s="2">
        <v>21796</v>
      </c>
      <c r="I270" s="1" t="s">
        <v>6209</v>
      </c>
      <c r="J270" s="1" t="s">
        <v>980</v>
      </c>
      <c r="K270" s="1" t="s">
        <v>6210</v>
      </c>
      <c r="L270" s="1" t="s">
        <v>6211</v>
      </c>
      <c r="M270" s="1" t="s">
        <v>6212</v>
      </c>
      <c r="N270" s="1" t="s">
        <v>6213</v>
      </c>
      <c r="O270" s="1" t="s">
        <v>6745</v>
      </c>
      <c r="P270" s="1" t="s">
        <v>6746</v>
      </c>
    </row>
    <row r="271" spans="1:16" x14ac:dyDescent="0.3">
      <c r="A271" s="1" t="s">
        <v>1327</v>
      </c>
      <c r="B271" s="1" t="s">
        <v>1328</v>
      </c>
      <c r="C271" s="1" t="s">
        <v>942</v>
      </c>
      <c r="D271" s="3">
        <v>1799</v>
      </c>
      <c r="E271" s="3">
        <v>6990</v>
      </c>
      <c r="F271" s="4">
        <v>0.74</v>
      </c>
      <c r="G271" s="1">
        <v>4</v>
      </c>
      <c r="H271" s="2">
        <v>26880</v>
      </c>
      <c r="I271" s="1" t="s">
        <v>6933</v>
      </c>
      <c r="J271" s="1" t="s">
        <v>1329</v>
      </c>
      <c r="K271" s="1" t="s">
        <v>6934</v>
      </c>
      <c r="L271" s="1" t="s">
        <v>6935</v>
      </c>
      <c r="M271" s="1" t="s">
        <v>6936</v>
      </c>
      <c r="N271" s="1" t="s">
        <v>6937</v>
      </c>
      <c r="O271" s="1" t="s">
        <v>6938</v>
      </c>
      <c r="P271" s="1" t="s">
        <v>6939</v>
      </c>
    </row>
    <row r="272" spans="1:16" x14ac:dyDescent="0.3">
      <c r="A272" s="1" t="s">
        <v>1330</v>
      </c>
      <c r="B272" s="1" t="s">
        <v>1331</v>
      </c>
      <c r="C272" s="1" t="s">
        <v>942</v>
      </c>
      <c r="D272" s="3">
        <v>1499</v>
      </c>
      <c r="E272" s="3">
        <v>6990</v>
      </c>
      <c r="F272" s="4">
        <v>0.79</v>
      </c>
      <c r="G272" s="1">
        <v>3.9</v>
      </c>
      <c r="H272" s="2">
        <v>21796</v>
      </c>
      <c r="I272" s="1" t="s">
        <v>6209</v>
      </c>
      <c r="J272" s="1" t="s">
        <v>980</v>
      </c>
      <c r="K272" s="1" t="s">
        <v>6210</v>
      </c>
      <c r="L272" s="1" t="s">
        <v>6211</v>
      </c>
      <c r="M272" s="1" t="s">
        <v>6212</v>
      </c>
      <c r="N272" s="1" t="s">
        <v>6213</v>
      </c>
      <c r="O272" s="1" t="s">
        <v>6940</v>
      </c>
      <c r="P272" s="1" t="s">
        <v>6941</v>
      </c>
    </row>
    <row r="273" spans="1:16" x14ac:dyDescent="0.3">
      <c r="A273" s="1" t="s">
        <v>978</v>
      </c>
      <c r="B273" s="1" t="s">
        <v>979</v>
      </c>
      <c r="C273" s="1" t="s">
        <v>942</v>
      </c>
      <c r="D273" s="3">
        <v>1499</v>
      </c>
      <c r="E273" s="3">
        <v>6990</v>
      </c>
      <c r="F273" s="4">
        <v>0.79</v>
      </c>
      <c r="G273" s="1">
        <v>3.9</v>
      </c>
      <c r="H273" s="2">
        <v>21797</v>
      </c>
      <c r="I273" s="1" t="s">
        <v>6209</v>
      </c>
      <c r="J273" s="1" t="s">
        <v>1584</v>
      </c>
      <c r="K273" s="1" t="s">
        <v>7489</v>
      </c>
      <c r="L273" s="1" t="s">
        <v>7490</v>
      </c>
      <c r="M273" s="1" t="s">
        <v>7491</v>
      </c>
      <c r="N273" s="1" t="s">
        <v>7492</v>
      </c>
      <c r="O273" s="1" t="s">
        <v>7493</v>
      </c>
      <c r="P273" s="1" t="s">
        <v>7494</v>
      </c>
    </row>
    <row r="274" spans="1:16" x14ac:dyDescent="0.3">
      <c r="A274" s="1" t="s">
        <v>1327</v>
      </c>
      <c r="B274" s="1" t="s">
        <v>1328</v>
      </c>
      <c r="C274" s="1" t="s">
        <v>942</v>
      </c>
      <c r="D274" s="3">
        <v>1799</v>
      </c>
      <c r="E274" s="3">
        <v>6990</v>
      </c>
      <c r="F274" s="4">
        <v>0.74</v>
      </c>
      <c r="G274" s="1">
        <v>4</v>
      </c>
      <c r="H274" s="2">
        <v>26880</v>
      </c>
      <c r="I274" s="1" t="s">
        <v>6933</v>
      </c>
      <c r="J274" s="1" t="s">
        <v>1329</v>
      </c>
      <c r="K274" s="1" t="s">
        <v>6934</v>
      </c>
      <c r="L274" s="1" t="s">
        <v>6935</v>
      </c>
      <c r="M274" s="1" t="s">
        <v>6936</v>
      </c>
      <c r="N274" s="1" t="s">
        <v>8459</v>
      </c>
      <c r="O274" s="1" t="s">
        <v>8460</v>
      </c>
      <c r="P274" s="1" t="s">
        <v>8461</v>
      </c>
    </row>
    <row r="275" spans="1:16" x14ac:dyDescent="0.3">
      <c r="A275" s="1" t="s">
        <v>3677</v>
      </c>
      <c r="B275" s="1" t="s">
        <v>3678</v>
      </c>
      <c r="C275" s="1" t="s">
        <v>2817</v>
      </c>
      <c r="D275" s="3">
        <v>2575</v>
      </c>
      <c r="E275" s="3">
        <v>6700</v>
      </c>
      <c r="F275" s="4">
        <v>0.62</v>
      </c>
      <c r="G275" s="1">
        <v>4.2</v>
      </c>
      <c r="H275" s="2">
        <v>611</v>
      </c>
      <c r="I275" s="1" t="s">
        <v>12156</v>
      </c>
      <c r="J275" s="1" t="s">
        <v>3679</v>
      </c>
      <c r="K275" s="1" t="s">
        <v>12157</v>
      </c>
      <c r="L275" s="1" t="s">
        <v>12158</v>
      </c>
      <c r="M275" s="1" t="s">
        <v>12159</v>
      </c>
      <c r="N275" s="1" t="s">
        <v>12160</v>
      </c>
      <c r="O275" s="1" t="s">
        <v>12161</v>
      </c>
      <c r="P275" s="1" t="s">
        <v>12162</v>
      </c>
    </row>
    <row r="276" spans="1:16" x14ac:dyDescent="0.3">
      <c r="A276" s="1" t="s">
        <v>3252</v>
      </c>
      <c r="B276" s="1" t="s">
        <v>3253</v>
      </c>
      <c r="C276" s="1" t="s">
        <v>2830</v>
      </c>
      <c r="D276" s="3">
        <v>3299</v>
      </c>
      <c r="E276" s="3">
        <v>6500</v>
      </c>
      <c r="F276" s="4">
        <v>0.49</v>
      </c>
      <c r="G276" s="1">
        <v>3.7</v>
      </c>
      <c r="H276" s="2">
        <v>11217</v>
      </c>
      <c r="I276" s="1" t="s">
        <v>11199</v>
      </c>
      <c r="J276" s="1" t="s">
        <v>3254</v>
      </c>
      <c r="K276" s="1" t="s">
        <v>11200</v>
      </c>
      <c r="L276" s="1" t="s">
        <v>11201</v>
      </c>
      <c r="M276" s="1" t="s">
        <v>11202</v>
      </c>
      <c r="N276" s="1" t="s">
        <v>11203</v>
      </c>
      <c r="O276" s="1" t="s">
        <v>11204</v>
      </c>
      <c r="P276" s="1" t="s">
        <v>11205</v>
      </c>
    </row>
    <row r="277" spans="1:16" x14ac:dyDescent="0.3">
      <c r="A277" s="1" t="s">
        <v>1421</v>
      </c>
      <c r="B277" s="1" t="s">
        <v>1422</v>
      </c>
      <c r="C277" s="1" t="s">
        <v>942</v>
      </c>
      <c r="D277" s="3">
        <v>2799</v>
      </c>
      <c r="E277" s="3">
        <v>6499</v>
      </c>
      <c r="F277" s="4">
        <v>0.56999999999999995</v>
      </c>
      <c r="G277" s="1">
        <v>4.0999999999999996</v>
      </c>
      <c r="H277" s="2">
        <v>38879</v>
      </c>
      <c r="I277" s="1" t="s">
        <v>7130</v>
      </c>
      <c r="J277" s="1" t="s">
        <v>1423</v>
      </c>
      <c r="K277" s="1" t="s">
        <v>7131</v>
      </c>
      <c r="L277" s="1" t="s">
        <v>7132</v>
      </c>
      <c r="M277" s="1" t="s">
        <v>7133</v>
      </c>
      <c r="N277" s="1" t="s">
        <v>7134</v>
      </c>
      <c r="O277" s="1" t="s">
        <v>7135</v>
      </c>
      <c r="P277" s="1" t="s">
        <v>7136</v>
      </c>
    </row>
    <row r="278" spans="1:16" x14ac:dyDescent="0.3">
      <c r="A278" s="1" t="s">
        <v>3227</v>
      </c>
      <c r="B278" s="1" t="s">
        <v>3228</v>
      </c>
      <c r="C278" s="1" t="s">
        <v>2755</v>
      </c>
      <c r="D278" s="3">
        <v>3249</v>
      </c>
      <c r="E278" s="3">
        <v>6375</v>
      </c>
      <c r="F278" s="4">
        <v>0.49</v>
      </c>
      <c r="G278" s="1">
        <v>4</v>
      </c>
      <c r="H278" s="2">
        <v>4978</v>
      </c>
      <c r="I278" s="1" t="s">
        <v>11143</v>
      </c>
      <c r="J278" s="1" t="s">
        <v>3229</v>
      </c>
      <c r="K278" s="1" t="s">
        <v>11144</v>
      </c>
      <c r="L278" s="1" t="s">
        <v>11145</v>
      </c>
      <c r="M278" s="1" t="s">
        <v>11146</v>
      </c>
      <c r="N278" s="1" t="s">
        <v>11147</v>
      </c>
      <c r="O278" s="1" t="s">
        <v>11148</v>
      </c>
      <c r="P278" s="1" t="s">
        <v>11149</v>
      </c>
    </row>
    <row r="279" spans="1:16" x14ac:dyDescent="0.3">
      <c r="A279" s="1" t="s">
        <v>2561</v>
      </c>
      <c r="B279" s="1" t="s">
        <v>2562</v>
      </c>
      <c r="C279" s="1" t="s">
        <v>2314</v>
      </c>
      <c r="D279" s="3">
        <v>5299</v>
      </c>
      <c r="E279" s="3">
        <v>6355</v>
      </c>
      <c r="F279" s="4">
        <v>0.17</v>
      </c>
      <c r="G279" s="1">
        <v>3.9</v>
      </c>
      <c r="H279" s="2">
        <v>8280</v>
      </c>
      <c r="I279" s="1" t="s">
        <v>9689</v>
      </c>
      <c r="J279" s="1" t="s">
        <v>2563</v>
      </c>
      <c r="K279" s="1" t="s">
        <v>9690</v>
      </c>
      <c r="L279" s="1" t="s">
        <v>9691</v>
      </c>
      <c r="M279" s="1" t="s">
        <v>9692</v>
      </c>
      <c r="N279" s="1" t="s">
        <v>9693</v>
      </c>
      <c r="O279" s="1" t="s">
        <v>9694</v>
      </c>
      <c r="P279" s="1" t="s">
        <v>9695</v>
      </c>
    </row>
    <row r="280" spans="1:16" x14ac:dyDescent="0.3">
      <c r="A280" s="1" t="s">
        <v>3898</v>
      </c>
      <c r="B280" s="1" t="s">
        <v>3899</v>
      </c>
      <c r="C280" s="1" t="s">
        <v>2777</v>
      </c>
      <c r="D280" s="3">
        <v>3249</v>
      </c>
      <c r="E280" s="3">
        <v>6299</v>
      </c>
      <c r="F280" s="4">
        <v>0.48</v>
      </c>
      <c r="G280" s="1">
        <v>3.9</v>
      </c>
      <c r="H280" s="2">
        <v>2569</v>
      </c>
      <c r="I280" s="1" t="s">
        <v>12653</v>
      </c>
      <c r="J280" s="1" t="s">
        <v>3900</v>
      </c>
      <c r="K280" s="1" t="s">
        <v>12654</v>
      </c>
      <c r="L280" s="1" t="s">
        <v>12655</v>
      </c>
      <c r="M280" s="1" t="s">
        <v>12656</v>
      </c>
      <c r="N280" s="1" t="s">
        <v>12657</v>
      </c>
      <c r="O280" s="1" t="s">
        <v>12658</v>
      </c>
      <c r="P280" s="1" t="s">
        <v>12659</v>
      </c>
    </row>
    <row r="281" spans="1:16" x14ac:dyDescent="0.3">
      <c r="A281" s="1" t="s">
        <v>2914</v>
      </c>
      <c r="B281" s="1" t="s">
        <v>2915</v>
      </c>
      <c r="C281" s="1" t="s">
        <v>2755</v>
      </c>
      <c r="D281" s="3">
        <v>3249</v>
      </c>
      <c r="E281" s="3">
        <v>6295</v>
      </c>
      <c r="F281" s="4">
        <v>0.48</v>
      </c>
      <c r="G281" s="1">
        <v>3.8</v>
      </c>
      <c r="H281" s="2">
        <v>14062</v>
      </c>
      <c r="I281" s="1" t="s">
        <v>10458</v>
      </c>
      <c r="J281" s="1" t="s">
        <v>2916</v>
      </c>
      <c r="K281" s="1" t="s">
        <v>10459</v>
      </c>
      <c r="L281" s="1" t="s">
        <v>10460</v>
      </c>
      <c r="M281" s="1" t="s">
        <v>10461</v>
      </c>
      <c r="N281" s="1" t="s">
        <v>10462</v>
      </c>
      <c r="O281" s="1" t="s">
        <v>10463</v>
      </c>
      <c r="P281" s="1" t="s">
        <v>10464</v>
      </c>
    </row>
    <row r="282" spans="1:16" x14ac:dyDescent="0.3">
      <c r="A282" s="1" t="s">
        <v>3056</v>
      </c>
      <c r="B282" s="1" t="s">
        <v>3057</v>
      </c>
      <c r="C282" s="1" t="s">
        <v>2755</v>
      </c>
      <c r="D282" s="3">
        <v>3249</v>
      </c>
      <c r="E282" s="3">
        <v>6295</v>
      </c>
      <c r="F282" s="4">
        <v>0.48</v>
      </c>
      <c r="G282" s="1">
        <v>3.9</v>
      </c>
      <c r="H282" s="2">
        <v>43070</v>
      </c>
      <c r="I282" s="1" t="s">
        <v>10759</v>
      </c>
      <c r="J282" s="1" t="s">
        <v>3058</v>
      </c>
      <c r="K282" s="1" t="s">
        <v>10760</v>
      </c>
      <c r="L282" s="1" t="s">
        <v>10761</v>
      </c>
      <c r="M282" s="1" t="s">
        <v>10762</v>
      </c>
      <c r="N282" s="1" t="s">
        <v>10763</v>
      </c>
      <c r="O282" s="1" t="s">
        <v>10764</v>
      </c>
      <c r="P282" s="1" t="s">
        <v>10765</v>
      </c>
    </row>
    <row r="283" spans="1:16" x14ac:dyDescent="0.3">
      <c r="A283" s="1" t="s">
        <v>2757</v>
      </c>
      <c r="B283" s="1" t="s">
        <v>2758</v>
      </c>
      <c r="C283" s="1" t="s">
        <v>2759</v>
      </c>
      <c r="D283" s="3">
        <v>3600</v>
      </c>
      <c r="E283" s="3">
        <v>6190</v>
      </c>
      <c r="F283" s="4">
        <v>0.42</v>
      </c>
      <c r="G283" s="1">
        <v>4.3</v>
      </c>
      <c r="H283" s="2">
        <v>11924</v>
      </c>
      <c r="I283" s="1" t="s">
        <v>10122</v>
      </c>
      <c r="J283" s="1" t="s">
        <v>2760</v>
      </c>
      <c r="K283" s="1" t="s">
        <v>10123</v>
      </c>
      <c r="L283" s="1" t="s">
        <v>10124</v>
      </c>
      <c r="M283" s="1" t="s">
        <v>10125</v>
      </c>
      <c r="N283" s="1" t="s">
        <v>10126</v>
      </c>
      <c r="O283" s="1" t="s">
        <v>10127</v>
      </c>
      <c r="P283" s="1" t="s">
        <v>10128</v>
      </c>
    </row>
    <row r="284" spans="1:16" x14ac:dyDescent="0.3">
      <c r="A284" s="1" t="s">
        <v>2668</v>
      </c>
      <c r="B284" s="1" t="s">
        <v>2669</v>
      </c>
      <c r="C284" s="1" t="s">
        <v>2145</v>
      </c>
      <c r="D284" s="3">
        <v>3307</v>
      </c>
      <c r="E284" s="3">
        <v>6100</v>
      </c>
      <c r="F284" s="4">
        <v>0.46</v>
      </c>
      <c r="G284" s="1">
        <v>4.3</v>
      </c>
      <c r="H284" s="2">
        <v>2515</v>
      </c>
      <c r="I284" s="1" t="s">
        <v>9933</v>
      </c>
      <c r="J284" s="1" t="s">
        <v>2670</v>
      </c>
      <c r="K284" s="1" t="s">
        <v>9934</v>
      </c>
      <c r="L284" s="1" t="s">
        <v>9935</v>
      </c>
      <c r="M284" s="1" t="s">
        <v>9936</v>
      </c>
      <c r="N284" s="1" t="s">
        <v>9937</v>
      </c>
      <c r="O284" s="1" t="s">
        <v>9938</v>
      </c>
      <c r="P284" s="1" t="s">
        <v>9939</v>
      </c>
    </row>
    <row r="285" spans="1:16" x14ac:dyDescent="0.3">
      <c r="A285" s="1" t="s">
        <v>3665</v>
      </c>
      <c r="B285" s="1" t="s">
        <v>3666</v>
      </c>
      <c r="C285" s="1" t="s">
        <v>2759</v>
      </c>
      <c r="D285" s="3">
        <v>3645</v>
      </c>
      <c r="E285" s="3">
        <v>6070</v>
      </c>
      <c r="F285" s="4">
        <v>0.4</v>
      </c>
      <c r="G285" s="1">
        <v>4.2</v>
      </c>
      <c r="H285" s="2">
        <v>561</v>
      </c>
      <c r="I285" s="1" t="s">
        <v>12128</v>
      </c>
      <c r="J285" s="1" t="s">
        <v>3667</v>
      </c>
      <c r="K285" s="1" t="s">
        <v>12129</v>
      </c>
      <c r="L285" s="1" t="s">
        <v>12130</v>
      </c>
      <c r="M285" s="1" t="s">
        <v>12131</v>
      </c>
      <c r="N285" s="1" t="s">
        <v>12132</v>
      </c>
      <c r="O285" s="1" t="s">
        <v>12133</v>
      </c>
      <c r="P285" s="1" t="s">
        <v>12134</v>
      </c>
    </row>
    <row r="286" spans="1:16" x14ac:dyDescent="0.3">
      <c r="A286" s="1" t="s">
        <v>3096</v>
      </c>
      <c r="B286" s="1" t="s">
        <v>3097</v>
      </c>
      <c r="C286" s="1" t="s">
        <v>2755</v>
      </c>
      <c r="D286" s="3">
        <v>2464</v>
      </c>
      <c r="E286" s="3">
        <v>6000</v>
      </c>
      <c r="F286" s="4">
        <v>0.59</v>
      </c>
      <c r="G286" s="1">
        <v>4.0999999999999996</v>
      </c>
      <c r="H286" s="2">
        <v>8866</v>
      </c>
      <c r="I286" s="1" t="s">
        <v>10850</v>
      </c>
      <c r="J286" s="1" t="s">
        <v>3098</v>
      </c>
      <c r="K286" s="1" t="s">
        <v>10851</v>
      </c>
      <c r="L286" s="1" t="s">
        <v>10852</v>
      </c>
      <c r="M286" s="1" t="s">
        <v>10853</v>
      </c>
      <c r="N286" s="1" t="s">
        <v>10854</v>
      </c>
      <c r="O286" s="1" t="s">
        <v>10855</v>
      </c>
      <c r="P286" s="1" t="s">
        <v>10856</v>
      </c>
    </row>
    <row r="287" spans="1:16" x14ac:dyDescent="0.3">
      <c r="A287" s="1" t="s">
        <v>3703</v>
      </c>
      <c r="B287" s="1" t="s">
        <v>3704</v>
      </c>
      <c r="C287" s="1" t="s">
        <v>2952</v>
      </c>
      <c r="D287" s="3">
        <v>3799</v>
      </c>
      <c r="E287" s="3">
        <v>6000</v>
      </c>
      <c r="F287" s="4">
        <v>0.37</v>
      </c>
      <c r="G287" s="1">
        <v>4.2</v>
      </c>
      <c r="H287" s="2">
        <v>11935</v>
      </c>
      <c r="I287" s="1" t="s">
        <v>12212</v>
      </c>
      <c r="J287" s="1" t="s">
        <v>3705</v>
      </c>
      <c r="K287" s="1" t="s">
        <v>12213</v>
      </c>
      <c r="L287" s="1" t="s">
        <v>12214</v>
      </c>
      <c r="M287" s="1" t="s">
        <v>12215</v>
      </c>
      <c r="N287" s="1" t="s">
        <v>12216</v>
      </c>
      <c r="O287" s="1" t="s">
        <v>12217</v>
      </c>
      <c r="P287" s="1" t="s">
        <v>12218</v>
      </c>
    </row>
    <row r="288" spans="1:16" x14ac:dyDescent="0.3">
      <c r="A288" s="1" t="s">
        <v>1056</v>
      </c>
      <c r="B288" s="1" t="s">
        <v>1057</v>
      </c>
      <c r="C288" s="1" t="s">
        <v>942</v>
      </c>
      <c r="D288" s="3">
        <v>2998</v>
      </c>
      <c r="E288" s="3">
        <v>5999</v>
      </c>
      <c r="F288" s="4">
        <v>0.5</v>
      </c>
      <c r="G288" s="1">
        <v>4.0999999999999996</v>
      </c>
      <c r="H288" s="2">
        <v>5179</v>
      </c>
      <c r="I288" s="1" t="s">
        <v>6367</v>
      </c>
      <c r="J288" s="1" t="s">
        <v>1058</v>
      </c>
      <c r="K288" s="1" t="s">
        <v>6368</v>
      </c>
      <c r="L288" s="1" t="s">
        <v>6369</v>
      </c>
      <c r="M288" s="1" t="s">
        <v>6370</v>
      </c>
      <c r="N288" s="1" t="s">
        <v>6371</v>
      </c>
      <c r="O288" s="1" t="s">
        <v>6372</v>
      </c>
      <c r="P288" s="1" t="s">
        <v>6373</v>
      </c>
    </row>
    <row r="289" spans="1:16" x14ac:dyDescent="0.3">
      <c r="A289" s="1" t="s">
        <v>1245</v>
      </c>
      <c r="B289" s="1" t="s">
        <v>1246</v>
      </c>
      <c r="C289" s="1" t="s">
        <v>1247</v>
      </c>
      <c r="D289" s="3">
        <v>2099</v>
      </c>
      <c r="E289" s="3">
        <v>5999</v>
      </c>
      <c r="F289" s="4">
        <v>0.65</v>
      </c>
      <c r="G289" s="1">
        <v>4.3</v>
      </c>
      <c r="H289" s="2">
        <v>17129</v>
      </c>
      <c r="I289" s="1" t="s">
        <v>6756</v>
      </c>
      <c r="J289" s="1" t="s">
        <v>1248</v>
      </c>
      <c r="K289" s="1" t="s">
        <v>6757</v>
      </c>
      <c r="L289" s="1" t="s">
        <v>6758</v>
      </c>
      <c r="M289" s="1" t="s">
        <v>6759</v>
      </c>
      <c r="N289" s="1" t="s">
        <v>6760</v>
      </c>
      <c r="O289" s="1" t="s">
        <v>6761</v>
      </c>
      <c r="P289" s="1" t="s">
        <v>6762</v>
      </c>
    </row>
    <row r="290" spans="1:16" x14ac:dyDescent="0.3">
      <c r="A290" s="1" t="s">
        <v>1255</v>
      </c>
      <c r="B290" s="1" t="s">
        <v>1256</v>
      </c>
      <c r="C290" s="1" t="s">
        <v>942</v>
      </c>
      <c r="D290" s="3">
        <v>1299</v>
      </c>
      <c r="E290" s="3">
        <v>5999</v>
      </c>
      <c r="F290" s="4">
        <v>0.78</v>
      </c>
      <c r="G290" s="1">
        <v>3.3</v>
      </c>
      <c r="H290" s="2">
        <v>4415</v>
      </c>
      <c r="I290" s="1" t="s">
        <v>6777</v>
      </c>
      <c r="J290" s="1" t="s">
        <v>1257</v>
      </c>
      <c r="K290" s="1" t="s">
        <v>6778</v>
      </c>
      <c r="L290" s="1" t="s">
        <v>6779</v>
      </c>
      <c r="M290" s="1" t="s">
        <v>6780</v>
      </c>
      <c r="N290" s="1" t="s">
        <v>6781</v>
      </c>
      <c r="O290" s="1" t="s">
        <v>6782</v>
      </c>
      <c r="P290" s="1" t="s">
        <v>6783</v>
      </c>
    </row>
    <row r="291" spans="1:16" x14ac:dyDescent="0.3">
      <c r="A291" s="1" t="s">
        <v>1319</v>
      </c>
      <c r="B291" s="1" t="s">
        <v>1320</v>
      </c>
      <c r="C291" s="1" t="s">
        <v>942</v>
      </c>
      <c r="D291" s="3">
        <v>1399</v>
      </c>
      <c r="E291" s="3">
        <v>5999</v>
      </c>
      <c r="F291" s="4">
        <v>0.77</v>
      </c>
      <c r="G291" s="1">
        <v>3.3</v>
      </c>
      <c r="H291" s="2">
        <v>4415</v>
      </c>
      <c r="I291" s="1" t="s">
        <v>6916</v>
      </c>
      <c r="J291" s="1" t="s">
        <v>1257</v>
      </c>
      <c r="K291" s="1" t="s">
        <v>6778</v>
      </c>
      <c r="L291" s="1" t="s">
        <v>6779</v>
      </c>
      <c r="M291" s="1" t="s">
        <v>6780</v>
      </c>
      <c r="N291" s="1" t="s">
        <v>6781</v>
      </c>
      <c r="O291" s="1" t="s">
        <v>6917</v>
      </c>
      <c r="P291" s="1" t="s">
        <v>6918</v>
      </c>
    </row>
    <row r="292" spans="1:16" x14ac:dyDescent="0.3">
      <c r="A292" s="1" t="s">
        <v>1344</v>
      </c>
      <c r="B292" s="1" t="s">
        <v>1345</v>
      </c>
      <c r="C292" s="1" t="s">
        <v>942</v>
      </c>
      <c r="D292" s="3">
        <v>2999</v>
      </c>
      <c r="E292" s="3">
        <v>5999</v>
      </c>
      <c r="F292" s="4">
        <v>0.5</v>
      </c>
      <c r="G292" s="1">
        <v>4.0999999999999996</v>
      </c>
      <c r="H292" s="2">
        <v>7148</v>
      </c>
      <c r="I292" s="1" t="s">
        <v>6963</v>
      </c>
      <c r="J292" s="1" t="s">
        <v>1346</v>
      </c>
      <c r="K292" s="1" t="s">
        <v>6964</v>
      </c>
      <c r="L292" s="1" t="s">
        <v>6965</v>
      </c>
      <c r="M292" s="1" t="s">
        <v>6966</v>
      </c>
      <c r="N292" s="1" t="s">
        <v>6967</v>
      </c>
      <c r="O292" s="1" t="s">
        <v>6968</v>
      </c>
      <c r="P292" s="1" t="s">
        <v>6969</v>
      </c>
    </row>
    <row r="293" spans="1:16" x14ac:dyDescent="0.3">
      <c r="A293" s="1" t="s">
        <v>1351</v>
      </c>
      <c r="B293" s="1" t="s">
        <v>1352</v>
      </c>
      <c r="C293" s="1" t="s">
        <v>942</v>
      </c>
      <c r="D293" s="3">
        <v>1299</v>
      </c>
      <c r="E293" s="3">
        <v>5999</v>
      </c>
      <c r="F293" s="4">
        <v>0.78</v>
      </c>
      <c r="G293" s="1">
        <v>3.3</v>
      </c>
      <c r="H293" s="2">
        <v>4415</v>
      </c>
      <c r="I293" s="1" t="s">
        <v>6985</v>
      </c>
      <c r="J293" s="1" t="s">
        <v>1257</v>
      </c>
      <c r="K293" s="1" t="s">
        <v>6778</v>
      </c>
      <c r="L293" s="1" t="s">
        <v>6779</v>
      </c>
      <c r="M293" s="1" t="s">
        <v>6780</v>
      </c>
      <c r="N293" s="1" t="s">
        <v>6781</v>
      </c>
      <c r="O293" s="1" t="s">
        <v>6986</v>
      </c>
      <c r="P293" s="1" t="s">
        <v>6987</v>
      </c>
    </row>
    <row r="294" spans="1:16" x14ac:dyDescent="0.3">
      <c r="A294" s="1" t="s">
        <v>1369</v>
      </c>
      <c r="B294" s="1" t="s">
        <v>1370</v>
      </c>
      <c r="C294" s="1" t="s">
        <v>942</v>
      </c>
      <c r="D294" s="3">
        <v>2499</v>
      </c>
      <c r="E294" s="3">
        <v>5999</v>
      </c>
      <c r="F294" s="4">
        <v>0.57999999999999996</v>
      </c>
      <c r="G294" s="1">
        <v>3.7</v>
      </c>
      <c r="H294" s="2">
        <v>828</v>
      </c>
      <c r="I294" s="1" t="s">
        <v>7020</v>
      </c>
      <c r="J294" s="1" t="s">
        <v>1371</v>
      </c>
      <c r="K294" s="1" t="s">
        <v>7021</v>
      </c>
      <c r="L294" s="1" t="s">
        <v>7022</v>
      </c>
      <c r="M294" s="1" t="s">
        <v>7023</v>
      </c>
      <c r="N294" s="1" t="s">
        <v>7024</v>
      </c>
      <c r="O294" s="1" t="s">
        <v>7025</v>
      </c>
      <c r="P294" s="1" t="s">
        <v>7026</v>
      </c>
    </row>
    <row r="295" spans="1:16" x14ac:dyDescent="0.3">
      <c r="A295" s="1" t="s">
        <v>1056</v>
      </c>
      <c r="B295" s="1" t="s">
        <v>1057</v>
      </c>
      <c r="C295" s="1" t="s">
        <v>942</v>
      </c>
      <c r="D295" s="3">
        <v>2998</v>
      </c>
      <c r="E295" s="3">
        <v>5999</v>
      </c>
      <c r="F295" s="4">
        <v>0.5</v>
      </c>
      <c r="G295" s="1">
        <v>4.0999999999999996</v>
      </c>
      <c r="H295" s="2">
        <v>5179</v>
      </c>
      <c r="I295" s="1" t="s">
        <v>6367</v>
      </c>
      <c r="J295" s="1" t="s">
        <v>1637</v>
      </c>
      <c r="K295" s="1" t="s">
        <v>7617</v>
      </c>
      <c r="L295" s="1" t="s">
        <v>7618</v>
      </c>
      <c r="M295" s="1" t="s">
        <v>7619</v>
      </c>
      <c r="N295" s="1" t="s">
        <v>7620</v>
      </c>
      <c r="O295" s="1" t="s">
        <v>7621</v>
      </c>
      <c r="P295" s="1" t="s">
        <v>7622</v>
      </c>
    </row>
    <row r="296" spans="1:16" x14ac:dyDescent="0.3">
      <c r="A296" s="1" t="s">
        <v>1245</v>
      </c>
      <c r="B296" s="1" t="s">
        <v>1246</v>
      </c>
      <c r="C296" s="1" t="s">
        <v>1247</v>
      </c>
      <c r="D296" s="3">
        <v>2099</v>
      </c>
      <c r="E296" s="3">
        <v>5999</v>
      </c>
      <c r="F296" s="4">
        <v>0.65</v>
      </c>
      <c r="G296" s="1">
        <v>4.3</v>
      </c>
      <c r="H296" s="2">
        <v>17129</v>
      </c>
      <c r="I296" s="1" t="s">
        <v>6756</v>
      </c>
      <c r="J296" s="1" t="s">
        <v>1248</v>
      </c>
      <c r="K296" s="1" t="s">
        <v>6757</v>
      </c>
      <c r="L296" s="1" t="s">
        <v>6758</v>
      </c>
      <c r="M296" s="1" t="s">
        <v>6759</v>
      </c>
      <c r="N296" s="1" t="s">
        <v>6760</v>
      </c>
      <c r="O296" s="1" t="s">
        <v>8139</v>
      </c>
      <c r="P296" s="1" t="s">
        <v>8140</v>
      </c>
    </row>
    <row r="297" spans="1:16" x14ac:dyDescent="0.3">
      <c r="A297" s="1" t="s">
        <v>1885</v>
      </c>
      <c r="B297" s="1" t="s">
        <v>1886</v>
      </c>
      <c r="C297" s="1" t="s">
        <v>983</v>
      </c>
      <c r="D297" s="3">
        <v>1199</v>
      </c>
      <c r="E297" s="3">
        <v>5999</v>
      </c>
      <c r="F297" s="4">
        <v>0.8</v>
      </c>
      <c r="G297" s="1">
        <v>3.9</v>
      </c>
      <c r="H297" s="2">
        <v>47521</v>
      </c>
      <c r="I297" s="1" t="s">
        <v>8177</v>
      </c>
      <c r="J297" s="1" t="s">
        <v>1887</v>
      </c>
      <c r="K297" s="1" t="s">
        <v>8178</v>
      </c>
      <c r="L297" s="1" t="s">
        <v>8179</v>
      </c>
      <c r="M297" s="1" t="s">
        <v>8180</v>
      </c>
      <c r="N297" s="1" t="s">
        <v>8181</v>
      </c>
      <c r="O297" s="1" t="s">
        <v>8182</v>
      </c>
      <c r="P297" s="1" t="s">
        <v>8183</v>
      </c>
    </row>
    <row r="298" spans="1:16" x14ac:dyDescent="0.3">
      <c r="A298" s="1" t="s">
        <v>2281</v>
      </c>
      <c r="B298" s="1" t="s">
        <v>2282</v>
      </c>
      <c r="C298" s="1" t="s">
        <v>942</v>
      </c>
      <c r="D298" s="3">
        <v>2499</v>
      </c>
      <c r="E298" s="3">
        <v>5999</v>
      </c>
      <c r="F298" s="4">
        <v>0.57999999999999996</v>
      </c>
      <c r="G298" s="1">
        <v>4.0999999999999996</v>
      </c>
      <c r="H298" s="2">
        <v>5852</v>
      </c>
      <c r="I298" s="1" t="s">
        <v>9055</v>
      </c>
      <c r="J298" s="1" t="s">
        <v>2283</v>
      </c>
      <c r="K298" s="1" t="s">
        <v>9056</v>
      </c>
      <c r="L298" s="1" t="s">
        <v>9057</v>
      </c>
      <c r="M298" s="1" t="s">
        <v>9058</v>
      </c>
      <c r="N298" s="1" t="s">
        <v>9059</v>
      </c>
      <c r="O298" s="1" t="s">
        <v>9060</v>
      </c>
      <c r="P298" s="1" t="s">
        <v>9061</v>
      </c>
    </row>
    <row r="299" spans="1:16" x14ac:dyDescent="0.3">
      <c r="A299" s="1" t="s">
        <v>2297</v>
      </c>
      <c r="B299" s="1" t="s">
        <v>2298</v>
      </c>
      <c r="C299" s="1" t="s">
        <v>983</v>
      </c>
      <c r="D299" s="3">
        <v>1099</v>
      </c>
      <c r="E299" s="3">
        <v>5999</v>
      </c>
      <c r="F299" s="4">
        <v>0.82</v>
      </c>
      <c r="G299" s="1">
        <v>3.5</v>
      </c>
      <c r="H299" s="2">
        <v>12966</v>
      </c>
      <c r="I299" s="1" t="s">
        <v>7745</v>
      </c>
      <c r="J299" s="1" t="s">
        <v>2299</v>
      </c>
      <c r="K299" s="1" t="s">
        <v>9090</v>
      </c>
      <c r="L299" s="1" t="s">
        <v>9091</v>
      </c>
      <c r="M299" s="1" t="s">
        <v>9092</v>
      </c>
      <c r="N299" s="1" t="s">
        <v>9093</v>
      </c>
      <c r="O299" s="1" t="s">
        <v>9094</v>
      </c>
      <c r="P299" s="1" t="s">
        <v>9095</v>
      </c>
    </row>
    <row r="300" spans="1:16" x14ac:dyDescent="0.3">
      <c r="A300" s="1" t="s">
        <v>2371</v>
      </c>
      <c r="B300" s="1" t="s">
        <v>2372</v>
      </c>
      <c r="C300" s="1" t="s">
        <v>1247</v>
      </c>
      <c r="D300" s="3">
        <v>2025</v>
      </c>
      <c r="E300" s="3">
        <v>5999</v>
      </c>
      <c r="F300" s="4">
        <v>0.66</v>
      </c>
      <c r="G300" s="1">
        <v>4.2</v>
      </c>
      <c r="H300" s="2">
        <v>6233</v>
      </c>
      <c r="I300" s="1" t="s">
        <v>9265</v>
      </c>
      <c r="J300" s="1" t="s">
        <v>2373</v>
      </c>
      <c r="K300" s="1" t="s">
        <v>9266</v>
      </c>
      <c r="L300" s="1" t="s">
        <v>9267</v>
      </c>
      <c r="M300" s="1" t="s">
        <v>9268</v>
      </c>
      <c r="N300" s="1" t="s">
        <v>9269</v>
      </c>
      <c r="O300" s="1" t="s">
        <v>9270</v>
      </c>
      <c r="P300" s="1" t="s">
        <v>9271</v>
      </c>
    </row>
    <row r="301" spans="1:16" x14ac:dyDescent="0.3">
      <c r="A301" s="1" t="s">
        <v>2409</v>
      </c>
      <c r="B301" s="1" t="s">
        <v>2410</v>
      </c>
      <c r="C301" s="1" t="s">
        <v>942</v>
      </c>
      <c r="D301" s="3">
        <v>2499</v>
      </c>
      <c r="E301" s="3">
        <v>5999</v>
      </c>
      <c r="F301" s="4">
        <v>0.57999999999999996</v>
      </c>
      <c r="G301" s="1">
        <v>4.0999999999999996</v>
      </c>
      <c r="H301" s="2">
        <v>38879</v>
      </c>
      <c r="I301" s="1" t="s">
        <v>9349</v>
      </c>
      <c r="J301" s="1" t="s">
        <v>1423</v>
      </c>
      <c r="K301" s="1" t="s">
        <v>7131</v>
      </c>
      <c r="L301" s="1" t="s">
        <v>7132</v>
      </c>
      <c r="M301" s="1" t="s">
        <v>7133</v>
      </c>
      <c r="N301" s="1" t="s">
        <v>7134</v>
      </c>
      <c r="O301" s="1" t="s">
        <v>9350</v>
      </c>
      <c r="P301" s="1" t="s">
        <v>9351</v>
      </c>
    </row>
    <row r="302" spans="1:16" x14ac:dyDescent="0.3">
      <c r="A302" s="1" t="s">
        <v>2421</v>
      </c>
      <c r="B302" s="1" t="s">
        <v>2422</v>
      </c>
      <c r="C302" s="1" t="s">
        <v>1883</v>
      </c>
      <c r="D302" s="3">
        <v>4499</v>
      </c>
      <c r="E302" s="3">
        <v>5999</v>
      </c>
      <c r="F302" s="4">
        <v>0.25</v>
      </c>
      <c r="G302" s="1">
        <v>4.3</v>
      </c>
      <c r="H302" s="2">
        <v>44696</v>
      </c>
      <c r="I302" s="1" t="s">
        <v>9373</v>
      </c>
      <c r="J302" s="1" t="s">
        <v>2423</v>
      </c>
      <c r="K302" s="1" t="s">
        <v>9374</v>
      </c>
      <c r="L302" s="1" t="s">
        <v>9375</v>
      </c>
      <c r="M302" s="1" t="s">
        <v>9376</v>
      </c>
      <c r="N302" s="1" t="s">
        <v>9377</v>
      </c>
      <c r="O302" s="1" t="s">
        <v>9378</v>
      </c>
      <c r="P302" s="1" t="s">
        <v>9379</v>
      </c>
    </row>
    <row r="303" spans="1:16" x14ac:dyDescent="0.3">
      <c r="A303" s="1" t="s">
        <v>3173</v>
      </c>
      <c r="B303" s="1" t="s">
        <v>3174</v>
      </c>
      <c r="C303" s="1" t="s">
        <v>3147</v>
      </c>
      <c r="D303" s="3">
        <v>3199</v>
      </c>
      <c r="E303" s="3">
        <v>5999</v>
      </c>
      <c r="F303" s="4">
        <v>0.47</v>
      </c>
      <c r="G303" s="1">
        <v>4</v>
      </c>
      <c r="H303" s="2">
        <v>3242</v>
      </c>
      <c r="I303" s="1" t="s">
        <v>11024</v>
      </c>
      <c r="J303" s="1" t="s">
        <v>3175</v>
      </c>
      <c r="K303" s="1" t="s">
        <v>11025</v>
      </c>
      <c r="L303" s="1" t="s">
        <v>11026</v>
      </c>
      <c r="M303" s="1" t="s">
        <v>11027</v>
      </c>
      <c r="N303" s="1" t="s">
        <v>11028</v>
      </c>
      <c r="O303" s="1" t="s">
        <v>11029</v>
      </c>
      <c r="P303" s="1" t="s">
        <v>11030</v>
      </c>
    </row>
    <row r="304" spans="1:16" x14ac:dyDescent="0.3">
      <c r="A304" s="1" t="s">
        <v>3934</v>
      </c>
      <c r="B304" s="1" t="s">
        <v>3935</v>
      </c>
      <c r="C304" s="1" t="s">
        <v>2755</v>
      </c>
      <c r="D304" s="5">
        <v>3041.67</v>
      </c>
      <c r="E304" s="3">
        <v>5999</v>
      </c>
      <c r="F304" s="4">
        <v>0.49</v>
      </c>
      <c r="G304" s="1">
        <v>4</v>
      </c>
      <c r="H304" s="2">
        <v>777</v>
      </c>
      <c r="I304" s="1" t="s">
        <v>12737</v>
      </c>
      <c r="J304" s="1" t="s">
        <v>3936</v>
      </c>
      <c r="K304" s="1" t="s">
        <v>12738</v>
      </c>
      <c r="L304" s="1" t="s">
        <v>12739</v>
      </c>
      <c r="M304" s="1" t="s">
        <v>12740</v>
      </c>
      <c r="N304" s="1" t="s">
        <v>12741</v>
      </c>
      <c r="O304" s="1" t="s">
        <v>12742</v>
      </c>
      <c r="P304" s="1" t="s">
        <v>12743</v>
      </c>
    </row>
    <row r="305" spans="1:16" x14ac:dyDescent="0.3">
      <c r="A305" s="1" t="s">
        <v>3261</v>
      </c>
      <c r="B305" s="1" t="s">
        <v>3262</v>
      </c>
      <c r="C305" s="1" t="s">
        <v>2817</v>
      </c>
      <c r="D305" s="3">
        <v>4280</v>
      </c>
      <c r="E305" s="3">
        <v>5995</v>
      </c>
      <c r="F305" s="4">
        <v>0.28999999999999998</v>
      </c>
      <c r="G305" s="1">
        <v>3.8</v>
      </c>
      <c r="H305" s="2">
        <v>2112</v>
      </c>
      <c r="I305" s="1" t="s">
        <v>11220</v>
      </c>
      <c r="J305" s="1" t="s">
        <v>3263</v>
      </c>
      <c r="K305" s="1" t="s">
        <v>11221</v>
      </c>
      <c r="L305" s="1" t="s">
        <v>11222</v>
      </c>
      <c r="M305" s="1" t="s">
        <v>11223</v>
      </c>
      <c r="N305" s="1" t="s">
        <v>11224</v>
      </c>
      <c r="O305" s="1" t="s">
        <v>11225</v>
      </c>
      <c r="P305" s="1" t="s">
        <v>11226</v>
      </c>
    </row>
    <row r="306" spans="1:16" x14ac:dyDescent="0.3">
      <c r="A306" s="1" t="s">
        <v>2768</v>
      </c>
      <c r="B306" s="1" t="s">
        <v>2769</v>
      </c>
      <c r="C306" s="1" t="s">
        <v>2759</v>
      </c>
      <c r="D306" s="3">
        <v>2599</v>
      </c>
      <c r="E306" s="3">
        <v>5890</v>
      </c>
      <c r="F306" s="4">
        <v>0.56000000000000005</v>
      </c>
      <c r="G306" s="1">
        <v>4.0999999999999996</v>
      </c>
      <c r="H306" s="2">
        <v>21783</v>
      </c>
      <c r="I306" s="1" t="s">
        <v>10143</v>
      </c>
      <c r="J306" s="1" t="s">
        <v>2770</v>
      </c>
      <c r="K306" s="1" t="s">
        <v>10144</v>
      </c>
      <c r="L306" s="1" t="s">
        <v>10145</v>
      </c>
      <c r="M306" s="1" t="s">
        <v>10146</v>
      </c>
      <c r="N306" s="1" t="s">
        <v>10147</v>
      </c>
      <c r="O306" s="1" t="s">
        <v>10148</v>
      </c>
      <c r="P306" s="1" t="s">
        <v>10149</v>
      </c>
    </row>
    <row r="307" spans="1:16" x14ac:dyDescent="0.3">
      <c r="A307" s="1" t="s">
        <v>3916</v>
      </c>
      <c r="B307" s="1" t="s">
        <v>3917</v>
      </c>
      <c r="C307" s="1" t="s">
        <v>3507</v>
      </c>
      <c r="D307" s="3">
        <v>3290</v>
      </c>
      <c r="E307" s="3">
        <v>5799</v>
      </c>
      <c r="F307" s="4">
        <v>0.43</v>
      </c>
      <c r="G307" s="1">
        <v>4.3</v>
      </c>
      <c r="H307" s="2">
        <v>168</v>
      </c>
      <c r="I307" s="1" t="s">
        <v>12695</v>
      </c>
      <c r="J307" s="1" t="s">
        <v>3918</v>
      </c>
      <c r="K307" s="1" t="s">
        <v>12696</v>
      </c>
      <c r="L307" s="1" t="s">
        <v>12697</v>
      </c>
      <c r="M307" s="1" t="s">
        <v>12698</v>
      </c>
      <c r="N307" s="1" t="s">
        <v>12699</v>
      </c>
      <c r="O307" s="1" t="s">
        <v>12700</v>
      </c>
      <c r="P307" s="1" t="s">
        <v>12701</v>
      </c>
    </row>
    <row r="308" spans="1:16" x14ac:dyDescent="0.3">
      <c r="A308" s="1" t="s">
        <v>2854</v>
      </c>
      <c r="B308" s="1" t="s">
        <v>2855</v>
      </c>
      <c r="C308" s="1" t="s">
        <v>2755</v>
      </c>
      <c r="D308" s="3">
        <v>3499</v>
      </c>
      <c r="E308" s="3">
        <v>5795</v>
      </c>
      <c r="F308" s="4">
        <v>0.4</v>
      </c>
      <c r="G308" s="1">
        <v>3.9</v>
      </c>
      <c r="H308" s="2">
        <v>25340</v>
      </c>
      <c r="I308" s="1" t="s">
        <v>10325</v>
      </c>
      <c r="J308" s="1" t="s">
        <v>2856</v>
      </c>
      <c r="K308" s="1" t="s">
        <v>10326</v>
      </c>
      <c r="L308" s="1" t="s">
        <v>10327</v>
      </c>
      <c r="M308" s="1" t="s">
        <v>10328</v>
      </c>
      <c r="N308" s="1" t="s">
        <v>10329</v>
      </c>
      <c r="O308" s="1" t="s">
        <v>10330</v>
      </c>
      <c r="P308" s="1" t="s">
        <v>10331</v>
      </c>
    </row>
    <row r="309" spans="1:16" x14ac:dyDescent="0.3">
      <c r="A309" s="1" t="s">
        <v>3460</v>
      </c>
      <c r="B309" s="1" t="s">
        <v>3461</v>
      </c>
      <c r="C309" s="1" t="s">
        <v>3462</v>
      </c>
      <c r="D309" s="3">
        <v>4799</v>
      </c>
      <c r="E309" s="3">
        <v>5795</v>
      </c>
      <c r="F309" s="4">
        <v>0.17</v>
      </c>
      <c r="G309" s="1">
        <v>3.9</v>
      </c>
      <c r="H309" s="2">
        <v>3815</v>
      </c>
      <c r="I309" s="1" t="s">
        <v>11667</v>
      </c>
      <c r="J309" s="1" t="s">
        <v>3463</v>
      </c>
      <c r="K309" s="1" t="s">
        <v>11668</v>
      </c>
      <c r="L309" s="1" t="s">
        <v>11669</v>
      </c>
      <c r="M309" s="1" t="s">
        <v>11670</v>
      </c>
      <c r="N309" s="1" t="s">
        <v>11671</v>
      </c>
      <c r="O309" s="1" t="s">
        <v>11672</v>
      </c>
      <c r="P309" s="1" t="s">
        <v>11673</v>
      </c>
    </row>
    <row r="310" spans="1:16" x14ac:dyDescent="0.3">
      <c r="A310" s="1" t="s">
        <v>2169</v>
      </c>
      <c r="B310" s="1" t="s">
        <v>2170</v>
      </c>
      <c r="C310" s="1" t="s">
        <v>1640</v>
      </c>
      <c r="D310" s="3">
        <v>4449</v>
      </c>
      <c r="E310" s="3">
        <v>5734</v>
      </c>
      <c r="F310" s="4">
        <v>0.22</v>
      </c>
      <c r="G310" s="1">
        <v>4.4000000000000004</v>
      </c>
      <c r="H310" s="2">
        <v>25006</v>
      </c>
      <c r="I310" s="1" t="s">
        <v>8796</v>
      </c>
      <c r="J310" s="1" t="s">
        <v>2171</v>
      </c>
      <c r="K310" s="1" t="s">
        <v>8797</v>
      </c>
      <c r="L310" s="1" t="s">
        <v>8798</v>
      </c>
      <c r="M310" s="1" t="s">
        <v>8799</v>
      </c>
      <c r="N310" s="1" t="s">
        <v>8800</v>
      </c>
      <c r="O310" s="1" t="s">
        <v>8801</v>
      </c>
      <c r="P310" s="1" t="s">
        <v>8802</v>
      </c>
    </row>
    <row r="311" spans="1:16" x14ac:dyDescent="0.3">
      <c r="A311" s="1" t="s">
        <v>3108</v>
      </c>
      <c r="B311" s="1" t="s">
        <v>3109</v>
      </c>
      <c r="C311" s="1" t="s">
        <v>2759</v>
      </c>
      <c r="D311" s="3">
        <v>2088</v>
      </c>
      <c r="E311" s="3">
        <v>5550</v>
      </c>
      <c r="F311" s="4">
        <v>0.62</v>
      </c>
      <c r="G311" s="1">
        <v>4</v>
      </c>
      <c r="H311" s="2">
        <v>5292</v>
      </c>
      <c r="I311" s="1" t="s">
        <v>10878</v>
      </c>
      <c r="J311" s="1" t="s">
        <v>3110</v>
      </c>
      <c r="K311" s="1" t="s">
        <v>10879</v>
      </c>
      <c r="L311" s="1" t="s">
        <v>10880</v>
      </c>
      <c r="M311" s="1" t="s">
        <v>10881</v>
      </c>
      <c r="N311" s="1" t="s">
        <v>10882</v>
      </c>
      <c r="O311" s="1" t="s">
        <v>10883</v>
      </c>
      <c r="P311" s="1" t="s">
        <v>10884</v>
      </c>
    </row>
    <row r="312" spans="1:16" x14ac:dyDescent="0.3">
      <c r="A312" s="1" t="s">
        <v>3399</v>
      </c>
      <c r="B312" s="1" t="s">
        <v>3400</v>
      </c>
      <c r="C312" s="1" t="s">
        <v>2755</v>
      </c>
      <c r="D312" s="3">
        <v>2899</v>
      </c>
      <c r="E312" s="3">
        <v>5500</v>
      </c>
      <c r="F312" s="4">
        <v>0.47</v>
      </c>
      <c r="G312" s="1">
        <v>3.8</v>
      </c>
      <c r="H312" s="2">
        <v>8958</v>
      </c>
      <c r="I312" s="1" t="s">
        <v>11527</v>
      </c>
      <c r="J312" s="1" t="s">
        <v>3401</v>
      </c>
      <c r="K312" s="1" t="s">
        <v>11528</v>
      </c>
      <c r="L312" s="1" t="s">
        <v>11529</v>
      </c>
      <c r="M312" s="1" t="s">
        <v>11530</v>
      </c>
      <c r="N312" s="1" t="s">
        <v>11531</v>
      </c>
      <c r="O312" s="1" t="s">
        <v>11532</v>
      </c>
      <c r="P312" s="1" t="s">
        <v>11533</v>
      </c>
    </row>
    <row r="313" spans="1:16" x14ac:dyDescent="0.3">
      <c r="A313" s="1" t="s">
        <v>1656</v>
      </c>
      <c r="B313" s="1" t="s">
        <v>1657</v>
      </c>
      <c r="C313" s="1" t="s">
        <v>983</v>
      </c>
      <c r="D313" s="3">
        <v>1399</v>
      </c>
      <c r="E313" s="3">
        <v>5499</v>
      </c>
      <c r="F313" s="4">
        <v>0.75</v>
      </c>
      <c r="G313" s="1">
        <v>3.9</v>
      </c>
      <c r="H313" s="2">
        <v>9504</v>
      </c>
      <c r="I313" s="1" t="s">
        <v>7660</v>
      </c>
      <c r="J313" s="1" t="s">
        <v>1658</v>
      </c>
      <c r="K313" s="1" t="s">
        <v>7661</v>
      </c>
      <c r="L313" s="1" t="s">
        <v>7662</v>
      </c>
      <c r="M313" s="1" t="s">
        <v>7663</v>
      </c>
      <c r="N313" s="1" t="s">
        <v>7664</v>
      </c>
      <c r="O313" s="1" t="s">
        <v>7665</v>
      </c>
      <c r="P313" s="1" t="s">
        <v>7666</v>
      </c>
    </row>
    <row r="314" spans="1:16" x14ac:dyDescent="0.3">
      <c r="A314" s="1" t="s">
        <v>1669</v>
      </c>
      <c r="B314" s="1" t="s">
        <v>1670</v>
      </c>
      <c r="C314" s="1" t="s">
        <v>1671</v>
      </c>
      <c r="D314" s="3">
        <v>1889</v>
      </c>
      <c r="E314" s="3">
        <v>5499</v>
      </c>
      <c r="F314" s="4">
        <v>0.66</v>
      </c>
      <c r="G314" s="1">
        <v>4.2</v>
      </c>
      <c r="H314" s="2">
        <v>49551</v>
      </c>
      <c r="I314" s="1" t="s">
        <v>7694</v>
      </c>
      <c r="J314" s="1" t="s">
        <v>1672</v>
      </c>
      <c r="K314" s="1" t="s">
        <v>7695</v>
      </c>
      <c r="L314" s="1" t="s">
        <v>7696</v>
      </c>
      <c r="M314" s="1" t="s">
        <v>7697</v>
      </c>
      <c r="N314" s="1" t="s">
        <v>7698</v>
      </c>
      <c r="O314" s="1" t="s">
        <v>7699</v>
      </c>
      <c r="P314" s="1" t="s">
        <v>7700</v>
      </c>
    </row>
    <row r="315" spans="1:16" x14ac:dyDescent="0.3">
      <c r="A315" s="1" t="s">
        <v>2469</v>
      </c>
      <c r="B315" s="1" t="s">
        <v>2470</v>
      </c>
      <c r="C315" s="1" t="s">
        <v>2471</v>
      </c>
      <c r="D315" s="3">
        <v>1199</v>
      </c>
      <c r="E315" s="3">
        <v>5499</v>
      </c>
      <c r="F315" s="4">
        <v>0.78</v>
      </c>
      <c r="G315" s="1">
        <v>3.8</v>
      </c>
      <c r="H315" s="2">
        <v>2043</v>
      </c>
      <c r="I315" s="1" t="s">
        <v>9483</v>
      </c>
      <c r="J315" s="1" t="s">
        <v>2472</v>
      </c>
      <c r="K315" s="1" t="s">
        <v>9484</v>
      </c>
      <c r="L315" s="1" t="s">
        <v>9485</v>
      </c>
      <c r="M315" s="1" t="s">
        <v>9486</v>
      </c>
      <c r="N315" s="1" t="s">
        <v>9487</v>
      </c>
      <c r="O315" s="1" t="s">
        <v>9488</v>
      </c>
      <c r="P315" s="1" t="s">
        <v>9489</v>
      </c>
    </row>
    <row r="316" spans="1:16" x14ac:dyDescent="0.3">
      <c r="A316" s="1" t="s">
        <v>3846</v>
      </c>
      <c r="B316" s="1" t="s">
        <v>3847</v>
      </c>
      <c r="C316" s="1" t="s">
        <v>3070</v>
      </c>
      <c r="D316" s="3">
        <v>3685</v>
      </c>
      <c r="E316" s="3">
        <v>5495</v>
      </c>
      <c r="F316" s="4">
        <v>0.33</v>
      </c>
      <c r="G316" s="1">
        <v>4.0999999999999996</v>
      </c>
      <c r="H316" s="2">
        <v>290</v>
      </c>
      <c r="I316" s="1" t="s">
        <v>12534</v>
      </c>
      <c r="J316" s="1" t="s">
        <v>3848</v>
      </c>
      <c r="K316" s="1" t="s">
        <v>12535</v>
      </c>
      <c r="L316" s="1" t="s">
        <v>12536</v>
      </c>
      <c r="M316" s="1" t="s">
        <v>12537</v>
      </c>
      <c r="N316" s="1" t="s">
        <v>12538</v>
      </c>
      <c r="O316" s="1" t="s">
        <v>12539</v>
      </c>
      <c r="P316" s="1" t="s">
        <v>12540</v>
      </c>
    </row>
    <row r="317" spans="1:16" x14ac:dyDescent="0.3">
      <c r="A317" s="1" t="s">
        <v>2325</v>
      </c>
      <c r="B317" s="1" t="s">
        <v>2326</v>
      </c>
      <c r="C317" s="1" t="s">
        <v>2094</v>
      </c>
      <c r="D317" s="3">
        <v>1890</v>
      </c>
      <c r="E317" s="3">
        <v>5490</v>
      </c>
      <c r="F317" s="4">
        <v>0.66</v>
      </c>
      <c r="G317" s="1">
        <v>4.0999999999999996</v>
      </c>
      <c r="H317" s="2">
        <v>10976</v>
      </c>
      <c r="I317" s="1" t="s">
        <v>9154</v>
      </c>
      <c r="J317" s="1" t="s">
        <v>2327</v>
      </c>
      <c r="K317" s="1" t="s">
        <v>9155</v>
      </c>
      <c r="L317" s="1" t="s">
        <v>9156</v>
      </c>
      <c r="M317" s="1" t="s">
        <v>9157</v>
      </c>
      <c r="N317" s="1" t="s">
        <v>9158</v>
      </c>
      <c r="O317" s="1" t="s">
        <v>9159</v>
      </c>
      <c r="P317" s="1" t="s">
        <v>9160</v>
      </c>
    </row>
    <row r="318" spans="1:16" x14ac:dyDescent="0.3">
      <c r="A318" s="1" t="s">
        <v>1437</v>
      </c>
      <c r="B318" s="1" t="s">
        <v>1438</v>
      </c>
      <c r="C318" s="1" t="s">
        <v>976</v>
      </c>
      <c r="D318" s="3">
        <v>3799</v>
      </c>
      <c r="E318" s="3">
        <v>5299</v>
      </c>
      <c r="F318" s="4">
        <v>0.28000000000000003</v>
      </c>
      <c r="G318" s="1">
        <v>3.5</v>
      </c>
      <c r="H318" s="2">
        <v>1641</v>
      </c>
      <c r="I318" s="1" t="s">
        <v>7162</v>
      </c>
      <c r="J318" s="1" t="s">
        <v>1439</v>
      </c>
      <c r="K318" s="1" t="s">
        <v>7163</v>
      </c>
      <c r="L318" s="1" t="s">
        <v>7164</v>
      </c>
      <c r="M318" s="1" t="s">
        <v>7165</v>
      </c>
      <c r="N318" s="1" t="s">
        <v>7166</v>
      </c>
      <c r="O318" s="1" t="s">
        <v>7167</v>
      </c>
      <c r="P318" s="1" t="s">
        <v>7168</v>
      </c>
    </row>
    <row r="319" spans="1:16" x14ac:dyDescent="0.3">
      <c r="A319" s="1" t="s">
        <v>2842</v>
      </c>
      <c r="B319" s="1" t="s">
        <v>2843</v>
      </c>
      <c r="C319" s="1" t="s">
        <v>2734</v>
      </c>
      <c r="D319" s="3">
        <v>3229</v>
      </c>
      <c r="E319" s="3">
        <v>5295</v>
      </c>
      <c r="F319" s="4">
        <v>0.39</v>
      </c>
      <c r="G319" s="1">
        <v>4.2</v>
      </c>
      <c r="H319" s="2">
        <v>39724</v>
      </c>
      <c r="I319" s="1" t="s">
        <v>10297</v>
      </c>
      <c r="J319" s="1" t="s">
        <v>2844</v>
      </c>
      <c r="K319" s="1" t="s">
        <v>10298</v>
      </c>
      <c r="L319" s="1" t="s">
        <v>10299</v>
      </c>
      <c r="M319" s="1" t="s">
        <v>10300</v>
      </c>
      <c r="N319" s="1" t="s">
        <v>10301</v>
      </c>
      <c r="O319" s="1" t="s">
        <v>10302</v>
      </c>
      <c r="P319" s="1" t="s">
        <v>10303</v>
      </c>
    </row>
    <row r="320" spans="1:16" x14ac:dyDescent="0.3">
      <c r="A320" s="1" t="s">
        <v>3940</v>
      </c>
      <c r="B320" s="1" t="s">
        <v>3941</v>
      </c>
      <c r="C320" s="1" t="s">
        <v>2734</v>
      </c>
      <c r="D320" s="3">
        <v>3180</v>
      </c>
      <c r="E320" s="3">
        <v>5295</v>
      </c>
      <c r="F320" s="4">
        <v>0.4</v>
      </c>
      <c r="G320" s="1">
        <v>4.2</v>
      </c>
      <c r="H320" s="2">
        <v>6919</v>
      </c>
      <c r="I320" s="1" t="s">
        <v>12751</v>
      </c>
      <c r="J320" s="1" t="s">
        <v>3942</v>
      </c>
      <c r="K320" s="1" t="s">
        <v>12752</v>
      </c>
      <c r="L320" s="1" t="s">
        <v>12753</v>
      </c>
      <c r="M320" s="1" t="s">
        <v>12754</v>
      </c>
      <c r="N320" s="1" t="s">
        <v>12755</v>
      </c>
      <c r="O320" s="1" t="s">
        <v>12756</v>
      </c>
      <c r="P320" s="1" t="s">
        <v>12757</v>
      </c>
    </row>
    <row r="321" spans="1:16" x14ac:dyDescent="0.3">
      <c r="A321" s="1" t="s">
        <v>3129</v>
      </c>
      <c r="B321" s="1" t="s">
        <v>3130</v>
      </c>
      <c r="C321" s="1" t="s">
        <v>2942</v>
      </c>
      <c r="D321" s="3">
        <v>3569</v>
      </c>
      <c r="E321" s="3">
        <v>5190</v>
      </c>
      <c r="F321" s="4">
        <v>0.31</v>
      </c>
      <c r="G321" s="1">
        <v>4.3</v>
      </c>
      <c r="H321" s="2">
        <v>28629</v>
      </c>
      <c r="I321" s="1" t="s">
        <v>10927</v>
      </c>
      <c r="J321" s="1" t="s">
        <v>3131</v>
      </c>
      <c r="K321" s="1" t="s">
        <v>10928</v>
      </c>
      <c r="L321" s="1" t="s">
        <v>10929</v>
      </c>
      <c r="M321" s="1" t="s">
        <v>10930</v>
      </c>
      <c r="N321" s="1" t="s">
        <v>10931</v>
      </c>
      <c r="O321" s="1" t="s">
        <v>10932</v>
      </c>
      <c r="P321" s="1" t="s">
        <v>10933</v>
      </c>
    </row>
    <row r="322" spans="1:16" x14ac:dyDescent="0.3">
      <c r="A322" s="1" t="s">
        <v>3290</v>
      </c>
      <c r="B322" s="1" t="s">
        <v>3291</v>
      </c>
      <c r="C322" s="1" t="s">
        <v>3292</v>
      </c>
      <c r="D322" s="5">
        <v>3657.66</v>
      </c>
      <c r="E322" s="3">
        <v>5156</v>
      </c>
      <c r="F322" s="4">
        <v>0.28999999999999998</v>
      </c>
      <c r="G322" s="1">
        <v>3.9</v>
      </c>
      <c r="H322" s="2">
        <v>12837</v>
      </c>
      <c r="I322" s="1" t="s">
        <v>11283</v>
      </c>
      <c r="J322" s="1" t="s">
        <v>3293</v>
      </c>
      <c r="K322" s="1" t="s">
        <v>11284</v>
      </c>
      <c r="L322" s="1" t="s">
        <v>11285</v>
      </c>
      <c r="M322" s="1" t="s">
        <v>11286</v>
      </c>
      <c r="N322" s="1" t="s">
        <v>11287</v>
      </c>
      <c r="O322" s="1" t="s">
        <v>11288</v>
      </c>
      <c r="P322" s="1" t="s">
        <v>11289</v>
      </c>
    </row>
    <row r="323" spans="1:16" x14ac:dyDescent="0.3">
      <c r="A323" s="1" t="s">
        <v>2828</v>
      </c>
      <c r="B323" s="1" t="s">
        <v>2829</v>
      </c>
      <c r="C323" s="1" t="s">
        <v>2830</v>
      </c>
      <c r="D323" s="3">
        <v>1969</v>
      </c>
      <c r="E323" s="3">
        <v>5000</v>
      </c>
      <c r="F323" s="4">
        <v>0.61</v>
      </c>
      <c r="G323" s="1">
        <v>4.0999999999999996</v>
      </c>
      <c r="H323" s="2">
        <v>4927</v>
      </c>
      <c r="I323" s="1" t="s">
        <v>10269</v>
      </c>
      <c r="J323" s="1" t="s">
        <v>2831</v>
      </c>
      <c r="K323" s="1" t="s">
        <v>10270</v>
      </c>
      <c r="L323" s="1" t="s">
        <v>10271</v>
      </c>
      <c r="M323" s="1" t="s">
        <v>10272</v>
      </c>
      <c r="N323" s="1" t="s">
        <v>10273</v>
      </c>
      <c r="O323" s="1" t="s">
        <v>10274</v>
      </c>
      <c r="P323" s="1" t="s">
        <v>10275</v>
      </c>
    </row>
    <row r="324" spans="1:16" x14ac:dyDescent="0.3">
      <c r="A324" s="1" t="s">
        <v>2895</v>
      </c>
      <c r="B324" s="1" t="s">
        <v>2896</v>
      </c>
      <c r="C324" s="1" t="s">
        <v>2830</v>
      </c>
      <c r="D324" s="3">
        <v>2699</v>
      </c>
      <c r="E324" s="3">
        <v>5000</v>
      </c>
      <c r="F324" s="4">
        <v>0.46</v>
      </c>
      <c r="G324" s="1">
        <v>4</v>
      </c>
      <c r="H324" s="2">
        <v>26164</v>
      </c>
      <c r="I324" s="1" t="s">
        <v>10416</v>
      </c>
      <c r="J324" s="1" t="s">
        <v>2897</v>
      </c>
      <c r="K324" s="1" t="s">
        <v>10417</v>
      </c>
      <c r="L324" s="1" t="s">
        <v>10418</v>
      </c>
      <c r="M324" s="1" t="s">
        <v>10419</v>
      </c>
      <c r="N324" s="1" t="s">
        <v>10420</v>
      </c>
      <c r="O324" s="1" t="s">
        <v>10421</v>
      </c>
      <c r="P324" s="1" t="s">
        <v>10422</v>
      </c>
    </row>
    <row r="325" spans="1:16" x14ac:dyDescent="0.3">
      <c r="A325" s="1" t="s">
        <v>2957</v>
      </c>
      <c r="B325" s="1" t="s">
        <v>2958</v>
      </c>
      <c r="C325" s="1" t="s">
        <v>2763</v>
      </c>
      <c r="D325" s="3">
        <v>2499</v>
      </c>
      <c r="E325" s="3">
        <v>5000</v>
      </c>
      <c r="F325" s="4">
        <v>0.5</v>
      </c>
      <c r="G325" s="1">
        <v>3.8</v>
      </c>
      <c r="H325" s="2">
        <v>1889</v>
      </c>
      <c r="I325" s="1" t="s">
        <v>10549</v>
      </c>
      <c r="J325" s="1" t="s">
        <v>2959</v>
      </c>
      <c r="K325" s="1" t="s">
        <v>10550</v>
      </c>
      <c r="L325" s="1" t="s">
        <v>10551</v>
      </c>
      <c r="M325" s="1" t="s">
        <v>10552</v>
      </c>
      <c r="N325" s="1" t="s">
        <v>10553</v>
      </c>
      <c r="O325" s="1" t="s">
        <v>10554</v>
      </c>
      <c r="P325" s="1" t="s">
        <v>10555</v>
      </c>
    </row>
    <row r="326" spans="1:16" x14ac:dyDescent="0.3">
      <c r="A326" s="1" t="s">
        <v>640</v>
      </c>
      <c r="B326" s="1" t="s">
        <v>641</v>
      </c>
      <c r="C326" s="1" t="s">
        <v>38</v>
      </c>
      <c r="D326" s="1">
        <v>598</v>
      </c>
      <c r="E326" s="3">
        <v>4999</v>
      </c>
      <c r="F326" s="4">
        <v>0.88</v>
      </c>
      <c r="G326" s="1">
        <v>4.2</v>
      </c>
      <c r="H326" s="2">
        <v>910</v>
      </c>
      <c r="I326" s="1" t="s">
        <v>5505</v>
      </c>
      <c r="J326" s="1" t="s">
        <v>642</v>
      </c>
      <c r="K326" s="1" t="s">
        <v>5506</v>
      </c>
      <c r="L326" s="1" t="s">
        <v>5507</v>
      </c>
      <c r="M326" s="1" t="s">
        <v>5508</v>
      </c>
      <c r="N326" s="1" t="s">
        <v>5509</v>
      </c>
      <c r="O326" s="1" t="s">
        <v>5510</v>
      </c>
      <c r="P326" s="1" t="s">
        <v>5511</v>
      </c>
    </row>
    <row r="327" spans="1:16" x14ac:dyDescent="0.3">
      <c r="A327" s="1" t="s">
        <v>971</v>
      </c>
      <c r="B327" s="1" t="s">
        <v>972</v>
      </c>
      <c r="C327" s="1" t="s">
        <v>942</v>
      </c>
      <c r="D327" s="3">
        <v>1898</v>
      </c>
      <c r="E327" s="3">
        <v>4999</v>
      </c>
      <c r="F327" s="4">
        <v>0.62</v>
      </c>
      <c r="G327" s="1">
        <v>4.0999999999999996</v>
      </c>
      <c r="H327" s="2">
        <v>10689</v>
      </c>
      <c r="I327" s="1" t="s">
        <v>6195</v>
      </c>
      <c r="J327" s="1" t="s">
        <v>973</v>
      </c>
      <c r="K327" s="1" t="s">
        <v>6196</v>
      </c>
      <c r="L327" s="1" t="s">
        <v>6197</v>
      </c>
      <c r="M327" s="1" t="s">
        <v>6198</v>
      </c>
      <c r="N327" s="1" t="s">
        <v>6199</v>
      </c>
      <c r="O327" s="1" t="s">
        <v>6200</v>
      </c>
      <c r="P327" s="1" t="s">
        <v>6201</v>
      </c>
    </row>
    <row r="328" spans="1:16" x14ac:dyDescent="0.3">
      <c r="A328" s="1" t="s">
        <v>1219</v>
      </c>
      <c r="B328" s="1" t="s">
        <v>1220</v>
      </c>
      <c r="C328" s="1" t="s">
        <v>942</v>
      </c>
      <c r="D328" s="3">
        <v>1599</v>
      </c>
      <c r="E328" s="3">
        <v>4999</v>
      </c>
      <c r="F328" s="4">
        <v>0.68</v>
      </c>
      <c r="G328" s="1">
        <v>4</v>
      </c>
      <c r="H328" s="2">
        <v>67950</v>
      </c>
      <c r="I328" s="1" t="s">
        <v>6703</v>
      </c>
      <c r="J328" s="1" t="s">
        <v>1221</v>
      </c>
      <c r="K328" s="1" t="s">
        <v>6704</v>
      </c>
      <c r="L328" s="1" t="s">
        <v>6705</v>
      </c>
      <c r="M328" s="1" t="s">
        <v>6706</v>
      </c>
      <c r="N328" s="1" t="s">
        <v>6707</v>
      </c>
      <c r="O328" s="1" t="s">
        <v>6708</v>
      </c>
      <c r="P328" s="1" t="s">
        <v>6709</v>
      </c>
    </row>
    <row r="329" spans="1:16" x14ac:dyDescent="0.3">
      <c r="A329" s="1" t="s">
        <v>1316</v>
      </c>
      <c r="B329" s="1" t="s">
        <v>1317</v>
      </c>
      <c r="C329" s="1" t="s">
        <v>942</v>
      </c>
      <c r="D329" s="3">
        <v>1999</v>
      </c>
      <c r="E329" s="3">
        <v>4999</v>
      </c>
      <c r="F329" s="4">
        <v>0.6</v>
      </c>
      <c r="G329" s="1">
        <v>3.9</v>
      </c>
      <c r="H329" s="2">
        <v>7571</v>
      </c>
      <c r="I329" s="1" t="s">
        <v>6909</v>
      </c>
      <c r="J329" s="1" t="s">
        <v>1318</v>
      </c>
      <c r="K329" s="1" t="s">
        <v>6910</v>
      </c>
      <c r="L329" s="1" t="s">
        <v>6911</v>
      </c>
      <c r="M329" s="1" t="s">
        <v>6912</v>
      </c>
      <c r="N329" s="1" t="s">
        <v>6913</v>
      </c>
      <c r="O329" s="1" t="s">
        <v>6914</v>
      </c>
      <c r="P329" s="1" t="s">
        <v>6915</v>
      </c>
    </row>
    <row r="330" spans="1:16" x14ac:dyDescent="0.3">
      <c r="A330" s="1" t="s">
        <v>1358</v>
      </c>
      <c r="B330" s="1" t="s">
        <v>1359</v>
      </c>
      <c r="C330" s="1" t="s">
        <v>942</v>
      </c>
      <c r="D330" s="3">
        <v>1499</v>
      </c>
      <c r="E330" s="3">
        <v>4999</v>
      </c>
      <c r="F330" s="4">
        <v>0.7</v>
      </c>
      <c r="G330" s="1">
        <v>4</v>
      </c>
      <c r="H330" s="2">
        <v>92588</v>
      </c>
      <c r="I330" s="1" t="s">
        <v>6994</v>
      </c>
      <c r="J330" s="1" t="s">
        <v>1360</v>
      </c>
      <c r="K330" s="1" t="s">
        <v>6995</v>
      </c>
      <c r="L330" s="1" t="s">
        <v>6996</v>
      </c>
      <c r="M330" s="1" t="s">
        <v>6997</v>
      </c>
      <c r="N330" s="1" t="s">
        <v>6998</v>
      </c>
      <c r="O330" s="1" t="s">
        <v>6999</v>
      </c>
      <c r="P330" s="1" t="s">
        <v>7000</v>
      </c>
    </row>
    <row r="331" spans="1:16" x14ac:dyDescent="0.3">
      <c r="A331" s="1" t="s">
        <v>971</v>
      </c>
      <c r="B331" s="1" t="s">
        <v>972</v>
      </c>
      <c r="C331" s="1" t="s">
        <v>942</v>
      </c>
      <c r="D331" s="3">
        <v>1999</v>
      </c>
      <c r="E331" s="3">
        <v>4999</v>
      </c>
      <c r="F331" s="4">
        <v>0.6</v>
      </c>
      <c r="G331" s="1">
        <v>4.0999999999999996</v>
      </c>
      <c r="H331" s="2">
        <v>10689</v>
      </c>
      <c r="I331" s="1" t="s">
        <v>6195</v>
      </c>
      <c r="J331" s="1" t="s">
        <v>973</v>
      </c>
      <c r="K331" s="1" t="s">
        <v>6196</v>
      </c>
      <c r="L331" s="1" t="s">
        <v>6197</v>
      </c>
      <c r="M331" s="1" t="s">
        <v>6198</v>
      </c>
      <c r="N331" s="1" t="s">
        <v>6199</v>
      </c>
      <c r="O331" s="1" t="s">
        <v>7457</v>
      </c>
      <c r="P331" s="1" t="s">
        <v>7458</v>
      </c>
    </row>
    <row r="332" spans="1:16" x14ac:dyDescent="0.3">
      <c r="A332" s="1" t="s">
        <v>1638</v>
      </c>
      <c r="B332" s="1" t="s">
        <v>1639</v>
      </c>
      <c r="C332" s="1" t="s">
        <v>1640</v>
      </c>
      <c r="D332" s="3">
        <v>4098</v>
      </c>
      <c r="E332" s="3">
        <v>4999</v>
      </c>
      <c r="F332" s="4">
        <v>0.18</v>
      </c>
      <c r="G332" s="1">
        <v>4.5</v>
      </c>
      <c r="H332" s="2">
        <v>50810</v>
      </c>
      <c r="I332" s="1" t="s">
        <v>7623</v>
      </c>
      <c r="J332" s="1" t="s">
        <v>1641</v>
      </c>
      <c r="K332" s="1" t="s">
        <v>7624</v>
      </c>
      <c r="L332" s="1" t="s">
        <v>7625</v>
      </c>
      <c r="M332" s="1" t="s">
        <v>7626</v>
      </c>
      <c r="N332" s="1" t="s">
        <v>7627</v>
      </c>
      <c r="O332" s="1" t="s">
        <v>7628</v>
      </c>
      <c r="P332" s="1" t="s">
        <v>7629</v>
      </c>
    </row>
    <row r="333" spans="1:16" x14ac:dyDescent="0.3">
      <c r="A333" s="1" t="s">
        <v>1692</v>
      </c>
      <c r="B333" s="1" t="s">
        <v>1693</v>
      </c>
      <c r="C333" s="1" t="s">
        <v>983</v>
      </c>
      <c r="D333" s="3">
        <v>1199</v>
      </c>
      <c r="E333" s="3">
        <v>4999</v>
      </c>
      <c r="F333" s="4">
        <v>0.76</v>
      </c>
      <c r="G333" s="1">
        <v>3.8</v>
      </c>
      <c r="H333" s="2">
        <v>14961</v>
      </c>
      <c r="I333" s="1" t="s">
        <v>7745</v>
      </c>
      <c r="J333" s="1" t="s">
        <v>1694</v>
      </c>
      <c r="K333" s="1" t="s">
        <v>7746</v>
      </c>
      <c r="L333" s="1" t="s">
        <v>7747</v>
      </c>
      <c r="M333" s="1" t="s">
        <v>7748</v>
      </c>
      <c r="N333" s="1" t="s">
        <v>7749</v>
      </c>
      <c r="O333" s="1" t="s">
        <v>7750</v>
      </c>
      <c r="P333" s="1" t="s">
        <v>7751</v>
      </c>
    </row>
    <row r="334" spans="1:16" x14ac:dyDescent="0.3">
      <c r="A334" s="1" t="s">
        <v>1740</v>
      </c>
      <c r="B334" s="1" t="s">
        <v>1741</v>
      </c>
      <c r="C334" s="1" t="s">
        <v>1742</v>
      </c>
      <c r="D334" s="3">
        <v>2499</v>
      </c>
      <c r="E334" s="3">
        <v>4999</v>
      </c>
      <c r="F334" s="4">
        <v>0.5</v>
      </c>
      <c r="G334" s="1">
        <v>4.4000000000000004</v>
      </c>
      <c r="H334" s="2">
        <v>35024</v>
      </c>
      <c r="I334" s="1" t="s">
        <v>7846</v>
      </c>
      <c r="J334" s="1" t="s">
        <v>1743</v>
      </c>
      <c r="K334" s="1" t="s">
        <v>7847</v>
      </c>
      <c r="L334" s="1" t="s">
        <v>7848</v>
      </c>
      <c r="M334" s="1" t="s">
        <v>7849</v>
      </c>
      <c r="N334" s="1" t="s">
        <v>7850</v>
      </c>
      <c r="O334" s="1" t="s">
        <v>7851</v>
      </c>
      <c r="P334" s="1" t="s">
        <v>7852</v>
      </c>
    </row>
    <row r="335" spans="1:16" x14ac:dyDescent="0.3">
      <c r="A335" s="1" t="s">
        <v>1744</v>
      </c>
      <c r="B335" s="1" t="s">
        <v>1745</v>
      </c>
      <c r="C335" s="1" t="s">
        <v>1746</v>
      </c>
      <c r="D335" s="3">
        <v>1799</v>
      </c>
      <c r="E335" s="3">
        <v>4999</v>
      </c>
      <c r="F335" s="4">
        <v>0.64</v>
      </c>
      <c r="G335" s="1">
        <v>4.0999999999999996</v>
      </c>
      <c r="H335" s="2">
        <v>55192</v>
      </c>
      <c r="I335" s="1" t="s">
        <v>7853</v>
      </c>
      <c r="J335" s="1" t="s">
        <v>1747</v>
      </c>
      <c r="K335" s="1" t="s">
        <v>7854</v>
      </c>
      <c r="L335" s="1" t="s">
        <v>7855</v>
      </c>
      <c r="M335" s="1" t="s">
        <v>7856</v>
      </c>
      <c r="N335" s="1" t="s">
        <v>7857</v>
      </c>
      <c r="O335" s="1" t="s">
        <v>7858</v>
      </c>
      <c r="P335" s="1" t="s">
        <v>7859</v>
      </c>
    </row>
    <row r="336" spans="1:16" x14ac:dyDescent="0.3">
      <c r="A336" s="1" t="s">
        <v>1219</v>
      </c>
      <c r="B336" s="1" t="s">
        <v>1220</v>
      </c>
      <c r="C336" s="1" t="s">
        <v>942</v>
      </c>
      <c r="D336" s="3">
        <v>1599</v>
      </c>
      <c r="E336" s="3">
        <v>4999</v>
      </c>
      <c r="F336" s="4">
        <v>0.68</v>
      </c>
      <c r="G336" s="1">
        <v>4</v>
      </c>
      <c r="H336" s="2">
        <v>67951</v>
      </c>
      <c r="I336" s="1" t="s">
        <v>6703</v>
      </c>
      <c r="J336" s="1" t="s">
        <v>1816</v>
      </c>
      <c r="K336" s="1" t="s">
        <v>8021</v>
      </c>
      <c r="L336" s="1" t="s">
        <v>8022</v>
      </c>
      <c r="M336" s="1" t="s">
        <v>8023</v>
      </c>
      <c r="N336" s="1" t="s">
        <v>8024</v>
      </c>
      <c r="O336" s="1" t="s">
        <v>8025</v>
      </c>
      <c r="P336" s="1" t="s">
        <v>8026</v>
      </c>
    </row>
    <row r="337" spans="1:16" x14ac:dyDescent="0.3">
      <c r="A337" s="1" t="s">
        <v>1817</v>
      </c>
      <c r="B337" s="1" t="s">
        <v>1818</v>
      </c>
      <c r="C337" s="1" t="s">
        <v>1819</v>
      </c>
      <c r="D337" s="1">
        <v>294</v>
      </c>
      <c r="E337" s="3">
        <v>4999</v>
      </c>
      <c r="F337" s="4">
        <v>0.94</v>
      </c>
      <c r="G337" s="1">
        <v>4.3</v>
      </c>
      <c r="H337" s="2">
        <v>4426</v>
      </c>
      <c r="I337" s="1" t="s">
        <v>8027</v>
      </c>
      <c r="J337" s="1" t="s">
        <v>1820</v>
      </c>
      <c r="K337" s="1" t="s">
        <v>8028</v>
      </c>
      <c r="L337" s="1" t="s">
        <v>8029</v>
      </c>
      <c r="M337" s="1" t="s">
        <v>8030</v>
      </c>
      <c r="N337" s="1" t="s">
        <v>8031</v>
      </c>
      <c r="O337" s="1" t="s">
        <v>8032</v>
      </c>
      <c r="P337" s="1" t="s">
        <v>8033</v>
      </c>
    </row>
    <row r="338" spans="1:16" x14ac:dyDescent="0.3">
      <c r="A338" s="1" t="s">
        <v>1894</v>
      </c>
      <c r="B338" s="1" t="s">
        <v>1895</v>
      </c>
      <c r="C338" s="1" t="s">
        <v>942</v>
      </c>
      <c r="D338" s="3">
        <v>2499</v>
      </c>
      <c r="E338" s="3">
        <v>4999</v>
      </c>
      <c r="F338" s="4">
        <v>0.5</v>
      </c>
      <c r="G338" s="1">
        <v>3.9</v>
      </c>
      <c r="H338" s="2">
        <v>7571</v>
      </c>
      <c r="I338" s="1" t="s">
        <v>8202</v>
      </c>
      <c r="J338" s="1" t="s">
        <v>1318</v>
      </c>
      <c r="K338" s="1" t="s">
        <v>6910</v>
      </c>
      <c r="L338" s="1" t="s">
        <v>6911</v>
      </c>
      <c r="M338" s="1" t="s">
        <v>6912</v>
      </c>
      <c r="N338" s="1" t="s">
        <v>6913</v>
      </c>
      <c r="O338" s="1" t="s">
        <v>8203</v>
      </c>
      <c r="P338" s="1" t="s">
        <v>8204</v>
      </c>
    </row>
    <row r="339" spans="1:16" x14ac:dyDescent="0.3">
      <c r="A339" s="1" t="s">
        <v>1925</v>
      </c>
      <c r="B339" s="1" t="s">
        <v>1926</v>
      </c>
      <c r="C339" s="1" t="s">
        <v>1569</v>
      </c>
      <c r="D339" s="1">
        <v>849</v>
      </c>
      <c r="E339" s="3">
        <v>4999</v>
      </c>
      <c r="F339" s="4">
        <v>0.83</v>
      </c>
      <c r="G339" s="1">
        <v>4</v>
      </c>
      <c r="H339" s="2">
        <v>20457</v>
      </c>
      <c r="I339" s="1" t="s">
        <v>8272</v>
      </c>
      <c r="J339" s="1" t="s">
        <v>1927</v>
      </c>
      <c r="K339" s="1" t="s">
        <v>8273</v>
      </c>
      <c r="L339" s="1" t="s">
        <v>8274</v>
      </c>
      <c r="M339" s="1" t="s">
        <v>8275</v>
      </c>
      <c r="N339" s="1" t="s">
        <v>8276</v>
      </c>
      <c r="O339" s="1" t="s">
        <v>8277</v>
      </c>
      <c r="P339" s="1" t="s">
        <v>8278</v>
      </c>
    </row>
    <row r="340" spans="1:16" x14ac:dyDescent="0.3">
      <c r="A340" s="1" t="s">
        <v>1945</v>
      </c>
      <c r="B340" s="1" t="s">
        <v>1946</v>
      </c>
      <c r="C340" s="1" t="s">
        <v>942</v>
      </c>
      <c r="D340" s="3">
        <v>1499</v>
      </c>
      <c r="E340" s="3">
        <v>4999</v>
      </c>
      <c r="F340" s="4">
        <v>0.7</v>
      </c>
      <c r="G340" s="1">
        <v>4</v>
      </c>
      <c r="H340" s="2">
        <v>92588</v>
      </c>
      <c r="I340" s="1" t="s">
        <v>8316</v>
      </c>
      <c r="J340" s="1" t="s">
        <v>1360</v>
      </c>
      <c r="K340" s="1" t="s">
        <v>6995</v>
      </c>
      <c r="L340" s="1" t="s">
        <v>6996</v>
      </c>
      <c r="M340" s="1" t="s">
        <v>6997</v>
      </c>
      <c r="N340" s="1" t="s">
        <v>6998</v>
      </c>
      <c r="O340" s="1" t="s">
        <v>8317</v>
      </c>
      <c r="P340" s="1" t="s">
        <v>8318</v>
      </c>
    </row>
    <row r="341" spans="1:16" x14ac:dyDescent="0.3">
      <c r="A341" s="1" t="s">
        <v>3065</v>
      </c>
      <c r="B341" s="1" t="s">
        <v>3066</v>
      </c>
      <c r="C341" s="1" t="s">
        <v>2755</v>
      </c>
      <c r="D341" s="3">
        <v>3199</v>
      </c>
      <c r="E341" s="3">
        <v>4999</v>
      </c>
      <c r="F341" s="4">
        <v>0.36</v>
      </c>
      <c r="G341" s="1">
        <v>4</v>
      </c>
      <c r="H341" s="2">
        <v>20869</v>
      </c>
      <c r="I341" s="1" t="s">
        <v>10780</v>
      </c>
      <c r="J341" s="1" t="s">
        <v>3067</v>
      </c>
      <c r="K341" s="1" t="s">
        <v>10781</v>
      </c>
      <c r="L341" s="1" t="s">
        <v>10782</v>
      </c>
      <c r="M341" s="1" t="s">
        <v>10783</v>
      </c>
      <c r="N341" s="1" t="s">
        <v>10784</v>
      </c>
      <c r="O341" s="1" t="s">
        <v>10785</v>
      </c>
      <c r="P341" s="1" t="s">
        <v>10786</v>
      </c>
    </row>
    <row r="342" spans="1:16" x14ac:dyDescent="0.3">
      <c r="A342" s="1" t="s">
        <v>3828</v>
      </c>
      <c r="B342" s="1" t="s">
        <v>3829</v>
      </c>
      <c r="C342" s="1" t="s">
        <v>2759</v>
      </c>
      <c r="D342" s="3">
        <v>1449</v>
      </c>
      <c r="E342" s="3">
        <v>4999</v>
      </c>
      <c r="F342" s="4">
        <v>0.71</v>
      </c>
      <c r="G342" s="1">
        <v>3.6</v>
      </c>
      <c r="H342" s="2">
        <v>63</v>
      </c>
      <c r="I342" s="1" t="s">
        <v>12492</v>
      </c>
      <c r="J342" s="1" t="s">
        <v>3830</v>
      </c>
      <c r="K342" s="1" t="s">
        <v>12493</v>
      </c>
      <c r="L342" s="1" t="s">
        <v>12494</v>
      </c>
      <c r="M342" s="1" t="s">
        <v>12495</v>
      </c>
      <c r="N342" s="1" t="s">
        <v>12496</v>
      </c>
      <c r="O342" s="1" t="s">
        <v>12497</v>
      </c>
      <c r="P342" s="1" t="s">
        <v>12498</v>
      </c>
    </row>
    <row r="343" spans="1:16" x14ac:dyDescent="0.3">
      <c r="A343" s="1" t="s">
        <v>3405</v>
      </c>
      <c r="B343" s="1" t="s">
        <v>3406</v>
      </c>
      <c r="C343" s="1" t="s">
        <v>2817</v>
      </c>
      <c r="D343" s="3">
        <v>3299</v>
      </c>
      <c r="E343" s="3">
        <v>4995</v>
      </c>
      <c r="F343" s="4">
        <v>0.34</v>
      </c>
      <c r="G343" s="1">
        <v>3.8</v>
      </c>
      <c r="H343" s="2">
        <v>1393</v>
      </c>
      <c r="I343" s="1" t="s">
        <v>11541</v>
      </c>
      <c r="J343" s="1" t="s">
        <v>3407</v>
      </c>
      <c r="K343" s="1" t="s">
        <v>11542</v>
      </c>
      <c r="L343" s="1" t="s">
        <v>11543</v>
      </c>
      <c r="M343" s="1" t="s">
        <v>11544</v>
      </c>
      <c r="N343" s="1" t="s">
        <v>11545</v>
      </c>
      <c r="O343" s="1" t="s">
        <v>11546</v>
      </c>
      <c r="P343" s="1" t="s">
        <v>11547</v>
      </c>
    </row>
    <row r="344" spans="1:16" x14ac:dyDescent="0.3">
      <c r="A344" s="1" t="s">
        <v>2123</v>
      </c>
      <c r="B344" s="1" t="s">
        <v>2124</v>
      </c>
      <c r="C344" s="1" t="s">
        <v>1765</v>
      </c>
      <c r="D344" s="3">
        <v>1799</v>
      </c>
      <c r="E344" s="3">
        <v>4990</v>
      </c>
      <c r="F344" s="4">
        <v>0.64</v>
      </c>
      <c r="G344" s="1">
        <v>4.2</v>
      </c>
      <c r="H344" s="2">
        <v>41226</v>
      </c>
      <c r="I344" s="1" t="s">
        <v>8697</v>
      </c>
      <c r="J344" s="1" t="s">
        <v>2125</v>
      </c>
      <c r="K344" s="1" t="s">
        <v>8698</v>
      </c>
      <c r="L344" s="1" t="s">
        <v>8699</v>
      </c>
      <c r="M344" s="1" t="s">
        <v>8700</v>
      </c>
      <c r="N344" s="1" t="s">
        <v>8701</v>
      </c>
      <c r="O344" s="1" t="s">
        <v>8702</v>
      </c>
      <c r="P344" s="1" t="s">
        <v>8703</v>
      </c>
    </row>
    <row r="345" spans="1:16" x14ac:dyDescent="0.3">
      <c r="A345" s="1" t="s">
        <v>4065</v>
      </c>
      <c r="B345" s="1" t="s">
        <v>4066</v>
      </c>
      <c r="C345" s="1" t="s">
        <v>2702</v>
      </c>
      <c r="D345" s="5">
        <v>3487.77</v>
      </c>
      <c r="E345" s="3">
        <v>4990</v>
      </c>
      <c r="F345" s="4">
        <v>0.3</v>
      </c>
      <c r="G345" s="1">
        <v>4.0999999999999996</v>
      </c>
      <c r="H345" s="2">
        <v>1127</v>
      </c>
      <c r="I345" s="1" t="s">
        <v>13029</v>
      </c>
      <c r="J345" s="1" t="s">
        <v>4067</v>
      </c>
      <c r="K345" s="1" t="s">
        <v>13030</v>
      </c>
      <c r="L345" s="1" t="s">
        <v>13031</v>
      </c>
      <c r="M345" s="1" t="s">
        <v>13032</v>
      </c>
      <c r="N345" s="1" t="s">
        <v>13033</v>
      </c>
      <c r="O345" s="1" t="s">
        <v>13034</v>
      </c>
      <c r="P345" s="1" t="s">
        <v>13035</v>
      </c>
    </row>
    <row r="346" spans="1:16" x14ac:dyDescent="0.3">
      <c r="A346" s="1" t="s">
        <v>3739</v>
      </c>
      <c r="B346" s="1" t="s">
        <v>3740</v>
      </c>
      <c r="C346" s="1" t="s">
        <v>2759</v>
      </c>
      <c r="D346" s="3">
        <v>2790</v>
      </c>
      <c r="E346" s="3">
        <v>4890</v>
      </c>
      <c r="F346" s="4">
        <v>0.43</v>
      </c>
      <c r="G346" s="1">
        <v>3.9</v>
      </c>
      <c r="H346" s="2">
        <v>588</v>
      </c>
      <c r="I346" s="1" t="s">
        <v>12296</v>
      </c>
      <c r="J346" s="1" t="s">
        <v>3741</v>
      </c>
      <c r="K346" s="1" t="s">
        <v>12297</v>
      </c>
      <c r="L346" s="1" t="s">
        <v>12298</v>
      </c>
      <c r="M346" s="1" t="s">
        <v>12299</v>
      </c>
      <c r="N346" s="1" t="s">
        <v>12300</v>
      </c>
      <c r="O346" s="1" t="s">
        <v>12301</v>
      </c>
      <c r="P346" s="1" t="s">
        <v>12302</v>
      </c>
    </row>
    <row r="347" spans="1:16" x14ac:dyDescent="0.3">
      <c r="A347" s="1" t="s">
        <v>3790</v>
      </c>
      <c r="B347" s="1" t="s">
        <v>3791</v>
      </c>
      <c r="C347" s="1" t="s">
        <v>2759</v>
      </c>
      <c r="D347" s="3">
        <v>2949</v>
      </c>
      <c r="E347" s="3">
        <v>4849</v>
      </c>
      <c r="F347" s="4">
        <v>0.39</v>
      </c>
      <c r="G347" s="1">
        <v>4.2</v>
      </c>
      <c r="H347" s="2">
        <v>7968</v>
      </c>
      <c r="I347" s="1" t="s">
        <v>12408</v>
      </c>
      <c r="J347" s="1" t="s">
        <v>3792</v>
      </c>
      <c r="K347" s="1" t="s">
        <v>12409</v>
      </c>
      <c r="L347" s="1" t="s">
        <v>12410</v>
      </c>
      <c r="M347" s="1" t="s">
        <v>12411</v>
      </c>
      <c r="N347" s="1" t="s">
        <v>12412</v>
      </c>
      <c r="O347" s="1" t="s">
        <v>12413</v>
      </c>
      <c r="P347" s="1" t="s">
        <v>12414</v>
      </c>
    </row>
    <row r="348" spans="1:16" x14ac:dyDescent="0.3">
      <c r="A348" s="1" t="s">
        <v>3907</v>
      </c>
      <c r="B348" s="1" t="s">
        <v>3908</v>
      </c>
      <c r="C348" s="1" t="s">
        <v>2830</v>
      </c>
      <c r="D348" s="3">
        <v>3349</v>
      </c>
      <c r="E348" s="3">
        <v>4799</v>
      </c>
      <c r="F348" s="4">
        <v>0.3</v>
      </c>
      <c r="G348" s="1">
        <v>3.7</v>
      </c>
      <c r="H348" s="2">
        <v>4200</v>
      </c>
      <c r="I348" s="1" t="s">
        <v>12674</v>
      </c>
      <c r="J348" s="1" t="s">
        <v>3909</v>
      </c>
      <c r="K348" s="1" t="s">
        <v>12675</v>
      </c>
      <c r="L348" s="1" t="s">
        <v>12676</v>
      </c>
      <c r="M348" s="1" t="s">
        <v>12677</v>
      </c>
      <c r="N348" s="1" t="s">
        <v>12678</v>
      </c>
      <c r="O348" s="1" t="s">
        <v>12679</v>
      </c>
      <c r="P348" s="1" t="s">
        <v>12680</v>
      </c>
    </row>
    <row r="349" spans="1:16" x14ac:dyDescent="0.3">
      <c r="A349" s="1" t="s">
        <v>3997</v>
      </c>
      <c r="B349" s="1" t="s">
        <v>3998</v>
      </c>
      <c r="C349" s="1" t="s">
        <v>2942</v>
      </c>
      <c r="D349" s="3">
        <v>2599</v>
      </c>
      <c r="E349" s="3">
        <v>4780</v>
      </c>
      <c r="F349" s="4">
        <v>0.46</v>
      </c>
      <c r="G349" s="1">
        <v>3.9</v>
      </c>
      <c r="H349" s="2">
        <v>898</v>
      </c>
      <c r="I349" s="1" t="s">
        <v>12877</v>
      </c>
      <c r="J349" s="1" t="s">
        <v>3999</v>
      </c>
      <c r="K349" s="1" t="s">
        <v>12878</v>
      </c>
      <c r="L349" s="1" t="s">
        <v>12879</v>
      </c>
      <c r="M349" s="1" t="s">
        <v>12880</v>
      </c>
      <c r="N349" s="1" t="s">
        <v>12881</v>
      </c>
      <c r="O349" s="1" t="s">
        <v>12882</v>
      </c>
      <c r="P349" s="1" t="s">
        <v>12883</v>
      </c>
    </row>
    <row r="350" spans="1:16" x14ac:dyDescent="0.3">
      <c r="A350" s="1" t="s">
        <v>3281</v>
      </c>
      <c r="B350" s="1" t="s">
        <v>3282</v>
      </c>
      <c r="C350" s="1" t="s">
        <v>2942</v>
      </c>
      <c r="D350" s="3">
        <v>1999</v>
      </c>
      <c r="E350" s="3">
        <v>4775</v>
      </c>
      <c r="F350" s="4">
        <v>0.57999999999999996</v>
      </c>
      <c r="G350" s="1">
        <v>4.2</v>
      </c>
      <c r="H350" s="2">
        <v>1353</v>
      </c>
      <c r="I350" s="1" t="s">
        <v>11262</v>
      </c>
      <c r="J350" s="1" t="s">
        <v>3283</v>
      </c>
      <c r="K350" s="1" t="s">
        <v>11263</v>
      </c>
      <c r="L350" s="1" t="s">
        <v>11264</v>
      </c>
      <c r="M350" s="1" t="s">
        <v>11265</v>
      </c>
      <c r="N350" s="1" t="s">
        <v>11266</v>
      </c>
      <c r="O350" s="1" t="s">
        <v>11267</v>
      </c>
      <c r="P350" s="1" t="s">
        <v>11268</v>
      </c>
    </row>
    <row r="351" spans="1:16" x14ac:dyDescent="0.3">
      <c r="A351" s="1" t="s">
        <v>2309</v>
      </c>
      <c r="B351" s="1" t="s">
        <v>2310</v>
      </c>
      <c r="C351" s="1" t="s">
        <v>1883</v>
      </c>
      <c r="D351" s="3">
        <v>1999</v>
      </c>
      <c r="E351" s="3">
        <v>4700</v>
      </c>
      <c r="F351" s="4">
        <v>0.56999999999999995</v>
      </c>
      <c r="G351" s="1">
        <v>3.8</v>
      </c>
      <c r="H351" s="2">
        <v>1880</v>
      </c>
      <c r="I351" s="1" t="s">
        <v>9119</v>
      </c>
      <c r="J351" s="1" t="s">
        <v>2311</v>
      </c>
      <c r="K351" s="1" t="s">
        <v>9120</v>
      </c>
      <c r="L351" s="1" t="s">
        <v>9121</v>
      </c>
      <c r="M351" s="1" t="s">
        <v>9122</v>
      </c>
      <c r="N351" s="1" t="s">
        <v>9123</v>
      </c>
      <c r="O351" s="1" t="s">
        <v>9124</v>
      </c>
      <c r="P351" s="1" t="s">
        <v>9125</v>
      </c>
    </row>
    <row r="352" spans="1:16" x14ac:dyDescent="0.3">
      <c r="A352" s="1" t="s">
        <v>3158</v>
      </c>
      <c r="B352" s="1" t="s">
        <v>3159</v>
      </c>
      <c r="C352" s="1" t="s">
        <v>2759</v>
      </c>
      <c r="D352" s="3">
        <v>2699</v>
      </c>
      <c r="E352" s="3">
        <v>4700</v>
      </c>
      <c r="F352" s="4">
        <v>0.43</v>
      </c>
      <c r="G352" s="1">
        <v>4.2</v>
      </c>
      <c r="H352" s="2">
        <v>1296</v>
      </c>
      <c r="I352" s="1" t="s">
        <v>10989</v>
      </c>
      <c r="J352" s="1" t="s">
        <v>3160</v>
      </c>
      <c r="K352" s="1" t="s">
        <v>10990</v>
      </c>
      <c r="L352" s="1" t="s">
        <v>10991</v>
      </c>
      <c r="M352" s="1" t="s">
        <v>10992</v>
      </c>
      <c r="N352" s="1" t="s">
        <v>10993</v>
      </c>
      <c r="O352" s="1" t="s">
        <v>10994</v>
      </c>
      <c r="P352" s="1" t="s">
        <v>10995</v>
      </c>
    </row>
    <row r="353" spans="1:16" x14ac:dyDescent="0.3">
      <c r="A353" s="1" t="s">
        <v>742</v>
      </c>
      <c r="B353" s="1" t="s">
        <v>743</v>
      </c>
      <c r="C353" s="1" t="s">
        <v>744</v>
      </c>
      <c r="D353" s="3">
        <v>4699</v>
      </c>
      <c r="E353" s="3">
        <v>4699</v>
      </c>
      <c r="F353" s="4">
        <v>0</v>
      </c>
      <c r="G353" s="1">
        <v>4.5</v>
      </c>
      <c r="H353" s="2">
        <v>224</v>
      </c>
      <c r="I353" s="1" t="s">
        <v>5709</v>
      </c>
      <c r="J353" s="1" t="s">
        <v>745</v>
      </c>
      <c r="K353" s="1" t="s">
        <v>5710</v>
      </c>
      <c r="L353" s="1" t="s">
        <v>5711</v>
      </c>
      <c r="M353" s="1" t="s">
        <v>5712</v>
      </c>
      <c r="N353" s="1" t="s">
        <v>5713</v>
      </c>
      <c r="O353" s="1" t="s">
        <v>5714</v>
      </c>
      <c r="P353" s="1" t="s">
        <v>5715</v>
      </c>
    </row>
    <row r="354" spans="1:16" x14ac:dyDescent="0.3">
      <c r="A354" s="1" t="s">
        <v>2322</v>
      </c>
      <c r="B354" s="1" t="s">
        <v>2323</v>
      </c>
      <c r="C354" s="1" t="s">
        <v>1562</v>
      </c>
      <c r="D354" s="3">
        <v>3303</v>
      </c>
      <c r="E354" s="3">
        <v>4699</v>
      </c>
      <c r="F354" s="4">
        <v>0.3</v>
      </c>
      <c r="G354" s="1">
        <v>4.4000000000000004</v>
      </c>
      <c r="H354" s="2">
        <v>13544</v>
      </c>
      <c r="I354" s="1" t="s">
        <v>9147</v>
      </c>
      <c r="J354" s="1" t="s">
        <v>2324</v>
      </c>
      <c r="K354" s="1" t="s">
        <v>9148</v>
      </c>
      <c r="L354" s="1" t="s">
        <v>9149</v>
      </c>
      <c r="M354" s="1" t="s">
        <v>9150</v>
      </c>
      <c r="N354" s="1" t="s">
        <v>9151</v>
      </c>
      <c r="O354" s="1" t="s">
        <v>9152</v>
      </c>
      <c r="P354" s="1" t="s">
        <v>9153</v>
      </c>
    </row>
    <row r="355" spans="1:16" x14ac:dyDescent="0.3">
      <c r="A355" s="1" t="s">
        <v>3659</v>
      </c>
      <c r="B355" s="1" t="s">
        <v>3660</v>
      </c>
      <c r="C355" s="1" t="s">
        <v>2869</v>
      </c>
      <c r="D355" s="3">
        <v>1474</v>
      </c>
      <c r="E355" s="3">
        <v>4650</v>
      </c>
      <c r="F355" s="4">
        <v>0.68</v>
      </c>
      <c r="G355" s="1">
        <v>4.0999999999999996</v>
      </c>
      <c r="H355" s="2">
        <v>1045</v>
      </c>
      <c r="I355" s="1" t="s">
        <v>12114</v>
      </c>
      <c r="J355" s="1" t="s">
        <v>3661</v>
      </c>
      <c r="K355" s="1" t="s">
        <v>12115</v>
      </c>
      <c r="L355" s="1" t="s">
        <v>12116</v>
      </c>
      <c r="M355" s="1" t="s">
        <v>12117</v>
      </c>
      <c r="N355" s="1" t="s">
        <v>12118</v>
      </c>
      <c r="O355" s="1" t="s">
        <v>12119</v>
      </c>
      <c r="P355" s="1" t="s">
        <v>12120</v>
      </c>
    </row>
    <row r="356" spans="1:16" x14ac:dyDescent="0.3">
      <c r="A356" s="1" t="s">
        <v>3537</v>
      </c>
      <c r="B356" s="1" t="s">
        <v>3538</v>
      </c>
      <c r="C356" s="1" t="s">
        <v>2869</v>
      </c>
      <c r="D356" s="3">
        <v>2092</v>
      </c>
      <c r="E356" s="3">
        <v>4600</v>
      </c>
      <c r="F356" s="4">
        <v>0.55000000000000004</v>
      </c>
      <c r="G356" s="1">
        <v>4.3</v>
      </c>
      <c r="H356" s="2">
        <v>562</v>
      </c>
      <c r="I356" s="1" t="s">
        <v>11835</v>
      </c>
      <c r="J356" s="1" t="s">
        <v>3539</v>
      </c>
      <c r="K356" s="1" t="s">
        <v>11836</v>
      </c>
      <c r="L356" s="1" t="s">
        <v>11837</v>
      </c>
      <c r="M356" s="1" t="s">
        <v>11838</v>
      </c>
      <c r="N356" s="1" t="s">
        <v>11839</v>
      </c>
      <c r="O356" s="1" t="s">
        <v>11840</v>
      </c>
      <c r="P356" s="1" t="s">
        <v>11841</v>
      </c>
    </row>
    <row r="357" spans="1:16" x14ac:dyDescent="0.3">
      <c r="A357" s="1" t="s">
        <v>3111</v>
      </c>
      <c r="B357" s="1" t="s">
        <v>3112</v>
      </c>
      <c r="C357" s="1" t="s">
        <v>2759</v>
      </c>
      <c r="D357" s="3">
        <v>2399</v>
      </c>
      <c r="E357" s="3">
        <v>4590</v>
      </c>
      <c r="F357" s="4">
        <v>0.48</v>
      </c>
      <c r="G357" s="1">
        <v>4.0999999999999996</v>
      </c>
      <c r="H357" s="2">
        <v>444</v>
      </c>
      <c r="I357" s="1" t="s">
        <v>10885</v>
      </c>
      <c r="J357" s="1" t="s">
        <v>3113</v>
      </c>
      <c r="K357" s="1" t="s">
        <v>10886</v>
      </c>
      <c r="L357" s="1" t="s">
        <v>10887</v>
      </c>
      <c r="M357" s="1" t="s">
        <v>10888</v>
      </c>
      <c r="N357" s="1" t="s">
        <v>10889</v>
      </c>
      <c r="O357" s="1" t="s">
        <v>10890</v>
      </c>
      <c r="P357" s="1" t="s">
        <v>10891</v>
      </c>
    </row>
    <row r="358" spans="1:16" x14ac:dyDescent="0.3">
      <c r="A358" s="1" t="s">
        <v>3366</v>
      </c>
      <c r="B358" s="1" t="s">
        <v>3367</v>
      </c>
      <c r="C358" s="1" t="s">
        <v>2759</v>
      </c>
      <c r="D358" s="3">
        <v>2599</v>
      </c>
      <c r="E358" s="3">
        <v>4560</v>
      </c>
      <c r="F358" s="4">
        <v>0.43</v>
      </c>
      <c r="G358" s="1">
        <v>4.4000000000000004</v>
      </c>
      <c r="H358" s="2">
        <v>646</v>
      </c>
      <c r="I358" s="1" t="s">
        <v>11451</v>
      </c>
      <c r="J358" s="1" t="s">
        <v>3368</v>
      </c>
      <c r="K358" s="1" t="s">
        <v>11452</v>
      </c>
      <c r="L358" s="1" t="s">
        <v>11453</v>
      </c>
      <c r="M358" s="1" t="s">
        <v>11454</v>
      </c>
      <c r="N358" s="1" t="s">
        <v>11455</v>
      </c>
      <c r="O358" s="1" t="s">
        <v>10127</v>
      </c>
      <c r="P358" s="1" t="s">
        <v>11456</v>
      </c>
    </row>
    <row r="359" spans="1:16" x14ac:dyDescent="0.3">
      <c r="A359" s="1" t="s">
        <v>836</v>
      </c>
      <c r="B359" s="1" t="s">
        <v>837</v>
      </c>
      <c r="C359" s="1" t="s">
        <v>201</v>
      </c>
      <c r="D359" s="3">
        <v>1850</v>
      </c>
      <c r="E359" s="3">
        <v>4500</v>
      </c>
      <c r="F359" s="4">
        <v>0.59</v>
      </c>
      <c r="G359" s="1">
        <v>4</v>
      </c>
      <c r="H359" s="2">
        <v>184</v>
      </c>
      <c r="I359" s="1" t="s">
        <v>5908</v>
      </c>
      <c r="J359" s="1" t="s">
        <v>838</v>
      </c>
      <c r="K359" s="1" t="s">
        <v>5909</v>
      </c>
      <c r="L359" s="1" t="s">
        <v>5910</v>
      </c>
      <c r="M359" s="1" t="s">
        <v>5911</v>
      </c>
      <c r="N359" s="1" t="s">
        <v>5912</v>
      </c>
      <c r="O359" s="1" t="s">
        <v>5913</v>
      </c>
      <c r="P359" s="1" t="s">
        <v>5914</v>
      </c>
    </row>
    <row r="360" spans="1:16" x14ac:dyDescent="0.3">
      <c r="A360" s="1" t="s">
        <v>1720</v>
      </c>
      <c r="B360" s="1" t="s">
        <v>1721</v>
      </c>
      <c r="C360" s="1" t="s">
        <v>983</v>
      </c>
      <c r="D360" s="1">
        <v>999</v>
      </c>
      <c r="E360" s="3">
        <v>4499</v>
      </c>
      <c r="F360" s="4">
        <v>0.78</v>
      </c>
      <c r="G360" s="1">
        <v>3.8</v>
      </c>
      <c r="H360" s="2">
        <v>3390</v>
      </c>
      <c r="I360" s="1" t="s">
        <v>7801</v>
      </c>
      <c r="J360" s="1" t="s">
        <v>1722</v>
      </c>
      <c r="K360" s="1" t="s">
        <v>7802</v>
      </c>
      <c r="L360" s="1" t="s">
        <v>7803</v>
      </c>
      <c r="M360" s="1" t="s">
        <v>7804</v>
      </c>
      <c r="N360" s="1" t="s">
        <v>7805</v>
      </c>
      <c r="O360" s="1" t="s">
        <v>7806</v>
      </c>
      <c r="P360" s="1" t="s">
        <v>7807</v>
      </c>
    </row>
    <row r="361" spans="1:16" x14ac:dyDescent="0.3">
      <c r="A361" s="1" t="s">
        <v>1723</v>
      </c>
      <c r="B361" s="1" t="s">
        <v>1724</v>
      </c>
      <c r="C361" s="1" t="s">
        <v>983</v>
      </c>
      <c r="D361" s="1">
        <v>899</v>
      </c>
      <c r="E361" s="3">
        <v>4499</v>
      </c>
      <c r="F361" s="4">
        <v>0.8</v>
      </c>
      <c r="G361" s="1">
        <v>3.8</v>
      </c>
      <c r="H361" s="2">
        <v>103052</v>
      </c>
      <c r="I361" s="1" t="s">
        <v>7808</v>
      </c>
      <c r="J361" s="1" t="s">
        <v>1725</v>
      </c>
      <c r="K361" s="1" t="s">
        <v>7809</v>
      </c>
      <c r="L361" s="1" t="s">
        <v>7810</v>
      </c>
      <c r="M361" s="1" t="s">
        <v>7811</v>
      </c>
      <c r="N361" s="1" t="s">
        <v>7812</v>
      </c>
      <c r="O361" s="1" t="s">
        <v>7813</v>
      </c>
      <c r="P361" s="1" t="s">
        <v>7814</v>
      </c>
    </row>
    <row r="362" spans="1:16" x14ac:dyDescent="0.3">
      <c r="A362" s="1" t="s">
        <v>3480</v>
      </c>
      <c r="B362" s="1" t="s">
        <v>3481</v>
      </c>
      <c r="C362" s="1" t="s">
        <v>2702</v>
      </c>
      <c r="D362" s="3">
        <v>3711</v>
      </c>
      <c r="E362" s="3">
        <v>4495</v>
      </c>
      <c r="F362" s="4">
        <v>0.17</v>
      </c>
      <c r="G362" s="1">
        <v>4.3</v>
      </c>
      <c r="H362" s="2">
        <v>356</v>
      </c>
      <c r="I362" s="1" t="s">
        <v>11709</v>
      </c>
      <c r="J362" s="1" t="s">
        <v>3482</v>
      </c>
      <c r="K362" s="1" t="s">
        <v>11710</v>
      </c>
      <c r="L362" s="1" t="s">
        <v>11711</v>
      </c>
      <c r="M362" s="1" t="s">
        <v>11712</v>
      </c>
      <c r="N362" s="1" t="s">
        <v>11713</v>
      </c>
      <c r="O362" s="1" t="s">
        <v>11714</v>
      </c>
      <c r="P362" s="1" t="s">
        <v>11715</v>
      </c>
    </row>
    <row r="363" spans="1:16" x14ac:dyDescent="0.3">
      <c r="A363" s="1" t="s">
        <v>3626</v>
      </c>
      <c r="B363" s="1" t="s">
        <v>3627</v>
      </c>
      <c r="C363" s="1" t="s">
        <v>2840</v>
      </c>
      <c r="D363" s="3">
        <v>2286</v>
      </c>
      <c r="E363" s="3">
        <v>4495</v>
      </c>
      <c r="F363" s="4">
        <v>0.49</v>
      </c>
      <c r="G363" s="1">
        <v>3.9</v>
      </c>
      <c r="H363" s="2">
        <v>326</v>
      </c>
      <c r="I363" s="1" t="s">
        <v>12037</v>
      </c>
      <c r="J363" s="1" t="s">
        <v>3628</v>
      </c>
      <c r="K363" s="1" t="s">
        <v>12038</v>
      </c>
      <c r="L363" s="1" t="s">
        <v>12039</v>
      </c>
      <c r="M363" s="1" t="s">
        <v>12040</v>
      </c>
      <c r="N363" s="1" t="s">
        <v>12041</v>
      </c>
      <c r="O363" s="1" t="s">
        <v>12042</v>
      </c>
      <c r="P363" s="1" t="s">
        <v>12043</v>
      </c>
    </row>
    <row r="364" spans="1:16" x14ac:dyDescent="0.3">
      <c r="A364" s="1" t="s">
        <v>1549</v>
      </c>
      <c r="B364" s="1" t="s">
        <v>1550</v>
      </c>
      <c r="C364" s="1" t="s">
        <v>983</v>
      </c>
      <c r="D364" s="3">
        <v>1499</v>
      </c>
      <c r="E364" s="3">
        <v>4490</v>
      </c>
      <c r="F364" s="4">
        <v>0.67</v>
      </c>
      <c r="G364" s="1">
        <v>3.9</v>
      </c>
      <c r="H364" s="2">
        <v>136954</v>
      </c>
      <c r="I364" s="1" t="s">
        <v>7409</v>
      </c>
      <c r="J364" s="1" t="s">
        <v>1551</v>
      </c>
      <c r="K364" s="1" t="s">
        <v>7410</v>
      </c>
      <c r="L364" s="1" t="s">
        <v>7411</v>
      </c>
      <c r="M364" s="1" t="s">
        <v>7412</v>
      </c>
      <c r="N364" s="1" t="s">
        <v>7413</v>
      </c>
      <c r="O364" s="1" t="s">
        <v>7414</v>
      </c>
      <c r="P364" s="1" t="s">
        <v>7415</v>
      </c>
    </row>
    <row r="365" spans="1:16" x14ac:dyDescent="0.3">
      <c r="A365" s="1" t="s">
        <v>3117</v>
      </c>
      <c r="B365" s="1" t="s">
        <v>3118</v>
      </c>
      <c r="C365" s="1" t="s">
        <v>2759</v>
      </c>
      <c r="D365" s="3">
        <v>2599</v>
      </c>
      <c r="E365" s="3">
        <v>4400</v>
      </c>
      <c r="F365" s="4">
        <v>0.41</v>
      </c>
      <c r="G365" s="1">
        <v>4.0999999999999996</v>
      </c>
      <c r="H365" s="2">
        <v>14947</v>
      </c>
      <c r="I365" s="1" t="s">
        <v>10899</v>
      </c>
      <c r="J365" s="1" t="s">
        <v>3119</v>
      </c>
      <c r="K365" s="1" t="s">
        <v>10900</v>
      </c>
      <c r="L365" s="1" t="s">
        <v>10901</v>
      </c>
      <c r="M365" s="1" t="s">
        <v>10902</v>
      </c>
      <c r="N365" s="1" t="s">
        <v>10903</v>
      </c>
      <c r="O365" s="1" t="s">
        <v>10904</v>
      </c>
      <c r="P365" s="1" t="s">
        <v>10905</v>
      </c>
    </row>
    <row r="366" spans="1:16" x14ac:dyDescent="0.3">
      <c r="A366" s="1" t="s">
        <v>2312</v>
      </c>
      <c r="B366" s="1" t="s">
        <v>2313</v>
      </c>
      <c r="C366" s="1" t="s">
        <v>2314</v>
      </c>
      <c r="D366" s="3">
        <v>3999</v>
      </c>
      <c r="E366" s="5">
        <v>4332.96</v>
      </c>
      <c r="F366" s="4">
        <v>0.08</v>
      </c>
      <c r="G366" s="1">
        <v>3.5</v>
      </c>
      <c r="H366" s="2">
        <v>21762</v>
      </c>
      <c r="I366" s="1" t="s">
        <v>9126</v>
      </c>
      <c r="J366" s="1" t="s">
        <v>2315</v>
      </c>
      <c r="K366" s="1" t="s">
        <v>9127</v>
      </c>
      <c r="L366" s="1" t="s">
        <v>9128</v>
      </c>
      <c r="M366" s="1" t="s">
        <v>9129</v>
      </c>
      <c r="N366" s="1" t="s">
        <v>9130</v>
      </c>
      <c r="O366" s="1" t="s">
        <v>9131</v>
      </c>
      <c r="P366" s="1" t="s">
        <v>9132</v>
      </c>
    </row>
    <row r="367" spans="1:16" x14ac:dyDescent="0.3">
      <c r="A367" s="1" t="s">
        <v>3724</v>
      </c>
      <c r="B367" s="1" t="s">
        <v>3725</v>
      </c>
      <c r="C367" s="1" t="s">
        <v>3292</v>
      </c>
      <c r="D367" s="3">
        <v>3710</v>
      </c>
      <c r="E367" s="3">
        <v>4330</v>
      </c>
      <c r="F367" s="4">
        <v>0.14000000000000001</v>
      </c>
      <c r="G367" s="1">
        <v>3.7</v>
      </c>
      <c r="H367" s="2">
        <v>1662</v>
      </c>
      <c r="I367" s="1" t="s">
        <v>12261</v>
      </c>
      <c r="J367" s="1" t="s">
        <v>3726</v>
      </c>
      <c r="K367" s="1" t="s">
        <v>12262</v>
      </c>
      <c r="L367" s="1" t="s">
        <v>12263</v>
      </c>
      <c r="M367" s="1" t="s">
        <v>12264</v>
      </c>
      <c r="N367" s="1" t="s">
        <v>12265</v>
      </c>
      <c r="O367" s="1" t="s">
        <v>12266</v>
      </c>
      <c r="P367" s="1" t="s">
        <v>12267</v>
      </c>
    </row>
    <row r="368" spans="1:16" x14ac:dyDescent="0.3">
      <c r="A368" s="1" t="s">
        <v>3003</v>
      </c>
      <c r="B368" s="1" t="s">
        <v>3004</v>
      </c>
      <c r="C368" s="1" t="s">
        <v>2755</v>
      </c>
      <c r="D368" s="3">
        <v>3699</v>
      </c>
      <c r="E368" s="3">
        <v>4295</v>
      </c>
      <c r="F368" s="4">
        <v>0.14000000000000001</v>
      </c>
      <c r="G368" s="1">
        <v>4.0999999999999996</v>
      </c>
      <c r="H368" s="2">
        <v>26543</v>
      </c>
      <c r="I368" s="1" t="s">
        <v>10647</v>
      </c>
      <c r="J368" s="1" t="s">
        <v>3005</v>
      </c>
      <c r="K368" s="1" t="s">
        <v>10648</v>
      </c>
      <c r="L368" s="1" t="s">
        <v>10649</v>
      </c>
      <c r="M368" s="1" t="s">
        <v>10650</v>
      </c>
      <c r="N368" s="1" t="s">
        <v>10651</v>
      </c>
      <c r="O368" s="1" t="s">
        <v>10652</v>
      </c>
      <c r="P368" s="1" t="s">
        <v>10653</v>
      </c>
    </row>
    <row r="369" spans="1:16" x14ac:dyDescent="0.3">
      <c r="A369" s="1" t="s">
        <v>3727</v>
      </c>
      <c r="B369" s="1" t="s">
        <v>3728</v>
      </c>
      <c r="C369" s="1" t="s">
        <v>2755</v>
      </c>
      <c r="D369" s="3">
        <v>2033</v>
      </c>
      <c r="E369" s="3">
        <v>4295</v>
      </c>
      <c r="F369" s="4">
        <v>0.53</v>
      </c>
      <c r="G369" s="1">
        <v>3.4</v>
      </c>
      <c r="H369" s="2">
        <v>422</v>
      </c>
      <c r="I369" s="1" t="s">
        <v>12268</v>
      </c>
      <c r="J369" s="1" t="s">
        <v>3729</v>
      </c>
      <c r="K369" s="1" t="s">
        <v>12269</v>
      </c>
      <c r="L369" s="1" t="s">
        <v>12270</v>
      </c>
      <c r="M369" s="1" t="s">
        <v>12271</v>
      </c>
      <c r="N369" s="1" t="s">
        <v>12272</v>
      </c>
      <c r="O369" s="1" t="s">
        <v>12273</v>
      </c>
      <c r="P369" s="1" t="s">
        <v>12274</v>
      </c>
    </row>
    <row r="370" spans="1:16" x14ac:dyDescent="0.3">
      <c r="A370" s="1" t="s">
        <v>3350</v>
      </c>
      <c r="B370" s="1" t="s">
        <v>3351</v>
      </c>
      <c r="C370" s="1" t="s">
        <v>3352</v>
      </c>
      <c r="D370" s="3">
        <v>2599</v>
      </c>
      <c r="E370" s="3">
        <v>4290</v>
      </c>
      <c r="F370" s="4">
        <v>0.39</v>
      </c>
      <c r="G370" s="1">
        <v>4.4000000000000004</v>
      </c>
      <c r="H370" s="2">
        <v>2116</v>
      </c>
      <c r="I370" s="1" t="s">
        <v>11416</v>
      </c>
      <c r="J370" s="1" t="s">
        <v>3353</v>
      </c>
      <c r="K370" s="1" t="s">
        <v>11417</v>
      </c>
      <c r="L370" s="1" t="s">
        <v>11418</v>
      </c>
      <c r="M370" s="1" t="s">
        <v>11419</v>
      </c>
      <c r="N370" s="1" t="s">
        <v>11420</v>
      </c>
      <c r="O370" s="1" t="s">
        <v>11421</v>
      </c>
      <c r="P370" s="1" t="s">
        <v>11422</v>
      </c>
    </row>
    <row r="371" spans="1:16" x14ac:dyDescent="0.3">
      <c r="A371" s="1" t="s">
        <v>3558</v>
      </c>
      <c r="B371" s="1" t="s">
        <v>3559</v>
      </c>
      <c r="C371" s="1" t="s">
        <v>2706</v>
      </c>
      <c r="D371" s="3">
        <v>2590</v>
      </c>
      <c r="E371" s="3">
        <v>4200</v>
      </c>
      <c r="F371" s="4">
        <v>0.38</v>
      </c>
      <c r="G371" s="1">
        <v>4.0999999999999996</v>
      </c>
      <c r="H371" s="2">
        <v>63</v>
      </c>
      <c r="I371" s="1" t="s">
        <v>11884</v>
      </c>
      <c r="J371" s="1" t="s">
        <v>3560</v>
      </c>
      <c r="K371" s="1" t="s">
        <v>11885</v>
      </c>
      <c r="L371" s="1" t="s">
        <v>11886</v>
      </c>
      <c r="M371" s="1" t="s">
        <v>11887</v>
      </c>
      <c r="N371" s="1" t="s">
        <v>11888</v>
      </c>
      <c r="O371" s="1" t="s">
        <v>11889</v>
      </c>
      <c r="P371" s="1" t="s">
        <v>11890</v>
      </c>
    </row>
    <row r="372" spans="1:16" x14ac:dyDescent="0.3">
      <c r="A372" s="1" t="s">
        <v>3623</v>
      </c>
      <c r="B372" s="1" t="s">
        <v>3624</v>
      </c>
      <c r="C372" s="1" t="s">
        <v>3472</v>
      </c>
      <c r="D372" s="3">
        <v>2399</v>
      </c>
      <c r="E372" s="3">
        <v>4200</v>
      </c>
      <c r="F372" s="4">
        <v>0.43</v>
      </c>
      <c r="G372" s="1">
        <v>3.8</v>
      </c>
      <c r="H372" s="2">
        <v>397</v>
      </c>
      <c r="I372" s="1" t="s">
        <v>12030</v>
      </c>
      <c r="J372" s="1" t="s">
        <v>3625</v>
      </c>
      <c r="K372" s="1" t="s">
        <v>12031</v>
      </c>
      <c r="L372" s="1" t="s">
        <v>12032</v>
      </c>
      <c r="M372" s="1" t="s">
        <v>12033</v>
      </c>
      <c r="N372" s="1" t="s">
        <v>12034</v>
      </c>
      <c r="O372" s="1" t="s">
        <v>12035</v>
      </c>
      <c r="P372" s="1" t="s">
        <v>12036</v>
      </c>
    </row>
    <row r="373" spans="1:16" x14ac:dyDescent="0.3">
      <c r="A373" s="1" t="s">
        <v>2358</v>
      </c>
      <c r="B373" s="1" t="s">
        <v>2359</v>
      </c>
      <c r="C373" s="1" t="s">
        <v>983</v>
      </c>
      <c r="D373" s="1">
        <v>999</v>
      </c>
      <c r="E373" s="3">
        <v>4199</v>
      </c>
      <c r="F373" s="4">
        <v>0.76</v>
      </c>
      <c r="G373" s="1">
        <v>3.5</v>
      </c>
      <c r="H373" s="2">
        <v>1913</v>
      </c>
      <c r="I373" s="1" t="s">
        <v>9236</v>
      </c>
      <c r="J373" s="1" t="s">
        <v>2360</v>
      </c>
      <c r="K373" s="1" t="s">
        <v>9237</v>
      </c>
      <c r="L373" s="1" t="s">
        <v>9238</v>
      </c>
      <c r="M373" s="1" t="s">
        <v>9239</v>
      </c>
      <c r="N373" s="1" t="s">
        <v>9240</v>
      </c>
      <c r="O373" s="1" t="s">
        <v>9241</v>
      </c>
      <c r="P373" s="1" t="s">
        <v>9242</v>
      </c>
    </row>
    <row r="374" spans="1:16" x14ac:dyDescent="0.3">
      <c r="A374" s="1" t="s">
        <v>2889</v>
      </c>
      <c r="B374" s="1" t="s">
        <v>2890</v>
      </c>
      <c r="C374" s="1" t="s">
        <v>2817</v>
      </c>
      <c r="D374" s="3">
        <v>3190</v>
      </c>
      <c r="E374" s="3">
        <v>4195</v>
      </c>
      <c r="F374" s="4">
        <v>0.24</v>
      </c>
      <c r="G374" s="1">
        <v>4</v>
      </c>
      <c r="H374" s="2">
        <v>1282</v>
      </c>
      <c r="I374" s="1" t="s">
        <v>10402</v>
      </c>
      <c r="J374" s="1" t="s">
        <v>2891</v>
      </c>
      <c r="K374" s="1" t="s">
        <v>10403</v>
      </c>
      <c r="L374" s="1" t="s">
        <v>10404</v>
      </c>
      <c r="M374" s="1" t="s">
        <v>10405</v>
      </c>
      <c r="N374" s="1" t="s">
        <v>10406</v>
      </c>
      <c r="O374" s="1" t="s">
        <v>10407</v>
      </c>
      <c r="P374" s="1" t="s">
        <v>10408</v>
      </c>
    </row>
    <row r="375" spans="1:16" x14ac:dyDescent="0.3">
      <c r="A375" s="1" t="s">
        <v>2040</v>
      </c>
      <c r="B375" s="1" t="s">
        <v>2041</v>
      </c>
      <c r="C375" s="1" t="s">
        <v>2042</v>
      </c>
      <c r="D375" s="3">
        <v>3299</v>
      </c>
      <c r="E375" s="3">
        <v>4100</v>
      </c>
      <c r="F375" s="4">
        <v>0.2</v>
      </c>
      <c r="G375" s="1">
        <v>3.9</v>
      </c>
      <c r="H375" s="2">
        <v>15783</v>
      </c>
      <c r="I375" s="1" t="s">
        <v>8519</v>
      </c>
      <c r="J375" s="1" t="s">
        <v>2043</v>
      </c>
      <c r="K375" s="1" t="s">
        <v>8520</v>
      </c>
      <c r="L375" s="1" t="s">
        <v>8521</v>
      </c>
      <c r="M375" s="1" t="s">
        <v>8522</v>
      </c>
      <c r="N375" s="1" t="s">
        <v>8523</v>
      </c>
      <c r="O375" s="1" t="s">
        <v>8524</v>
      </c>
      <c r="P375" s="1" t="s">
        <v>8525</v>
      </c>
    </row>
    <row r="376" spans="1:16" x14ac:dyDescent="0.3">
      <c r="A376" s="1" t="s">
        <v>3653</v>
      </c>
      <c r="B376" s="1" t="s">
        <v>3654</v>
      </c>
      <c r="C376" s="1" t="s">
        <v>2942</v>
      </c>
      <c r="D376" s="3">
        <v>2899</v>
      </c>
      <c r="E376" s="3">
        <v>4005</v>
      </c>
      <c r="F376" s="4">
        <v>0.28000000000000003</v>
      </c>
      <c r="G376" s="1">
        <v>4.3</v>
      </c>
      <c r="H376" s="2">
        <v>7140</v>
      </c>
      <c r="I376" s="1" t="s">
        <v>12100</v>
      </c>
      <c r="J376" s="1" t="s">
        <v>3655</v>
      </c>
      <c r="K376" s="1" t="s">
        <v>12101</v>
      </c>
      <c r="L376" s="1" t="s">
        <v>12102</v>
      </c>
      <c r="M376" s="1" t="s">
        <v>12103</v>
      </c>
      <c r="N376" s="1" t="s">
        <v>12104</v>
      </c>
      <c r="O376" s="1" t="s">
        <v>12105</v>
      </c>
      <c r="P376" s="1" t="s">
        <v>12106</v>
      </c>
    </row>
    <row r="377" spans="1:16" x14ac:dyDescent="0.3">
      <c r="A377" s="1" t="s">
        <v>2361</v>
      </c>
      <c r="B377" s="1" t="s">
        <v>2362</v>
      </c>
      <c r="C377" s="1" t="s">
        <v>2145</v>
      </c>
      <c r="D377" s="3">
        <v>1709</v>
      </c>
      <c r="E377" s="3">
        <v>4000</v>
      </c>
      <c r="F377" s="4">
        <v>0.56999999999999995</v>
      </c>
      <c r="G377" s="1">
        <v>4.4000000000000004</v>
      </c>
      <c r="H377" s="2">
        <v>3029</v>
      </c>
      <c r="I377" s="1" t="s">
        <v>9243</v>
      </c>
      <c r="J377" s="1" t="s">
        <v>2363</v>
      </c>
      <c r="K377" s="1" t="s">
        <v>9244</v>
      </c>
      <c r="L377" s="1" t="s">
        <v>9245</v>
      </c>
      <c r="M377" s="1" t="s">
        <v>9246</v>
      </c>
      <c r="N377" s="1" t="s">
        <v>9247</v>
      </c>
      <c r="O377" s="1" t="s">
        <v>9248</v>
      </c>
      <c r="P377" s="1" t="s">
        <v>9249</v>
      </c>
    </row>
    <row r="378" spans="1:16" x14ac:dyDescent="0.3">
      <c r="A378" s="1" t="s">
        <v>3135</v>
      </c>
      <c r="B378" s="1" t="s">
        <v>3136</v>
      </c>
      <c r="C378" s="1" t="s">
        <v>2734</v>
      </c>
      <c r="D378" s="3">
        <v>2089</v>
      </c>
      <c r="E378" s="3">
        <v>4000</v>
      </c>
      <c r="F378" s="4">
        <v>0.48</v>
      </c>
      <c r="G378" s="1">
        <v>4.2</v>
      </c>
      <c r="H378" s="2">
        <v>11199</v>
      </c>
      <c r="I378" s="1" t="s">
        <v>10941</v>
      </c>
      <c r="J378" s="1" t="s">
        <v>3137</v>
      </c>
      <c r="K378" s="1" t="s">
        <v>10942</v>
      </c>
      <c r="L378" s="1" t="s">
        <v>10943</v>
      </c>
      <c r="M378" s="1" t="s">
        <v>10944</v>
      </c>
      <c r="N378" s="1" t="s">
        <v>10945</v>
      </c>
      <c r="O378" s="1" t="s">
        <v>10946</v>
      </c>
      <c r="P378" s="1" t="s">
        <v>10947</v>
      </c>
    </row>
    <row r="379" spans="1:16" x14ac:dyDescent="0.3">
      <c r="A379" s="1" t="s">
        <v>3138</v>
      </c>
      <c r="B379" s="1" t="s">
        <v>3139</v>
      </c>
      <c r="C379" s="1" t="s">
        <v>3140</v>
      </c>
      <c r="D379" s="3">
        <v>2339</v>
      </c>
      <c r="E379" s="3">
        <v>4000</v>
      </c>
      <c r="F379" s="4">
        <v>0.42</v>
      </c>
      <c r="G379" s="1">
        <v>3.8</v>
      </c>
      <c r="H379" s="2">
        <v>1118</v>
      </c>
      <c r="I379" s="1" t="s">
        <v>10948</v>
      </c>
      <c r="J379" s="1" t="s">
        <v>3141</v>
      </c>
      <c r="K379" s="1" t="s">
        <v>10949</v>
      </c>
      <c r="L379" s="1" t="s">
        <v>10950</v>
      </c>
      <c r="M379" s="1" t="s">
        <v>10951</v>
      </c>
      <c r="N379" s="1" t="s">
        <v>10952</v>
      </c>
      <c r="O379" s="1" t="s">
        <v>10953</v>
      </c>
      <c r="P379" s="1" t="s">
        <v>10954</v>
      </c>
    </row>
    <row r="380" spans="1:16" x14ac:dyDescent="0.3">
      <c r="A380" s="1" t="s">
        <v>232</v>
      </c>
      <c r="B380" s="1" t="s">
        <v>233</v>
      </c>
      <c r="C380" s="1" t="s">
        <v>143</v>
      </c>
      <c r="D380" s="3">
        <v>1434</v>
      </c>
      <c r="E380" s="3">
        <v>3999</v>
      </c>
      <c r="F380" s="4">
        <v>0.64</v>
      </c>
      <c r="G380" s="1">
        <v>4</v>
      </c>
      <c r="H380" s="2">
        <v>32</v>
      </c>
      <c r="I380" s="1" t="s">
        <v>4640</v>
      </c>
      <c r="J380" s="1" t="s">
        <v>234</v>
      </c>
      <c r="K380" s="1" t="s">
        <v>4641</v>
      </c>
      <c r="L380" s="1" t="s">
        <v>4642</v>
      </c>
      <c r="M380" s="1" t="s">
        <v>4643</v>
      </c>
      <c r="N380" s="1" t="s">
        <v>4644</v>
      </c>
      <c r="O380" s="1" t="s">
        <v>4645</v>
      </c>
      <c r="P380" s="1" t="s">
        <v>4646</v>
      </c>
    </row>
    <row r="381" spans="1:16" x14ac:dyDescent="0.3">
      <c r="A381" s="1" t="s">
        <v>344</v>
      </c>
      <c r="B381" s="1" t="s">
        <v>345</v>
      </c>
      <c r="C381" s="1" t="s">
        <v>143</v>
      </c>
      <c r="D381" s="3">
        <v>1499</v>
      </c>
      <c r="E381" s="3">
        <v>3999</v>
      </c>
      <c r="F381" s="4">
        <v>0.63</v>
      </c>
      <c r="G381" s="1">
        <v>3.7</v>
      </c>
      <c r="H381" s="2">
        <v>37</v>
      </c>
      <c r="I381" s="1" t="s">
        <v>4878</v>
      </c>
      <c r="J381" s="1" t="s">
        <v>346</v>
      </c>
      <c r="K381" s="1" t="s">
        <v>4879</v>
      </c>
      <c r="L381" s="1" t="s">
        <v>4880</v>
      </c>
      <c r="M381" s="1" t="s">
        <v>4881</v>
      </c>
      <c r="N381" s="1" t="s">
        <v>4882</v>
      </c>
      <c r="O381" s="1" t="s">
        <v>4883</v>
      </c>
      <c r="P381" s="1" t="s">
        <v>4884</v>
      </c>
    </row>
    <row r="382" spans="1:16" x14ac:dyDescent="0.3">
      <c r="A382" s="1" t="s">
        <v>758</v>
      </c>
      <c r="B382" s="1" t="s">
        <v>759</v>
      </c>
      <c r="C382" s="1" t="s">
        <v>760</v>
      </c>
      <c r="D382" s="3">
        <v>2299</v>
      </c>
      <c r="E382" s="3">
        <v>3999</v>
      </c>
      <c r="F382" s="4">
        <v>0.43</v>
      </c>
      <c r="G382" s="1">
        <v>3.8</v>
      </c>
      <c r="H382" s="2">
        <v>282</v>
      </c>
      <c r="I382" s="1" t="s">
        <v>5740</v>
      </c>
      <c r="J382" s="1" t="s">
        <v>761</v>
      </c>
      <c r="K382" s="1" t="s">
        <v>5741</v>
      </c>
      <c r="L382" s="1" t="s">
        <v>5742</v>
      </c>
      <c r="M382" s="1" t="s">
        <v>5743</v>
      </c>
      <c r="N382" s="1" t="s">
        <v>5744</v>
      </c>
      <c r="O382" s="1" t="s">
        <v>5745</v>
      </c>
      <c r="P382" s="1" t="s">
        <v>5746</v>
      </c>
    </row>
    <row r="383" spans="1:16" x14ac:dyDescent="0.3">
      <c r="A383" s="1" t="s">
        <v>1018</v>
      </c>
      <c r="B383" s="1" t="s">
        <v>1019</v>
      </c>
      <c r="C383" s="1" t="s">
        <v>942</v>
      </c>
      <c r="D383" s="3">
        <v>1599</v>
      </c>
      <c r="E383" s="3">
        <v>3999</v>
      </c>
      <c r="F383" s="4">
        <v>0.6</v>
      </c>
      <c r="G383" s="1">
        <v>4</v>
      </c>
      <c r="H383" s="2">
        <v>30254</v>
      </c>
      <c r="I383" s="1" t="s">
        <v>6286</v>
      </c>
      <c r="J383" s="1" t="s">
        <v>1020</v>
      </c>
      <c r="K383" s="1" t="s">
        <v>6287</v>
      </c>
      <c r="L383" s="1" t="s">
        <v>6288</v>
      </c>
      <c r="M383" s="1" t="s">
        <v>6289</v>
      </c>
      <c r="N383" s="1" t="s">
        <v>6290</v>
      </c>
      <c r="O383" s="1" t="s">
        <v>6291</v>
      </c>
      <c r="P383" s="1" t="s">
        <v>6292</v>
      </c>
    </row>
    <row r="384" spans="1:16" x14ac:dyDescent="0.3">
      <c r="A384" s="1" t="s">
        <v>1102</v>
      </c>
      <c r="B384" s="1" t="s">
        <v>1103</v>
      </c>
      <c r="C384" s="1" t="s">
        <v>969</v>
      </c>
      <c r="D384" s="3">
        <v>1149</v>
      </c>
      <c r="E384" s="3">
        <v>3999</v>
      </c>
      <c r="F384" s="4">
        <v>0.71</v>
      </c>
      <c r="G384" s="1">
        <v>4.3</v>
      </c>
      <c r="H384" s="2">
        <v>140036</v>
      </c>
      <c r="I384" s="1" t="s">
        <v>6473</v>
      </c>
      <c r="J384" s="1" t="s">
        <v>1104</v>
      </c>
      <c r="K384" s="1" t="s">
        <v>6474</v>
      </c>
      <c r="L384" s="1" t="s">
        <v>6475</v>
      </c>
      <c r="M384" s="1" t="s">
        <v>6476</v>
      </c>
      <c r="N384" s="1" t="s">
        <v>6477</v>
      </c>
      <c r="O384" s="1" t="s">
        <v>6478</v>
      </c>
      <c r="P384" s="1" t="s">
        <v>6479</v>
      </c>
    </row>
    <row r="385" spans="1:16" x14ac:dyDescent="0.3">
      <c r="A385" s="1" t="s">
        <v>1410</v>
      </c>
      <c r="B385" s="1" t="s">
        <v>1411</v>
      </c>
      <c r="C385" s="1" t="s">
        <v>952</v>
      </c>
      <c r="D385" s="3">
        <v>2179</v>
      </c>
      <c r="E385" s="3">
        <v>3999</v>
      </c>
      <c r="F385" s="4">
        <v>0.46</v>
      </c>
      <c r="G385" s="1">
        <v>4</v>
      </c>
      <c r="H385" s="2">
        <v>8380</v>
      </c>
      <c r="I385" s="1" t="s">
        <v>7106</v>
      </c>
      <c r="J385" s="1" t="s">
        <v>1412</v>
      </c>
      <c r="K385" s="1" t="s">
        <v>7107</v>
      </c>
      <c r="L385" s="1" t="s">
        <v>7108</v>
      </c>
      <c r="M385" s="1" t="s">
        <v>7109</v>
      </c>
      <c r="N385" s="1" t="s">
        <v>7110</v>
      </c>
      <c r="O385" s="1" t="s">
        <v>7111</v>
      </c>
      <c r="P385" s="1" t="s">
        <v>7112</v>
      </c>
    </row>
    <row r="386" spans="1:16" x14ac:dyDescent="0.3">
      <c r="A386" s="1" t="s">
        <v>1511</v>
      </c>
      <c r="B386" s="1" t="s">
        <v>1512</v>
      </c>
      <c r="C386" s="1" t="s">
        <v>1100</v>
      </c>
      <c r="D386" s="3">
        <v>1799</v>
      </c>
      <c r="E386" s="3">
        <v>3999</v>
      </c>
      <c r="F386" s="4">
        <v>0.55000000000000004</v>
      </c>
      <c r="G386" s="1">
        <v>4.5999999999999996</v>
      </c>
      <c r="H386" s="2">
        <v>245</v>
      </c>
      <c r="I386" s="1" t="s">
        <v>7329</v>
      </c>
      <c r="J386" s="1" t="s">
        <v>1513</v>
      </c>
      <c r="K386" s="1" t="s">
        <v>7330</v>
      </c>
      <c r="L386" s="1" t="s">
        <v>7331</v>
      </c>
      <c r="M386" s="1" t="s">
        <v>7332</v>
      </c>
      <c r="N386" s="1" t="s">
        <v>7333</v>
      </c>
      <c r="O386" s="1" t="s">
        <v>7334</v>
      </c>
      <c r="P386" s="1" t="s">
        <v>7335</v>
      </c>
    </row>
    <row r="387" spans="1:16" x14ac:dyDescent="0.3">
      <c r="A387" s="1" t="s">
        <v>1517</v>
      </c>
      <c r="B387" s="1" t="s">
        <v>1518</v>
      </c>
      <c r="C387" s="1" t="s">
        <v>942</v>
      </c>
      <c r="D387" s="3">
        <v>1999</v>
      </c>
      <c r="E387" s="3">
        <v>3999</v>
      </c>
      <c r="F387" s="4">
        <v>0.5</v>
      </c>
      <c r="G387" s="1">
        <v>4</v>
      </c>
      <c r="H387" s="2">
        <v>30254</v>
      </c>
      <c r="I387" s="1" t="s">
        <v>7343</v>
      </c>
      <c r="J387" s="1" t="s">
        <v>1519</v>
      </c>
      <c r="K387" s="1" t="s">
        <v>7344</v>
      </c>
      <c r="L387" s="1" t="s">
        <v>7345</v>
      </c>
      <c r="M387" s="1" t="s">
        <v>7346</v>
      </c>
      <c r="N387" s="1" t="s">
        <v>7347</v>
      </c>
      <c r="O387" s="1" t="s">
        <v>7348</v>
      </c>
      <c r="P387" s="1" t="s">
        <v>7349</v>
      </c>
    </row>
    <row r="388" spans="1:16" x14ac:dyDescent="0.3">
      <c r="A388" s="1" t="s">
        <v>1018</v>
      </c>
      <c r="B388" s="1" t="s">
        <v>1019</v>
      </c>
      <c r="C388" s="1" t="s">
        <v>942</v>
      </c>
      <c r="D388" s="3">
        <v>1599</v>
      </c>
      <c r="E388" s="3">
        <v>3999</v>
      </c>
      <c r="F388" s="4">
        <v>0.6</v>
      </c>
      <c r="G388" s="1">
        <v>4</v>
      </c>
      <c r="H388" s="2">
        <v>30254</v>
      </c>
      <c r="I388" s="1" t="s">
        <v>6286</v>
      </c>
      <c r="J388" s="1" t="s">
        <v>1519</v>
      </c>
      <c r="K388" s="1" t="s">
        <v>7344</v>
      </c>
      <c r="L388" s="1" t="s">
        <v>7345</v>
      </c>
      <c r="M388" s="1" t="s">
        <v>7346</v>
      </c>
      <c r="N388" s="1" t="s">
        <v>7347</v>
      </c>
      <c r="O388" s="1" t="s">
        <v>7531</v>
      </c>
      <c r="P388" s="1" t="s">
        <v>7532</v>
      </c>
    </row>
    <row r="389" spans="1:16" x14ac:dyDescent="0.3">
      <c r="A389" s="1" t="s">
        <v>1102</v>
      </c>
      <c r="B389" s="1" t="s">
        <v>1103</v>
      </c>
      <c r="C389" s="1" t="s">
        <v>969</v>
      </c>
      <c r="D389" s="3">
        <v>1059</v>
      </c>
      <c r="E389" s="3">
        <v>3999</v>
      </c>
      <c r="F389" s="4">
        <v>0.74</v>
      </c>
      <c r="G389" s="1">
        <v>4.3</v>
      </c>
      <c r="H389" s="2">
        <v>140035</v>
      </c>
      <c r="I389" s="1" t="s">
        <v>6473</v>
      </c>
      <c r="J389" s="1" t="s">
        <v>1680</v>
      </c>
      <c r="K389" s="1" t="s">
        <v>7715</v>
      </c>
      <c r="L389" s="1" t="s">
        <v>7716</v>
      </c>
      <c r="M389" s="1" t="s">
        <v>7717</v>
      </c>
      <c r="N389" s="1" t="s">
        <v>7718</v>
      </c>
      <c r="O389" s="1" t="s">
        <v>7719</v>
      </c>
      <c r="P389" s="1" t="s">
        <v>7720</v>
      </c>
    </row>
    <row r="390" spans="1:16" x14ac:dyDescent="0.3">
      <c r="A390" s="1" t="s">
        <v>1902</v>
      </c>
      <c r="B390" s="1" t="s">
        <v>1903</v>
      </c>
      <c r="C390" s="1" t="s">
        <v>983</v>
      </c>
      <c r="D390" s="3">
        <v>1799</v>
      </c>
      <c r="E390" s="3">
        <v>3999</v>
      </c>
      <c r="F390" s="4">
        <v>0.55000000000000004</v>
      </c>
      <c r="G390" s="1">
        <v>3.9</v>
      </c>
      <c r="H390" s="2">
        <v>3517</v>
      </c>
      <c r="I390" s="1" t="s">
        <v>8220</v>
      </c>
      <c r="J390" s="1" t="s">
        <v>1904</v>
      </c>
      <c r="K390" s="1" t="s">
        <v>8221</v>
      </c>
      <c r="L390" s="1" t="s">
        <v>8222</v>
      </c>
      <c r="M390" s="1" t="s">
        <v>8223</v>
      </c>
      <c r="N390" s="1" t="s">
        <v>8224</v>
      </c>
      <c r="O390" s="1" t="s">
        <v>8225</v>
      </c>
      <c r="P390" s="1" t="s">
        <v>8226</v>
      </c>
    </row>
    <row r="391" spans="1:16" x14ac:dyDescent="0.3">
      <c r="A391" s="1" t="s">
        <v>1912</v>
      </c>
      <c r="B391" s="1" t="s">
        <v>1913</v>
      </c>
      <c r="C391" s="1" t="s">
        <v>1914</v>
      </c>
      <c r="D391" s="3">
        <v>1699</v>
      </c>
      <c r="E391" s="3">
        <v>3999</v>
      </c>
      <c r="F391" s="4">
        <v>0.57999999999999996</v>
      </c>
      <c r="G391" s="1">
        <v>4.2</v>
      </c>
      <c r="H391" s="2">
        <v>25488</v>
      </c>
      <c r="I391" s="1" t="s">
        <v>8242</v>
      </c>
      <c r="J391" s="1" t="s">
        <v>1915</v>
      </c>
      <c r="K391" s="1" t="s">
        <v>8243</v>
      </c>
      <c r="L391" s="1" t="s">
        <v>8244</v>
      </c>
      <c r="M391" s="1" t="s">
        <v>8245</v>
      </c>
      <c r="N391" s="1" t="s">
        <v>8246</v>
      </c>
      <c r="O391" s="1" t="s">
        <v>8247</v>
      </c>
      <c r="P391" s="1" t="s">
        <v>8248</v>
      </c>
    </row>
    <row r="392" spans="1:16" x14ac:dyDescent="0.3">
      <c r="A392" s="1" t="s">
        <v>1932</v>
      </c>
      <c r="B392" s="1" t="s">
        <v>1933</v>
      </c>
      <c r="C392" s="1" t="s">
        <v>1569</v>
      </c>
      <c r="D392" s="1">
        <v>599</v>
      </c>
      <c r="E392" s="3">
        <v>3999</v>
      </c>
      <c r="F392" s="4">
        <v>0.85</v>
      </c>
      <c r="G392" s="1">
        <v>3.9</v>
      </c>
      <c r="H392" s="2">
        <v>1087</v>
      </c>
      <c r="I392" s="1" t="s">
        <v>8288</v>
      </c>
      <c r="J392" s="1" t="s">
        <v>1934</v>
      </c>
      <c r="K392" s="1" t="s">
        <v>8289</v>
      </c>
      <c r="L392" s="1" t="s">
        <v>8290</v>
      </c>
      <c r="M392" s="1" t="s">
        <v>8291</v>
      </c>
      <c r="N392" s="1" t="s">
        <v>8292</v>
      </c>
      <c r="O392" s="1" t="s">
        <v>8293</v>
      </c>
      <c r="P392" s="1" t="s">
        <v>8294</v>
      </c>
    </row>
    <row r="393" spans="1:16" x14ac:dyDescent="0.3">
      <c r="A393" s="1" t="s">
        <v>2340</v>
      </c>
      <c r="B393" s="1" t="s">
        <v>2341</v>
      </c>
      <c r="C393" s="1" t="s">
        <v>1426</v>
      </c>
      <c r="D393" s="3">
        <v>1499</v>
      </c>
      <c r="E393" s="3">
        <v>3999</v>
      </c>
      <c r="F393" s="4">
        <v>0.63</v>
      </c>
      <c r="G393" s="1">
        <v>4.2</v>
      </c>
      <c r="H393" s="2">
        <v>42775</v>
      </c>
      <c r="I393" s="1" t="s">
        <v>9191</v>
      </c>
      <c r="J393" s="1" t="s">
        <v>2342</v>
      </c>
      <c r="K393" s="1" t="s">
        <v>9192</v>
      </c>
      <c r="L393" s="1" t="s">
        <v>9193</v>
      </c>
      <c r="M393" s="1" t="s">
        <v>9194</v>
      </c>
      <c r="N393" s="1" t="s">
        <v>9195</v>
      </c>
      <c r="O393" s="1" t="s">
        <v>9196</v>
      </c>
      <c r="P393" s="1" t="s">
        <v>9197</v>
      </c>
    </row>
    <row r="394" spans="1:16" x14ac:dyDescent="0.3">
      <c r="A394" s="1" t="s">
        <v>2537</v>
      </c>
      <c r="B394" s="1" t="s">
        <v>2538</v>
      </c>
      <c r="C394" s="1" t="s">
        <v>1742</v>
      </c>
      <c r="D394" s="3">
        <v>2499</v>
      </c>
      <c r="E394" s="3">
        <v>3999</v>
      </c>
      <c r="F394" s="4">
        <v>0.38</v>
      </c>
      <c r="G394" s="1">
        <v>4.4000000000000004</v>
      </c>
      <c r="H394" s="2">
        <v>12679</v>
      </c>
      <c r="I394" s="1" t="s">
        <v>9627</v>
      </c>
      <c r="J394" s="1" t="s">
        <v>2539</v>
      </c>
      <c r="K394" s="1" t="s">
        <v>9628</v>
      </c>
      <c r="L394" s="1" t="s">
        <v>9629</v>
      </c>
      <c r="M394" s="1" t="s">
        <v>9630</v>
      </c>
      <c r="N394" s="1" t="s">
        <v>9631</v>
      </c>
      <c r="O394" s="1" t="s">
        <v>7851</v>
      </c>
      <c r="P394" s="1" t="s">
        <v>9632</v>
      </c>
    </row>
    <row r="395" spans="1:16" x14ac:dyDescent="0.3">
      <c r="A395" s="1" t="s">
        <v>1511</v>
      </c>
      <c r="B395" s="1" t="s">
        <v>1512</v>
      </c>
      <c r="C395" s="1" t="s">
        <v>1100</v>
      </c>
      <c r="D395" s="3">
        <v>1799</v>
      </c>
      <c r="E395" s="3">
        <v>3999</v>
      </c>
      <c r="F395" s="4">
        <v>0.55000000000000004</v>
      </c>
      <c r="G395" s="1">
        <v>4.5999999999999996</v>
      </c>
      <c r="H395" s="2">
        <v>245</v>
      </c>
      <c r="I395" s="1" t="s">
        <v>7329</v>
      </c>
      <c r="J395" s="1" t="s">
        <v>1513</v>
      </c>
      <c r="K395" s="1" t="s">
        <v>7330</v>
      </c>
      <c r="L395" s="1" t="s">
        <v>7331</v>
      </c>
      <c r="M395" s="1" t="s">
        <v>7332</v>
      </c>
      <c r="N395" s="1" t="s">
        <v>7333</v>
      </c>
      <c r="O395" s="1" t="s">
        <v>9924</v>
      </c>
      <c r="P395" s="1" t="s">
        <v>9925</v>
      </c>
    </row>
    <row r="396" spans="1:16" x14ac:dyDescent="0.3">
      <c r="A396" s="1" t="s">
        <v>3768</v>
      </c>
      <c r="B396" s="1" t="s">
        <v>3769</v>
      </c>
      <c r="C396" s="1" t="s">
        <v>2975</v>
      </c>
      <c r="D396" s="3">
        <v>2199</v>
      </c>
      <c r="E396" s="3">
        <v>3999</v>
      </c>
      <c r="F396" s="4">
        <v>0.45</v>
      </c>
      <c r="G396" s="1">
        <v>3.5</v>
      </c>
      <c r="H396" s="2">
        <v>340</v>
      </c>
      <c r="I396" s="1" t="s">
        <v>12359</v>
      </c>
      <c r="J396" s="1" t="s">
        <v>3770</v>
      </c>
      <c r="K396" s="1" t="s">
        <v>12360</v>
      </c>
      <c r="L396" s="1" t="s">
        <v>12361</v>
      </c>
      <c r="M396" s="1" t="s">
        <v>12362</v>
      </c>
      <c r="N396" s="1" t="s">
        <v>12363</v>
      </c>
      <c r="O396" s="1" t="s">
        <v>12364</v>
      </c>
      <c r="P396" s="1" t="s">
        <v>12365</v>
      </c>
    </row>
    <row r="397" spans="1:16" x14ac:dyDescent="0.3">
      <c r="A397" s="1" t="s">
        <v>3430</v>
      </c>
      <c r="B397" s="1" t="s">
        <v>3431</v>
      </c>
      <c r="C397" s="1" t="s">
        <v>2747</v>
      </c>
      <c r="D397" s="3">
        <v>2742</v>
      </c>
      <c r="E397" s="3">
        <v>3995</v>
      </c>
      <c r="F397" s="4">
        <v>0.31</v>
      </c>
      <c r="G397" s="1">
        <v>4.4000000000000004</v>
      </c>
      <c r="H397" s="2">
        <v>11148</v>
      </c>
      <c r="I397" s="1" t="s">
        <v>11597</v>
      </c>
      <c r="J397" s="1" t="s">
        <v>3432</v>
      </c>
      <c r="K397" s="1" t="s">
        <v>11598</v>
      </c>
      <c r="L397" s="1" t="s">
        <v>11599</v>
      </c>
      <c r="M397" s="1" t="s">
        <v>11600</v>
      </c>
      <c r="N397" s="1" t="s">
        <v>11601</v>
      </c>
      <c r="O397" s="1" t="s">
        <v>11602</v>
      </c>
      <c r="P397" s="1" t="s">
        <v>11603</v>
      </c>
    </row>
    <row r="398" spans="1:16" x14ac:dyDescent="0.3">
      <c r="A398" s="1" t="s">
        <v>3496</v>
      </c>
      <c r="B398" s="1" t="s">
        <v>3497</v>
      </c>
      <c r="C398" s="1" t="s">
        <v>2817</v>
      </c>
      <c r="D398" s="3">
        <v>3349</v>
      </c>
      <c r="E398" s="3">
        <v>3995</v>
      </c>
      <c r="F398" s="4">
        <v>0.16</v>
      </c>
      <c r="G398" s="1">
        <v>4.3</v>
      </c>
      <c r="H398" s="2">
        <v>1954</v>
      </c>
      <c r="I398" s="1" t="s">
        <v>11744</v>
      </c>
      <c r="J398" s="1" t="s">
        <v>3498</v>
      </c>
      <c r="K398" s="1" t="s">
        <v>11745</v>
      </c>
      <c r="L398" s="1" t="s">
        <v>11746</v>
      </c>
      <c r="M398" s="1" t="s">
        <v>11747</v>
      </c>
      <c r="N398" s="1" t="s">
        <v>11748</v>
      </c>
      <c r="O398" s="1" t="s">
        <v>11749</v>
      </c>
      <c r="P398" s="1" t="s">
        <v>11750</v>
      </c>
    </row>
    <row r="399" spans="1:16" x14ac:dyDescent="0.3">
      <c r="A399" s="1" t="s">
        <v>1088</v>
      </c>
      <c r="B399" s="1" t="s">
        <v>1089</v>
      </c>
      <c r="C399" s="1" t="s">
        <v>942</v>
      </c>
      <c r="D399" s="3">
        <v>1999</v>
      </c>
      <c r="E399" s="3">
        <v>3990</v>
      </c>
      <c r="F399" s="4">
        <v>0.5</v>
      </c>
      <c r="G399" s="1">
        <v>4</v>
      </c>
      <c r="H399" s="2">
        <v>30254</v>
      </c>
      <c r="I399" s="1" t="s">
        <v>6443</v>
      </c>
      <c r="J399" s="1" t="s">
        <v>1020</v>
      </c>
      <c r="K399" s="1" t="s">
        <v>6287</v>
      </c>
      <c r="L399" s="1" t="s">
        <v>6288</v>
      </c>
      <c r="M399" s="1" t="s">
        <v>6289</v>
      </c>
      <c r="N399" s="1" t="s">
        <v>6290</v>
      </c>
      <c r="O399" s="1" t="s">
        <v>6444</v>
      </c>
      <c r="P399" s="1" t="s">
        <v>6445</v>
      </c>
    </row>
    <row r="400" spans="1:16" x14ac:dyDescent="0.3">
      <c r="A400" s="1" t="s">
        <v>1430</v>
      </c>
      <c r="B400" s="1" t="s">
        <v>1431</v>
      </c>
      <c r="C400" s="1" t="s">
        <v>1016</v>
      </c>
      <c r="D400" s="1">
        <v>799</v>
      </c>
      <c r="E400" s="3">
        <v>3990</v>
      </c>
      <c r="F400" s="4">
        <v>0.8</v>
      </c>
      <c r="G400" s="1">
        <v>3.8</v>
      </c>
      <c r="H400" s="2">
        <v>119</v>
      </c>
      <c r="I400" s="1" t="s">
        <v>7146</v>
      </c>
      <c r="J400" s="1" t="s">
        <v>1432</v>
      </c>
      <c r="K400" s="1" t="s">
        <v>7147</v>
      </c>
      <c r="L400" s="1" t="s">
        <v>7148</v>
      </c>
      <c r="M400" s="1" t="s">
        <v>7149</v>
      </c>
      <c r="N400" s="1" t="s">
        <v>7150</v>
      </c>
      <c r="O400" s="1" t="s">
        <v>7151</v>
      </c>
      <c r="P400" s="1" t="s">
        <v>7152</v>
      </c>
    </row>
    <row r="401" spans="1:16" x14ac:dyDescent="0.3">
      <c r="A401" s="1" t="s">
        <v>1571</v>
      </c>
      <c r="B401" s="1" t="s">
        <v>1572</v>
      </c>
      <c r="C401" s="1" t="s">
        <v>983</v>
      </c>
      <c r="D401" s="3">
        <v>1399</v>
      </c>
      <c r="E401" s="3">
        <v>3990</v>
      </c>
      <c r="F401" s="4">
        <v>0.65</v>
      </c>
      <c r="G401" s="1">
        <v>4.0999999999999996</v>
      </c>
      <c r="H401" s="2">
        <v>141841</v>
      </c>
      <c r="I401" s="1" t="s">
        <v>7459</v>
      </c>
      <c r="J401" s="1" t="s">
        <v>1573</v>
      </c>
      <c r="K401" s="1" t="s">
        <v>7460</v>
      </c>
      <c r="L401" s="1" t="s">
        <v>7461</v>
      </c>
      <c r="M401" s="1" t="s">
        <v>7462</v>
      </c>
      <c r="N401" s="1" t="s">
        <v>7463</v>
      </c>
      <c r="O401" s="1" t="s">
        <v>7464</v>
      </c>
      <c r="P401" s="1" t="s">
        <v>7465</v>
      </c>
    </row>
    <row r="402" spans="1:16" x14ac:dyDescent="0.3">
      <c r="A402" s="1" t="s">
        <v>1581</v>
      </c>
      <c r="B402" s="1" t="s">
        <v>1582</v>
      </c>
      <c r="C402" s="1" t="s">
        <v>1426</v>
      </c>
      <c r="D402" s="3">
        <v>1220</v>
      </c>
      <c r="E402" s="3">
        <v>3990</v>
      </c>
      <c r="F402" s="4">
        <v>0.69</v>
      </c>
      <c r="G402" s="1">
        <v>4.0999999999999996</v>
      </c>
      <c r="H402" s="2">
        <v>107151</v>
      </c>
      <c r="I402" s="1" t="s">
        <v>7482</v>
      </c>
      <c r="J402" s="1" t="s">
        <v>1583</v>
      </c>
      <c r="K402" s="1" t="s">
        <v>7483</v>
      </c>
      <c r="L402" s="1" t="s">
        <v>7484</v>
      </c>
      <c r="M402" s="1" t="s">
        <v>7485</v>
      </c>
      <c r="N402" s="1" t="s">
        <v>7486</v>
      </c>
      <c r="O402" s="1" t="s">
        <v>7487</v>
      </c>
      <c r="P402" s="1" t="s">
        <v>7488</v>
      </c>
    </row>
    <row r="403" spans="1:16" x14ac:dyDescent="0.3">
      <c r="A403" s="1" t="s">
        <v>1652</v>
      </c>
      <c r="B403" s="1" t="s">
        <v>1653</v>
      </c>
      <c r="C403" s="1" t="s">
        <v>1654</v>
      </c>
      <c r="D403" s="1">
        <v>799</v>
      </c>
      <c r="E403" s="3">
        <v>3990</v>
      </c>
      <c r="F403" s="4">
        <v>0.8</v>
      </c>
      <c r="G403" s="1">
        <v>4.3</v>
      </c>
      <c r="H403" s="2">
        <v>27139</v>
      </c>
      <c r="I403" s="1" t="s">
        <v>7653</v>
      </c>
      <c r="J403" s="1" t="s">
        <v>1655</v>
      </c>
      <c r="K403" s="1" t="s">
        <v>7654</v>
      </c>
      <c r="L403" s="1" t="s">
        <v>7655</v>
      </c>
      <c r="M403" s="1" t="s">
        <v>7656</v>
      </c>
      <c r="N403" s="1" t="s">
        <v>7657</v>
      </c>
      <c r="O403" s="1" t="s">
        <v>7658</v>
      </c>
      <c r="P403" s="1" t="s">
        <v>7659</v>
      </c>
    </row>
    <row r="404" spans="1:16" x14ac:dyDescent="0.3">
      <c r="A404" s="1" t="s">
        <v>1662</v>
      </c>
      <c r="B404" s="1" t="s">
        <v>1663</v>
      </c>
      <c r="C404" s="1" t="s">
        <v>983</v>
      </c>
      <c r="D404" s="3">
        <v>1499</v>
      </c>
      <c r="E404" s="3">
        <v>3990</v>
      </c>
      <c r="F404" s="4">
        <v>0.62</v>
      </c>
      <c r="G404" s="1">
        <v>4.0999999999999996</v>
      </c>
      <c r="H404" s="2">
        <v>109864</v>
      </c>
      <c r="I404" s="1" t="s">
        <v>7680</v>
      </c>
      <c r="J404" s="1" t="s">
        <v>1664</v>
      </c>
      <c r="K404" s="1" t="s">
        <v>7681</v>
      </c>
      <c r="L404" s="1" t="s">
        <v>7682</v>
      </c>
      <c r="M404" s="1" t="s">
        <v>7683</v>
      </c>
      <c r="N404" s="1" t="s">
        <v>7684</v>
      </c>
      <c r="O404" s="1" t="s">
        <v>7685</v>
      </c>
      <c r="P404" s="1" t="s">
        <v>7686</v>
      </c>
    </row>
    <row r="405" spans="1:16" x14ac:dyDescent="0.3">
      <c r="A405" s="1" t="s">
        <v>2386</v>
      </c>
      <c r="B405" s="1" t="s">
        <v>2387</v>
      </c>
      <c r="C405" s="1" t="s">
        <v>1883</v>
      </c>
      <c r="D405" s="3">
        <v>2490</v>
      </c>
      <c r="E405" s="3">
        <v>3990</v>
      </c>
      <c r="F405" s="4">
        <v>0.38</v>
      </c>
      <c r="G405" s="1">
        <v>4.0999999999999996</v>
      </c>
      <c r="H405" s="2">
        <v>3606</v>
      </c>
      <c r="I405" s="1" t="s">
        <v>9298</v>
      </c>
      <c r="J405" s="1" t="s">
        <v>2388</v>
      </c>
      <c r="K405" s="1" t="s">
        <v>9299</v>
      </c>
      <c r="L405" s="1" t="s">
        <v>9300</v>
      </c>
      <c r="M405" s="1" t="s">
        <v>9301</v>
      </c>
      <c r="N405" s="1" t="s">
        <v>9302</v>
      </c>
      <c r="O405" s="1" t="s">
        <v>9303</v>
      </c>
      <c r="P405" s="1" t="s">
        <v>9304</v>
      </c>
    </row>
    <row r="406" spans="1:16" x14ac:dyDescent="0.3">
      <c r="A406" s="1" t="s">
        <v>2642</v>
      </c>
      <c r="B406" s="1" t="s">
        <v>2643</v>
      </c>
      <c r="C406" s="1" t="s">
        <v>1765</v>
      </c>
      <c r="D406" s="3">
        <v>1199</v>
      </c>
      <c r="E406" s="3">
        <v>3990</v>
      </c>
      <c r="F406" s="4">
        <v>0.7</v>
      </c>
      <c r="G406" s="1">
        <v>4.2</v>
      </c>
      <c r="H406" s="2">
        <v>2908</v>
      </c>
      <c r="I406" s="1" t="s">
        <v>9874</v>
      </c>
      <c r="J406" s="1" t="s">
        <v>2644</v>
      </c>
      <c r="K406" s="1" t="s">
        <v>9875</v>
      </c>
      <c r="L406" s="1" t="s">
        <v>9876</v>
      </c>
      <c r="M406" s="1" t="s">
        <v>9877</v>
      </c>
      <c r="N406" s="1" t="s">
        <v>9878</v>
      </c>
      <c r="O406" s="1" t="s">
        <v>9879</v>
      </c>
      <c r="P406" s="1" t="s">
        <v>9880</v>
      </c>
    </row>
    <row r="407" spans="1:16" x14ac:dyDescent="0.3">
      <c r="A407" s="1" t="s">
        <v>2835</v>
      </c>
      <c r="B407" s="1" t="s">
        <v>2836</v>
      </c>
      <c r="C407" s="1" t="s">
        <v>2702</v>
      </c>
      <c r="D407" s="3">
        <v>2499</v>
      </c>
      <c r="E407" s="3">
        <v>3945</v>
      </c>
      <c r="F407" s="4">
        <v>0.37</v>
      </c>
      <c r="G407" s="1">
        <v>3.8</v>
      </c>
      <c r="H407" s="2">
        <v>2732</v>
      </c>
      <c r="I407" s="1" t="s">
        <v>10283</v>
      </c>
      <c r="J407" s="1" t="s">
        <v>2837</v>
      </c>
      <c r="K407" s="1" t="s">
        <v>10284</v>
      </c>
      <c r="L407" s="1" t="s">
        <v>10285</v>
      </c>
      <c r="M407" s="1" t="s">
        <v>10286</v>
      </c>
      <c r="N407" s="1" t="s">
        <v>10287</v>
      </c>
      <c r="O407" s="1" t="s">
        <v>10288</v>
      </c>
      <c r="P407" s="1" t="s">
        <v>10289</v>
      </c>
    </row>
    <row r="408" spans="1:16" x14ac:dyDescent="0.3">
      <c r="A408" s="1" t="s">
        <v>3099</v>
      </c>
      <c r="B408" s="1" t="s">
        <v>3100</v>
      </c>
      <c r="C408" s="1" t="s">
        <v>3070</v>
      </c>
      <c r="D408" s="3">
        <v>2719</v>
      </c>
      <c r="E408" s="3">
        <v>3945</v>
      </c>
      <c r="F408" s="4">
        <v>0.31</v>
      </c>
      <c r="G408" s="1">
        <v>3.7</v>
      </c>
      <c r="H408" s="2">
        <v>13406</v>
      </c>
      <c r="I408" s="1" t="s">
        <v>10857</v>
      </c>
      <c r="J408" s="1" t="s">
        <v>3101</v>
      </c>
      <c r="K408" s="1" t="s">
        <v>10858</v>
      </c>
      <c r="L408" s="1" t="s">
        <v>10859</v>
      </c>
      <c r="M408" s="1" t="s">
        <v>10860</v>
      </c>
      <c r="N408" s="1" t="s">
        <v>10861</v>
      </c>
      <c r="O408" s="1" t="s">
        <v>10862</v>
      </c>
      <c r="P408" s="1" t="s">
        <v>10863</v>
      </c>
    </row>
    <row r="409" spans="1:16" x14ac:dyDescent="0.3">
      <c r="A409" s="1" t="s">
        <v>3170</v>
      </c>
      <c r="B409" s="1" t="s">
        <v>3171</v>
      </c>
      <c r="C409" s="1" t="s">
        <v>2734</v>
      </c>
      <c r="D409" s="3">
        <v>2698</v>
      </c>
      <c r="E409" s="3">
        <v>3945</v>
      </c>
      <c r="F409" s="4">
        <v>0.32</v>
      </c>
      <c r="G409" s="1">
        <v>4</v>
      </c>
      <c r="H409" s="2">
        <v>15034</v>
      </c>
      <c r="I409" s="1" t="s">
        <v>11017</v>
      </c>
      <c r="J409" s="1" t="s">
        <v>3172</v>
      </c>
      <c r="K409" s="1" t="s">
        <v>11018</v>
      </c>
      <c r="L409" s="1" t="s">
        <v>11019</v>
      </c>
      <c r="M409" s="1" t="s">
        <v>11020</v>
      </c>
      <c r="N409" s="1" t="s">
        <v>11021</v>
      </c>
      <c r="O409" s="1" t="s">
        <v>11022</v>
      </c>
      <c r="P409" s="1" t="s">
        <v>11023</v>
      </c>
    </row>
    <row r="410" spans="1:16" x14ac:dyDescent="0.3">
      <c r="A410" s="1" t="s">
        <v>3671</v>
      </c>
      <c r="B410" s="1" t="s">
        <v>3672</v>
      </c>
      <c r="C410" s="1" t="s">
        <v>3070</v>
      </c>
      <c r="D410" s="3">
        <v>2976</v>
      </c>
      <c r="E410" s="3">
        <v>3945</v>
      </c>
      <c r="F410" s="4">
        <v>0.25</v>
      </c>
      <c r="G410" s="1">
        <v>4.2</v>
      </c>
      <c r="H410" s="2">
        <v>3740</v>
      </c>
      <c r="I410" s="1" t="s">
        <v>12142</v>
      </c>
      <c r="J410" s="1" t="s">
        <v>3673</v>
      </c>
      <c r="K410" s="1" t="s">
        <v>12143</v>
      </c>
      <c r="L410" s="1" t="s">
        <v>12144</v>
      </c>
      <c r="M410" s="1" t="s">
        <v>12145</v>
      </c>
      <c r="N410" s="1" t="s">
        <v>12146</v>
      </c>
      <c r="O410" s="1" t="s">
        <v>12147</v>
      </c>
      <c r="P410" s="1" t="s">
        <v>12148</v>
      </c>
    </row>
    <row r="411" spans="1:16" x14ac:dyDescent="0.3">
      <c r="A411" s="1" t="s">
        <v>3745</v>
      </c>
      <c r="B411" s="1" t="s">
        <v>3746</v>
      </c>
      <c r="C411" s="1" t="s">
        <v>2755</v>
      </c>
      <c r="D411" s="5">
        <v>2237.81</v>
      </c>
      <c r="E411" s="3">
        <v>3899</v>
      </c>
      <c r="F411" s="4">
        <v>0.43</v>
      </c>
      <c r="G411" s="1">
        <v>3.9</v>
      </c>
      <c r="H411" s="2">
        <v>11004</v>
      </c>
      <c r="I411" s="1" t="s">
        <v>12310</v>
      </c>
      <c r="J411" s="1" t="s">
        <v>3747</v>
      </c>
      <c r="K411" s="1" t="s">
        <v>12311</v>
      </c>
      <c r="L411" s="1" t="s">
        <v>12312</v>
      </c>
      <c r="M411" s="1" t="s">
        <v>12313</v>
      </c>
      <c r="N411" s="1" t="s">
        <v>12314</v>
      </c>
      <c r="O411" s="1" t="s">
        <v>12315</v>
      </c>
      <c r="P411" s="1" t="s">
        <v>12316</v>
      </c>
    </row>
    <row r="412" spans="1:16" x14ac:dyDescent="0.3">
      <c r="A412" s="1" t="s">
        <v>3843</v>
      </c>
      <c r="B412" s="1" t="s">
        <v>3844</v>
      </c>
      <c r="C412" s="1" t="s">
        <v>2755</v>
      </c>
      <c r="D412" s="3">
        <v>2199</v>
      </c>
      <c r="E412" s="3">
        <v>3895</v>
      </c>
      <c r="F412" s="4">
        <v>0.44</v>
      </c>
      <c r="G412" s="1">
        <v>3.9</v>
      </c>
      <c r="H412" s="2">
        <v>1085</v>
      </c>
      <c r="I412" s="1" t="s">
        <v>12527</v>
      </c>
      <c r="J412" s="1" t="s">
        <v>3845</v>
      </c>
      <c r="K412" s="1" t="s">
        <v>12528</v>
      </c>
      <c r="L412" s="1" t="s">
        <v>12529</v>
      </c>
      <c r="M412" s="1" t="s">
        <v>12530</v>
      </c>
      <c r="N412" s="1" t="s">
        <v>12531</v>
      </c>
      <c r="O412" s="1" t="s">
        <v>12532</v>
      </c>
      <c r="P412" s="1" t="s">
        <v>12533</v>
      </c>
    </row>
    <row r="413" spans="1:16" x14ac:dyDescent="0.3">
      <c r="A413" s="1" t="s">
        <v>3966</v>
      </c>
      <c r="B413" s="1" t="s">
        <v>3967</v>
      </c>
      <c r="C413" s="1" t="s">
        <v>2734</v>
      </c>
      <c r="D413" s="3">
        <v>1601</v>
      </c>
      <c r="E413" s="3">
        <v>3890</v>
      </c>
      <c r="F413" s="4">
        <v>0.59</v>
      </c>
      <c r="G413" s="1">
        <v>4.2</v>
      </c>
      <c r="H413" s="2">
        <v>156</v>
      </c>
      <c r="I413" s="1" t="s">
        <v>12807</v>
      </c>
      <c r="J413" s="1" t="s">
        <v>3968</v>
      </c>
      <c r="K413" s="1" t="s">
        <v>12808</v>
      </c>
      <c r="L413" s="1" t="s">
        <v>12809</v>
      </c>
      <c r="M413" s="1" t="s">
        <v>12810</v>
      </c>
      <c r="N413" s="1" t="s">
        <v>12811</v>
      </c>
      <c r="O413" s="1" t="s">
        <v>12812</v>
      </c>
      <c r="P413" s="1" t="s">
        <v>12813</v>
      </c>
    </row>
    <row r="414" spans="1:16" x14ac:dyDescent="0.3">
      <c r="A414" s="1" t="s">
        <v>2440</v>
      </c>
      <c r="B414" s="1" t="s">
        <v>2441</v>
      </c>
      <c r="C414" s="1" t="s">
        <v>2442</v>
      </c>
      <c r="D414" s="3">
        <v>3498</v>
      </c>
      <c r="E414" s="3">
        <v>3875</v>
      </c>
      <c r="F414" s="4">
        <v>0.1</v>
      </c>
      <c r="G414" s="1">
        <v>3.4</v>
      </c>
      <c r="H414" s="2">
        <v>12185</v>
      </c>
      <c r="I414" s="1" t="s">
        <v>9417</v>
      </c>
      <c r="J414" s="1" t="s">
        <v>2443</v>
      </c>
      <c r="K414" s="1" t="s">
        <v>9418</v>
      </c>
      <c r="L414" s="1" t="s">
        <v>9419</v>
      </c>
      <c r="M414" s="1" t="s">
        <v>9420</v>
      </c>
      <c r="N414" s="1" t="s">
        <v>9421</v>
      </c>
      <c r="O414" s="1" t="s">
        <v>9422</v>
      </c>
      <c r="P414" s="1" t="s">
        <v>9423</v>
      </c>
    </row>
    <row r="415" spans="1:16" x14ac:dyDescent="0.3">
      <c r="A415" s="1" t="s">
        <v>2950</v>
      </c>
      <c r="B415" s="1" t="s">
        <v>2951</v>
      </c>
      <c r="C415" s="1" t="s">
        <v>2952</v>
      </c>
      <c r="D415" s="3">
        <v>2799</v>
      </c>
      <c r="E415" s="3">
        <v>3799</v>
      </c>
      <c r="F415" s="4">
        <v>0.26</v>
      </c>
      <c r="G415" s="1">
        <v>3.9</v>
      </c>
      <c r="H415" s="2">
        <v>32931</v>
      </c>
      <c r="I415" s="1" t="s">
        <v>10535</v>
      </c>
      <c r="J415" s="1" t="s">
        <v>2953</v>
      </c>
      <c r="K415" s="1" t="s">
        <v>10536</v>
      </c>
      <c r="L415" s="1" t="s">
        <v>10537</v>
      </c>
      <c r="M415" s="1" t="s">
        <v>10538</v>
      </c>
      <c r="N415" s="1" t="s">
        <v>10539</v>
      </c>
      <c r="O415" s="1" t="s">
        <v>10540</v>
      </c>
      <c r="P415" s="1" t="s">
        <v>10541</v>
      </c>
    </row>
    <row r="416" spans="1:16" x14ac:dyDescent="0.3">
      <c r="A416" s="1" t="s">
        <v>3774</v>
      </c>
      <c r="B416" s="1" t="s">
        <v>3775</v>
      </c>
      <c r="C416" s="1" t="s">
        <v>2759</v>
      </c>
      <c r="D416" s="3">
        <v>2699</v>
      </c>
      <c r="E416" s="3">
        <v>3799</v>
      </c>
      <c r="F416" s="4">
        <v>0.28999999999999998</v>
      </c>
      <c r="G416" s="1">
        <v>4</v>
      </c>
      <c r="H416" s="2">
        <v>727</v>
      </c>
      <c r="I416" s="1" t="s">
        <v>12373</v>
      </c>
      <c r="J416" s="1" t="s">
        <v>3776</v>
      </c>
      <c r="K416" s="1" t="s">
        <v>12374</v>
      </c>
      <c r="L416" s="1" t="s">
        <v>12375</v>
      </c>
      <c r="M416" s="1" t="s">
        <v>12376</v>
      </c>
      <c r="N416" s="1" t="s">
        <v>12377</v>
      </c>
      <c r="O416" s="1" t="s">
        <v>12378</v>
      </c>
      <c r="P416" s="1" t="s">
        <v>12379</v>
      </c>
    </row>
    <row r="417" spans="1:16" x14ac:dyDescent="0.3">
      <c r="A417" s="1" t="s">
        <v>3363</v>
      </c>
      <c r="B417" s="1" t="s">
        <v>3364</v>
      </c>
      <c r="C417" s="1" t="s">
        <v>2759</v>
      </c>
      <c r="D417" s="3">
        <v>1899</v>
      </c>
      <c r="E417" s="3">
        <v>3790</v>
      </c>
      <c r="F417" s="4">
        <v>0.5</v>
      </c>
      <c r="G417" s="1">
        <v>3.8</v>
      </c>
      <c r="H417" s="2">
        <v>3842</v>
      </c>
      <c r="I417" s="1" t="s">
        <v>11444</v>
      </c>
      <c r="J417" s="1" t="s">
        <v>3365</v>
      </c>
      <c r="K417" s="1" t="s">
        <v>11445</v>
      </c>
      <c r="L417" s="1" t="s">
        <v>11446</v>
      </c>
      <c r="M417" s="1" t="s">
        <v>11447</v>
      </c>
      <c r="N417" s="1" t="s">
        <v>11448</v>
      </c>
      <c r="O417" s="1" t="s">
        <v>11449</v>
      </c>
      <c r="P417" s="1" t="s">
        <v>11450</v>
      </c>
    </row>
    <row r="418" spans="1:16" x14ac:dyDescent="0.3">
      <c r="A418" s="1" t="s">
        <v>4092</v>
      </c>
      <c r="B418" s="1" t="s">
        <v>4093</v>
      </c>
      <c r="C418" s="1" t="s">
        <v>2869</v>
      </c>
      <c r="D418" s="3">
        <v>2863</v>
      </c>
      <c r="E418" s="3">
        <v>3690</v>
      </c>
      <c r="F418" s="4">
        <v>0.22</v>
      </c>
      <c r="G418" s="1">
        <v>4.3</v>
      </c>
      <c r="H418" s="2">
        <v>6987</v>
      </c>
      <c r="I418" s="1" t="s">
        <v>13092</v>
      </c>
      <c r="J418" s="1" t="s">
        <v>4094</v>
      </c>
      <c r="K418" s="1" t="s">
        <v>13093</v>
      </c>
      <c r="L418" s="1" t="s">
        <v>13094</v>
      </c>
      <c r="M418" s="1" t="s">
        <v>13095</v>
      </c>
      <c r="N418" s="1" t="s">
        <v>13096</v>
      </c>
      <c r="O418" s="1" t="s">
        <v>13097</v>
      </c>
      <c r="P418" s="1" t="s">
        <v>13098</v>
      </c>
    </row>
    <row r="419" spans="1:16" x14ac:dyDescent="0.3">
      <c r="A419" s="1" t="s">
        <v>2804</v>
      </c>
      <c r="B419" s="1" t="s">
        <v>2805</v>
      </c>
      <c r="C419" s="1" t="s">
        <v>2734</v>
      </c>
      <c r="D419" s="3">
        <v>2148</v>
      </c>
      <c r="E419" s="3">
        <v>3645</v>
      </c>
      <c r="F419" s="4">
        <v>0.41</v>
      </c>
      <c r="G419" s="1">
        <v>4.0999999999999996</v>
      </c>
      <c r="H419" s="2">
        <v>31388</v>
      </c>
      <c r="I419" s="1" t="s">
        <v>10220</v>
      </c>
      <c r="J419" s="1" t="s">
        <v>2806</v>
      </c>
      <c r="K419" s="1" t="s">
        <v>10221</v>
      </c>
      <c r="L419" s="1" t="s">
        <v>10222</v>
      </c>
      <c r="M419" s="1" t="s">
        <v>10223</v>
      </c>
      <c r="N419" s="1" t="s">
        <v>10224</v>
      </c>
      <c r="O419" s="1" t="s">
        <v>10225</v>
      </c>
      <c r="P419" s="1" t="s">
        <v>10226</v>
      </c>
    </row>
    <row r="420" spans="1:16" x14ac:dyDescent="0.3">
      <c r="A420" s="1" t="s">
        <v>2639</v>
      </c>
      <c r="B420" s="1" t="s">
        <v>2640</v>
      </c>
      <c r="C420" s="1" t="s">
        <v>1671</v>
      </c>
      <c r="D420" s="3">
        <v>1599</v>
      </c>
      <c r="E420" s="3">
        <v>3599</v>
      </c>
      <c r="F420" s="4">
        <v>0.56000000000000005</v>
      </c>
      <c r="G420" s="1">
        <v>4.2</v>
      </c>
      <c r="H420" s="2">
        <v>16182</v>
      </c>
      <c r="I420" s="1" t="s">
        <v>9867</v>
      </c>
      <c r="J420" s="1" t="s">
        <v>2641</v>
      </c>
      <c r="K420" s="1" t="s">
        <v>9868</v>
      </c>
      <c r="L420" s="1" t="s">
        <v>9869</v>
      </c>
      <c r="M420" s="1" t="s">
        <v>9870</v>
      </c>
      <c r="N420" s="1" t="s">
        <v>9871</v>
      </c>
      <c r="O420" s="1" t="s">
        <v>9872</v>
      </c>
      <c r="P420" s="1" t="s">
        <v>9873</v>
      </c>
    </row>
    <row r="421" spans="1:16" x14ac:dyDescent="0.3">
      <c r="A421" s="1" t="s">
        <v>2845</v>
      </c>
      <c r="B421" s="1" t="s">
        <v>2846</v>
      </c>
      <c r="C421" s="1" t="s">
        <v>2734</v>
      </c>
      <c r="D421" s="3">
        <v>1799</v>
      </c>
      <c r="E421" s="3">
        <v>3595</v>
      </c>
      <c r="F421" s="4">
        <v>0.5</v>
      </c>
      <c r="G421" s="1">
        <v>3.8</v>
      </c>
      <c r="H421" s="2">
        <v>9791</v>
      </c>
      <c r="I421" s="1" t="s">
        <v>10304</v>
      </c>
      <c r="J421" s="1" t="s">
        <v>2847</v>
      </c>
      <c r="K421" s="1" t="s">
        <v>10305</v>
      </c>
      <c r="L421" s="1" t="s">
        <v>10306</v>
      </c>
      <c r="M421" s="1" t="s">
        <v>10307</v>
      </c>
      <c r="N421" s="1" t="s">
        <v>10308</v>
      </c>
      <c r="O421" s="1" t="s">
        <v>10309</v>
      </c>
      <c r="P421" s="1" t="s">
        <v>10310</v>
      </c>
    </row>
    <row r="422" spans="1:16" x14ac:dyDescent="0.3">
      <c r="A422" s="1" t="s">
        <v>4028</v>
      </c>
      <c r="B422" s="1" t="s">
        <v>4029</v>
      </c>
      <c r="C422" s="1" t="s">
        <v>3043</v>
      </c>
      <c r="D422" s="3">
        <v>2999</v>
      </c>
      <c r="E422" s="3">
        <v>3595</v>
      </c>
      <c r="F422" s="4">
        <v>0.17</v>
      </c>
      <c r="G422" s="1">
        <v>4</v>
      </c>
      <c r="H422" s="2">
        <v>178</v>
      </c>
      <c r="I422" s="1" t="s">
        <v>12945</v>
      </c>
      <c r="J422" s="1" t="s">
        <v>4030</v>
      </c>
      <c r="K422" s="1" t="s">
        <v>12946</v>
      </c>
      <c r="L422" s="1" t="s">
        <v>12947</v>
      </c>
      <c r="M422" s="1" t="s">
        <v>12948</v>
      </c>
      <c r="N422" s="1" t="s">
        <v>12949</v>
      </c>
      <c r="O422" s="1" t="s">
        <v>12950</v>
      </c>
      <c r="P422" s="1" t="s">
        <v>12951</v>
      </c>
    </row>
    <row r="423" spans="1:16" x14ac:dyDescent="0.3">
      <c r="A423" s="1" t="s">
        <v>3505</v>
      </c>
      <c r="B423" s="1" t="s">
        <v>3506</v>
      </c>
      <c r="C423" s="1" t="s">
        <v>3507</v>
      </c>
      <c r="D423" s="3">
        <v>2249</v>
      </c>
      <c r="E423" s="3">
        <v>3550</v>
      </c>
      <c r="F423" s="4">
        <v>0.37</v>
      </c>
      <c r="G423" s="1">
        <v>4</v>
      </c>
      <c r="H423" s="2">
        <v>3973</v>
      </c>
      <c r="I423" s="1" t="s">
        <v>11765</v>
      </c>
      <c r="J423" s="1" t="s">
        <v>3508</v>
      </c>
      <c r="K423" s="1" t="s">
        <v>11766</v>
      </c>
      <c r="L423" s="1" t="s">
        <v>11767</v>
      </c>
      <c r="M423" s="1" t="s">
        <v>11768</v>
      </c>
      <c r="N423" s="1" t="s">
        <v>11769</v>
      </c>
      <c r="O423" s="1" t="s">
        <v>11770</v>
      </c>
      <c r="P423" s="1" t="s">
        <v>11771</v>
      </c>
    </row>
    <row r="424" spans="1:16" x14ac:dyDescent="0.3">
      <c r="A424" s="1" t="s">
        <v>876</v>
      </c>
      <c r="B424" s="1" t="s">
        <v>877</v>
      </c>
      <c r="C424" s="1" t="s">
        <v>878</v>
      </c>
      <c r="D424" s="3">
        <v>2699</v>
      </c>
      <c r="E424" s="3">
        <v>3500</v>
      </c>
      <c r="F424" s="4">
        <v>0.23</v>
      </c>
      <c r="G424" s="1">
        <v>3.5</v>
      </c>
      <c r="H424" s="2">
        <v>621</v>
      </c>
      <c r="I424" s="1" t="s">
        <v>5997</v>
      </c>
      <c r="J424" s="1" t="s">
        <v>879</v>
      </c>
      <c r="K424" s="1" t="s">
        <v>5998</v>
      </c>
      <c r="L424" s="1" t="s">
        <v>5999</v>
      </c>
      <c r="M424" s="1" t="s">
        <v>6000</v>
      </c>
      <c r="N424" s="1" t="s">
        <v>6001</v>
      </c>
      <c r="O424" s="1" t="s">
        <v>6002</v>
      </c>
      <c r="P424" s="1" t="s">
        <v>6003</v>
      </c>
    </row>
    <row r="425" spans="1:16" x14ac:dyDescent="0.3">
      <c r="A425" s="1" t="s">
        <v>1353</v>
      </c>
      <c r="B425" s="1" t="s">
        <v>1354</v>
      </c>
      <c r="C425" s="1" t="s">
        <v>969</v>
      </c>
      <c r="D425" s="3">
        <v>1989</v>
      </c>
      <c r="E425" s="3">
        <v>3500</v>
      </c>
      <c r="F425" s="4">
        <v>0.43</v>
      </c>
      <c r="G425" s="1">
        <v>4.4000000000000004</v>
      </c>
      <c r="H425" s="2">
        <v>67260</v>
      </c>
      <c r="I425" s="1" t="s">
        <v>6988</v>
      </c>
      <c r="J425" s="1" t="s">
        <v>970</v>
      </c>
      <c r="K425" s="1" t="s">
        <v>6189</v>
      </c>
      <c r="L425" s="1" t="s">
        <v>6190</v>
      </c>
      <c r="M425" s="1" t="s">
        <v>6191</v>
      </c>
      <c r="N425" s="1" t="s">
        <v>6192</v>
      </c>
      <c r="O425" s="1" t="s">
        <v>6989</v>
      </c>
      <c r="P425" s="1" t="s">
        <v>6990</v>
      </c>
    </row>
    <row r="426" spans="1:16" x14ac:dyDescent="0.3">
      <c r="A426" s="1" t="s">
        <v>2036</v>
      </c>
      <c r="B426" s="1" t="s">
        <v>2037</v>
      </c>
      <c r="C426" s="1" t="s">
        <v>2038</v>
      </c>
      <c r="D426" s="3">
        <v>1792</v>
      </c>
      <c r="E426" s="3">
        <v>3500</v>
      </c>
      <c r="F426" s="4">
        <v>0.49</v>
      </c>
      <c r="G426" s="1">
        <v>4.5</v>
      </c>
      <c r="H426" s="2">
        <v>26194</v>
      </c>
      <c r="I426" s="1" t="s">
        <v>8512</v>
      </c>
      <c r="J426" s="1" t="s">
        <v>2039</v>
      </c>
      <c r="K426" s="1" t="s">
        <v>8513</v>
      </c>
      <c r="L426" s="1" t="s">
        <v>8514</v>
      </c>
      <c r="M426" s="1" t="s">
        <v>8515</v>
      </c>
      <c r="N426" s="1" t="s">
        <v>8516</v>
      </c>
      <c r="O426" s="1" t="s">
        <v>8517</v>
      </c>
      <c r="P426" s="1" t="s">
        <v>8518</v>
      </c>
    </row>
    <row r="427" spans="1:16" x14ac:dyDescent="0.3">
      <c r="A427" s="1" t="s">
        <v>2779</v>
      </c>
      <c r="B427" s="1" t="s">
        <v>2780</v>
      </c>
      <c r="C427" s="1" t="s">
        <v>2755</v>
      </c>
      <c r="D427" s="3">
        <v>1299</v>
      </c>
      <c r="E427" s="3">
        <v>3500</v>
      </c>
      <c r="F427" s="4">
        <v>0.63</v>
      </c>
      <c r="G427" s="1">
        <v>3.8</v>
      </c>
      <c r="H427" s="2">
        <v>44050</v>
      </c>
      <c r="I427" s="1" t="s">
        <v>10164</v>
      </c>
      <c r="J427" s="1" t="s">
        <v>2781</v>
      </c>
      <c r="K427" s="1" t="s">
        <v>10165</v>
      </c>
      <c r="L427" s="1" t="s">
        <v>10166</v>
      </c>
      <c r="M427" s="1" t="s">
        <v>10167</v>
      </c>
      <c r="N427" s="1" t="s">
        <v>10168</v>
      </c>
      <c r="O427" s="1" t="s">
        <v>10169</v>
      </c>
      <c r="P427" s="1" t="s">
        <v>10170</v>
      </c>
    </row>
    <row r="428" spans="1:16" x14ac:dyDescent="0.3">
      <c r="A428" s="1" t="s">
        <v>3369</v>
      </c>
      <c r="B428" s="1" t="s">
        <v>3370</v>
      </c>
      <c r="C428" s="1" t="s">
        <v>2859</v>
      </c>
      <c r="D428" s="3">
        <v>1199</v>
      </c>
      <c r="E428" s="3">
        <v>3500</v>
      </c>
      <c r="F428" s="4">
        <v>0.66</v>
      </c>
      <c r="G428" s="1">
        <v>4.3</v>
      </c>
      <c r="H428" s="2">
        <v>1802</v>
      </c>
      <c r="I428" s="1" t="s">
        <v>11457</v>
      </c>
      <c r="J428" s="1" t="s">
        <v>3371</v>
      </c>
      <c r="K428" s="1" t="s">
        <v>11458</v>
      </c>
      <c r="L428" s="1" t="s">
        <v>11459</v>
      </c>
      <c r="M428" s="1" t="s">
        <v>11460</v>
      </c>
      <c r="N428" s="1" t="s">
        <v>11461</v>
      </c>
      <c r="O428" s="1" t="s">
        <v>11462</v>
      </c>
      <c r="P428" s="1" t="s">
        <v>11463</v>
      </c>
    </row>
    <row r="429" spans="1:16" x14ac:dyDescent="0.3">
      <c r="A429" s="1" t="s">
        <v>3534</v>
      </c>
      <c r="B429" s="1" t="s">
        <v>3535</v>
      </c>
      <c r="C429" s="1" t="s">
        <v>2799</v>
      </c>
      <c r="D429" s="3">
        <v>1499</v>
      </c>
      <c r="E429" s="3">
        <v>3500</v>
      </c>
      <c r="F429" s="4">
        <v>0.56999999999999995</v>
      </c>
      <c r="G429" s="1">
        <v>4.0999999999999996</v>
      </c>
      <c r="H429" s="2">
        <v>303</v>
      </c>
      <c r="I429" s="1" t="s">
        <v>11828</v>
      </c>
      <c r="J429" s="1" t="s">
        <v>3536</v>
      </c>
      <c r="K429" s="1" t="s">
        <v>11829</v>
      </c>
      <c r="L429" s="1" t="s">
        <v>11830</v>
      </c>
      <c r="M429" s="1" t="s">
        <v>11831</v>
      </c>
      <c r="N429" s="1" t="s">
        <v>11832</v>
      </c>
      <c r="O429" s="1" t="s">
        <v>11833</v>
      </c>
      <c r="P429" s="1" t="s">
        <v>11834</v>
      </c>
    </row>
    <row r="430" spans="1:16" x14ac:dyDescent="0.3">
      <c r="A430" s="1" t="s">
        <v>3715</v>
      </c>
      <c r="B430" s="1" t="s">
        <v>3716</v>
      </c>
      <c r="C430" s="1" t="s">
        <v>2817</v>
      </c>
      <c r="D430" s="3">
        <v>3199</v>
      </c>
      <c r="E430" s="3">
        <v>3500</v>
      </c>
      <c r="F430" s="4">
        <v>0.09</v>
      </c>
      <c r="G430" s="1">
        <v>4.2</v>
      </c>
      <c r="H430" s="2">
        <v>1899</v>
      </c>
      <c r="I430" s="1" t="s">
        <v>12240</v>
      </c>
      <c r="J430" s="1" t="s">
        <v>3717</v>
      </c>
      <c r="K430" s="1" t="s">
        <v>12241</v>
      </c>
      <c r="L430" s="1" t="s">
        <v>12242</v>
      </c>
      <c r="M430" s="1" t="s">
        <v>12243</v>
      </c>
      <c r="N430" s="1" t="s">
        <v>12244</v>
      </c>
      <c r="O430" s="1" t="s">
        <v>12245</v>
      </c>
      <c r="P430" s="1" t="s">
        <v>12246</v>
      </c>
    </row>
    <row r="431" spans="1:16" x14ac:dyDescent="0.3">
      <c r="A431" s="1" t="s">
        <v>3858</v>
      </c>
      <c r="B431" s="1" t="s">
        <v>3859</v>
      </c>
      <c r="C431" s="1" t="s">
        <v>2759</v>
      </c>
      <c r="D431" s="3">
        <v>1499</v>
      </c>
      <c r="E431" s="3">
        <v>3500</v>
      </c>
      <c r="F431" s="4">
        <v>0.56999999999999995</v>
      </c>
      <c r="G431" s="1">
        <v>4.7</v>
      </c>
      <c r="H431" s="2">
        <v>2591</v>
      </c>
      <c r="I431" s="1" t="s">
        <v>12562</v>
      </c>
      <c r="J431" s="1" t="s">
        <v>3860</v>
      </c>
      <c r="K431" s="1" t="s">
        <v>12563</v>
      </c>
      <c r="L431" s="1" t="s">
        <v>12564</v>
      </c>
      <c r="M431" s="1" t="s">
        <v>12565</v>
      </c>
      <c r="N431" s="1" t="s">
        <v>12566</v>
      </c>
      <c r="O431" s="1" t="s">
        <v>12567</v>
      </c>
      <c r="P431" s="1" t="s">
        <v>12568</v>
      </c>
    </row>
    <row r="432" spans="1:16" x14ac:dyDescent="0.3">
      <c r="A432" s="1" t="s">
        <v>1464</v>
      </c>
      <c r="B432" s="1" t="s">
        <v>1465</v>
      </c>
      <c r="C432" s="1" t="s">
        <v>942</v>
      </c>
      <c r="D432" s="1">
        <v>899</v>
      </c>
      <c r="E432" s="3">
        <v>3499</v>
      </c>
      <c r="F432" s="4">
        <v>0.74</v>
      </c>
      <c r="G432" s="1">
        <v>3</v>
      </c>
      <c r="H432" s="2">
        <v>681</v>
      </c>
      <c r="I432" s="1" t="s">
        <v>7225</v>
      </c>
      <c r="J432" s="1" t="s">
        <v>1466</v>
      </c>
      <c r="K432" s="1" t="s">
        <v>7226</v>
      </c>
      <c r="L432" s="1" t="s">
        <v>7227</v>
      </c>
      <c r="M432" s="1" t="s">
        <v>7228</v>
      </c>
      <c r="N432" s="1" t="s">
        <v>7229</v>
      </c>
      <c r="O432" s="1" t="s">
        <v>7230</v>
      </c>
      <c r="P432" s="1" t="s">
        <v>7231</v>
      </c>
    </row>
    <row r="433" spans="1:16" x14ac:dyDescent="0.3">
      <c r="A433" s="1" t="s">
        <v>1467</v>
      </c>
      <c r="B433" s="1" t="s">
        <v>1468</v>
      </c>
      <c r="C433" s="1" t="s">
        <v>952</v>
      </c>
      <c r="D433" s="3">
        <v>1599</v>
      </c>
      <c r="E433" s="3">
        <v>3499</v>
      </c>
      <c r="F433" s="4">
        <v>0.54</v>
      </c>
      <c r="G433" s="1">
        <v>4</v>
      </c>
      <c r="H433" s="2">
        <v>36384</v>
      </c>
      <c r="I433" s="1" t="s">
        <v>7232</v>
      </c>
      <c r="J433" s="1" t="s">
        <v>1469</v>
      </c>
      <c r="K433" s="1" t="s">
        <v>7233</v>
      </c>
      <c r="L433" s="1" t="s">
        <v>7234</v>
      </c>
      <c r="M433" s="1" t="s">
        <v>7235</v>
      </c>
      <c r="N433" s="1" t="s">
        <v>7236</v>
      </c>
      <c r="O433" s="1" t="s">
        <v>7237</v>
      </c>
      <c r="P433" s="1" t="s">
        <v>7238</v>
      </c>
    </row>
    <row r="434" spans="1:16" x14ac:dyDescent="0.3">
      <c r="A434" s="1" t="s">
        <v>1845</v>
      </c>
      <c r="B434" s="1" t="s">
        <v>1846</v>
      </c>
      <c r="C434" s="1" t="s">
        <v>983</v>
      </c>
      <c r="D434" s="3">
        <v>1299</v>
      </c>
      <c r="E434" s="3">
        <v>3499</v>
      </c>
      <c r="F434" s="4">
        <v>0.63</v>
      </c>
      <c r="G434" s="1">
        <v>3.9</v>
      </c>
      <c r="H434" s="2">
        <v>12452</v>
      </c>
      <c r="I434" s="1" t="s">
        <v>8090</v>
      </c>
      <c r="J434" s="1" t="s">
        <v>1847</v>
      </c>
      <c r="K434" s="1" t="s">
        <v>8091</v>
      </c>
      <c r="L434" s="1" t="s">
        <v>8092</v>
      </c>
      <c r="M434" s="1" t="s">
        <v>8093</v>
      </c>
      <c r="N434" s="1" t="s">
        <v>8094</v>
      </c>
      <c r="O434" s="1" t="s">
        <v>8095</v>
      </c>
      <c r="P434" s="1" t="s">
        <v>8096</v>
      </c>
    </row>
    <row r="435" spans="1:16" x14ac:dyDescent="0.3">
      <c r="A435" s="1" t="s">
        <v>2402</v>
      </c>
      <c r="B435" s="1" t="s">
        <v>2403</v>
      </c>
      <c r="C435" s="1" t="s">
        <v>2404</v>
      </c>
      <c r="D435" s="3">
        <v>2649</v>
      </c>
      <c r="E435" s="3">
        <v>3499</v>
      </c>
      <c r="F435" s="4">
        <v>0.24</v>
      </c>
      <c r="G435" s="1">
        <v>4.5</v>
      </c>
      <c r="H435" s="2">
        <v>1271</v>
      </c>
      <c r="I435" s="1" t="s">
        <v>9333</v>
      </c>
      <c r="J435" s="1" t="s">
        <v>2405</v>
      </c>
      <c r="K435" s="1" t="s">
        <v>9334</v>
      </c>
      <c r="L435" s="1" t="s">
        <v>9335</v>
      </c>
      <c r="M435" s="1" t="s">
        <v>9336</v>
      </c>
      <c r="N435" s="1" t="s">
        <v>9337</v>
      </c>
      <c r="O435" s="1" t="s">
        <v>9338</v>
      </c>
      <c r="P435" s="1" t="s">
        <v>9339</v>
      </c>
    </row>
    <row r="436" spans="1:16" x14ac:dyDescent="0.3">
      <c r="A436" s="1" t="s">
        <v>2574</v>
      </c>
      <c r="B436" s="1" t="s">
        <v>2575</v>
      </c>
      <c r="C436" s="1" t="s">
        <v>2199</v>
      </c>
      <c r="D436" s="3">
        <v>1699</v>
      </c>
      <c r="E436" s="3">
        <v>3499</v>
      </c>
      <c r="F436" s="4">
        <v>0.51</v>
      </c>
      <c r="G436" s="1">
        <v>3.6</v>
      </c>
      <c r="H436" s="2">
        <v>7689</v>
      </c>
      <c r="I436" s="1" t="s">
        <v>9718</v>
      </c>
      <c r="J436" s="1" t="s">
        <v>2576</v>
      </c>
      <c r="K436" s="1" t="s">
        <v>9719</v>
      </c>
      <c r="L436" s="1" t="s">
        <v>9720</v>
      </c>
      <c r="M436" s="1" t="s">
        <v>9721</v>
      </c>
      <c r="N436" s="1" t="s">
        <v>9722</v>
      </c>
      <c r="O436" s="1" t="s">
        <v>9723</v>
      </c>
      <c r="P436" s="1" t="s">
        <v>9724</v>
      </c>
    </row>
    <row r="437" spans="1:16" x14ac:dyDescent="0.3">
      <c r="A437" s="1" t="s">
        <v>2651</v>
      </c>
      <c r="B437" s="1" t="s">
        <v>2652</v>
      </c>
      <c r="C437" s="1" t="s">
        <v>2404</v>
      </c>
      <c r="D437" s="3">
        <v>1519</v>
      </c>
      <c r="E437" s="3">
        <v>3499</v>
      </c>
      <c r="F437" s="4">
        <v>0.56999999999999995</v>
      </c>
      <c r="G437" s="1">
        <v>4.3</v>
      </c>
      <c r="H437" s="2">
        <v>408</v>
      </c>
      <c r="I437" s="1" t="s">
        <v>9896</v>
      </c>
      <c r="J437" s="1" t="s">
        <v>2653</v>
      </c>
      <c r="K437" s="1" t="s">
        <v>9897</v>
      </c>
      <c r="L437" s="1" t="s">
        <v>9898</v>
      </c>
      <c r="M437" s="1" t="s">
        <v>9899</v>
      </c>
      <c r="N437" s="1" t="s">
        <v>9900</v>
      </c>
      <c r="O437" s="1" t="s">
        <v>9901</v>
      </c>
      <c r="P437" s="1" t="s">
        <v>9902</v>
      </c>
    </row>
    <row r="438" spans="1:16" x14ac:dyDescent="0.3">
      <c r="A438" s="1" t="s">
        <v>3105</v>
      </c>
      <c r="B438" s="1" t="s">
        <v>3106</v>
      </c>
      <c r="C438" s="1" t="s">
        <v>2747</v>
      </c>
      <c r="D438" s="3">
        <v>2799</v>
      </c>
      <c r="E438" s="3">
        <v>3499</v>
      </c>
      <c r="F438" s="4">
        <v>0.2</v>
      </c>
      <c r="G438" s="1">
        <v>4.5</v>
      </c>
      <c r="H438" s="2">
        <v>546</v>
      </c>
      <c r="I438" s="1" t="s">
        <v>10871</v>
      </c>
      <c r="J438" s="1" t="s">
        <v>3107</v>
      </c>
      <c r="K438" s="1" t="s">
        <v>10872</v>
      </c>
      <c r="L438" s="1" t="s">
        <v>10873</v>
      </c>
      <c r="M438" s="1" t="s">
        <v>10874</v>
      </c>
      <c r="N438" s="1" t="s">
        <v>10875</v>
      </c>
      <c r="O438" s="1" t="s">
        <v>10876</v>
      </c>
      <c r="P438" s="1" t="s">
        <v>10877</v>
      </c>
    </row>
    <row r="439" spans="1:16" x14ac:dyDescent="0.3">
      <c r="A439" s="1" t="s">
        <v>2076</v>
      </c>
      <c r="B439" s="1" t="s">
        <v>2077</v>
      </c>
      <c r="C439" s="1" t="s">
        <v>2078</v>
      </c>
      <c r="D439" s="3">
        <v>1699</v>
      </c>
      <c r="E439" s="3">
        <v>3495</v>
      </c>
      <c r="F439" s="4">
        <v>0.51</v>
      </c>
      <c r="G439" s="1">
        <v>4.0999999999999996</v>
      </c>
      <c r="H439" s="2">
        <v>14371</v>
      </c>
      <c r="I439" s="1" t="s">
        <v>8598</v>
      </c>
      <c r="J439" s="1" t="s">
        <v>2079</v>
      </c>
      <c r="K439" s="1" t="s">
        <v>8599</v>
      </c>
      <c r="L439" s="1" t="s">
        <v>8600</v>
      </c>
      <c r="M439" s="1" t="s">
        <v>8601</v>
      </c>
      <c r="N439" s="1" t="s">
        <v>8602</v>
      </c>
      <c r="O439" s="1" t="s">
        <v>8603</v>
      </c>
      <c r="P439" s="1" t="s">
        <v>8604</v>
      </c>
    </row>
    <row r="440" spans="1:16" x14ac:dyDescent="0.3">
      <c r="A440" s="1" t="s">
        <v>1736</v>
      </c>
      <c r="B440" s="1" t="s">
        <v>1737</v>
      </c>
      <c r="C440" s="1" t="s">
        <v>1738</v>
      </c>
      <c r="D440" s="3">
        <v>1199</v>
      </c>
      <c r="E440" s="3">
        <v>3490</v>
      </c>
      <c r="F440" s="4">
        <v>0.66</v>
      </c>
      <c r="G440" s="1">
        <v>4.0999999999999996</v>
      </c>
      <c r="H440" s="2">
        <v>11716</v>
      </c>
      <c r="I440" s="1" t="s">
        <v>7839</v>
      </c>
      <c r="J440" s="1" t="s">
        <v>1739</v>
      </c>
      <c r="K440" s="1" t="s">
        <v>7840</v>
      </c>
      <c r="L440" s="1" t="s">
        <v>7841</v>
      </c>
      <c r="M440" s="1" t="s">
        <v>7842</v>
      </c>
      <c r="N440" s="1" t="s">
        <v>7843</v>
      </c>
      <c r="O440" s="1" t="s">
        <v>7844</v>
      </c>
      <c r="P440" s="1" t="s">
        <v>7845</v>
      </c>
    </row>
    <row r="441" spans="1:16" x14ac:dyDescent="0.3">
      <c r="A441" s="1" t="s">
        <v>2272</v>
      </c>
      <c r="B441" s="1" t="s">
        <v>2273</v>
      </c>
      <c r="C441" s="1" t="s">
        <v>983</v>
      </c>
      <c r="D441" s="3">
        <v>1599</v>
      </c>
      <c r="E441" s="3">
        <v>3490</v>
      </c>
      <c r="F441" s="4">
        <v>0.54</v>
      </c>
      <c r="G441" s="1">
        <v>3.7</v>
      </c>
      <c r="H441" s="2">
        <v>676</v>
      </c>
      <c r="I441" s="1" t="s">
        <v>9034</v>
      </c>
      <c r="J441" s="1" t="s">
        <v>2274</v>
      </c>
      <c r="K441" s="1" t="s">
        <v>9035</v>
      </c>
      <c r="L441" s="1" t="s">
        <v>9036</v>
      </c>
      <c r="M441" s="1" t="s">
        <v>9037</v>
      </c>
      <c r="N441" s="1" t="s">
        <v>9038</v>
      </c>
      <c r="O441" s="1" t="s">
        <v>9039</v>
      </c>
      <c r="P441" s="1" t="s">
        <v>9040</v>
      </c>
    </row>
    <row r="442" spans="1:16" x14ac:dyDescent="0.3">
      <c r="A442" s="1" t="s">
        <v>3464</v>
      </c>
      <c r="B442" s="1" t="s">
        <v>3465</v>
      </c>
      <c r="C442" s="1" t="s">
        <v>2755</v>
      </c>
      <c r="D442" s="3">
        <v>1699</v>
      </c>
      <c r="E442" s="3">
        <v>3398</v>
      </c>
      <c r="F442" s="4">
        <v>0.5</v>
      </c>
      <c r="G442" s="1">
        <v>3.8</v>
      </c>
      <c r="H442" s="2">
        <v>7988</v>
      </c>
      <c r="I442" s="1" t="s">
        <v>11674</v>
      </c>
      <c r="J442" s="1" t="s">
        <v>3466</v>
      </c>
      <c r="K442" s="1" t="s">
        <v>11675</v>
      </c>
      <c r="L442" s="1" t="s">
        <v>11676</v>
      </c>
      <c r="M442" s="1" t="s">
        <v>11677</v>
      </c>
      <c r="N442" s="1" t="s">
        <v>11678</v>
      </c>
      <c r="O442" s="1" t="s">
        <v>11679</v>
      </c>
      <c r="P442" s="1" t="s">
        <v>11680</v>
      </c>
    </row>
    <row r="443" spans="1:16" x14ac:dyDescent="0.3">
      <c r="A443" s="1" t="s">
        <v>3617</v>
      </c>
      <c r="B443" s="1" t="s">
        <v>3618</v>
      </c>
      <c r="C443" s="1" t="s">
        <v>2755</v>
      </c>
      <c r="D443" s="3">
        <v>2449</v>
      </c>
      <c r="E443" s="3">
        <v>3390</v>
      </c>
      <c r="F443" s="4">
        <v>0.28000000000000003</v>
      </c>
      <c r="G443" s="1">
        <v>4</v>
      </c>
      <c r="H443" s="2">
        <v>5206</v>
      </c>
      <c r="I443" s="1" t="s">
        <v>12017</v>
      </c>
      <c r="J443" s="1" t="s">
        <v>3619</v>
      </c>
      <c r="K443" s="1" t="s">
        <v>12018</v>
      </c>
      <c r="L443" s="1" t="s">
        <v>12019</v>
      </c>
      <c r="M443" s="1" t="s">
        <v>12020</v>
      </c>
      <c r="N443" s="1" t="s">
        <v>12021</v>
      </c>
      <c r="O443" s="1" t="s">
        <v>12022</v>
      </c>
      <c r="P443" s="1" t="s">
        <v>12023</v>
      </c>
    </row>
    <row r="444" spans="1:16" x14ac:dyDescent="0.3">
      <c r="A444" s="1" t="s">
        <v>3375</v>
      </c>
      <c r="B444" s="1" t="s">
        <v>3376</v>
      </c>
      <c r="C444" s="1" t="s">
        <v>2734</v>
      </c>
      <c r="D444" s="3">
        <v>1999</v>
      </c>
      <c r="E444" s="3">
        <v>3300</v>
      </c>
      <c r="F444" s="4">
        <v>0.39</v>
      </c>
      <c r="G444" s="1">
        <v>4.2</v>
      </c>
      <c r="H444" s="2">
        <v>780</v>
      </c>
      <c r="I444" s="1" t="s">
        <v>11471</v>
      </c>
      <c r="J444" s="1" t="s">
        <v>3377</v>
      </c>
      <c r="K444" s="1" t="s">
        <v>11472</v>
      </c>
      <c r="L444" s="1" t="s">
        <v>11473</v>
      </c>
      <c r="M444" s="1" t="s">
        <v>11474</v>
      </c>
      <c r="N444" s="1" t="s">
        <v>11475</v>
      </c>
      <c r="O444" s="1" t="s">
        <v>11476</v>
      </c>
      <c r="P444" s="1" t="s">
        <v>11477</v>
      </c>
    </row>
    <row r="445" spans="1:16" x14ac:dyDescent="0.3">
      <c r="A445" s="1" t="s">
        <v>4015</v>
      </c>
      <c r="B445" s="1" t="s">
        <v>4016</v>
      </c>
      <c r="C445" s="1" t="s">
        <v>4017</v>
      </c>
      <c r="D445" s="5">
        <v>1982.84</v>
      </c>
      <c r="E445" s="3">
        <v>3300</v>
      </c>
      <c r="F445" s="4">
        <v>0.4</v>
      </c>
      <c r="G445" s="1">
        <v>4.0999999999999996</v>
      </c>
      <c r="H445" s="2">
        <v>5873</v>
      </c>
      <c r="I445" s="1" t="s">
        <v>12917</v>
      </c>
      <c r="J445" s="1" t="s">
        <v>4018</v>
      </c>
      <c r="K445" s="1" t="s">
        <v>12918</v>
      </c>
      <c r="L445" s="1" t="s">
        <v>12919</v>
      </c>
      <c r="M445" s="1" t="s">
        <v>12920</v>
      </c>
      <c r="N445" s="1" t="s">
        <v>12921</v>
      </c>
      <c r="O445" s="1" t="s">
        <v>12922</v>
      </c>
      <c r="P445" s="1" t="s">
        <v>12923</v>
      </c>
    </row>
    <row r="446" spans="1:16" x14ac:dyDescent="0.3">
      <c r="A446" s="1" t="s">
        <v>1881</v>
      </c>
      <c r="B446" s="1" t="s">
        <v>1882</v>
      </c>
      <c r="C446" s="1" t="s">
        <v>1883</v>
      </c>
      <c r="D446" s="3">
        <v>2499</v>
      </c>
      <c r="E446" s="3">
        <v>3299</v>
      </c>
      <c r="F446" s="4">
        <v>0.24</v>
      </c>
      <c r="G446" s="1">
        <v>4.2</v>
      </c>
      <c r="H446" s="2">
        <v>93112</v>
      </c>
      <c r="I446" s="1" t="s">
        <v>8170</v>
      </c>
      <c r="J446" s="1" t="s">
        <v>1884</v>
      </c>
      <c r="K446" s="1" t="s">
        <v>8171</v>
      </c>
      <c r="L446" s="1" t="s">
        <v>8172</v>
      </c>
      <c r="M446" s="1" t="s">
        <v>8173</v>
      </c>
      <c r="N446" s="1" t="s">
        <v>8174</v>
      </c>
      <c r="O446" s="1" t="s">
        <v>8175</v>
      </c>
      <c r="P446" s="1" t="s">
        <v>8176</v>
      </c>
    </row>
    <row r="447" spans="1:16" x14ac:dyDescent="0.3">
      <c r="A447" s="1" t="s">
        <v>3840</v>
      </c>
      <c r="B447" s="1" t="s">
        <v>3841</v>
      </c>
      <c r="C447" s="1" t="s">
        <v>2755</v>
      </c>
      <c r="D447" s="3">
        <v>1799</v>
      </c>
      <c r="E447" s="3">
        <v>3299</v>
      </c>
      <c r="F447" s="4">
        <v>0.45</v>
      </c>
      <c r="G447" s="1">
        <v>3.8</v>
      </c>
      <c r="H447" s="2">
        <v>1846</v>
      </c>
      <c r="I447" s="1" t="s">
        <v>12520</v>
      </c>
      <c r="J447" s="1" t="s">
        <v>3842</v>
      </c>
      <c r="K447" s="1" t="s">
        <v>12521</v>
      </c>
      <c r="L447" s="1" t="s">
        <v>12522</v>
      </c>
      <c r="M447" s="1" t="s">
        <v>12523</v>
      </c>
      <c r="N447" s="1" t="s">
        <v>12524</v>
      </c>
      <c r="O447" s="1" t="s">
        <v>12525</v>
      </c>
      <c r="P447" s="1" t="s">
        <v>12526</v>
      </c>
    </row>
    <row r="448" spans="1:16" x14ac:dyDescent="0.3">
      <c r="A448" s="1" t="s">
        <v>2178</v>
      </c>
      <c r="B448" s="1" t="s">
        <v>2179</v>
      </c>
      <c r="C448" s="1" t="s">
        <v>1605</v>
      </c>
      <c r="D448" s="3">
        <v>2595</v>
      </c>
      <c r="E448" s="3">
        <v>3295</v>
      </c>
      <c r="F448" s="4">
        <v>0.21</v>
      </c>
      <c r="G448" s="1">
        <v>4.4000000000000004</v>
      </c>
      <c r="H448" s="2">
        <v>22618</v>
      </c>
      <c r="I448" s="1" t="s">
        <v>8817</v>
      </c>
      <c r="J448" s="1" t="s">
        <v>2180</v>
      </c>
      <c r="K448" s="1" t="s">
        <v>8818</v>
      </c>
      <c r="L448" s="1" t="s">
        <v>8819</v>
      </c>
      <c r="M448" s="1" t="s">
        <v>8820</v>
      </c>
      <c r="N448" s="1" t="s">
        <v>8821</v>
      </c>
      <c r="O448" s="1" t="s">
        <v>8822</v>
      </c>
      <c r="P448" s="1" t="s">
        <v>8823</v>
      </c>
    </row>
    <row r="449" spans="1:16" x14ac:dyDescent="0.3">
      <c r="A449" s="1" t="s">
        <v>3436</v>
      </c>
      <c r="B449" s="1" t="s">
        <v>3437</v>
      </c>
      <c r="C449" s="1" t="s">
        <v>2817</v>
      </c>
      <c r="D449" s="3">
        <v>2903</v>
      </c>
      <c r="E449" s="3">
        <v>3295</v>
      </c>
      <c r="F449" s="4">
        <v>0.12</v>
      </c>
      <c r="G449" s="1">
        <v>4.3</v>
      </c>
      <c r="H449" s="2">
        <v>2299</v>
      </c>
      <c r="I449" s="1" t="s">
        <v>11611</v>
      </c>
      <c r="J449" s="1" t="s">
        <v>3438</v>
      </c>
      <c r="K449" s="1" t="s">
        <v>11612</v>
      </c>
      <c r="L449" s="1" t="s">
        <v>11613</v>
      </c>
      <c r="M449" s="1" t="s">
        <v>11614</v>
      </c>
      <c r="N449" s="1" t="s">
        <v>11615</v>
      </c>
      <c r="O449" s="1" t="s">
        <v>11616</v>
      </c>
      <c r="P449" s="1" t="s">
        <v>11617</v>
      </c>
    </row>
    <row r="450" spans="1:16" x14ac:dyDescent="0.3">
      <c r="A450" s="1" t="s">
        <v>3656</v>
      </c>
      <c r="B450" s="1" t="s">
        <v>3657</v>
      </c>
      <c r="C450" s="1" t="s">
        <v>2840</v>
      </c>
      <c r="D450" s="3">
        <v>1799</v>
      </c>
      <c r="E450" s="3">
        <v>3295</v>
      </c>
      <c r="F450" s="4">
        <v>0.45</v>
      </c>
      <c r="G450" s="1">
        <v>3.8</v>
      </c>
      <c r="H450" s="2">
        <v>687</v>
      </c>
      <c r="I450" s="1" t="s">
        <v>12107</v>
      </c>
      <c r="J450" s="1" t="s">
        <v>3658</v>
      </c>
      <c r="K450" s="1" t="s">
        <v>12108</v>
      </c>
      <c r="L450" s="1" t="s">
        <v>12109</v>
      </c>
      <c r="M450" s="1" t="s">
        <v>12110</v>
      </c>
      <c r="N450" s="1" t="s">
        <v>12111</v>
      </c>
      <c r="O450" s="1" t="s">
        <v>12112</v>
      </c>
      <c r="P450" s="1" t="s">
        <v>12113</v>
      </c>
    </row>
    <row r="451" spans="1:16" x14ac:dyDescent="0.3">
      <c r="A451" s="1" t="s">
        <v>4059</v>
      </c>
      <c r="B451" s="1" t="s">
        <v>4060</v>
      </c>
      <c r="C451" s="1" t="s">
        <v>2706</v>
      </c>
      <c r="D451" s="3">
        <v>2320</v>
      </c>
      <c r="E451" s="3">
        <v>3290</v>
      </c>
      <c r="F451" s="4">
        <v>0.28999999999999998</v>
      </c>
      <c r="G451" s="1">
        <v>3.8</v>
      </c>
      <c r="H451" s="2">
        <v>195</v>
      </c>
      <c r="I451" s="1" t="s">
        <v>13015</v>
      </c>
      <c r="J451" s="1" t="s">
        <v>4061</v>
      </c>
      <c r="K451" s="1" t="s">
        <v>13016</v>
      </c>
      <c r="L451" s="1" t="s">
        <v>13017</v>
      </c>
      <c r="M451" s="1" t="s">
        <v>13018</v>
      </c>
      <c r="N451" s="1" t="s">
        <v>13019</v>
      </c>
      <c r="O451" s="1" t="s">
        <v>13020</v>
      </c>
      <c r="P451" s="1" t="s">
        <v>13021</v>
      </c>
    </row>
    <row r="452" spans="1:16" x14ac:dyDescent="0.3">
      <c r="A452" s="1" t="s">
        <v>2947</v>
      </c>
      <c r="B452" s="1" t="s">
        <v>2948</v>
      </c>
      <c r="C452" s="1" t="s">
        <v>2702</v>
      </c>
      <c r="D452" s="3">
        <v>2169</v>
      </c>
      <c r="E452" s="3">
        <v>3279</v>
      </c>
      <c r="F452" s="4">
        <v>0.34</v>
      </c>
      <c r="G452" s="1">
        <v>4.0999999999999996</v>
      </c>
      <c r="H452" s="2">
        <v>1716</v>
      </c>
      <c r="I452" s="1" t="s">
        <v>10528</v>
      </c>
      <c r="J452" s="1" t="s">
        <v>2949</v>
      </c>
      <c r="K452" s="1" t="s">
        <v>10529</v>
      </c>
      <c r="L452" s="1" t="s">
        <v>10530</v>
      </c>
      <c r="M452" s="1" t="s">
        <v>10531</v>
      </c>
      <c r="N452" s="1" t="s">
        <v>10532</v>
      </c>
      <c r="O452" s="1" t="s">
        <v>10533</v>
      </c>
      <c r="P452" s="1" t="s">
        <v>10534</v>
      </c>
    </row>
    <row r="453" spans="1:16" x14ac:dyDescent="0.3">
      <c r="A453" s="1" t="s">
        <v>2193</v>
      </c>
      <c r="B453" s="1" t="s">
        <v>2194</v>
      </c>
      <c r="C453" s="1" t="s">
        <v>2195</v>
      </c>
      <c r="D453" s="3">
        <v>2099</v>
      </c>
      <c r="E453" s="3">
        <v>3250</v>
      </c>
      <c r="F453" s="4">
        <v>0.35</v>
      </c>
      <c r="G453" s="1">
        <v>3.8</v>
      </c>
      <c r="H453" s="2">
        <v>11213</v>
      </c>
      <c r="I453" s="1" t="s">
        <v>8854</v>
      </c>
      <c r="J453" s="1" t="s">
        <v>2196</v>
      </c>
      <c r="K453" s="1" t="s">
        <v>8855</v>
      </c>
      <c r="L453" s="1" t="s">
        <v>8856</v>
      </c>
      <c r="M453" s="1" t="s">
        <v>8857</v>
      </c>
      <c r="N453" s="1" t="s">
        <v>8858</v>
      </c>
      <c r="O453" s="1" t="s">
        <v>8859</v>
      </c>
      <c r="P453" s="1" t="s">
        <v>8860</v>
      </c>
    </row>
    <row r="454" spans="1:16" x14ac:dyDescent="0.3">
      <c r="A454" s="1" t="s">
        <v>2785</v>
      </c>
      <c r="B454" s="1" t="s">
        <v>2786</v>
      </c>
      <c r="C454" s="1" t="s">
        <v>2755</v>
      </c>
      <c r="D454" s="3">
        <v>1999</v>
      </c>
      <c r="E454" s="3">
        <v>3210</v>
      </c>
      <c r="F454" s="4">
        <v>0.38</v>
      </c>
      <c r="G454" s="1">
        <v>4.2</v>
      </c>
      <c r="H454" s="2">
        <v>41349</v>
      </c>
      <c r="I454" s="1" t="s">
        <v>10178</v>
      </c>
      <c r="J454" s="1" t="s">
        <v>2787</v>
      </c>
      <c r="K454" s="1" t="s">
        <v>10179</v>
      </c>
      <c r="L454" s="1" t="s">
        <v>10180</v>
      </c>
      <c r="M454" s="1" t="s">
        <v>10181</v>
      </c>
      <c r="N454" s="1" t="s">
        <v>10182</v>
      </c>
      <c r="O454" s="1" t="s">
        <v>10183</v>
      </c>
      <c r="P454" s="1" t="s">
        <v>10184</v>
      </c>
    </row>
    <row r="455" spans="1:16" x14ac:dyDescent="0.3">
      <c r="A455" s="1" t="s">
        <v>3864</v>
      </c>
      <c r="B455" s="1" t="s">
        <v>3865</v>
      </c>
      <c r="C455" s="1" t="s">
        <v>2840</v>
      </c>
      <c r="D455" s="3">
        <v>2669</v>
      </c>
      <c r="E455" s="3">
        <v>3199</v>
      </c>
      <c r="F455" s="4">
        <v>0.17</v>
      </c>
      <c r="G455" s="1">
        <v>3.9</v>
      </c>
      <c r="H455" s="2">
        <v>260</v>
      </c>
      <c r="I455" s="1" t="s">
        <v>12576</v>
      </c>
      <c r="J455" s="1" t="s">
        <v>3866</v>
      </c>
      <c r="K455" s="1" t="s">
        <v>12577</v>
      </c>
      <c r="L455" s="1" t="s">
        <v>12578</v>
      </c>
      <c r="M455" s="1" t="s">
        <v>12579</v>
      </c>
      <c r="N455" s="1" t="s">
        <v>12580</v>
      </c>
      <c r="O455" s="1" t="s">
        <v>12581</v>
      </c>
      <c r="P455" s="1" t="s">
        <v>12582</v>
      </c>
    </row>
    <row r="456" spans="1:16" x14ac:dyDescent="0.3">
      <c r="A456" s="1" t="s">
        <v>2558</v>
      </c>
      <c r="B456" s="1" t="s">
        <v>2559</v>
      </c>
      <c r="C456" s="1" t="s">
        <v>1605</v>
      </c>
      <c r="D456" s="3">
        <v>2640</v>
      </c>
      <c r="E456" s="3">
        <v>3195</v>
      </c>
      <c r="F456" s="4">
        <v>0.17</v>
      </c>
      <c r="G456" s="1">
        <v>4.5</v>
      </c>
      <c r="H456" s="2">
        <v>16146</v>
      </c>
      <c r="I456" s="1" t="s">
        <v>9682</v>
      </c>
      <c r="J456" s="1" t="s">
        <v>2560</v>
      </c>
      <c r="K456" s="1" t="s">
        <v>9683</v>
      </c>
      <c r="L456" s="1" t="s">
        <v>9684</v>
      </c>
      <c r="M456" s="1" t="s">
        <v>9685</v>
      </c>
      <c r="N456" s="1" t="s">
        <v>9686</v>
      </c>
      <c r="O456" s="1" t="s">
        <v>9687</v>
      </c>
      <c r="P456" s="1" t="s">
        <v>9688</v>
      </c>
    </row>
    <row r="457" spans="1:16" x14ac:dyDescent="0.3">
      <c r="A457" s="1" t="s">
        <v>2732</v>
      </c>
      <c r="B457" s="1" t="s">
        <v>2733</v>
      </c>
      <c r="C457" s="1" t="s">
        <v>2734</v>
      </c>
      <c r="D457" s="3">
        <v>1699</v>
      </c>
      <c r="E457" s="3">
        <v>3193</v>
      </c>
      <c r="F457" s="4">
        <v>0.47</v>
      </c>
      <c r="G457" s="1">
        <v>3.8</v>
      </c>
      <c r="H457" s="2">
        <v>54032</v>
      </c>
      <c r="I457" s="1" t="s">
        <v>10073</v>
      </c>
      <c r="J457" s="1" t="s">
        <v>2735</v>
      </c>
      <c r="K457" s="1" t="s">
        <v>10074</v>
      </c>
      <c r="L457" s="1" t="s">
        <v>10075</v>
      </c>
      <c r="M457" s="1" t="s">
        <v>10076</v>
      </c>
      <c r="N457" s="1" t="s">
        <v>10077</v>
      </c>
      <c r="O457" s="1" t="s">
        <v>10078</v>
      </c>
      <c r="P457" s="1" t="s">
        <v>10079</v>
      </c>
    </row>
    <row r="458" spans="1:16" x14ac:dyDescent="0.3">
      <c r="A458" s="1" t="s">
        <v>3196</v>
      </c>
      <c r="B458" s="1" t="s">
        <v>3197</v>
      </c>
      <c r="C458" s="1" t="s">
        <v>2942</v>
      </c>
      <c r="D458" s="3">
        <v>2199</v>
      </c>
      <c r="E458" s="3">
        <v>3190</v>
      </c>
      <c r="F458" s="4">
        <v>0.31</v>
      </c>
      <c r="G458" s="1">
        <v>4.3</v>
      </c>
      <c r="H458" s="2">
        <v>9650</v>
      </c>
      <c r="I458" s="1" t="s">
        <v>11073</v>
      </c>
      <c r="J458" s="1" t="s">
        <v>3198</v>
      </c>
      <c r="K458" s="1" t="s">
        <v>11074</v>
      </c>
      <c r="L458" s="1" t="s">
        <v>11075</v>
      </c>
      <c r="M458" s="1" t="s">
        <v>11076</v>
      </c>
      <c r="N458" s="1" t="s">
        <v>11077</v>
      </c>
      <c r="O458" s="1" t="s">
        <v>11078</v>
      </c>
      <c r="P458" s="1" t="s">
        <v>11079</v>
      </c>
    </row>
    <row r="459" spans="1:16" x14ac:dyDescent="0.3">
      <c r="A459" s="1" t="s">
        <v>3904</v>
      </c>
      <c r="B459" s="1" t="s">
        <v>3905</v>
      </c>
      <c r="C459" s="1" t="s">
        <v>2698</v>
      </c>
      <c r="D459" s="3">
        <v>1456</v>
      </c>
      <c r="E459" s="3">
        <v>3190</v>
      </c>
      <c r="F459" s="4">
        <v>0.54</v>
      </c>
      <c r="G459" s="1">
        <v>4.0999999999999996</v>
      </c>
      <c r="H459" s="2">
        <v>1776</v>
      </c>
      <c r="I459" s="1" t="s">
        <v>12667</v>
      </c>
      <c r="J459" s="1" t="s">
        <v>3906</v>
      </c>
      <c r="K459" s="1" t="s">
        <v>12668</v>
      </c>
      <c r="L459" s="1" t="s">
        <v>12669</v>
      </c>
      <c r="M459" s="1" t="s">
        <v>12670</v>
      </c>
      <c r="N459" s="1" t="s">
        <v>12671</v>
      </c>
      <c r="O459" s="1" t="s">
        <v>12672</v>
      </c>
      <c r="P459" s="1" t="s">
        <v>12673</v>
      </c>
    </row>
    <row r="460" spans="1:16" x14ac:dyDescent="0.3">
      <c r="A460" s="1" t="s">
        <v>754</v>
      </c>
      <c r="B460" s="1" t="s">
        <v>755</v>
      </c>
      <c r="C460" s="1" t="s">
        <v>756</v>
      </c>
      <c r="D460" s="3">
        <v>1990</v>
      </c>
      <c r="E460" s="3">
        <v>3100</v>
      </c>
      <c r="F460" s="4">
        <v>0.36</v>
      </c>
      <c r="G460" s="1">
        <v>4</v>
      </c>
      <c r="H460" s="2">
        <v>897</v>
      </c>
      <c r="I460" s="1" t="s">
        <v>5733</v>
      </c>
      <c r="J460" s="1" t="s">
        <v>757</v>
      </c>
      <c r="K460" s="1" t="s">
        <v>5734</v>
      </c>
      <c r="L460" s="1" t="s">
        <v>5735</v>
      </c>
      <c r="M460" s="1" t="s">
        <v>5736</v>
      </c>
      <c r="N460" s="1" t="s">
        <v>5737</v>
      </c>
      <c r="O460" s="1" t="s">
        <v>5738</v>
      </c>
      <c r="P460" s="1" t="s">
        <v>5739</v>
      </c>
    </row>
    <row r="461" spans="1:16" x14ac:dyDescent="0.3">
      <c r="A461" s="1" t="s">
        <v>2143</v>
      </c>
      <c r="B461" s="1" t="s">
        <v>2144</v>
      </c>
      <c r="C461" s="1" t="s">
        <v>2145</v>
      </c>
      <c r="D461" s="3">
        <v>1815</v>
      </c>
      <c r="E461" s="3">
        <v>3100</v>
      </c>
      <c r="F461" s="4">
        <v>0.41</v>
      </c>
      <c r="G461" s="1">
        <v>4.5</v>
      </c>
      <c r="H461" s="2">
        <v>92925</v>
      </c>
      <c r="I461" s="1" t="s">
        <v>8739</v>
      </c>
      <c r="J461" s="1" t="s">
        <v>2146</v>
      </c>
      <c r="K461" s="1" t="s">
        <v>8740</v>
      </c>
      <c r="L461" s="1" t="s">
        <v>8741</v>
      </c>
      <c r="M461" s="1" t="s">
        <v>8742</v>
      </c>
      <c r="N461" s="1" t="s">
        <v>8743</v>
      </c>
      <c r="O461" s="1" t="s">
        <v>8744</v>
      </c>
      <c r="P461" s="1" t="s">
        <v>8745</v>
      </c>
    </row>
    <row r="462" spans="1:16" x14ac:dyDescent="0.3">
      <c r="A462" s="1" t="s">
        <v>3445</v>
      </c>
      <c r="B462" s="1" t="s">
        <v>3446</v>
      </c>
      <c r="C462" s="1" t="s">
        <v>2869</v>
      </c>
      <c r="D462" s="3">
        <v>2079</v>
      </c>
      <c r="E462" s="3">
        <v>3099</v>
      </c>
      <c r="F462" s="4">
        <v>0.33</v>
      </c>
      <c r="G462" s="1">
        <v>4.0999999999999996</v>
      </c>
      <c r="H462" s="2">
        <v>282</v>
      </c>
      <c r="I462" s="1" t="s">
        <v>11632</v>
      </c>
      <c r="J462" s="1" t="s">
        <v>3447</v>
      </c>
      <c r="K462" s="1" t="s">
        <v>11633</v>
      </c>
      <c r="L462" s="1" t="s">
        <v>11634</v>
      </c>
      <c r="M462" s="1" t="s">
        <v>11635</v>
      </c>
      <c r="N462" s="1" t="s">
        <v>11636</v>
      </c>
      <c r="O462" s="1" t="s">
        <v>11637</v>
      </c>
      <c r="P462" s="1" t="s">
        <v>11638</v>
      </c>
    </row>
    <row r="463" spans="1:16" x14ac:dyDescent="0.3">
      <c r="A463" s="1" t="s">
        <v>4062</v>
      </c>
      <c r="B463" s="1" t="s">
        <v>4063</v>
      </c>
      <c r="C463" s="1" t="s">
        <v>3247</v>
      </c>
      <c r="D463" s="3">
        <v>1563</v>
      </c>
      <c r="E463" s="3">
        <v>3098</v>
      </c>
      <c r="F463" s="4">
        <v>0.5</v>
      </c>
      <c r="G463" s="1">
        <v>3.5</v>
      </c>
      <c r="H463" s="2">
        <v>2283</v>
      </c>
      <c r="I463" s="1" t="s">
        <v>13022</v>
      </c>
      <c r="J463" s="1" t="s">
        <v>4064</v>
      </c>
      <c r="K463" s="1" t="s">
        <v>13023</v>
      </c>
      <c r="L463" s="1" t="s">
        <v>13024</v>
      </c>
      <c r="M463" s="1" t="s">
        <v>13025</v>
      </c>
      <c r="N463" s="1" t="s">
        <v>13026</v>
      </c>
      <c r="O463" s="1" t="s">
        <v>13027</v>
      </c>
      <c r="P463" s="1" t="s">
        <v>13028</v>
      </c>
    </row>
    <row r="464" spans="1:16" x14ac:dyDescent="0.3">
      <c r="A464" s="1" t="s">
        <v>4086</v>
      </c>
      <c r="B464" s="1" t="s">
        <v>4087</v>
      </c>
      <c r="C464" s="1" t="s">
        <v>3001</v>
      </c>
      <c r="D464" s="3">
        <v>2219</v>
      </c>
      <c r="E464" s="3">
        <v>3080</v>
      </c>
      <c r="F464" s="4">
        <v>0.28000000000000003</v>
      </c>
      <c r="G464" s="1">
        <v>3.6</v>
      </c>
      <c r="H464" s="2">
        <v>468</v>
      </c>
      <c r="I464" s="1" t="s">
        <v>13078</v>
      </c>
      <c r="J464" s="1" t="s">
        <v>4088</v>
      </c>
      <c r="K464" s="1" t="s">
        <v>13079</v>
      </c>
      <c r="L464" s="1" t="s">
        <v>13080</v>
      </c>
      <c r="M464" s="1" t="s">
        <v>13081</v>
      </c>
      <c r="N464" s="1" t="s">
        <v>13082</v>
      </c>
      <c r="O464" s="1" t="s">
        <v>13083</v>
      </c>
      <c r="P464" s="1" t="s">
        <v>13084</v>
      </c>
    </row>
    <row r="465" spans="1:16" x14ac:dyDescent="0.3">
      <c r="A465" s="1" t="s">
        <v>4025</v>
      </c>
      <c r="B465" s="1" t="s">
        <v>4026</v>
      </c>
      <c r="C465" s="1" t="s">
        <v>2942</v>
      </c>
      <c r="D465" s="3">
        <v>2199</v>
      </c>
      <c r="E465" s="3">
        <v>3045</v>
      </c>
      <c r="F465" s="4">
        <v>0.28000000000000003</v>
      </c>
      <c r="G465" s="1">
        <v>4.2</v>
      </c>
      <c r="H465" s="2">
        <v>2686</v>
      </c>
      <c r="I465" s="1" t="s">
        <v>12938</v>
      </c>
      <c r="J465" s="1" t="s">
        <v>4027</v>
      </c>
      <c r="K465" s="1" t="s">
        <v>12939</v>
      </c>
      <c r="L465" s="1" t="s">
        <v>12940</v>
      </c>
      <c r="M465" s="1" t="s">
        <v>12941</v>
      </c>
      <c r="N465" s="1" t="s">
        <v>12942</v>
      </c>
      <c r="O465" s="1" t="s">
        <v>12943</v>
      </c>
      <c r="P465" s="1" t="s">
        <v>12944</v>
      </c>
    </row>
    <row r="466" spans="1:16" x14ac:dyDescent="0.3">
      <c r="A466" s="1" t="s">
        <v>4083</v>
      </c>
      <c r="B466" s="1" t="s">
        <v>4084</v>
      </c>
      <c r="C466" s="1" t="s">
        <v>3070</v>
      </c>
      <c r="D466" s="3">
        <v>2280</v>
      </c>
      <c r="E466" s="3">
        <v>3045</v>
      </c>
      <c r="F466" s="4">
        <v>0.25</v>
      </c>
      <c r="G466" s="1">
        <v>4.0999999999999996</v>
      </c>
      <c r="H466" s="2">
        <v>4118</v>
      </c>
      <c r="I466" s="1" t="s">
        <v>13071</v>
      </c>
      <c r="J466" s="1" t="s">
        <v>4085</v>
      </c>
      <c r="K466" s="1" t="s">
        <v>13072</v>
      </c>
      <c r="L466" s="1" t="s">
        <v>13073</v>
      </c>
      <c r="M466" s="1" t="s">
        <v>13074</v>
      </c>
      <c r="N466" s="1" t="s">
        <v>13075</v>
      </c>
      <c r="O466" s="1" t="s">
        <v>13076</v>
      </c>
      <c r="P466" s="1" t="s">
        <v>13077</v>
      </c>
    </row>
    <row r="467" spans="1:16" x14ac:dyDescent="0.3">
      <c r="A467" s="1" t="s">
        <v>1813</v>
      </c>
      <c r="B467" s="1" t="s">
        <v>1814</v>
      </c>
      <c r="C467" s="1" t="s">
        <v>1554</v>
      </c>
      <c r="D467" s="3">
        <v>1299</v>
      </c>
      <c r="E467" s="3">
        <v>3000</v>
      </c>
      <c r="F467" s="4">
        <v>0.56999999999999995</v>
      </c>
      <c r="G467" s="1">
        <v>4.3</v>
      </c>
      <c r="H467" s="2">
        <v>23022</v>
      </c>
      <c r="I467" s="1" t="s">
        <v>8014</v>
      </c>
      <c r="J467" s="1" t="s">
        <v>1815</v>
      </c>
      <c r="K467" s="1" t="s">
        <v>8015</v>
      </c>
      <c r="L467" s="1" t="s">
        <v>8016</v>
      </c>
      <c r="M467" s="1" t="s">
        <v>8017</v>
      </c>
      <c r="N467" s="1" t="s">
        <v>8018</v>
      </c>
      <c r="O467" s="1" t="s">
        <v>8019</v>
      </c>
      <c r="P467" s="1" t="s">
        <v>8020</v>
      </c>
    </row>
    <row r="468" spans="1:16" x14ac:dyDescent="0.3">
      <c r="A468" s="1" t="s">
        <v>199</v>
      </c>
      <c r="B468" s="1" t="s">
        <v>200</v>
      </c>
      <c r="C468" s="1" t="s">
        <v>201</v>
      </c>
      <c r="D468" s="3">
        <v>1599</v>
      </c>
      <c r="E468" s="3">
        <v>2999</v>
      </c>
      <c r="F468" s="4">
        <v>0.47</v>
      </c>
      <c r="G468" s="1">
        <v>4.2</v>
      </c>
      <c r="H468" s="2">
        <v>2727</v>
      </c>
      <c r="I468" s="1" t="s">
        <v>4567</v>
      </c>
      <c r="J468" s="1" t="s">
        <v>202</v>
      </c>
      <c r="K468" s="1" t="s">
        <v>4568</v>
      </c>
      <c r="L468" s="1" t="s">
        <v>4569</v>
      </c>
      <c r="M468" s="1" t="s">
        <v>4570</v>
      </c>
      <c r="N468" s="1" t="s">
        <v>4571</v>
      </c>
      <c r="O468" s="1" t="s">
        <v>4572</v>
      </c>
      <c r="P468" s="1" t="s">
        <v>4573</v>
      </c>
    </row>
    <row r="469" spans="1:16" x14ac:dyDescent="0.3">
      <c r="A469" s="1" t="s">
        <v>401</v>
      </c>
      <c r="B469" s="1" t="s">
        <v>402</v>
      </c>
      <c r="C469" s="1" t="s">
        <v>27</v>
      </c>
      <c r="D469" s="3">
        <v>1699</v>
      </c>
      <c r="E469" s="3">
        <v>2999</v>
      </c>
      <c r="F469" s="4">
        <v>0.43</v>
      </c>
      <c r="G469" s="1">
        <v>4.4000000000000004</v>
      </c>
      <c r="H469" s="2">
        <v>24780</v>
      </c>
      <c r="I469" s="1" t="s">
        <v>4997</v>
      </c>
      <c r="J469" s="1" t="s">
        <v>150</v>
      </c>
      <c r="K469" s="1" t="s">
        <v>4458</v>
      </c>
      <c r="L469" s="1" t="s">
        <v>4459</v>
      </c>
      <c r="M469" s="1" t="s">
        <v>4460</v>
      </c>
      <c r="N469" s="1" t="s">
        <v>4461</v>
      </c>
      <c r="O469" s="1" t="s">
        <v>4998</v>
      </c>
      <c r="P469" s="1" t="s">
        <v>4999</v>
      </c>
    </row>
    <row r="470" spans="1:16" x14ac:dyDescent="0.3">
      <c r="A470" s="1" t="s">
        <v>559</v>
      </c>
      <c r="B470" s="1" t="s">
        <v>560</v>
      </c>
      <c r="C470" s="1" t="s">
        <v>143</v>
      </c>
      <c r="D470" s="1">
        <v>547</v>
      </c>
      <c r="E470" s="3">
        <v>2999</v>
      </c>
      <c r="F470" s="4">
        <v>0.82</v>
      </c>
      <c r="G470" s="1">
        <v>4.3</v>
      </c>
      <c r="H470" s="2">
        <v>407</v>
      </c>
      <c r="I470" s="1" t="s">
        <v>5325</v>
      </c>
      <c r="J470" s="1" t="s">
        <v>561</v>
      </c>
      <c r="K470" s="1" t="s">
        <v>5326</v>
      </c>
      <c r="L470" s="1" t="s">
        <v>5327</v>
      </c>
      <c r="M470" s="1" t="s">
        <v>5328</v>
      </c>
      <c r="N470" s="1" t="s">
        <v>5329</v>
      </c>
      <c r="O470" s="1" t="s">
        <v>5330</v>
      </c>
      <c r="P470" s="1" t="s">
        <v>5331</v>
      </c>
    </row>
    <row r="471" spans="1:16" x14ac:dyDescent="0.3">
      <c r="A471" s="1" t="s">
        <v>895</v>
      </c>
      <c r="B471" s="1" t="s">
        <v>896</v>
      </c>
      <c r="C471" s="1" t="s">
        <v>143</v>
      </c>
      <c r="D471" s="3">
        <v>1369</v>
      </c>
      <c r="E471" s="3">
        <v>2999</v>
      </c>
      <c r="F471" s="4">
        <v>0.54</v>
      </c>
      <c r="G471" s="1">
        <v>3.3</v>
      </c>
      <c r="H471" s="2">
        <v>227</v>
      </c>
      <c r="I471" s="1" t="s">
        <v>6039</v>
      </c>
      <c r="J471" s="1" t="s">
        <v>897</v>
      </c>
      <c r="K471" s="1" t="s">
        <v>6040</v>
      </c>
      <c r="L471" s="1" t="s">
        <v>6041</v>
      </c>
      <c r="M471" s="1" t="s">
        <v>6042</v>
      </c>
      <c r="N471" s="1" t="s">
        <v>6043</v>
      </c>
      <c r="O471" s="1" t="s">
        <v>6044</v>
      </c>
      <c r="P471" s="1" t="s">
        <v>6045</v>
      </c>
    </row>
    <row r="472" spans="1:16" x14ac:dyDescent="0.3">
      <c r="A472" s="1" t="s">
        <v>1418</v>
      </c>
      <c r="B472" s="1" t="s">
        <v>1419</v>
      </c>
      <c r="C472" s="1" t="s">
        <v>976</v>
      </c>
      <c r="D472" s="3">
        <v>2599</v>
      </c>
      <c r="E472" s="3">
        <v>2999</v>
      </c>
      <c r="F472" s="4">
        <v>0.13</v>
      </c>
      <c r="G472" s="1">
        <v>3.9</v>
      </c>
      <c r="H472" s="2">
        <v>14266</v>
      </c>
      <c r="I472" s="1" t="s">
        <v>7123</v>
      </c>
      <c r="J472" s="1" t="s">
        <v>1420</v>
      </c>
      <c r="K472" s="1" t="s">
        <v>7124</v>
      </c>
      <c r="L472" s="1" t="s">
        <v>7125</v>
      </c>
      <c r="M472" s="1" t="s">
        <v>7126</v>
      </c>
      <c r="N472" s="1" t="s">
        <v>7127</v>
      </c>
      <c r="O472" s="1" t="s">
        <v>7128</v>
      </c>
      <c r="P472" s="1" t="s">
        <v>7129</v>
      </c>
    </row>
    <row r="473" spans="1:16" x14ac:dyDescent="0.3">
      <c r="A473" s="1" t="s">
        <v>1527</v>
      </c>
      <c r="B473" s="1" t="s">
        <v>1528</v>
      </c>
      <c r="C473" s="1" t="s">
        <v>952</v>
      </c>
      <c r="D473" s="3">
        <v>2499</v>
      </c>
      <c r="E473" s="3">
        <v>2999</v>
      </c>
      <c r="F473" s="4">
        <v>0.17</v>
      </c>
      <c r="G473" s="1">
        <v>4.0999999999999996</v>
      </c>
      <c r="H473" s="2">
        <v>3156</v>
      </c>
      <c r="I473" s="1" t="s">
        <v>7367</v>
      </c>
      <c r="J473" s="1" t="s">
        <v>1529</v>
      </c>
      <c r="K473" s="1" t="s">
        <v>7368</v>
      </c>
      <c r="L473" s="1" t="s">
        <v>7369</v>
      </c>
      <c r="M473" s="1" t="s">
        <v>7370</v>
      </c>
      <c r="N473" s="1" t="s">
        <v>7371</v>
      </c>
      <c r="O473" s="1" t="s">
        <v>7372</v>
      </c>
      <c r="P473" s="1" t="s">
        <v>7373</v>
      </c>
    </row>
    <row r="474" spans="1:16" x14ac:dyDescent="0.3">
      <c r="A474" s="1" t="s">
        <v>1871</v>
      </c>
      <c r="B474" s="1" t="s">
        <v>1872</v>
      </c>
      <c r="C474" s="1" t="s">
        <v>983</v>
      </c>
      <c r="D474" s="3">
        <v>1499</v>
      </c>
      <c r="E474" s="3">
        <v>2999</v>
      </c>
      <c r="F474" s="4">
        <v>0.5</v>
      </c>
      <c r="G474" s="1">
        <v>3.7</v>
      </c>
      <c r="H474" s="2">
        <v>87798</v>
      </c>
      <c r="I474" s="1" t="s">
        <v>8149</v>
      </c>
      <c r="J474" s="1" t="s">
        <v>1873</v>
      </c>
      <c r="K474" s="1" t="s">
        <v>8150</v>
      </c>
      <c r="L474" s="1" t="s">
        <v>8151</v>
      </c>
      <c r="M474" s="1" t="s">
        <v>8152</v>
      </c>
      <c r="N474" s="1" t="s">
        <v>8153</v>
      </c>
      <c r="O474" s="1" t="s">
        <v>8154</v>
      </c>
      <c r="P474" s="1" t="s">
        <v>8155</v>
      </c>
    </row>
    <row r="475" spans="1:16" x14ac:dyDescent="0.3">
      <c r="A475" s="1" t="s">
        <v>1905</v>
      </c>
      <c r="B475" s="1" t="s">
        <v>1906</v>
      </c>
      <c r="C475" s="1" t="s">
        <v>1765</v>
      </c>
      <c r="D475" s="3">
        <v>1999</v>
      </c>
      <c r="E475" s="3">
        <v>2999</v>
      </c>
      <c r="F475" s="4">
        <v>0.33</v>
      </c>
      <c r="G475" s="1">
        <v>4.3</v>
      </c>
      <c r="H475" s="2">
        <v>63899</v>
      </c>
      <c r="I475" s="1" t="s">
        <v>8227</v>
      </c>
      <c r="J475" s="1" t="s">
        <v>1907</v>
      </c>
      <c r="K475" s="1" t="s">
        <v>8228</v>
      </c>
      <c r="L475" s="1" t="s">
        <v>8229</v>
      </c>
      <c r="M475" s="1" t="s">
        <v>8230</v>
      </c>
      <c r="N475" s="1" t="s">
        <v>8231</v>
      </c>
      <c r="O475" s="1" t="s">
        <v>8232</v>
      </c>
      <c r="P475" s="1" t="s">
        <v>8233</v>
      </c>
    </row>
    <row r="476" spans="1:16" x14ac:dyDescent="0.3">
      <c r="A476" s="1" t="s">
        <v>2062</v>
      </c>
      <c r="B476" s="1" t="s">
        <v>2063</v>
      </c>
      <c r="C476" s="1" t="s">
        <v>983</v>
      </c>
      <c r="D476" s="3">
        <v>1299</v>
      </c>
      <c r="E476" s="3">
        <v>2999</v>
      </c>
      <c r="F476" s="4">
        <v>0.56999999999999995</v>
      </c>
      <c r="G476" s="1">
        <v>3.8</v>
      </c>
      <c r="H476" s="2">
        <v>14629</v>
      </c>
      <c r="I476" s="1" t="s">
        <v>8570</v>
      </c>
      <c r="J476" s="1" t="s">
        <v>2064</v>
      </c>
      <c r="K476" s="1" t="s">
        <v>8571</v>
      </c>
      <c r="L476" s="1" t="s">
        <v>8572</v>
      </c>
      <c r="M476" s="1" t="s">
        <v>8573</v>
      </c>
      <c r="N476" s="1" t="s">
        <v>8574</v>
      </c>
      <c r="O476" s="1" t="s">
        <v>8575</v>
      </c>
      <c r="P476" s="1" t="s">
        <v>8576</v>
      </c>
    </row>
    <row r="477" spans="1:16" x14ac:dyDescent="0.3">
      <c r="A477" s="1" t="s">
        <v>2140</v>
      </c>
      <c r="B477" s="1" t="s">
        <v>2141</v>
      </c>
      <c r="C477" s="1" t="s">
        <v>1742</v>
      </c>
      <c r="D477" s="3">
        <v>1499</v>
      </c>
      <c r="E477" s="3">
        <v>2999</v>
      </c>
      <c r="F477" s="4">
        <v>0.5</v>
      </c>
      <c r="G477" s="1">
        <v>4.5</v>
      </c>
      <c r="H477" s="2">
        <v>8656</v>
      </c>
      <c r="I477" s="1" t="s">
        <v>8732</v>
      </c>
      <c r="J477" s="1" t="s">
        <v>2142</v>
      </c>
      <c r="K477" s="1" t="s">
        <v>8733</v>
      </c>
      <c r="L477" s="1" t="s">
        <v>8734</v>
      </c>
      <c r="M477" s="1" t="s">
        <v>8735</v>
      </c>
      <c r="N477" s="1" t="s">
        <v>8736</v>
      </c>
      <c r="O477" s="1" t="s">
        <v>8737</v>
      </c>
      <c r="P477" s="1" t="s">
        <v>8738</v>
      </c>
    </row>
    <row r="478" spans="1:16" x14ac:dyDescent="0.3">
      <c r="A478" s="1" t="s">
        <v>2454</v>
      </c>
      <c r="B478" s="1" t="s">
        <v>2455</v>
      </c>
      <c r="C478" s="1" t="s">
        <v>1742</v>
      </c>
      <c r="D478" s="3">
        <v>1199</v>
      </c>
      <c r="E478" s="3">
        <v>2999</v>
      </c>
      <c r="F478" s="4">
        <v>0.6</v>
      </c>
      <c r="G478" s="1">
        <v>4.0999999999999996</v>
      </c>
      <c r="H478" s="2">
        <v>10725</v>
      </c>
      <c r="I478" s="1" t="s">
        <v>9446</v>
      </c>
      <c r="J478" s="1" t="s">
        <v>2456</v>
      </c>
      <c r="K478" s="1" t="s">
        <v>9447</v>
      </c>
      <c r="L478" s="1" t="s">
        <v>9448</v>
      </c>
      <c r="M478" s="1" t="s">
        <v>9449</v>
      </c>
      <c r="N478" s="1" t="s">
        <v>9450</v>
      </c>
      <c r="O478" s="1" t="s">
        <v>9451</v>
      </c>
      <c r="P478" s="1" t="s">
        <v>9452</v>
      </c>
    </row>
    <row r="479" spans="1:16" x14ac:dyDescent="0.3">
      <c r="A479" s="1" t="s">
        <v>2513</v>
      </c>
      <c r="B479" s="1" t="s">
        <v>2514</v>
      </c>
      <c r="C479" s="1" t="s">
        <v>2515</v>
      </c>
      <c r="D479" s="3">
        <v>1399</v>
      </c>
      <c r="E479" s="3">
        <v>2999</v>
      </c>
      <c r="F479" s="4">
        <v>0.53</v>
      </c>
      <c r="G479" s="1">
        <v>4.3</v>
      </c>
      <c r="H479" s="2">
        <v>3530</v>
      </c>
      <c r="I479" s="1" t="s">
        <v>9576</v>
      </c>
      <c r="J479" s="1" t="s">
        <v>2516</v>
      </c>
      <c r="K479" s="1" t="s">
        <v>9577</v>
      </c>
      <c r="L479" s="1" t="s">
        <v>9578</v>
      </c>
      <c r="M479" s="1" t="s">
        <v>9579</v>
      </c>
      <c r="N479" s="1" t="s">
        <v>9580</v>
      </c>
      <c r="O479" s="1" t="s">
        <v>9581</v>
      </c>
      <c r="P479" s="1" t="s">
        <v>9582</v>
      </c>
    </row>
    <row r="480" spans="1:16" x14ac:dyDescent="0.3">
      <c r="A480" s="1" t="s">
        <v>2543</v>
      </c>
      <c r="B480" s="1" t="s">
        <v>2544</v>
      </c>
      <c r="C480" s="1" t="s">
        <v>1742</v>
      </c>
      <c r="D480" s="3">
        <v>1565</v>
      </c>
      <c r="E480" s="3">
        <v>2999</v>
      </c>
      <c r="F480" s="4">
        <v>0.48</v>
      </c>
      <c r="G480" s="1">
        <v>4</v>
      </c>
      <c r="H480" s="2">
        <v>11113</v>
      </c>
      <c r="I480" s="1" t="s">
        <v>9644</v>
      </c>
      <c r="J480" s="1" t="s">
        <v>2545</v>
      </c>
      <c r="K480" s="1" t="s">
        <v>9645</v>
      </c>
      <c r="L480" s="1" t="s">
        <v>9646</v>
      </c>
      <c r="M480" s="1" t="s">
        <v>9647</v>
      </c>
      <c r="N480" s="1" t="s">
        <v>9648</v>
      </c>
      <c r="O480" s="1" t="s">
        <v>9649</v>
      </c>
      <c r="P480" s="1" t="s">
        <v>9650</v>
      </c>
    </row>
    <row r="481" spans="1:16" x14ac:dyDescent="0.3">
      <c r="A481" s="1" t="s">
        <v>2564</v>
      </c>
      <c r="B481" s="1" t="s">
        <v>2565</v>
      </c>
      <c r="C481" s="1" t="s">
        <v>2471</v>
      </c>
      <c r="D481" s="3">
        <v>1990</v>
      </c>
      <c r="E481" s="3">
        <v>2999</v>
      </c>
      <c r="F481" s="4">
        <v>0.34</v>
      </c>
      <c r="G481" s="1">
        <v>4.3</v>
      </c>
      <c r="H481" s="2">
        <v>14237</v>
      </c>
      <c r="I481" s="1" t="s">
        <v>9697</v>
      </c>
      <c r="J481" s="1" t="s">
        <v>2566</v>
      </c>
      <c r="K481" s="1" t="s">
        <v>9698</v>
      </c>
      <c r="L481" s="1" t="s">
        <v>9699</v>
      </c>
      <c r="M481" s="1" t="s">
        <v>9700</v>
      </c>
      <c r="N481" s="1" t="s">
        <v>9701</v>
      </c>
      <c r="O481" s="1" t="s">
        <v>9702</v>
      </c>
      <c r="P481" s="1" t="s">
        <v>9703</v>
      </c>
    </row>
    <row r="482" spans="1:16" x14ac:dyDescent="0.3">
      <c r="A482" s="1" t="s">
        <v>2693</v>
      </c>
      <c r="B482" s="1" t="s">
        <v>2694</v>
      </c>
      <c r="C482" s="1" t="s">
        <v>1971</v>
      </c>
      <c r="D482" s="3">
        <v>1499</v>
      </c>
      <c r="E482" s="3">
        <v>2999</v>
      </c>
      <c r="F482" s="4">
        <v>0.5</v>
      </c>
      <c r="G482" s="1">
        <v>4.0999999999999996</v>
      </c>
      <c r="H482" s="2">
        <v>25262</v>
      </c>
      <c r="I482" s="1" t="s">
        <v>9996</v>
      </c>
      <c r="J482" s="1" t="s">
        <v>2695</v>
      </c>
      <c r="K482" s="1" t="s">
        <v>9997</v>
      </c>
      <c r="L482" s="1" t="s">
        <v>9998</v>
      </c>
      <c r="M482" s="1" t="s">
        <v>9999</v>
      </c>
      <c r="N482" s="1" t="s">
        <v>10000</v>
      </c>
      <c r="O482" s="1" t="s">
        <v>10001</v>
      </c>
      <c r="P482" s="1" t="s">
        <v>10002</v>
      </c>
    </row>
    <row r="483" spans="1:16" x14ac:dyDescent="0.3">
      <c r="A483" s="1" t="s">
        <v>3161</v>
      </c>
      <c r="B483" s="1" t="s">
        <v>3162</v>
      </c>
      <c r="C483" s="1" t="s">
        <v>2759</v>
      </c>
      <c r="D483" s="3">
        <v>1448</v>
      </c>
      <c r="E483" s="3">
        <v>2999</v>
      </c>
      <c r="F483" s="4">
        <v>0.52</v>
      </c>
      <c r="G483" s="1">
        <v>4.5</v>
      </c>
      <c r="H483" s="2">
        <v>19</v>
      </c>
      <c r="I483" s="1" t="s">
        <v>10996</v>
      </c>
      <c r="J483" s="1" t="s">
        <v>3163</v>
      </c>
      <c r="K483" s="1" t="s">
        <v>10997</v>
      </c>
      <c r="L483" s="1" t="s">
        <v>10998</v>
      </c>
      <c r="M483" s="1" t="s">
        <v>10999</v>
      </c>
      <c r="N483" s="1" t="s">
        <v>11000</v>
      </c>
      <c r="O483" s="1" t="s">
        <v>11001</v>
      </c>
      <c r="P483" s="1" t="s">
        <v>11002</v>
      </c>
    </row>
    <row r="484" spans="1:16" x14ac:dyDescent="0.3">
      <c r="A484" s="1" t="s">
        <v>3331</v>
      </c>
      <c r="B484" s="1" t="s">
        <v>3332</v>
      </c>
      <c r="C484" s="1" t="s">
        <v>2702</v>
      </c>
      <c r="D484" s="3">
        <v>1529</v>
      </c>
      <c r="E484" s="3">
        <v>2999</v>
      </c>
      <c r="F484" s="4">
        <v>0.49</v>
      </c>
      <c r="G484" s="1">
        <v>3.3</v>
      </c>
      <c r="H484" s="2">
        <v>29</v>
      </c>
      <c r="I484" s="1" t="s">
        <v>11374</v>
      </c>
      <c r="J484" s="1" t="s">
        <v>3333</v>
      </c>
      <c r="K484" s="1" t="s">
        <v>11375</v>
      </c>
      <c r="L484" s="1" t="s">
        <v>11376</v>
      </c>
      <c r="M484" s="1" t="s">
        <v>11377</v>
      </c>
      <c r="N484" s="1" t="s">
        <v>11378</v>
      </c>
      <c r="O484" s="1" t="s">
        <v>11379</v>
      </c>
      <c r="P484" s="1" t="s">
        <v>11380</v>
      </c>
    </row>
    <row r="485" spans="1:16" x14ac:dyDescent="0.3">
      <c r="A485" s="1" t="s">
        <v>3483</v>
      </c>
      <c r="B485" s="1" t="s">
        <v>3484</v>
      </c>
      <c r="C485" s="1" t="s">
        <v>2714</v>
      </c>
      <c r="D485" s="1">
        <v>799</v>
      </c>
      <c r="E485" s="3">
        <v>2999</v>
      </c>
      <c r="F485" s="4">
        <v>0.73</v>
      </c>
      <c r="G485" s="1">
        <v>4.5</v>
      </c>
      <c r="H485" s="2">
        <v>63</v>
      </c>
      <c r="I485" s="1" t="s">
        <v>11716</v>
      </c>
      <c r="J485" s="1" t="s">
        <v>3485</v>
      </c>
      <c r="K485" s="1" t="s">
        <v>11717</v>
      </c>
      <c r="L485" s="1" t="s">
        <v>11718</v>
      </c>
      <c r="M485" s="1" t="s">
        <v>11719</v>
      </c>
      <c r="N485" s="1" t="s">
        <v>11720</v>
      </c>
      <c r="O485" s="1" t="s">
        <v>11721</v>
      </c>
      <c r="P485" s="1" t="s">
        <v>11722</v>
      </c>
    </row>
    <row r="486" spans="1:16" x14ac:dyDescent="0.3">
      <c r="A486" s="1" t="s">
        <v>3515</v>
      </c>
      <c r="B486" s="1" t="s">
        <v>3516</v>
      </c>
      <c r="C486" s="1" t="s">
        <v>2909</v>
      </c>
      <c r="D486" s="3">
        <v>1349</v>
      </c>
      <c r="E486" s="3">
        <v>2999</v>
      </c>
      <c r="F486" s="4">
        <v>0.55000000000000004</v>
      </c>
      <c r="G486" s="1">
        <v>3.8</v>
      </c>
      <c r="H486" s="2">
        <v>441</v>
      </c>
      <c r="I486" s="1" t="s">
        <v>11786</v>
      </c>
      <c r="J486" s="1" t="s">
        <v>3517</v>
      </c>
      <c r="K486" s="1" t="s">
        <v>11787</v>
      </c>
      <c r="L486" s="1" t="s">
        <v>11788</v>
      </c>
      <c r="M486" s="1" t="s">
        <v>11789</v>
      </c>
      <c r="N486" s="1" t="s">
        <v>11790</v>
      </c>
      <c r="O486" s="1" t="s">
        <v>11791</v>
      </c>
      <c r="P486" s="1" t="s">
        <v>11792</v>
      </c>
    </row>
    <row r="487" spans="1:16" x14ac:dyDescent="0.3">
      <c r="A487" s="1" t="s">
        <v>3564</v>
      </c>
      <c r="B487" s="1" t="s">
        <v>3565</v>
      </c>
      <c r="C487" s="1" t="s">
        <v>2706</v>
      </c>
      <c r="D487" s="1">
        <v>998</v>
      </c>
      <c r="E487" s="3">
        <v>2999</v>
      </c>
      <c r="F487" s="4">
        <v>0.67</v>
      </c>
      <c r="G487" s="1">
        <v>4.5999999999999996</v>
      </c>
      <c r="H487" s="2">
        <v>9</v>
      </c>
      <c r="I487" s="1" t="s">
        <v>11898</v>
      </c>
      <c r="J487" s="1" t="s">
        <v>3566</v>
      </c>
      <c r="K487" s="1" t="s">
        <v>11899</v>
      </c>
      <c r="L487" s="1" t="s">
        <v>11900</v>
      </c>
      <c r="M487" s="1" t="s">
        <v>11901</v>
      </c>
      <c r="N487" s="1" t="s">
        <v>11902</v>
      </c>
      <c r="O487" s="1" t="s">
        <v>11903</v>
      </c>
      <c r="P487" s="1" t="s">
        <v>11904</v>
      </c>
    </row>
    <row r="488" spans="1:16" x14ac:dyDescent="0.3">
      <c r="A488" s="1" t="s">
        <v>3781</v>
      </c>
      <c r="B488" s="1" t="s">
        <v>3782</v>
      </c>
      <c r="C488" s="1" t="s">
        <v>2706</v>
      </c>
      <c r="D488" s="3">
        <v>1090</v>
      </c>
      <c r="E488" s="3">
        <v>2999</v>
      </c>
      <c r="F488" s="4">
        <v>0.64</v>
      </c>
      <c r="G488" s="1">
        <v>3.5</v>
      </c>
      <c r="H488" s="2">
        <v>57</v>
      </c>
      <c r="I488" s="1" t="s">
        <v>12387</v>
      </c>
      <c r="J488" s="1" t="s">
        <v>3783</v>
      </c>
      <c r="K488" s="1" t="s">
        <v>12388</v>
      </c>
      <c r="L488" s="1" t="s">
        <v>12389</v>
      </c>
      <c r="M488" s="1" t="s">
        <v>12390</v>
      </c>
      <c r="N488" s="1" t="s">
        <v>12391</v>
      </c>
      <c r="O488" s="1" t="s">
        <v>12392</v>
      </c>
      <c r="P488" s="1" t="s">
        <v>12393</v>
      </c>
    </row>
    <row r="489" spans="1:16" x14ac:dyDescent="0.3">
      <c r="A489" s="1" t="s">
        <v>3949</v>
      </c>
      <c r="B489" s="1" t="s">
        <v>3950</v>
      </c>
      <c r="C489" s="1" t="s">
        <v>3951</v>
      </c>
      <c r="D489" s="3">
        <v>1999</v>
      </c>
      <c r="E489" s="3">
        <v>2999</v>
      </c>
      <c r="F489" s="4">
        <v>0.33</v>
      </c>
      <c r="G489" s="1">
        <v>4.4000000000000004</v>
      </c>
      <c r="H489" s="2">
        <v>388</v>
      </c>
      <c r="I489" s="1" t="s">
        <v>12772</v>
      </c>
      <c r="J489" s="1" t="s">
        <v>3952</v>
      </c>
      <c r="K489" s="1" t="s">
        <v>12773</v>
      </c>
      <c r="L489" s="1" t="s">
        <v>12774</v>
      </c>
      <c r="M489" s="1" t="s">
        <v>12775</v>
      </c>
      <c r="N489" s="1" t="s">
        <v>12776</v>
      </c>
      <c r="O489" s="1" t="s">
        <v>12777</v>
      </c>
      <c r="P489" s="1" t="s">
        <v>12778</v>
      </c>
    </row>
    <row r="490" spans="1:16" x14ac:dyDescent="0.3">
      <c r="A490" s="1" t="s">
        <v>2765</v>
      </c>
      <c r="B490" s="1" t="s">
        <v>2766</v>
      </c>
      <c r="C490" s="1" t="s">
        <v>2698</v>
      </c>
      <c r="D490" s="3">
        <v>1625</v>
      </c>
      <c r="E490" s="3">
        <v>2995</v>
      </c>
      <c r="F490" s="4">
        <v>0.46</v>
      </c>
      <c r="G490" s="1">
        <v>4.5</v>
      </c>
      <c r="H490" s="2">
        <v>23484</v>
      </c>
      <c r="I490" s="1" t="s">
        <v>10136</v>
      </c>
      <c r="J490" s="1" t="s">
        <v>2767</v>
      </c>
      <c r="K490" s="1" t="s">
        <v>10137</v>
      </c>
      <c r="L490" s="1" t="s">
        <v>10138</v>
      </c>
      <c r="M490" s="1" t="s">
        <v>10139</v>
      </c>
      <c r="N490" s="1" t="s">
        <v>10140</v>
      </c>
      <c r="O490" s="1" t="s">
        <v>10141</v>
      </c>
      <c r="P490" s="1" t="s">
        <v>10142</v>
      </c>
    </row>
    <row r="491" spans="1:16" x14ac:dyDescent="0.3">
      <c r="A491" s="1" t="s">
        <v>3322</v>
      </c>
      <c r="B491" s="1" t="s">
        <v>3323</v>
      </c>
      <c r="C491" s="1" t="s">
        <v>2773</v>
      </c>
      <c r="D491" s="3">
        <v>1182</v>
      </c>
      <c r="E491" s="3">
        <v>2995</v>
      </c>
      <c r="F491" s="4">
        <v>0.61</v>
      </c>
      <c r="G491" s="1">
        <v>4.2</v>
      </c>
      <c r="H491" s="2">
        <v>5178</v>
      </c>
      <c r="I491" s="1" t="s">
        <v>11353</v>
      </c>
      <c r="J491" s="1" t="s">
        <v>3324</v>
      </c>
      <c r="K491" s="1" t="s">
        <v>11354</v>
      </c>
      <c r="L491" s="1" t="s">
        <v>11355</v>
      </c>
      <c r="M491" s="1" t="s">
        <v>11356</v>
      </c>
      <c r="N491" s="1" t="s">
        <v>11357</v>
      </c>
      <c r="O491" s="1" t="s">
        <v>11358</v>
      </c>
      <c r="P491" s="1" t="s">
        <v>11359</v>
      </c>
    </row>
    <row r="492" spans="1:16" x14ac:dyDescent="0.3">
      <c r="A492" s="1" t="s">
        <v>1424</v>
      </c>
      <c r="B492" s="1" t="s">
        <v>1425</v>
      </c>
      <c r="C492" s="1" t="s">
        <v>1426</v>
      </c>
      <c r="D492" s="3">
        <v>1399</v>
      </c>
      <c r="E492" s="3">
        <v>2990</v>
      </c>
      <c r="F492" s="4">
        <v>0.53</v>
      </c>
      <c r="G492" s="1">
        <v>4.0999999999999996</v>
      </c>
      <c r="H492" s="2">
        <v>97175</v>
      </c>
      <c r="I492" s="1" t="s">
        <v>7137</v>
      </c>
      <c r="J492" s="1" t="s">
        <v>1427</v>
      </c>
      <c r="K492" s="1" t="s">
        <v>7138</v>
      </c>
      <c r="L492" s="1" t="s">
        <v>7139</v>
      </c>
      <c r="M492" s="1" t="s">
        <v>7140</v>
      </c>
      <c r="N492" s="1" t="s">
        <v>7141</v>
      </c>
      <c r="O492" s="1" t="s">
        <v>7142</v>
      </c>
      <c r="P492" s="1" t="s">
        <v>7143</v>
      </c>
    </row>
    <row r="493" spans="1:16" x14ac:dyDescent="0.3">
      <c r="A493" s="1" t="s">
        <v>1564</v>
      </c>
      <c r="B493" s="1" t="s">
        <v>1565</v>
      </c>
      <c r="C493" s="1" t="s">
        <v>983</v>
      </c>
      <c r="D493" s="3">
        <v>1299</v>
      </c>
      <c r="E493" s="3">
        <v>2990</v>
      </c>
      <c r="F493" s="4">
        <v>0.56999999999999995</v>
      </c>
      <c r="G493" s="1">
        <v>3.8</v>
      </c>
      <c r="H493" s="2">
        <v>180998</v>
      </c>
      <c r="I493" s="1" t="s">
        <v>7441</v>
      </c>
      <c r="J493" s="1" t="s">
        <v>1566</v>
      </c>
      <c r="K493" s="1" t="s">
        <v>7442</v>
      </c>
      <c r="L493" s="1" t="s">
        <v>7443</v>
      </c>
      <c r="M493" s="1" t="s">
        <v>7444</v>
      </c>
      <c r="N493" s="1" t="s">
        <v>7445</v>
      </c>
      <c r="O493" s="1" t="s">
        <v>7446</v>
      </c>
      <c r="P493" s="1" t="s">
        <v>7447</v>
      </c>
    </row>
    <row r="494" spans="1:16" x14ac:dyDescent="0.3">
      <c r="A494" s="1" t="s">
        <v>1806</v>
      </c>
      <c r="B494" s="1" t="s">
        <v>1807</v>
      </c>
      <c r="C494" s="1" t="s">
        <v>983</v>
      </c>
      <c r="D494" s="3">
        <v>1598</v>
      </c>
      <c r="E494" s="3">
        <v>2990</v>
      </c>
      <c r="F494" s="4">
        <v>0.47</v>
      </c>
      <c r="G494" s="1">
        <v>3.8</v>
      </c>
      <c r="H494" s="2">
        <v>11015</v>
      </c>
      <c r="I494" s="1" t="s">
        <v>7999</v>
      </c>
      <c r="J494" s="1" t="s">
        <v>1808</v>
      </c>
      <c r="K494" s="1" t="s">
        <v>8000</v>
      </c>
      <c r="L494" s="1" t="s">
        <v>8001</v>
      </c>
      <c r="M494" s="1" t="s">
        <v>8002</v>
      </c>
      <c r="N494" s="1" t="s">
        <v>8003</v>
      </c>
      <c r="O494" s="1" t="s">
        <v>8004</v>
      </c>
      <c r="P494" s="1" t="s">
        <v>8005</v>
      </c>
    </row>
    <row r="495" spans="1:16" x14ac:dyDescent="0.3">
      <c r="A495" s="1" t="s">
        <v>1424</v>
      </c>
      <c r="B495" s="1" t="s">
        <v>1425</v>
      </c>
      <c r="C495" s="1" t="s">
        <v>1426</v>
      </c>
      <c r="D495" s="3">
        <v>1399</v>
      </c>
      <c r="E495" s="3">
        <v>2990</v>
      </c>
      <c r="F495" s="4">
        <v>0.53</v>
      </c>
      <c r="G495" s="1">
        <v>4.0999999999999996</v>
      </c>
      <c r="H495" s="2">
        <v>97174</v>
      </c>
      <c r="I495" s="1" t="s">
        <v>7137</v>
      </c>
      <c r="J495" s="1" t="s">
        <v>1427</v>
      </c>
      <c r="K495" s="1" t="s">
        <v>7138</v>
      </c>
      <c r="L495" s="1" t="s">
        <v>7139</v>
      </c>
      <c r="M495" s="1" t="s">
        <v>7140</v>
      </c>
      <c r="N495" s="1" t="s">
        <v>7141</v>
      </c>
      <c r="O495" s="1" t="s">
        <v>9401</v>
      </c>
      <c r="P495" s="1" t="s">
        <v>9402</v>
      </c>
    </row>
    <row r="496" spans="1:16" x14ac:dyDescent="0.3">
      <c r="A496" s="1" t="s">
        <v>2999</v>
      </c>
      <c r="B496" s="1" t="s">
        <v>3000</v>
      </c>
      <c r="C496" s="1" t="s">
        <v>3001</v>
      </c>
      <c r="D496" s="3">
        <v>2199</v>
      </c>
      <c r="E496" s="3">
        <v>2990</v>
      </c>
      <c r="F496" s="4">
        <v>0.26</v>
      </c>
      <c r="G496" s="1">
        <v>3.8</v>
      </c>
      <c r="H496" s="2">
        <v>1558</v>
      </c>
      <c r="I496" s="1" t="s">
        <v>10640</v>
      </c>
      <c r="J496" s="1" t="s">
        <v>3002</v>
      </c>
      <c r="K496" s="1" t="s">
        <v>10641</v>
      </c>
      <c r="L496" s="1" t="s">
        <v>10642</v>
      </c>
      <c r="M496" s="1" t="s">
        <v>10643</v>
      </c>
      <c r="N496" s="1" t="s">
        <v>10644</v>
      </c>
      <c r="O496" s="1" t="s">
        <v>10645</v>
      </c>
      <c r="P496" s="1" t="s">
        <v>10646</v>
      </c>
    </row>
    <row r="497" spans="1:16" x14ac:dyDescent="0.3">
      <c r="A497" s="1" t="s">
        <v>3978</v>
      </c>
      <c r="B497" s="1" t="s">
        <v>3979</v>
      </c>
      <c r="C497" s="1" t="s">
        <v>2755</v>
      </c>
      <c r="D497" s="3">
        <v>1199</v>
      </c>
      <c r="E497" s="3">
        <v>2990</v>
      </c>
      <c r="F497" s="4">
        <v>0.6</v>
      </c>
      <c r="G497" s="1">
        <v>3.8</v>
      </c>
      <c r="H497" s="2">
        <v>133</v>
      </c>
      <c r="I497" s="1" t="s">
        <v>12835</v>
      </c>
      <c r="J497" s="1" t="s">
        <v>3980</v>
      </c>
      <c r="K497" s="1" t="s">
        <v>12836</v>
      </c>
      <c r="L497" s="1" t="s">
        <v>12837</v>
      </c>
      <c r="M497" s="1" t="s">
        <v>12838</v>
      </c>
      <c r="N497" s="1" t="s">
        <v>12839</v>
      </c>
      <c r="O497" s="1" t="s">
        <v>12840</v>
      </c>
      <c r="P497" s="1" t="s">
        <v>12841</v>
      </c>
    </row>
    <row r="498" spans="1:16" x14ac:dyDescent="0.3">
      <c r="A498" s="1" t="s">
        <v>2181</v>
      </c>
      <c r="B498" s="1" t="s">
        <v>2182</v>
      </c>
      <c r="C498" s="1" t="s">
        <v>1742</v>
      </c>
      <c r="D498" s="3">
        <v>1799</v>
      </c>
      <c r="E498" s="3">
        <v>2911</v>
      </c>
      <c r="F498" s="4">
        <v>0.38</v>
      </c>
      <c r="G498" s="1">
        <v>4.3</v>
      </c>
      <c r="H498" s="2">
        <v>20342</v>
      </c>
      <c r="I498" s="1" t="s">
        <v>8826</v>
      </c>
      <c r="J498" s="1" t="s">
        <v>2183</v>
      </c>
      <c r="K498" s="1" t="s">
        <v>8827</v>
      </c>
      <c r="L498" s="1" t="s">
        <v>8828</v>
      </c>
      <c r="M498" s="1" t="s">
        <v>8829</v>
      </c>
      <c r="N498" s="1" t="s">
        <v>8830</v>
      </c>
      <c r="O498" s="1" t="s">
        <v>8831</v>
      </c>
      <c r="P498" s="1" t="s">
        <v>8832</v>
      </c>
    </row>
    <row r="499" spans="1:16" x14ac:dyDescent="0.3">
      <c r="A499" s="1" t="s">
        <v>1963</v>
      </c>
      <c r="B499" s="1" t="s">
        <v>1964</v>
      </c>
      <c r="C499" s="1" t="s">
        <v>969</v>
      </c>
      <c r="D499" s="3">
        <v>1329</v>
      </c>
      <c r="E499" s="3">
        <v>2900</v>
      </c>
      <c r="F499" s="4">
        <v>0.54</v>
      </c>
      <c r="G499" s="1">
        <v>4.5</v>
      </c>
      <c r="H499" s="2">
        <v>19624</v>
      </c>
      <c r="I499" s="1" t="s">
        <v>8354</v>
      </c>
      <c r="J499" s="1" t="s">
        <v>1965</v>
      </c>
      <c r="K499" s="1" t="s">
        <v>8355</v>
      </c>
      <c r="L499" s="1" t="s">
        <v>8356</v>
      </c>
      <c r="M499" s="1" t="s">
        <v>8357</v>
      </c>
      <c r="N499" s="1" t="s">
        <v>8358</v>
      </c>
      <c r="O499" s="1" t="s">
        <v>8359</v>
      </c>
      <c r="P499" s="1" t="s">
        <v>8360</v>
      </c>
    </row>
    <row r="500" spans="1:16" x14ac:dyDescent="0.3">
      <c r="A500" s="1" t="s">
        <v>3068</v>
      </c>
      <c r="B500" s="1" t="s">
        <v>3069</v>
      </c>
      <c r="C500" s="1" t="s">
        <v>3070</v>
      </c>
      <c r="D500" s="3">
        <v>1599</v>
      </c>
      <c r="E500" s="3">
        <v>2900</v>
      </c>
      <c r="F500" s="4">
        <v>0.45</v>
      </c>
      <c r="G500" s="1">
        <v>3.7</v>
      </c>
      <c r="H500" s="2">
        <v>441</v>
      </c>
      <c r="I500" s="1" t="s">
        <v>10787</v>
      </c>
      <c r="J500" s="1" t="s">
        <v>3071</v>
      </c>
      <c r="K500" s="1" t="s">
        <v>10788</v>
      </c>
      <c r="L500" s="1" t="s">
        <v>10789</v>
      </c>
      <c r="M500" s="1" t="s">
        <v>10790</v>
      </c>
      <c r="N500" s="1" t="s">
        <v>10791</v>
      </c>
      <c r="O500" s="1" t="s">
        <v>10792</v>
      </c>
      <c r="P500" s="1" t="s">
        <v>10793</v>
      </c>
    </row>
    <row r="501" spans="1:16" x14ac:dyDescent="0.3">
      <c r="A501" s="1" t="s">
        <v>1215</v>
      </c>
      <c r="B501" s="1" t="s">
        <v>1216</v>
      </c>
      <c r="C501" s="1" t="s">
        <v>1217</v>
      </c>
      <c r="D501" s="1">
        <v>999</v>
      </c>
      <c r="E501" s="3">
        <v>2899</v>
      </c>
      <c r="F501" s="4">
        <v>0.66</v>
      </c>
      <c r="G501" s="1">
        <v>4.5999999999999996</v>
      </c>
      <c r="H501" s="2">
        <v>26603</v>
      </c>
      <c r="I501" s="1" t="s">
        <v>6696</v>
      </c>
      <c r="J501" s="1" t="s">
        <v>1218</v>
      </c>
      <c r="K501" s="1" t="s">
        <v>6697</v>
      </c>
      <c r="L501" s="1" t="s">
        <v>6698</v>
      </c>
      <c r="M501" s="1" t="s">
        <v>6699</v>
      </c>
      <c r="N501" s="1" t="s">
        <v>6700</v>
      </c>
      <c r="O501" s="1" t="s">
        <v>6701</v>
      </c>
      <c r="P501" s="1" t="s">
        <v>6702</v>
      </c>
    </row>
    <row r="502" spans="1:16" x14ac:dyDescent="0.3">
      <c r="A502" s="1" t="s">
        <v>1242</v>
      </c>
      <c r="B502" s="1" t="s">
        <v>1243</v>
      </c>
      <c r="C502" s="1" t="s">
        <v>1217</v>
      </c>
      <c r="D502" s="1">
        <v>999</v>
      </c>
      <c r="E502" s="3">
        <v>2899</v>
      </c>
      <c r="F502" s="4">
        <v>0.66</v>
      </c>
      <c r="G502" s="1">
        <v>4.7</v>
      </c>
      <c r="H502" s="2">
        <v>7779</v>
      </c>
      <c r="I502" s="1" t="s">
        <v>6749</v>
      </c>
      <c r="J502" s="1" t="s">
        <v>1244</v>
      </c>
      <c r="K502" s="1" t="s">
        <v>6750</v>
      </c>
      <c r="L502" s="1" t="s">
        <v>6751</v>
      </c>
      <c r="M502" s="1" t="s">
        <v>6752</v>
      </c>
      <c r="N502" s="1" t="s">
        <v>6753</v>
      </c>
      <c r="O502" s="1" t="s">
        <v>6754</v>
      </c>
      <c r="P502" s="1" t="s">
        <v>6755</v>
      </c>
    </row>
    <row r="503" spans="1:16" x14ac:dyDescent="0.3">
      <c r="A503" s="1" t="s">
        <v>1263</v>
      </c>
      <c r="B503" s="1" t="s">
        <v>1264</v>
      </c>
      <c r="C503" s="1" t="s">
        <v>1217</v>
      </c>
      <c r="D503" s="1">
        <v>999</v>
      </c>
      <c r="E503" s="3">
        <v>2899</v>
      </c>
      <c r="F503" s="4">
        <v>0.66</v>
      </c>
      <c r="G503" s="1">
        <v>4.5999999999999996</v>
      </c>
      <c r="H503" s="2">
        <v>6129</v>
      </c>
      <c r="I503" s="1" t="s">
        <v>6798</v>
      </c>
      <c r="J503" s="1" t="s">
        <v>1265</v>
      </c>
      <c r="K503" s="1" t="s">
        <v>6799</v>
      </c>
      <c r="L503" s="1" t="s">
        <v>6800</v>
      </c>
      <c r="M503" s="1" t="s">
        <v>6801</v>
      </c>
      <c r="N503" s="1" t="s">
        <v>6802</v>
      </c>
      <c r="O503" s="1" t="s">
        <v>6803</v>
      </c>
      <c r="P503" s="1" t="s">
        <v>6804</v>
      </c>
    </row>
    <row r="504" spans="1:16" x14ac:dyDescent="0.3">
      <c r="A504" s="1" t="s">
        <v>2552</v>
      </c>
      <c r="B504" s="1" t="s">
        <v>2553</v>
      </c>
      <c r="C504" s="1" t="s">
        <v>1706</v>
      </c>
      <c r="D504" s="3">
        <v>1995</v>
      </c>
      <c r="E504" s="3">
        <v>2895</v>
      </c>
      <c r="F504" s="4">
        <v>0.31</v>
      </c>
      <c r="G504" s="1">
        <v>4.5999999999999996</v>
      </c>
      <c r="H504" s="2">
        <v>10760</v>
      </c>
      <c r="I504" s="1" t="s">
        <v>9668</v>
      </c>
      <c r="J504" s="1" t="s">
        <v>2554</v>
      </c>
      <c r="K504" s="1" t="s">
        <v>9669</v>
      </c>
      <c r="L504" s="1" t="s">
        <v>9670</v>
      </c>
      <c r="M504" s="1" t="s">
        <v>9671</v>
      </c>
      <c r="N504" s="1" t="s">
        <v>9672</v>
      </c>
      <c r="O504" s="1" t="s">
        <v>9673</v>
      </c>
      <c r="P504" s="1" t="s">
        <v>9674</v>
      </c>
    </row>
    <row r="505" spans="1:16" x14ac:dyDescent="0.3">
      <c r="A505" s="1" t="s">
        <v>2294</v>
      </c>
      <c r="B505" s="1" t="s">
        <v>2295</v>
      </c>
      <c r="C505" s="1" t="s">
        <v>1558</v>
      </c>
      <c r="D505" s="3">
        <v>1439</v>
      </c>
      <c r="E505" s="3">
        <v>2890</v>
      </c>
      <c r="F505" s="4">
        <v>0.5</v>
      </c>
      <c r="G505" s="1">
        <v>4.5</v>
      </c>
      <c r="H505" s="2">
        <v>4099</v>
      </c>
      <c r="I505" s="1" t="s">
        <v>9083</v>
      </c>
      <c r="J505" s="1" t="s">
        <v>2296</v>
      </c>
      <c r="K505" s="1" t="s">
        <v>9084</v>
      </c>
      <c r="L505" s="1" t="s">
        <v>9085</v>
      </c>
      <c r="M505" s="1" t="s">
        <v>9086</v>
      </c>
      <c r="N505" s="1" t="s">
        <v>9087</v>
      </c>
      <c r="O505" s="1" t="s">
        <v>9088</v>
      </c>
      <c r="P505" s="1" t="s">
        <v>9089</v>
      </c>
    </row>
    <row r="506" spans="1:16" x14ac:dyDescent="0.3">
      <c r="A506" s="1" t="s">
        <v>3354</v>
      </c>
      <c r="B506" s="1" t="s">
        <v>3355</v>
      </c>
      <c r="C506" s="1" t="s">
        <v>2840</v>
      </c>
      <c r="D506" s="3">
        <v>1547</v>
      </c>
      <c r="E506" s="3">
        <v>2890</v>
      </c>
      <c r="F506" s="4">
        <v>0.46</v>
      </c>
      <c r="G506" s="1">
        <v>3.9</v>
      </c>
      <c r="H506" s="2">
        <v>463</v>
      </c>
      <c r="I506" s="1" t="s">
        <v>11423</v>
      </c>
      <c r="J506" s="1" t="s">
        <v>3356</v>
      </c>
      <c r="K506" s="1" t="s">
        <v>11424</v>
      </c>
      <c r="L506" s="1" t="s">
        <v>11425</v>
      </c>
      <c r="M506" s="1" t="s">
        <v>11426</v>
      </c>
      <c r="N506" s="1" t="s">
        <v>11427</v>
      </c>
      <c r="O506" s="1" t="s">
        <v>11428</v>
      </c>
      <c r="P506" s="1" t="s">
        <v>11429</v>
      </c>
    </row>
    <row r="507" spans="1:16" x14ac:dyDescent="0.3">
      <c r="A507" s="1" t="s">
        <v>1774</v>
      </c>
      <c r="B507" s="1" t="s">
        <v>1775</v>
      </c>
      <c r="C507" s="1" t="s">
        <v>1554</v>
      </c>
      <c r="D507" s="3">
        <v>1109</v>
      </c>
      <c r="E507" s="3">
        <v>2800</v>
      </c>
      <c r="F507" s="4">
        <v>0.6</v>
      </c>
      <c r="G507" s="1">
        <v>4.3</v>
      </c>
      <c r="H507" s="2">
        <v>53464</v>
      </c>
      <c r="I507" s="1" t="s">
        <v>7922</v>
      </c>
      <c r="J507" s="1" t="s">
        <v>1776</v>
      </c>
      <c r="K507" s="1" t="s">
        <v>7923</v>
      </c>
      <c r="L507" s="1" t="s">
        <v>7924</v>
      </c>
      <c r="M507" s="1" t="s">
        <v>7925</v>
      </c>
      <c r="N507" s="1" t="s">
        <v>7926</v>
      </c>
      <c r="O507" s="1" t="s">
        <v>7927</v>
      </c>
      <c r="P507" s="1" t="s">
        <v>7928</v>
      </c>
    </row>
    <row r="508" spans="1:16" x14ac:dyDescent="0.3">
      <c r="A508" s="1" t="s">
        <v>3680</v>
      </c>
      <c r="B508" s="1" t="s">
        <v>3681</v>
      </c>
      <c r="C508" s="1" t="s">
        <v>2755</v>
      </c>
      <c r="D508" s="3">
        <v>1649</v>
      </c>
      <c r="E508" s="3">
        <v>2800</v>
      </c>
      <c r="F508" s="4">
        <v>0.41</v>
      </c>
      <c r="G508" s="1">
        <v>3.9</v>
      </c>
      <c r="H508" s="2">
        <v>2162</v>
      </c>
      <c r="I508" s="1" t="s">
        <v>12163</v>
      </c>
      <c r="J508" s="1" t="s">
        <v>3682</v>
      </c>
      <c r="K508" s="1" t="s">
        <v>12164</v>
      </c>
      <c r="L508" s="1" t="s">
        <v>12165</v>
      </c>
      <c r="M508" s="1" t="s">
        <v>12166</v>
      </c>
      <c r="N508" s="1" t="s">
        <v>12167</v>
      </c>
      <c r="O508" s="1" t="s">
        <v>12168</v>
      </c>
      <c r="P508" s="1" t="s">
        <v>12169</v>
      </c>
    </row>
    <row r="509" spans="1:16" x14ac:dyDescent="0.3">
      <c r="A509" s="1" t="s">
        <v>2266</v>
      </c>
      <c r="B509" s="1" t="s">
        <v>2267</v>
      </c>
      <c r="C509" s="1" t="s">
        <v>1706</v>
      </c>
      <c r="D509" s="1">
        <v>575</v>
      </c>
      <c r="E509" s="3">
        <v>2799</v>
      </c>
      <c r="F509" s="4">
        <v>0.79</v>
      </c>
      <c r="G509" s="1">
        <v>4.2</v>
      </c>
      <c r="H509" s="2">
        <v>8537</v>
      </c>
      <c r="I509" s="1" t="s">
        <v>9019</v>
      </c>
      <c r="J509" s="1" t="s">
        <v>2268</v>
      </c>
      <c r="K509" s="1" t="s">
        <v>9020</v>
      </c>
      <c r="L509" s="1" t="s">
        <v>9021</v>
      </c>
      <c r="M509" s="1" t="s">
        <v>9022</v>
      </c>
      <c r="N509" s="1" t="s">
        <v>9023</v>
      </c>
      <c r="O509" s="1" t="s">
        <v>9024</v>
      </c>
      <c r="P509" s="1" t="s">
        <v>9025</v>
      </c>
    </row>
    <row r="510" spans="1:16" x14ac:dyDescent="0.3">
      <c r="A510" s="1" t="s">
        <v>3179</v>
      </c>
      <c r="B510" s="1" t="s">
        <v>3180</v>
      </c>
      <c r="C510" s="1" t="s">
        <v>2909</v>
      </c>
      <c r="D510" s="3">
        <v>1414</v>
      </c>
      <c r="E510" s="3">
        <v>2799</v>
      </c>
      <c r="F510" s="4">
        <v>0.49</v>
      </c>
      <c r="G510" s="1">
        <v>4</v>
      </c>
      <c r="H510" s="2">
        <v>1498</v>
      </c>
      <c r="I510" s="1" t="s">
        <v>11038</v>
      </c>
      <c r="J510" s="1" t="s">
        <v>3181</v>
      </c>
      <c r="K510" s="1" t="s">
        <v>11039</v>
      </c>
      <c r="L510" s="1" t="s">
        <v>11040</v>
      </c>
      <c r="M510" s="1" t="s">
        <v>11041</v>
      </c>
      <c r="N510" s="1" t="s">
        <v>11042</v>
      </c>
      <c r="O510" s="1" t="s">
        <v>11043</v>
      </c>
      <c r="P510" s="1" t="s">
        <v>11044</v>
      </c>
    </row>
    <row r="511" spans="1:16" x14ac:dyDescent="0.3">
      <c r="A511" s="1" t="s">
        <v>3212</v>
      </c>
      <c r="B511" s="1" t="s">
        <v>3213</v>
      </c>
      <c r="C511" s="1" t="s">
        <v>2714</v>
      </c>
      <c r="D511" s="1">
        <v>599</v>
      </c>
      <c r="E511" s="3">
        <v>2799</v>
      </c>
      <c r="F511" s="4">
        <v>0.79</v>
      </c>
      <c r="G511" s="1">
        <v>3.9</v>
      </c>
      <c r="H511" s="2">
        <v>578</v>
      </c>
      <c r="I511" s="1" t="s">
        <v>11108</v>
      </c>
      <c r="J511" s="1" t="s">
        <v>3214</v>
      </c>
      <c r="K511" s="1" t="s">
        <v>11109</v>
      </c>
      <c r="L511" s="1" t="s">
        <v>11110</v>
      </c>
      <c r="M511" s="1" t="s">
        <v>11111</v>
      </c>
      <c r="N511" s="1" t="s">
        <v>11112</v>
      </c>
      <c r="O511" s="1" t="s">
        <v>11113</v>
      </c>
      <c r="P511" s="1" t="s">
        <v>11114</v>
      </c>
    </row>
    <row r="512" spans="1:16" x14ac:dyDescent="0.3">
      <c r="A512" s="1" t="s">
        <v>2395</v>
      </c>
      <c r="B512" s="1" t="s">
        <v>2396</v>
      </c>
      <c r="C512" s="1" t="s">
        <v>2199</v>
      </c>
      <c r="D512" s="3">
        <v>1249</v>
      </c>
      <c r="E512" s="3">
        <v>2796</v>
      </c>
      <c r="F512" s="4">
        <v>0.55000000000000004</v>
      </c>
      <c r="G512" s="1">
        <v>4.4000000000000004</v>
      </c>
      <c r="H512" s="2">
        <v>4598</v>
      </c>
      <c r="I512" s="1" t="s">
        <v>9319</v>
      </c>
      <c r="J512" s="1" t="s">
        <v>2397</v>
      </c>
      <c r="K512" s="1" t="s">
        <v>9320</v>
      </c>
      <c r="L512" s="1" t="s">
        <v>9321</v>
      </c>
      <c r="M512" s="1" t="s">
        <v>9322</v>
      </c>
      <c r="N512" s="1" t="s">
        <v>9323</v>
      </c>
      <c r="O512" s="1" t="s">
        <v>9324</v>
      </c>
      <c r="P512" s="1" t="s">
        <v>9325</v>
      </c>
    </row>
    <row r="513" spans="1:16" x14ac:dyDescent="0.3">
      <c r="A513" s="1" t="s">
        <v>2331</v>
      </c>
      <c r="B513" s="1" t="s">
        <v>2332</v>
      </c>
      <c r="C513" s="1" t="s">
        <v>983</v>
      </c>
      <c r="D513" s="3">
        <v>1599</v>
      </c>
      <c r="E513" s="3">
        <v>2790</v>
      </c>
      <c r="F513" s="4">
        <v>0.43</v>
      </c>
      <c r="G513" s="1">
        <v>3.6</v>
      </c>
      <c r="H513" s="2">
        <v>2272</v>
      </c>
      <c r="I513" s="1" t="s">
        <v>9168</v>
      </c>
      <c r="J513" s="1" t="s">
        <v>2333</v>
      </c>
      <c r="K513" s="1" t="s">
        <v>9169</v>
      </c>
      <c r="L513" s="1" t="s">
        <v>9170</v>
      </c>
      <c r="M513" s="1" t="s">
        <v>9171</v>
      </c>
      <c r="N513" s="1" t="s">
        <v>9172</v>
      </c>
      <c r="O513" s="1" t="s">
        <v>9173</v>
      </c>
      <c r="P513" s="1" t="s">
        <v>9174</v>
      </c>
    </row>
    <row r="514" spans="1:16" x14ac:dyDescent="0.3">
      <c r="A514" s="1" t="s">
        <v>2150</v>
      </c>
      <c r="B514" s="1" t="s">
        <v>2151</v>
      </c>
      <c r="C514" s="1" t="s">
        <v>1569</v>
      </c>
      <c r="D514" s="3">
        <v>1889</v>
      </c>
      <c r="E514" s="3">
        <v>2699</v>
      </c>
      <c r="F514" s="4">
        <v>0.3</v>
      </c>
      <c r="G514" s="1">
        <v>4.3</v>
      </c>
      <c r="H514" s="2">
        <v>17394</v>
      </c>
      <c r="I514" s="1" t="s">
        <v>8753</v>
      </c>
      <c r="J514" s="1" t="s">
        <v>2152</v>
      </c>
      <c r="K514" s="1" t="s">
        <v>8754</v>
      </c>
      <c r="L514" s="1" t="s">
        <v>8755</v>
      </c>
      <c r="M514" s="1" t="s">
        <v>8756</v>
      </c>
      <c r="N514" s="1" t="s">
        <v>8757</v>
      </c>
      <c r="O514" s="1" t="s">
        <v>8758</v>
      </c>
      <c r="P514" s="1" t="s">
        <v>8759</v>
      </c>
    </row>
    <row r="515" spans="1:16" x14ac:dyDescent="0.3">
      <c r="A515" s="1" t="s">
        <v>3439</v>
      </c>
      <c r="B515" s="1" t="s">
        <v>3440</v>
      </c>
      <c r="C515" s="1" t="s">
        <v>2909</v>
      </c>
      <c r="D515" s="3">
        <v>1656</v>
      </c>
      <c r="E515" s="3">
        <v>2695</v>
      </c>
      <c r="F515" s="4">
        <v>0.39</v>
      </c>
      <c r="G515" s="1">
        <v>4.4000000000000004</v>
      </c>
      <c r="H515" s="2">
        <v>6027</v>
      </c>
      <c r="I515" s="1" t="s">
        <v>11618</v>
      </c>
      <c r="J515" s="1" t="s">
        <v>3441</v>
      </c>
      <c r="K515" s="1" t="s">
        <v>11619</v>
      </c>
      <c r="L515" s="1" t="s">
        <v>11620</v>
      </c>
      <c r="M515" s="1" t="s">
        <v>11621</v>
      </c>
      <c r="N515" s="1" t="s">
        <v>11622</v>
      </c>
      <c r="O515" s="1" t="s">
        <v>11623</v>
      </c>
      <c r="P515" s="1" t="s">
        <v>11624</v>
      </c>
    </row>
    <row r="516" spans="1:16" x14ac:dyDescent="0.3">
      <c r="A516" s="1" t="s">
        <v>4071</v>
      </c>
      <c r="B516" s="1" t="s">
        <v>4072</v>
      </c>
      <c r="C516" s="1" t="s">
        <v>2698</v>
      </c>
      <c r="D516" s="3">
        <v>2695</v>
      </c>
      <c r="E516" s="3">
        <v>2695</v>
      </c>
      <c r="F516" s="4">
        <v>0</v>
      </c>
      <c r="G516" s="1">
        <v>4.4000000000000004</v>
      </c>
      <c r="H516" s="2">
        <v>2518</v>
      </c>
      <c r="I516" s="1" t="s">
        <v>13043</v>
      </c>
      <c r="J516" s="1" t="s">
        <v>4073</v>
      </c>
      <c r="K516" s="1" t="s">
        <v>13044</v>
      </c>
      <c r="L516" s="1" t="s">
        <v>13045</v>
      </c>
      <c r="M516" s="1" t="s">
        <v>13046</v>
      </c>
      <c r="N516" s="1" t="s">
        <v>13047</v>
      </c>
      <c r="O516" s="1" t="s">
        <v>13048</v>
      </c>
      <c r="P516" s="1" t="s">
        <v>13049</v>
      </c>
    </row>
    <row r="517" spans="1:16" x14ac:dyDescent="0.3">
      <c r="A517" s="1" t="s">
        <v>3209</v>
      </c>
      <c r="B517" s="1" t="s">
        <v>3210</v>
      </c>
      <c r="C517" s="1" t="s">
        <v>2942</v>
      </c>
      <c r="D517" s="3">
        <v>1399</v>
      </c>
      <c r="E517" s="3">
        <v>2660</v>
      </c>
      <c r="F517" s="4">
        <v>0.47</v>
      </c>
      <c r="G517" s="1">
        <v>4.0999999999999996</v>
      </c>
      <c r="H517" s="2">
        <v>9349</v>
      </c>
      <c r="I517" s="1" t="s">
        <v>11101</v>
      </c>
      <c r="J517" s="1" t="s">
        <v>3211</v>
      </c>
      <c r="K517" s="1" t="s">
        <v>11102</v>
      </c>
      <c r="L517" s="1" t="s">
        <v>11103</v>
      </c>
      <c r="M517" s="1" t="s">
        <v>11104</v>
      </c>
      <c r="N517" s="1" t="s">
        <v>11105</v>
      </c>
      <c r="O517" s="1" t="s">
        <v>11106</v>
      </c>
      <c r="P517" s="1" t="s">
        <v>11107</v>
      </c>
    </row>
    <row r="518" spans="1:16" x14ac:dyDescent="0.3">
      <c r="A518" s="1" t="s">
        <v>3372</v>
      </c>
      <c r="B518" s="1" t="s">
        <v>3373</v>
      </c>
      <c r="C518" s="1" t="s">
        <v>2759</v>
      </c>
      <c r="D518" s="1">
        <v>999</v>
      </c>
      <c r="E518" s="3">
        <v>2600</v>
      </c>
      <c r="F518" s="4">
        <v>0.62</v>
      </c>
      <c r="G518" s="1">
        <v>3.4</v>
      </c>
      <c r="H518" s="2">
        <v>252</v>
      </c>
      <c r="I518" s="1" t="s">
        <v>11464</v>
      </c>
      <c r="J518" s="1" t="s">
        <v>3374</v>
      </c>
      <c r="K518" s="1" t="s">
        <v>11465</v>
      </c>
      <c r="L518" s="1" t="s">
        <v>11466</v>
      </c>
      <c r="M518" s="1" t="s">
        <v>11467</v>
      </c>
      <c r="N518" s="1" t="s">
        <v>11468</v>
      </c>
      <c r="O518" s="1" t="s">
        <v>11469</v>
      </c>
      <c r="P518" s="1" t="s">
        <v>11470</v>
      </c>
    </row>
    <row r="519" spans="1:16" x14ac:dyDescent="0.3">
      <c r="A519" s="1" t="s">
        <v>1478</v>
      </c>
      <c r="B519" s="1" t="s">
        <v>1479</v>
      </c>
      <c r="C519" s="1" t="s">
        <v>1280</v>
      </c>
      <c r="D519" s="3">
        <v>1599</v>
      </c>
      <c r="E519" s="3">
        <v>2599</v>
      </c>
      <c r="F519" s="4">
        <v>0.38</v>
      </c>
      <c r="G519" s="1">
        <v>4.3</v>
      </c>
      <c r="H519" s="2">
        <v>1801</v>
      </c>
      <c r="I519" s="1" t="s">
        <v>7254</v>
      </c>
      <c r="J519" s="1" t="s">
        <v>1480</v>
      </c>
      <c r="K519" s="1" t="s">
        <v>7255</v>
      </c>
      <c r="L519" s="1" t="s">
        <v>7256</v>
      </c>
      <c r="M519" s="1" t="s">
        <v>7257</v>
      </c>
      <c r="N519" s="1" t="s">
        <v>7258</v>
      </c>
      <c r="O519" s="1" t="s">
        <v>7259</v>
      </c>
      <c r="P519" s="1" t="s">
        <v>7260</v>
      </c>
    </row>
    <row r="520" spans="1:16" x14ac:dyDescent="0.3">
      <c r="A520" s="1" t="s">
        <v>3984</v>
      </c>
      <c r="B520" s="1" t="s">
        <v>3985</v>
      </c>
      <c r="C520" s="1" t="s">
        <v>2817</v>
      </c>
      <c r="D520" s="3">
        <v>1799</v>
      </c>
      <c r="E520" s="3">
        <v>2599</v>
      </c>
      <c r="F520" s="4">
        <v>0.31</v>
      </c>
      <c r="G520" s="1">
        <v>3.6</v>
      </c>
      <c r="H520" s="2">
        <v>771</v>
      </c>
      <c r="I520" s="1" t="s">
        <v>12849</v>
      </c>
      <c r="J520" s="1" t="s">
        <v>3986</v>
      </c>
      <c r="K520" s="1" t="s">
        <v>12850</v>
      </c>
      <c r="L520" s="1" t="s">
        <v>12851</v>
      </c>
      <c r="M520" s="1" t="s">
        <v>12852</v>
      </c>
      <c r="N520" s="1" t="s">
        <v>12853</v>
      </c>
      <c r="O520" s="1" t="s">
        <v>12854</v>
      </c>
      <c r="P520" s="1" t="s">
        <v>12855</v>
      </c>
    </row>
    <row r="521" spans="1:16" x14ac:dyDescent="0.3">
      <c r="A521" s="1" t="s">
        <v>2092</v>
      </c>
      <c r="B521" s="1" t="s">
        <v>2093</v>
      </c>
      <c r="C521" s="1" t="s">
        <v>2094</v>
      </c>
      <c r="D521" s="3">
        <v>1990</v>
      </c>
      <c r="E521" s="3">
        <v>2595</v>
      </c>
      <c r="F521" s="4">
        <v>0.23</v>
      </c>
      <c r="G521" s="1">
        <v>4.3</v>
      </c>
      <c r="H521" s="2">
        <v>20398</v>
      </c>
      <c r="I521" s="1" t="s">
        <v>8633</v>
      </c>
      <c r="J521" s="1" t="s">
        <v>2095</v>
      </c>
      <c r="K521" s="1" t="s">
        <v>8634</v>
      </c>
      <c r="L521" s="1" t="s">
        <v>8635</v>
      </c>
      <c r="M521" s="1" t="s">
        <v>8636</v>
      </c>
      <c r="N521" s="1" t="s">
        <v>8637</v>
      </c>
      <c r="O521" s="1" t="s">
        <v>8638</v>
      </c>
      <c r="P521" s="1" t="s">
        <v>8639</v>
      </c>
    </row>
    <row r="522" spans="1:16" x14ac:dyDescent="0.3">
      <c r="A522" s="1" t="s">
        <v>3895</v>
      </c>
      <c r="B522" s="1" t="s">
        <v>3896</v>
      </c>
      <c r="C522" s="1" t="s">
        <v>2869</v>
      </c>
      <c r="D522" s="3">
        <v>1928</v>
      </c>
      <c r="E522" s="3">
        <v>2590</v>
      </c>
      <c r="F522" s="4">
        <v>0.26</v>
      </c>
      <c r="G522" s="1">
        <v>4</v>
      </c>
      <c r="H522" s="2">
        <v>2377</v>
      </c>
      <c r="I522" s="1" t="s">
        <v>12646</v>
      </c>
      <c r="J522" s="1" t="s">
        <v>3897</v>
      </c>
      <c r="K522" s="1" t="s">
        <v>12647</v>
      </c>
      <c r="L522" s="1" t="s">
        <v>12648</v>
      </c>
      <c r="M522" s="1" t="s">
        <v>12649</v>
      </c>
      <c r="N522" s="1" t="s">
        <v>12650</v>
      </c>
      <c r="O522" s="1" t="s">
        <v>12651</v>
      </c>
      <c r="P522" s="1" t="s">
        <v>12652</v>
      </c>
    </row>
    <row r="523" spans="1:16" x14ac:dyDescent="0.3">
      <c r="A523" s="1" t="s">
        <v>3831</v>
      </c>
      <c r="B523" s="1" t="s">
        <v>3832</v>
      </c>
      <c r="C523" s="1" t="s">
        <v>2759</v>
      </c>
      <c r="D523" s="3">
        <v>1190</v>
      </c>
      <c r="E523" s="3">
        <v>2550</v>
      </c>
      <c r="F523" s="4">
        <v>0.53</v>
      </c>
      <c r="G523" s="1">
        <v>3.8</v>
      </c>
      <c r="H523" s="2">
        <v>1181</v>
      </c>
      <c r="I523" s="1" t="s">
        <v>12499</v>
      </c>
      <c r="J523" s="1" t="s">
        <v>3833</v>
      </c>
      <c r="K523" s="1" t="s">
        <v>12500</v>
      </c>
      <c r="L523" s="1" t="s">
        <v>12501</v>
      </c>
      <c r="M523" s="1" t="s">
        <v>12502</v>
      </c>
      <c r="N523" s="1" t="s">
        <v>12503</v>
      </c>
      <c r="O523" s="1" t="s">
        <v>12504</v>
      </c>
      <c r="P523" s="1" t="s">
        <v>12505</v>
      </c>
    </row>
    <row r="524" spans="1:16" x14ac:dyDescent="0.3">
      <c r="A524" s="1" t="s">
        <v>3390</v>
      </c>
      <c r="B524" s="1" t="s">
        <v>3391</v>
      </c>
      <c r="C524" s="1" t="s">
        <v>2702</v>
      </c>
      <c r="D524" s="3">
        <v>2439</v>
      </c>
      <c r="E524" s="3">
        <v>2545</v>
      </c>
      <c r="F524" s="4">
        <v>0.04</v>
      </c>
      <c r="G524" s="1">
        <v>4.0999999999999996</v>
      </c>
      <c r="H524" s="2">
        <v>25</v>
      </c>
      <c r="I524" s="1" t="s">
        <v>11506</v>
      </c>
      <c r="J524" s="1" t="s">
        <v>3392</v>
      </c>
      <c r="K524" s="1" t="s">
        <v>11507</v>
      </c>
      <c r="L524" s="1" t="s">
        <v>11508</v>
      </c>
      <c r="M524" s="1" t="s">
        <v>11509</v>
      </c>
      <c r="N524" s="1" t="s">
        <v>11510</v>
      </c>
      <c r="O524" s="1" t="s">
        <v>11511</v>
      </c>
      <c r="P524" s="1" t="s">
        <v>11512</v>
      </c>
    </row>
    <row r="525" spans="1:16" x14ac:dyDescent="0.3">
      <c r="A525" s="1" t="s">
        <v>1689</v>
      </c>
      <c r="B525" s="1" t="s">
        <v>1690</v>
      </c>
      <c r="C525" s="1" t="s">
        <v>1554</v>
      </c>
      <c r="D525" s="1">
        <v>889</v>
      </c>
      <c r="E525" s="3">
        <v>2500</v>
      </c>
      <c r="F525" s="4">
        <v>0.64</v>
      </c>
      <c r="G525" s="1">
        <v>4.3</v>
      </c>
      <c r="H525" s="2">
        <v>55747</v>
      </c>
      <c r="I525" s="1" t="s">
        <v>7738</v>
      </c>
      <c r="J525" s="1" t="s">
        <v>1691</v>
      </c>
      <c r="K525" s="1" t="s">
        <v>7739</v>
      </c>
      <c r="L525" s="1" t="s">
        <v>7740</v>
      </c>
      <c r="M525" s="1" t="s">
        <v>7741</v>
      </c>
      <c r="N525" s="1" t="s">
        <v>7742</v>
      </c>
      <c r="O525" s="1" t="s">
        <v>7743</v>
      </c>
      <c r="P525" s="1" t="s">
        <v>7744</v>
      </c>
    </row>
    <row r="526" spans="1:16" x14ac:dyDescent="0.3">
      <c r="A526" s="1" t="s">
        <v>2753</v>
      </c>
      <c r="B526" s="1" t="s">
        <v>2754</v>
      </c>
      <c r="C526" s="1" t="s">
        <v>2755</v>
      </c>
      <c r="D526" s="3">
        <v>1290</v>
      </c>
      <c r="E526" s="3">
        <v>2500</v>
      </c>
      <c r="F526" s="4">
        <v>0.48</v>
      </c>
      <c r="G526" s="1">
        <v>4</v>
      </c>
      <c r="H526" s="2">
        <v>6530</v>
      </c>
      <c r="I526" s="1" t="s">
        <v>10115</v>
      </c>
      <c r="J526" s="1" t="s">
        <v>2756</v>
      </c>
      <c r="K526" s="1" t="s">
        <v>10116</v>
      </c>
      <c r="L526" s="1" t="s">
        <v>10117</v>
      </c>
      <c r="M526" s="1" t="s">
        <v>10118</v>
      </c>
      <c r="N526" s="1" t="s">
        <v>10119</v>
      </c>
      <c r="O526" s="1" t="s">
        <v>10120</v>
      </c>
      <c r="P526" s="1" t="s">
        <v>10121</v>
      </c>
    </row>
    <row r="527" spans="1:16" x14ac:dyDescent="0.3">
      <c r="A527" s="1" t="s">
        <v>482</v>
      </c>
      <c r="B527" s="1" t="s">
        <v>483</v>
      </c>
      <c r="C527" s="1" t="s">
        <v>27</v>
      </c>
      <c r="D527" s="3">
        <v>1399</v>
      </c>
      <c r="E527" s="3">
        <v>2499</v>
      </c>
      <c r="F527" s="4">
        <v>0.44</v>
      </c>
      <c r="G527" s="1">
        <v>4.4000000000000004</v>
      </c>
      <c r="H527" s="2">
        <v>23169</v>
      </c>
      <c r="I527" s="1" t="s">
        <v>5167</v>
      </c>
      <c r="J527" s="1" t="s">
        <v>484</v>
      </c>
      <c r="K527" s="1" t="s">
        <v>5168</v>
      </c>
      <c r="L527" s="1" t="s">
        <v>5169</v>
      </c>
      <c r="M527" s="1" t="s">
        <v>5170</v>
      </c>
      <c r="N527" s="1" t="s">
        <v>5171</v>
      </c>
      <c r="O527" s="1" t="s">
        <v>5172</v>
      </c>
      <c r="P527" s="1" t="s">
        <v>5173</v>
      </c>
    </row>
    <row r="528" spans="1:16" x14ac:dyDescent="0.3">
      <c r="A528" s="1" t="s">
        <v>815</v>
      </c>
      <c r="B528" s="1" t="s">
        <v>233</v>
      </c>
      <c r="C528" s="1" t="s">
        <v>143</v>
      </c>
      <c r="D528" s="3">
        <v>1289</v>
      </c>
      <c r="E528" s="3">
        <v>2499</v>
      </c>
      <c r="F528" s="4">
        <v>0.48</v>
      </c>
      <c r="G528" s="1">
        <v>3.3</v>
      </c>
      <c r="H528" s="2">
        <v>73</v>
      </c>
      <c r="I528" s="1" t="s">
        <v>5858</v>
      </c>
      <c r="J528" s="1" t="s">
        <v>816</v>
      </c>
      <c r="K528" s="1" t="s">
        <v>5859</v>
      </c>
      <c r="L528" s="1" t="s">
        <v>5860</v>
      </c>
      <c r="M528" s="1" t="s">
        <v>5861</v>
      </c>
      <c r="N528" s="1" t="s">
        <v>5862</v>
      </c>
      <c r="O528" s="1" t="s">
        <v>5863</v>
      </c>
      <c r="P528" s="1" t="s">
        <v>5864</v>
      </c>
    </row>
    <row r="529" spans="1:16" x14ac:dyDescent="0.3">
      <c r="A529" s="1" t="s">
        <v>928</v>
      </c>
      <c r="B529" s="1" t="s">
        <v>929</v>
      </c>
      <c r="C529" s="1" t="s">
        <v>632</v>
      </c>
      <c r="D529" s="3">
        <v>1299</v>
      </c>
      <c r="E529" s="3">
        <v>2499</v>
      </c>
      <c r="F529" s="4">
        <v>0.48</v>
      </c>
      <c r="G529" s="1">
        <v>4.3</v>
      </c>
      <c r="H529" s="2">
        <v>301</v>
      </c>
      <c r="I529" s="1" t="s">
        <v>6111</v>
      </c>
      <c r="J529" s="1" t="s">
        <v>930</v>
      </c>
      <c r="K529" s="1" t="s">
        <v>6112</v>
      </c>
      <c r="L529" s="1" t="s">
        <v>6113</v>
      </c>
      <c r="M529" s="1" t="s">
        <v>6114</v>
      </c>
      <c r="N529" s="1" t="s">
        <v>6115</v>
      </c>
      <c r="O529" s="1" t="s">
        <v>6116</v>
      </c>
      <c r="P529" s="1" t="s">
        <v>6117</v>
      </c>
    </row>
    <row r="530" spans="1:16" x14ac:dyDescent="0.3">
      <c r="A530" s="1" t="s">
        <v>988</v>
      </c>
      <c r="B530" s="1" t="s">
        <v>989</v>
      </c>
      <c r="C530" s="1" t="s">
        <v>983</v>
      </c>
      <c r="D530" s="1">
        <v>599</v>
      </c>
      <c r="E530" s="3">
        <v>2499</v>
      </c>
      <c r="F530" s="4">
        <v>0.76</v>
      </c>
      <c r="G530" s="1">
        <v>3.9</v>
      </c>
      <c r="H530" s="2">
        <v>58162</v>
      </c>
      <c r="I530" s="1" t="s">
        <v>6230</v>
      </c>
      <c r="J530" s="1" t="s">
        <v>990</v>
      </c>
      <c r="K530" s="1" t="s">
        <v>6231</v>
      </c>
      <c r="L530" s="1" t="s">
        <v>6232</v>
      </c>
      <c r="M530" s="1" t="s">
        <v>6233</v>
      </c>
      <c r="N530" s="1" t="s">
        <v>6234</v>
      </c>
      <c r="O530" s="1" t="s">
        <v>6235</v>
      </c>
      <c r="P530" s="1" t="s">
        <v>6236</v>
      </c>
    </row>
    <row r="531" spans="1:16" x14ac:dyDescent="0.3">
      <c r="A531" s="1" t="s">
        <v>1005</v>
      </c>
      <c r="B531" s="1" t="s">
        <v>1006</v>
      </c>
      <c r="C531" s="1" t="s">
        <v>952</v>
      </c>
      <c r="D531" s="3">
        <v>1499</v>
      </c>
      <c r="E531" s="3">
        <v>2499</v>
      </c>
      <c r="F531" s="4">
        <v>0.4</v>
      </c>
      <c r="G531" s="1">
        <v>4.3</v>
      </c>
      <c r="H531" s="2">
        <v>15970</v>
      </c>
      <c r="I531" s="1" t="s">
        <v>6262</v>
      </c>
      <c r="J531" s="1" t="s">
        <v>1007</v>
      </c>
      <c r="K531" s="1" t="s">
        <v>6263</v>
      </c>
      <c r="L531" s="1" t="s">
        <v>6264</v>
      </c>
      <c r="M531" s="1" t="s">
        <v>6265</v>
      </c>
      <c r="N531" s="1" t="s">
        <v>6266</v>
      </c>
      <c r="O531" s="1" t="s">
        <v>6267</v>
      </c>
      <c r="P531" s="1" t="s">
        <v>6268</v>
      </c>
    </row>
    <row r="532" spans="1:16" x14ac:dyDescent="0.3">
      <c r="A532" s="1" t="s">
        <v>1153</v>
      </c>
      <c r="B532" s="1" t="s">
        <v>1154</v>
      </c>
      <c r="C532" s="1" t="s">
        <v>952</v>
      </c>
      <c r="D532" s="3">
        <v>1799</v>
      </c>
      <c r="E532" s="3">
        <v>2499</v>
      </c>
      <c r="F532" s="4">
        <v>0.28000000000000003</v>
      </c>
      <c r="G532" s="1">
        <v>4.0999999999999996</v>
      </c>
      <c r="H532" s="2">
        <v>18678</v>
      </c>
      <c r="I532" s="1" t="s">
        <v>6574</v>
      </c>
      <c r="J532" s="1" t="s">
        <v>1155</v>
      </c>
      <c r="K532" s="1" t="s">
        <v>6575</v>
      </c>
      <c r="L532" s="1" t="s">
        <v>6576</v>
      </c>
      <c r="M532" s="1" t="s">
        <v>6577</v>
      </c>
      <c r="N532" s="1" t="s">
        <v>6578</v>
      </c>
      <c r="O532" s="1" t="s">
        <v>6579</v>
      </c>
      <c r="P532" s="1" t="s">
        <v>6580</v>
      </c>
    </row>
    <row r="533" spans="1:16" x14ac:dyDescent="0.3">
      <c r="A533" s="1" t="s">
        <v>1153</v>
      </c>
      <c r="B533" s="1" t="s">
        <v>1154</v>
      </c>
      <c r="C533" s="1" t="s">
        <v>952</v>
      </c>
      <c r="D533" s="3">
        <v>1799</v>
      </c>
      <c r="E533" s="3">
        <v>2499</v>
      </c>
      <c r="F533" s="4">
        <v>0.28000000000000003</v>
      </c>
      <c r="G533" s="1">
        <v>4.0999999999999996</v>
      </c>
      <c r="H533" s="2">
        <v>18678</v>
      </c>
      <c r="I533" s="1" t="s">
        <v>6574</v>
      </c>
      <c r="J533" s="1" t="s">
        <v>1155</v>
      </c>
      <c r="K533" s="1" t="s">
        <v>6575</v>
      </c>
      <c r="L533" s="1" t="s">
        <v>6576</v>
      </c>
      <c r="M533" s="1" t="s">
        <v>6577</v>
      </c>
      <c r="N533" s="1" t="s">
        <v>6578</v>
      </c>
      <c r="O533" s="1" t="s">
        <v>7815</v>
      </c>
      <c r="P533" s="1" t="s">
        <v>7816</v>
      </c>
    </row>
    <row r="534" spans="1:16" x14ac:dyDescent="0.3">
      <c r="A534" s="1" t="s">
        <v>1760</v>
      </c>
      <c r="B534" s="1" t="s">
        <v>1761</v>
      </c>
      <c r="C534" s="1" t="s">
        <v>1426</v>
      </c>
      <c r="D534" s="3">
        <v>1199</v>
      </c>
      <c r="E534" s="3">
        <v>2499</v>
      </c>
      <c r="F534" s="4">
        <v>0.52</v>
      </c>
      <c r="G534" s="1">
        <v>4</v>
      </c>
      <c r="H534" s="2">
        <v>33584</v>
      </c>
      <c r="I534" s="1" t="s">
        <v>7889</v>
      </c>
      <c r="J534" s="1" t="s">
        <v>1762</v>
      </c>
      <c r="K534" s="1" t="s">
        <v>7890</v>
      </c>
      <c r="L534" s="1" t="s">
        <v>7891</v>
      </c>
      <c r="M534" s="1" t="s">
        <v>7892</v>
      </c>
      <c r="N534" s="1" t="s">
        <v>7893</v>
      </c>
      <c r="O534" s="1" t="s">
        <v>7894</v>
      </c>
      <c r="P534" s="1" t="s">
        <v>7895</v>
      </c>
    </row>
    <row r="535" spans="1:16" x14ac:dyDescent="0.3">
      <c r="A535" s="1" t="s">
        <v>1831</v>
      </c>
      <c r="B535" s="1" t="s">
        <v>1832</v>
      </c>
      <c r="C535" s="1" t="s">
        <v>1671</v>
      </c>
      <c r="D535" s="3">
        <v>1469</v>
      </c>
      <c r="E535" s="3">
        <v>2499</v>
      </c>
      <c r="F535" s="4">
        <v>0.41</v>
      </c>
      <c r="G535" s="1">
        <v>4.2</v>
      </c>
      <c r="H535" s="2">
        <v>156638</v>
      </c>
      <c r="I535" s="1" t="s">
        <v>8060</v>
      </c>
      <c r="J535" s="1" t="s">
        <v>1833</v>
      </c>
      <c r="K535" s="1" t="s">
        <v>8061</v>
      </c>
      <c r="L535" s="1" t="s">
        <v>8062</v>
      </c>
      <c r="M535" s="1" t="s">
        <v>8063</v>
      </c>
      <c r="N535" s="1" t="s">
        <v>8064</v>
      </c>
      <c r="O535" s="1" t="s">
        <v>8065</v>
      </c>
      <c r="P535" s="1" t="s">
        <v>8066</v>
      </c>
    </row>
    <row r="536" spans="1:16" x14ac:dyDescent="0.3">
      <c r="A536" s="1" t="s">
        <v>2014</v>
      </c>
      <c r="B536" s="1" t="s">
        <v>2015</v>
      </c>
      <c r="C536" s="1" t="s">
        <v>1569</v>
      </c>
      <c r="D536" s="1">
        <v>999</v>
      </c>
      <c r="E536" s="3">
        <v>2499</v>
      </c>
      <c r="F536" s="4">
        <v>0.6</v>
      </c>
      <c r="G536" s="1">
        <v>4.3</v>
      </c>
      <c r="H536" s="2">
        <v>1690</v>
      </c>
      <c r="I536" s="1" t="s">
        <v>8462</v>
      </c>
      <c r="J536" s="1" t="s">
        <v>2016</v>
      </c>
      <c r="K536" s="1" t="s">
        <v>8463</v>
      </c>
      <c r="L536" s="1" t="s">
        <v>8464</v>
      </c>
      <c r="M536" s="1" t="s">
        <v>8465</v>
      </c>
      <c r="N536" s="1" t="s">
        <v>8466</v>
      </c>
      <c r="O536" s="1" t="s">
        <v>8467</v>
      </c>
      <c r="P536" s="1" t="s">
        <v>8468</v>
      </c>
    </row>
    <row r="537" spans="1:16" x14ac:dyDescent="0.3">
      <c r="A537" s="1" t="s">
        <v>2343</v>
      </c>
      <c r="B537" s="1" t="s">
        <v>2344</v>
      </c>
      <c r="C537" s="1" t="s">
        <v>2247</v>
      </c>
      <c r="D537" s="1">
        <v>549</v>
      </c>
      <c r="E537" s="3">
        <v>2499</v>
      </c>
      <c r="F537" s="4">
        <v>0.78</v>
      </c>
      <c r="G537" s="1">
        <v>4.3</v>
      </c>
      <c r="H537" s="2">
        <v>5556</v>
      </c>
      <c r="I537" s="1" t="s">
        <v>9198</v>
      </c>
      <c r="J537" s="1" t="s">
        <v>2345</v>
      </c>
      <c r="K537" s="1" t="s">
        <v>9199</v>
      </c>
      <c r="L537" s="1" t="s">
        <v>9200</v>
      </c>
      <c r="M537" s="1" t="s">
        <v>9201</v>
      </c>
      <c r="N537" s="1" t="s">
        <v>9202</v>
      </c>
      <c r="O537" s="1" t="s">
        <v>9203</v>
      </c>
      <c r="P537" s="1" t="s">
        <v>9204</v>
      </c>
    </row>
    <row r="538" spans="1:16" x14ac:dyDescent="0.3">
      <c r="A538" s="1" t="s">
        <v>2384</v>
      </c>
      <c r="B538" s="1" t="s">
        <v>2385</v>
      </c>
      <c r="C538" s="1" t="s">
        <v>952</v>
      </c>
      <c r="D538" s="1">
        <v>900</v>
      </c>
      <c r="E538" s="3">
        <v>2499</v>
      </c>
      <c r="F538" s="4">
        <v>0.64</v>
      </c>
      <c r="G538" s="1">
        <v>4</v>
      </c>
      <c r="H538" s="2">
        <v>36384</v>
      </c>
      <c r="I538" s="1" t="s">
        <v>9295</v>
      </c>
      <c r="J538" s="1" t="s">
        <v>1469</v>
      </c>
      <c r="K538" s="1" t="s">
        <v>7233</v>
      </c>
      <c r="L538" s="1" t="s">
        <v>7234</v>
      </c>
      <c r="M538" s="1" t="s">
        <v>7235</v>
      </c>
      <c r="N538" s="1" t="s">
        <v>7236</v>
      </c>
      <c r="O538" s="1" t="s">
        <v>9296</v>
      </c>
      <c r="P538" s="1" t="s">
        <v>9297</v>
      </c>
    </row>
    <row r="539" spans="1:16" x14ac:dyDescent="0.3">
      <c r="A539" s="1" t="s">
        <v>2427</v>
      </c>
      <c r="B539" s="1" t="s">
        <v>2428</v>
      </c>
      <c r="C539" s="1" t="s">
        <v>1746</v>
      </c>
      <c r="D539" s="1">
        <v>649</v>
      </c>
      <c r="E539" s="3">
        <v>2499</v>
      </c>
      <c r="F539" s="4">
        <v>0.74</v>
      </c>
      <c r="G539" s="1">
        <v>3.9</v>
      </c>
      <c r="H539" s="2">
        <v>13049</v>
      </c>
      <c r="I539" s="1" t="s">
        <v>9387</v>
      </c>
      <c r="J539" s="1" t="s">
        <v>2429</v>
      </c>
      <c r="K539" s="1" t="s">
        <v>9388</v>
      </c>
      <c r="L539" s="1" t="s">
        <v>9389</v>
      </c>
      <c r="M539" s="1" t="s">
        <v>9390</v>
      </c>
      <c r="N539" s="1" t="s">
        <v>9391</v>
      </c>
      <c r="O539" s="1" t="s">
        <v>9392</v>
      </c>
      <c r="P539" s="1" t="s">
        <v>9393</v>
      </c>
    </row>
    <row r="540" spans="1:16" x14ac:dyDescent="0.3">
      <c r="A540" s="1" t="s">
        <v>3009</v>
      </c>
      <c r="B540" s="1" t="s">
        <v>3010</v>
      </c>
      <c r="C540" s="1" t="s">
        <v>2755</v>
      </c>
      <c r="D540" s="3">
        <v>1149</v>
      </c>
      <c r="E540" s="3">
        <v>2499</v>
      </c>
      <c r="F540" s="4">
        <v>0.54</v>
      </c>
      <c r="G540" s="1">
        <v>3.8</v>
      </c>
      <c r="H540" s="2">
        <v>4383</v>
      </c>
      <c r="I540" s="1" t="s">
        <v>10661</v>
      </c>
      <c r="J540" s="1" t="s">
        <v>3011</v>
      </c>
      <c r="K540" s="1" t="s">
        <v>10662</v>
      </c>
      <c r="L540" s="1" t="s">
        <v>10663</v>
      </c>
      <c r="M540" s="1" t="s">
        <v>10664</v>
      </c>
      <c r="N540" s="1" t="s">
        <v>10665</v>
      </c>
      <c r="O540" s="1" t="s">
        <v>10666</v>
      </c>
      <c r="P540" s="1" t="s">
        <v>10667</v>
      </c>
    </row>
    <row r="541" spans="1:16" x14ac:dyDescent="0.3">
      <c r="A541" s="1" t="s">
        <v>3072</v>
      </c>
      <c r="B541" s="1" t="s">
        <v>3073</v>
      </c>
      <c r="C541" s="1" t="s">
        <v>2747</v>
      </c>
      <c r="D541" s="3">
        <v>1999</v>
      </c>
      <c r="E541" s="3">
        <v>2499</v>
      </c>
      <c r="F541" s="4">
        <v>0.2</v>
      </c>
      <c r="G541" s="1">
        <v>4.0999999999999996</v>
      </c>
      <c r="H541" s="2">
        <v>1034</v>
      </c>
      <c r="I541" s="1" t="s">
        <v>10794</v>
      </c>
      <c r="J541" s="1" t="s">
        <v>3074</v>
      </c>
      <c r="K541" s="1" t="s">
        <v>10795</v>
      </c>
      <c r="L541" s="1" t="s">
        <v>10796</v>
      </c>
      <c r="M541" s="1" t="s">
        <v>10797</v>
      </c>
      <c r="N541" s="1" t="s">
        <v>10798</v>
      </c>
      <c r="O541" s="1" t="s">
        <v>10799</v>
      </c>
      <c r="P541" s="1" t="s">
        <v>10800</v>
      </c>
    </row>
    <row r="542" spans="1:16" x14ac:dyDescent="0.3">
      <c r="A542" s="1" t="s">
        <v>3245</v>
      </c>
      <c r="B542" s="1" t="s">
        <v>3246</v>
      </c>
      <c r="C542" s="1" t="s">
        <v>3247</v>
      </c>
      <c r="D542" s="3">
        <v>1484</v>
      </c>
      <c r="E542" s="3">
        <v>2499</v>
      </c>
      <c r="F542" s="4">
        <v>0.41</v>
      </c>
      <c r="G542" s="1">
        <v>3.7</v>
      </c>
      <c r="H542" s="2">
        <v>1067</v>
      </c>
      <c r="I542" s="1" t="s">
        <v>11185</v>
      </c>
      <c r="J542" s="1" t="s">
        <v>3248</v>
      </c>
      <c r="K542" s="1" t="s">
        <v>11186</v>
      </c>
      <c r="L542" s="1" t="s">
        <v>11187</v>
      </c>
      <c r="M542" s="1" t="s">
        <v>11188</v>
      </c>
      <c r="N542" s="1" t="s">
        <v>11189</v>
      </c>
      <c r="O542" s="1" t="s">
        <v>11190</v>
      </c>
      <c r="P542" s="1" t="s">
        <v>11191</v>
      </c>
    </row>
    <row r="543" spans="1:16" x14ac:dyDescent="0.3">
      <c r="A543" s="1" t="s">
        <v>3454</v>
      </c>
      <c r="B543" s="1" t="s">
        <v>3455</v>
      </c>
      <c r="C543" s="1" t="s">
        <v>2759</v>
      </c>
      <c r="D543" s="3">
        <v>1049</v>
      </c>
      <c r="E543" s="3">
        <v>2499</v>
      </c>
      <c r="F543" s="4">
        <v>0.57999999999999996</v>
      </c>
      <c r="G543" s="1">
        <v>3.6</v>
      </c>
      <c r="H543" s="2">
        <v>328</v>
      </c>
      <c r="I543" s="1" t="s">
        <v>11653</v>
      </c>
      <c r="J543" s="1" t="s">
        <v>3456</v>
      </c>
      <c r="K543" s="1" t="s">
        <v>11654</v>
      </c>
      <c r="L543" s="1" t="s">
        <v>11655</v>
      </c>
      <c r="M543" s="1" t="s">
        <v>11656</v>
      </c>
      <c r="N543" s="1" t="s">
        <v>11657</v>
      </c>
      <c r="O543" s="1" t="s">
        <v>11658</v>
      </c>
      <c r="P543" s="1" t="s">
        <v>11659</v>
      </c>
    </row>
    <row r="544" spans="1:16" x14ac:dyDescent="0.3">
      <c r="A544" s="1" t="s">
        <v>3521</v>
      </c>
      <c r="B544" s="1" t="s">
        <v>3522</v>
      </c>
      <c r="C544" s="1" t="s">
        <v>2840</v>
      </c>
      <c r="D544" s="3">
        <v>2099</v>
      </c>
      <c r="E544" s="3">
        <v>2499</v>
      </c>
      <c r="F544" s="4">
        <v>0.16</v>
      </c>
      <c r="G544" s="1" t="s">
        <v>3523</v>
      </c>
      <c r="H544" s="2">
        <v>992</v>
      </c>
      <c r="I544" s="1" t="s">
        <v>11800</v>
      </c>
      <c r="J544" s="1" t="s">
        <v>3524</v>
      </c>
      <c r="K544" s="1" t="s">
        <v>11801</v>
      </c>
      <c r="L544" s="1" t="s">
        <v>11802</v>
      </c>
      <c r="M544" s="1" t="s">
        <v>11803</v>
      </c>
      <c r="N544" s="1" t="s">
        <v>11804</v>
      </c>
      <c r="O544" s="1" t="s">
        <v>11805</v>
      </c>
      <c r="P544" s="1" t="s">
        <v>11806</v>
      </c>
    </row>
    <row r="545" spans="1:16" x14ac:dyDescent="0.3">
      <c r="A545" s="1" t="s">
        <v>3620</v>
      </c>
      <c r="B545" s="1" t="s">
        <v>3621</v>
      </c>
      <c r="C545" s="1" t="s">
        <v>2759</v>
      </c>
      <c r="D545" s="3">
        <v>1049</v>
      </c>
      <c r="E545" s="3">
        <v>2499</v>
      </c>
      <c r="F545" s="4">
        <v>0.57999999999999996</v>
      </c>
      <c r="G545" s="1">
        <v>3.7</v>
      </c>
      <c r="H545" s="2">
        <v>638</v>
      </c>
      <c r="I545" s="1" t="s">
        <v>11653</v>
      </c>
      <c r="J545" s="1" t="s">
        <v>3622</v>
      </c>
      <c r="K545" s="1" t="s">
        <v>12024</v>
      </c>
      <c r="L545" s="1" t="s">
        <v>12025</v>
      </c>
      <c r="M545" s="1" t="s">
        <v>12026</v>
      </c>
      <c r="N545" s="1" t="s">
        <v>12027</v>
      </c>
      <c r="O545" s="1" t="s">
        <v>12028</v>
      </c>
      <c r="P545" s="1" t="s">
        <v>12029</v>
      </c>
    </row>
    <row r="546" spans="1:16" x14ac:dyDescent="0.3">
      <c r="A546" s="1" t="s">
        <v>1633</v>
      </c>
      <c r="B546" s="1" t="s">
        <v>1634</v>
      </c>
      <c r="C546" s="1" t="s">
        <v>1635</v>
      </c>
      <c r="D546" s="3">
        <v>1399</v>
      </c>
      <c r="E546" s="3">
        <v>2498</v>
      </c>
      <c r="F546" s="4">
        <v>0.44</v>
      </c>
      <c r="G546" s="1">
        <v>4.2</v>
      </c>
      <c r="H546" s="2">
        <v>33717</v>
      </c>
      <c r="I546" s="1" t="s">
        <v>7608</v>
      </c>
      <c r="J546" s="1" t="s">
        <v>1636</v>
      </c>
      <c r="K546" s="1" t="s">
        <v>7609</v>
      </c>
      <c r="L546" s="1" t="s">
        <v>7610</v>
      </c>
      <c r="M546" s="1" t="s">
        <v>7611</v>
      </c>
      <c r="N546" s="1" t="s">
        <v>7612</v>
      </c>
      <c r="O546" s="1" t="s">
        <v>7613</v>
      </c>
      <c r="P546" s="1" t="s">
        <v>7614</v>
      </c>
    </row>
    <row r="547" spans="1:16" x14ac:dyDescent="0.3">
      <c r="A547" s="1" t="s">
        <v>1827</v>
      </c>
      <c r="B547" s="1" t="s">
        <v>1828</v>
      </c>
      <c r="C547" s="1" t="s">
        <v>1829</v>
      </c>
      <c r="D547" s="3">
        <v>1549</v>
      </c>
      <c r="E547" s="3">
        <v>2495</v>
      </c>
      <c r="F547" s="4">
        <v>0.38</v>
      </c>
      <c r="G547" s="1">
        <v>4.4000000000000004</v>
      </c>
      <c r="H547" s="2">
        <v>15137</v>
      </c>
      <c r="I547" s="1" t="s">
        <v>8048</v>
      </c>
      <c r="J547" s="1" t="s">
        <v>1830</v>
      </c>
      <c r="K547" s="1" t="s">
        <v>8049</v>
      </c>
      <c r="L547" s="1" t="s">
        <v>8050</v>
      </c>
      <c r="M547" s="1" t="s">
        <v>8051</v>
      </c>
      <c r="N547" s="1" t="s">
        <v>8052</v>
      </c>
      <c r="O547" s="1" t="s">
        <v>8053</v>
      </c>
      <c r="P547" s="1" t="s">
        <v>8054</v>
      </c>
    </row>
    <row r="548" spans="1:16" x14ac:dyDescent="0.3">
      <c r="A548" s="1" t="s">
        <v>3531</v>
      </c>
      <c r="B548" s="1" t="s">
        <v>3532</v>
      </c>
      <c r="C548" s="1" t="s">
        <v>2706</v>
      </c>
      <c r="D548" s="3">
        <v>1349</v>
      </c>
      <c r="E548" s="3">
        <v>2495</v>
      </c>
      <c r="F548" s="4">
        <v>0.46</v>
      </c>
      <c r="G548" s="1">
        <v>3.8</v>
      </c>
      <c r="H548" s="2">
        <v>166</v>
      </c>
      <c r="I548" s="1" t="s">
        <v>11821</v>
      </c>
      <c r="J548" s="1" t="s">
        <v>3533</v>
      </c>
      <c r="K548" s="1" t="s">
        <v>11822</v>
      </c>
      <c r="L548" s="1" t="s">
        <v>11823</v>
      </c>
      <c r="M548" s="1" t="s">
        <v>11824</v>
      </c>
      <c r="N548" s="1" t="s">
        <v>11825</v>
      </c>
      <c r="O548" s="1" t="s">
        <v>11826</v>
      </c>
      <c r="P548" s="1" t="s">
        <v>11827</v>
      </c>
    </row>
    <row r="549" spans="1:16" x14ac:dyDescent="0.3">
      <c r="A549" s="1" t="s">
        <v>3614</v>
      </c>
      <c r="B549" s="1" t="s">
        <v>3615</v>
      </c>
      <c r="C549" s="1" t="s">
        <v>2706</v>
      </c>
      <c r="D549" s="3">
        <v>1299</v>
      </c>
      <c r="E549" s="3">
        <v>2495</v>
      </c>
      <c r="F549" s="4">
        <v>0.48</v>
      </c>
      <c r="G549" s="1">
        <v>2</v>
      </c>
      <c r="H549" s="2">
        <v>2</v>
      </c>
      <c r="I549" s="1" t="s">
        <v>12010</v>
      </c>
      <c r="J549" s="1" t="s">
        <v>3616</v>
      </c>
      <c r="K549" s="1" t="s">
        <v>12011</v>
      </c>
      <c r="L549" s="1" t="s">
        <v>12012</v>
      </c>
      <c r="M549" s="1" t="s">
        <v>12013</v>
      </c>
      <c r="N549" s="1" t="s">
        <v>12014</v>
      </c>
      <c r="O549" s="1" t="s">
        <v>12015</v>
      </c>
      <c r="P549" s="1" t="s">
        <v>12016</v>
      </c>
    </row>
    <row r="550" spans="1:16" x14ac:dyDescent="0.3">
      <c r="A550" s="1" t="s">
        <v>3953</v>
      </c>
      <c r="B550" s="1" t="s">
        <v>3954</v>
      </c>
      <c r="C550" s="1" t="s">
        <v>2859</v>
      </c>
      <c r="D550" s="3">
        <v>1624</v>
      </c>
      <c r="E550" s="3">
        <v>2495</v>
      </c>
      <c r="F550" s="4">
        <v>0.35</v>
      </c>
      <c r="G550" s="1">
        <v>4.0999999999999996</v>
      </c>
      <c r="H550" s="2">
        <v>827</v>
      </c>
      <c r="I550" s="1" t="s">
        <v>12779</v>
      </c>
      <c r="J550" s="1" t="s">
        <v>3955</v>
      </c>
      <c r="K550" s="1" t="s">
        <v>12780</v>
      </c>
      <c r="L550" s="1" t="s">
        <v>12781</v>
      </c>
      <c r="M550" s="1" t="s">
        <v>12782</v>
      </c>
      <c r="N550" s="1" t="s">
        <v>12783</v>
      </c>
      <c r="O550" s="1" t="s">
        <v>12784</v>
      </c>
      <c r="P550" s="1" t="s">
        <v>12785</v>
      </c>
    </row>
    <row r="551" spans="1:16" x14ac:dyDescent="0.3">
      <c r="A551" s="1" t="s">
        <v>2115</v>
      </c>
      <c r="B551" s="1" t="s">
        <v>2116</v>
      </c>
      <c r="C551" s="1" t="s">
        <v>2117</v>
      </c>
      <c r="D551" s="3">
        <v>1399</v>
      </c>
      <c r="E551" s="3">
        <v>2490</v>
      </c>
      <c r="F551" s="4">
        <v>0.44</v>
      </c>
      <c r="G551" s="1">
        <v>4.3</v>
      </c>
      <c r="H551" s="2">
        <v>11074</v>
      </c>
      <c r="I551" s="1" t="s">
        <v>8681</v>
      </c>
      <c r="J551" s="1" t="s">
        <v>2118</v>
      </c>
      <c r="K551" s="1" t="s">
        <v>8682</v>
      </c>
      <c r="L551" s="1" t="s">
        <v>8683</v>
      </c>
      <c r="M551" s="1" t="s">
        <v>8684</v>
      </c>
      <c r="N551" s="1" t="s">
        <v>8685</v>
      </c>
      <c r="O551" s="1" t="s">
        <v>8686</v>
      </c>
      <c r="P551" s="1" t="s">
        <v>8687</v>
      </c>
    </row>
    <row r="552" spans="1:16" x14ac:dyDescent="0.3">
      <c r="A552" s="1" t="s">
        <v>2130</v>
      </c>
      <c r="B552" s="1" t="s">
        <v>2131</v>
      </c>
      <c r="C552" s="1" t="s">
        <v>1971</v>
      </c>
      <c r="D552" s="1">
        <v>999</v>
      </c>
      <c r="E552" s="3">
        <v>2490</v>
      </c>
      <c r="F552" s="4">
        <v>0.6</v>
      </c>
      <c r="G552" s="1">
        <v>4.0999999999999996</v>
      </c>
      <c r="H552" s="2">
        <v>18331</v>
      </c>
      <c r="I552" s="1" t="s">
        <v>8711</v>
      </c>
      <c r="J552" s="1" t="s">
        <v>2132</v>
      </c>
      <c r="K552" s="1" t="s">
        <v>8712</v>
      </c>
      <c r="L552" s="1" t="s">
        <v>8713</v>
      </c>
      <c r="M552" s="1" t="s">
        <v>8714</v>
      </c>
      <c r="N552" s="1" t="s">
        <v>8715</v>
      </c>
      <c r="O552" s="1" t="s">
        <v>8716</v>
      </c>
      <c r="P552" s="1" t="s">
        <v>8717</v>
      </c>
    </row>
    <row r="553" spans="1:16" x14ac:dyDescent="0.3">
      <c r="A553" s="1" t="s">
        <v>2684</v>
      </c>
      <c r="B553" s="1" t="s">
        <v>2685</v>
      </c>
      <c r="C553" s="1" t="s">
        <v>1426</v>
      </c>
      <c r="D553" s="1">
        <v>849</v>
      </c>
      <c r="E553" s="3">
        <v>2490</v>
      </c>
      <c r="F553" s="4">
        <v>0.66</v>
      </c>
      <c r="G553" s="1">
        <v>4.2</v>
      </c>
      <c r="H553" s="2">
        <v>91188</v>
      </c>
      <c r="I553" s="1" t="s">
        <v>9970</v>
      </c>
      <c r="J553" s="1" t="s">
        <v>2686</v>
      </c>
      <c r="K553" s="1" t="s">
        <v>9971</v>
      </c>
      <c r="L553" s="1" t="s">
        <v>9972</v>
      </c>
      <c r="M553" s="1" t="s">
        <v>9973</v>
      </c>
      <c r="N553" s="1" t="s">
        <v>9974</v>
      </c>
      <c r="O553" s="1" t="s">
        <v>9975</v>
      </c>
      <c r="P553" s="1" t="s">
        <v>9976</v>
      </c>
    </row>
    <row r="554" spans="1:16" x14ac:dyDescent="0.3">
      <c r="A554" s="1" t="s">
        <v>2907</v>
      </c>
      <c r="B554" s="1" t="s">
        <v>2908</v>
      </c>
      <c r="C554" s="1" t="s">
        <v>2909</v>
      </c>
      <c r="D554" s="3">
        <v>1819</v>
      </c>
      <c r="E554" s="3">
        <v>2490</v>
      </c>
      <c r="F554" s="4">
        <v>0.27</v>
      </c>
      <c r="G554" s="1">
        <v>4.4000000000000004</v>
      </c>
      <c r="H554" s="2">
        <v>7946</v>
      </c>
      <c r="I554" s="1" t="s">
        <v>10444</v>
      </c>
      <c r="J554" s="1" t="s">
        <v>2910</v>
      </c>
      <c r="K554" s="1" t="s">
        <v>10445</v>
      </c>
      <c r="L554" s="1" t="s">
        <v>10446</v>
      </c>
      <c r="M554" s="1" t="s">
        <v>10447</v>
      </c>
      <c r="N554" s="1" t="s">
        <v>10448</v>
      </c>
      <c r="O554" s="1" t="s">
        <v>10449</v>
      </c>
      <c r="P554" s="1" t="s">
        <v>10450</v>
      </c>
    </row>
    <row r="555" spans="1:16" x14ac:dyDescent="0.3">
      <c r="A555" s="1" t="s">
        <v>2940</v>
      </c>
      <c r="B555" s="1" t="s">
        <v>2941</v>
      </c>
      <c r="C555" s="1" t="s">
        <v>2942</v>
      </c>
      <c r="D555" s="3">
        <v>1400</v>
      </c>
      <c r="E555" s="3">
        <v>2485</v>
      </c>
      <c r="F555" s="4">
        <v>0.44</v>
      </c>
      <c r="G555" s="1">
        <v>4.0999999999999996</v>
      </c>
      <c r="H555" s="2">
        <v>19998</v>
      </c>
      <c r="I555" s="1" t="s">
        <v>10514</v>
      </c>
      <c r="J555" s="1" t="s">
        <v>2943</v>
      </c>
      <c r="K555" s="1" t="s">
        <v>10515</v>
      </c>
      <c r="L555" s="1" t="s">
        <v>10516</v>
      </c>
      <c r="M555" s="1" t="s">
        <v>10517</v>
      </c>
      <c r="N555" s="1" t="s">
        <v>10518</v>
      </c>
      <c r="O555" s="1" t="s">
        <v>10519</v>
      </c>
      <c r="P555" s="1" t="s">
        <v>10520</v>
      </c>
    </row>
    <row r="556" spans="1:16" x14ac:dyDescent="0.3">
      <c r="A556" s="1" t="s">
        <v>1428</v>
      </c>
      <c r="B556" s="1" t="s">
        <v>1429</v>
      </c>
      <c r="C556" s="1" t="s">
        <v>969</v>
      </c>
      <c r="D556" s="1">
        <v>649</v>
      </c>
      <c r="E556" s="3">
        <v>2400</v>
      </c>
      <c r="F556" s="4">
        <v>0.73</v>
      </c>
      <c r="G556" s="1">
        <v>4.4000000000000004</v>
      </c>
      <c r="H556" s="2">
        <v>67260</v>
      </c>
      <c r="I556" s="1" t="s">
        <v>7144</v>
      </c>
      <c r="J556" s="1" t="s">
        <v>970</v>
      </c>
      <c r="K556" s="1" t="s">
        <v>6189</v>
      </c>
      <c r="L556" s="1" t="s">
        <v>6190</v>
      </c>
      <c r="M556" s="1" t="s">
        <v>6191</v>
      </c>
      <c r="N556" s="1" t="s">
        <v>6192</v>
      </c>
      <c r="O556" s="1" t="s">
        <v>6193</v>
      </c>
      <c r="P556" s="1" t="s">
        <v>7145</v>
      </c>
    </row>
    <row r="557" spans="1:16" x14ac:dyDescent="0.3">
      <c r="A557" s="1" t="s">
        <v>2861</v>
      </c>
      <c r="B557" s="1" t="s">
        <v>2862</v>
      </c>
      <c r="C557" s="1" t="s">
        <v>2702</v>
      </c>
      <c r="D557" s="3">
        <v>1099</v>
      </c>
      <c r="E557" s="3">
        <v>2400</v>
      </c>
      <c r="F557" s="4">
        <v>0.54</v>
      </c>
      <c r="G557" s="1">
        <v>3.8</v>
      </c>
      <c r="H557" s="2">
        <v>4</v>
      </c>
      <c r="I557" s="1" t="s">
        <v>10339</v>
      </c>
      <c r="J557" s="1" t="s">
        <v>2863</v>
      </c>
      <c r="K557" s="1" t="s">
        <v>10340</v>
      </c>
      <c r="L557" s="1" t="s">
        <v>10341</v>
      </c>
      <c r="M557" s="1" t="s">
        <v>10342</v>
      </c>
      <c r="N557" s="1" t="s">
        <v>10343</v>
      </c>
      <c r="O557" s="1" t="s">
        <v>10344</v>
      </c>
      <c r="P557" s="1" t="s">
        <v>10345</v>
      </c>
    </row>
    <row r="558" spans="1:16" x14ac:dyDescent="0.3">
      <c r="A558" s="1" t="s">
        <v>3016</v>
      </c>
      <c r="B558" s="1" t="s">
        <v>3017</v>
      </c>
      <c r="C558" s="1" t="s">
        <v>2702</v>
      </c>
      <c r="D558" s="3">
        <v>1959</v>
      </c>
      <c r="E558" s="3">
        <v>2400</v>
      </c>
      <c r="F558" s="4">
        <v>0.18</v>
      </c>
      <c r="G558" s="1">
        <v>4</v>
      </c>
      <c r="H558" s="2">
        <v>237</v>
      </c>
      <c r="I558" s="1" t="s">
        <v>10675</v>
      </c>
      <c r="J558" s="1" t="s">
        <v>3018</v>
      </c>
      <c r="K558" s="1" t="s">
        <v>10676</v>
      </c>
      <c r="L558" s="1" t="s">
        <v>10677</v>
      </c>
      <c r="M558" s="1" t="s">
        <v>10678</v>
      </c>
      <c r="N558" s="1" t="s">
        <v>10679</v>
      </c>
      <c r="O558" s="1" t="s">
        <v>10680</v>
      </c>
      <c r="P558" s="1" t="s">
        <v>10681</v>
      </c>
    </row>
    <row r="559" spans="1:16" x14ac:dyDescent="0.3">
      <c r="A559" s="1" t="s">
        <v>3555</v>
      </c>
      <c r="B559" s="1" t="s">
        <v>3556</v>
      </c>
      <c r="C559" s="1" t="s">
        <v>3043</v>
      </c>
      <c r="D559" s="3">
        <v>1189</v>
      </c>
      <c r="E559" s="3">
        <v>2400</v>
      </c>
      <c r="F559" s="4">
        <v>0.5</v>
      </c>
      <c r="G559" s="1">
        <v>4.0999999999999996</v>
      </c>
      <c r="H559" s="2">
        <v>618</v>
      </c>
      <c r="I559" s="1" t="s">
        <v>11877</v>
      </c>
      <c r="J559" s="1" t="s">
        <v>3557</v>
      </c>
      <c r="K559" s="1" t="s">
        <v>11878</v>
      </c>
      <c r="L559" s="1" t="s">
        <v>11879</v>
      </c>
      <c r="M559" s="1" t="s">
        <v>11880</v>
      </c>
      <c r="N559" s="1" t="s">
        <v>11881</v>
      </c>
      <c r="O559" s="1" t="s">
        <v>11882</v>
      </c>
      <c r="P559" s="1" t="s">
        <v>11883</v>
      </c>
    </row>
    <row r="560" spans="1:16" x14ac:dyDescent="0.3">
      <c r="A560" s="1" t="s">
        <v>3937</v>
      </c>
      <c r="B560" s="1" t="s">
        <v>3938</v>
      </c>
      <c r="C560" s="1" t="s">
        <v>2747</v>
      </c>
      <c r="D560" s="3">
        <v>1745</v>
      </c>
      <c r="E560" s="3">
        <v>2400</v>
      </c>
      <c r="F560" s="4">
        <v>0.27</v>
      </c>
      <c r="G560" s="1">
        <v>4.2</v>
      </c>
      <c r="H560" s="2">
        <v>14160</v>
      </c>
      <c r="I560" s="1" t="s">
        <v>12744</v>
      </c>
      <c r="J560" s="1" t="s">
        <v>3939</v>
      </c>
      <c r="K560" s="1" t="s">
        <v>12745</v>
      </c>
      <c r="L560" s="1" t="s">
        <v>12746</v>
      </c>
      <c r="M560" s="1" t="s">
        <v>12747</v>
      </c>
      <c r="N560" s="1" t="s">
        <v>12748</v>
      </c>
      <c r="O560" s="1" t="s">
        <v>12749</v>
      </c>
      <c r="P560" s="1" t="s">
        <v>12750</v>
      </c>
    </row>
    <row r="561" spans="1:16" x14ac:dyDescent="0.3">
      <c r="A561" s="1" t="s">
        <v>4000</v>
      </c>
      <c r="B561" s="1" t="s">
        <v>4001</v>
      </c>
      <c r="C561" s="1" t="s">
        <v>3779</v>
      </c>
      <c r="D561" s="3">
        <v>1199</v>
      </c>
      <c r="E561" s="3">
        <v>2400</v>
      </c>
      <c r="F561" s="4">
        <v>0.5</v>
      </c>
      <c r="G561" s="1">
        <v>3.9</v>
      </c>
      <c r="H561" s="2">
        <v>1202</v>
      </c>
      <c r="I561" s="1" t="s">
        <v>12884</v>
      </c>
      <c r="J561" s="1" t="s">
        <v>4002</v>
      </c>
      <c r="K561" s="1" t="s">
        <v>12885</v>
      </c>
      <c r="L561" s="1" t="s">
        <v>12886</v>
      </c>
      <c r="M561" s="1" t="s">
        <v>12887</v>
      </c>
      <c r="N561" s="1" t="s">
        <v>12888</v>
      </c>
      <c r="O561" s="1" t="s">
        <v>12889</v>
      </c>
      <c r="P561" s="1" t="s">
        <v>12890</v>
      </c>
    </row>
    <row r="562" spans="1:16" x14ac:dyDescent="0.3">
      <c r="A562" s="1" t="s">
        <v>390</v>
      </c>
      <c r="B562" s="1" t="s">
        <v>391</v>
      </c>
      <c r="C562" s="1" t="s">
        <v>38</v>
      </c>
      <c r="D562" s="1">
        <v>999</v>
      </c>
      <c r="E562" s="3">
        <v>2399</v>
      </c>
      <c r="F562" s="4">
        <v>0.57999999999999996</v>
      </c>
      <c r="G562" s="1">
        <v>4.5999999999999996</v>
      </c>
      <c r="H562" s="2">
        <v>3664</v>
      </c>
      <c r="I562" s="1" t="s">
        <v>4973</v>
      </c>
      <c r="J562" s="1" t="s">
        <v>392</v>
      </c>
      <c r="K562" s="1" t="s">
        <v>4974</v>
      </c>
      <c r="L562" s="1" t="s">
        <v>4975</v>
      </c>
      <c r="M562" s="1" t="s">
        <v>4976</v>
      </c>
      <c r="N562" s="1" t="s">
        <v>4977</v>
      </c>
      <c r="O562" s="1" t="s">
        <v>4978</v>
      </c>
      <c r="P562" s="1" t="s">
        <v>4979</v>
      </c>
    </row>
    <row r="563" spans="1:16" x14ac:dyDescent="0.3">
      <c r="A563" s="1" t="s">
        <v>1981</v>
      </c>
      <c r="B563" s="1" t="s">
        <v>1982</v>
      </c>
      <c r="C563" s="1" t="s">
        <v>1742</v>
      </c>
      <c r="D563" s="3">
        <v>1529</v>
      </c>
      <c r="E563" s="3">
        <v>2399</v>
      </c>
      <c r="F563" s="4">
        <v>0.36</v>
      </c>
      <c r="G563" s="1">
        <v>4.3</v>
      </c>
      <c r="H563" s="2">
        <v>68409</v>
      </c>
      <c r="I563" s="1" t="s">
        <v>8389</v>
      </c>
      <c r="J563" s="1" t="s">
        <v>1983</v>
      </c>
      <c r="K563" s="1" t="s">
        <v>8390</v>
      </c>
      <c r="L563" s="1" t="s">
        <v>8391</v>
      </c>
      <c r="M563" s="1" t="s">
        <v>8392</v>
      </c>
      <c r="N563" s="1" t="s">
        <v>8393</v>
      </c>
      <c r="O563" s="1" t="s">
        <v>8394</v>
      </c>
      <c r="P563" s="1" t="s">
        <v>8395</v>
      </c>
    </row>
    <row r="564" spans="1:16" x14ac:dyDescent="0.3">
      <c r="A564" s="1" t="s">
        <v>3736</v>
      </c>
      <c r="B564" s="1" t="s">
        <v>3737</v>
      </c>
      <c r="C564" s="1" t="s">
        <v>2698</v>
      </c>
      <c r="D564" s="1">
        <v>949</v>
      </c>
      <c r="E564" s="3">
        <v>2385</v>
      </c>
      <c r="F564" s="4">
        <v>0.6</v>
      </c>
      <c r="G564" s="1">
        <v>4.0999999999999996</v>
      </c>
      <c r="H564" s="2">
        <v>2311</v>
      </c>
      <c r="I564" s="1" t="s">
        <v>12289</v>
      </c>
      <c r="J564" s="1" t="s">
        <v>3738</v>
      </c>
      <c r="K564" s="1" t="s">
        <v>12290</v>
      </c>
      <c r="L564" s="1" t="s">
        <v>12291</v>
      </c>
      <c r="M564" s="1" t="s">
        <v>12292</v>
      </c>
      <c r="N564" s="1" t="s">
        <v>12293</v>
      </c>
      <c r="O564" s="1" t="s">
        <v>12294</v>
      </c>
      <c r="P564" s="1" t="s">
        <v>12295</v>
      </c>
    </row>
    <row r="565" spans="1:16" x14ac:dyDescent="0.3">
      <c r="A565" s="1" t="s">
        <v>3546</v>
      </c>
      <c r="B565" s="1" t="s">
        <v>3547</v>
      </c>
      <c r="C565" s="1" t="s">
        <v>2942</v>
      </c>
      <c r="D565" s="3">
        <v>1804</v>
      </c>
      <c r="E565" s="3">
        <v>2380</v>
      </c>
      <c r="F565" s="4">
        <v>0.24</v>
      </c>
      <c r="G565" s="1">
        <v>4</v>
      </c>
      <c r="H565" s="2">
        <v>15382</v>
      </c>
      <c r="I565" s="1" t="s">
        <v>11856</v>
      </c>
      <c r="J565" s="1" t="s">
        <v>3548</v>
      </c>
      <c r="K565" s="1" t="s">
        <v>11857</v>
      </c>
      <c r="L565" s="1" t="s">
        <v>11858</v>
      </c>
      <c r="M565" s="1" t="s">
        <v>11859</v>
      </c>
      <c r="N565" s="1" t="s">
        <v>11860</v>
      </c>
      <c r="O565" s="1" t="s">
        <v>11861</v>
      </c>
      <c r="P565" s="1" t="s">
        <v>11862</v>
      </c>
    </row>
    <row r="566" spans="1:16" x14ac:dyDescent="0.3">
      <c r="A566" s="1" t="s">
        <v>3990</v>
      </c>
      <c r="B566" s="1" t="s">
        <v>3991</v>
      </c>
      <c r="C566" s="1" t="s">
        <v>3036</v>
      </c>
      <c r="D566" s="3">
        <v>1999</v>
      </c>
      <c r="E566" s="3">
        <v>2360</v>
      </c>
      <c r="F566" s="4">
        <v>0.15</v>
      </c>
      <c r="G566" s="1">
        <v>4.2</v>
      </c>
      <c r="H566" s="2">
        <v>7801</v>
      </c>
      <c r="I566" s="1" t="s">
        <v>12863</v>
      </c>
      <c r="J566" s="1" t="s">
        <v>3992</v>
      </c>
      <c r="K566" s="1" t="s">
        <v>12864</v>
      </c>
      <c r="L566" s="1" t="s">
        <v>12865</v>
      </c>
      <c r="M566" s="1" t="s">
        <v>12866</v>
      </c>
      <c r="N566" s="1" t="s">
        <v>12867</v>
      </c>
      <c r="O566" s="1" t="s">
        <v>12868</v>
      </c>
      <c r="P566" s="1" t="s">
        <v>12869</v>
      </c>
    </row>
    <row r="567" spans="1:16" x14ac:dyDescent="0.3">
      <c r="A567" s="1" t="s">
        <v>3268</v>
      </c>
      <c r="B567" s="1" t="s">
        <v>3269</v>
      </c>
      <c r="C567" s="1" t="s">
        <v>2942</v>
      </c>
      <c r="D567" s="3">
        <v>1449</v>
      </c>
      <c r="E567" s="3">
        <v>2349</v>
      </c>
      <c r="F567" s="4">
        <v>0.38</v>
      </c>
      <c r="G567" s="1">
        <v>3.9</v>
      </c>
      <c r="H567" s="2">
        <v>9019</v>
      </c>
      <c r="I567" s="1" t="s">
        <v>11234</v>
      </c>
      <c r="J567" s="1" t="s">
        <v>3270</v>
      </c>
      <c r="K567" s="1" t="s">
        <v>11235</v>
      </c>
      <c r="L567" s="1" t="s">
        <v>11236</v>
      </c>
      <c r="M567" s="1" t="s">
        <v>11237</v>
      </c>
      <c r="N567" s="1" t="s">
        <v>11238</v>
      </c>
      <c r="O567" s="1" t="s">
        <v>11239</v>
      </c>
      <c r="P567" s="1" t="s">
        <v>11240</v>
      </c>
    </row>
    <row r="568" spans="1:16" x14ac:dyDescent="0.3">
      <c r="A568" s="1" t="s">
        <v>2996</v>
      </c>
      <c r="B568" s="1" t="s">
        <v>2997</v>
      </c>
      <c r="C568" s="1" t="s">
        <v>2702</v>
      </c>
      <c r="D568" s="3">
        <v>1498</v>
      </c>
      <c r="E568" s="3">
        <v>2300</v>
      </c>
      <c r="F568" s="4">
        <v>0.35</v>
      </c>
      <c r="G568" s="1">
        <v>3.8</v>
      </c>
      <c r="H568" s="2">
        <v>95</v>
      </c>
      <c r="I568" s="1" t="s">
        <v>10633</v>
      </c>
      <c r="J568" s="1" t="s">
        <v>2998</v>
      </c>
      <c r="K568" s="1" t="s">
        <v>10634</v>
      </c>
      <c r="L568" s="1" t="s">
        <v>10635</v>
      </c>
      <c r="M568" s="1" t="s">
        <v>10636</v>
      </c>
      <c r="N568" s="1" t="s">
        <v>10637</v>
      </c>
      <c r="O568" s="1" t="s">
        <v>10638</v>
      </c>
      <c r="P568" s="1" t="s">
        <v>10639</v>
      </c>
    </row>
    <row r="569" spans="1:16" x14ac:dyDescent="0.3">
      <c r="A569" s="1" t="s">
        <v>630</v>
      </c>
      <c r="B569" s="1" t="s">
        <v>631</v>
      </c>
      <c r="C569" s="1" t="s">
        <v>632</v>
      </c>
      <c r="D569" s="3">
        <v>1249</v>
      </c>
      <c r="E569" s="3">
        <v>2299</v>
      </c>
      <c r="F569" s="4">
        <v>0.46</v>
      </c>
      <c r="G569" s="1">
        <v>4.3</v>
      </c>
      <c r="H569" s="2">
        <v>7636</v>
      </c>
      <c r="I569" s="1" t="s">
        <v>5484</v>
      </c>
      <c r="J569" s="1" t="s">
        <v>633</v>
      </c>
      <c r="K569" s="1" t="s">
        <v>5485</v>
      </c>
      <c r="L569" s="1" t="s">
        <v>5486</v>
      </c>
      <c r="M569" s="1" t="s">
        <v>5487</v>
      </c>
      <c r="N569" s="1" t="s">
        <v>5488</v>
      </c>
      <c r="O569" s="1" t="s">
        <v>5489</v>
      </c>
      <c r="P569" s="1" t="s">
        <v>5490</v>
      </c>
    </row>
    <row r="570" spans="1:16" x14ac:dyDescent="0.3">
      <c r="A570" s="1" t="s">
        <v>772</v>
      </c>
      <c r="B570" s="1" t="s">
        <v>773</v>
      </c>
      <c r="C570" s="1" t="s">
        <v>632</v>
      </c>
      <c r="D570" s="1">
        <v>917</v>
      </c>
      <c r="E570" s="3">
        <v>2299</v>
      </c>
      <c r="F570" s="4">
        <v>0.6</v>
      </c>
      <c r="G570" s="1">
        <v>4.2</v>
      </c>
      <c r="H570" s="2">
        <v>3300</v>
      </c>
      <c r="I570" s="1" t="s">
        <v>5767</v>
      </c>
      <c r="J570" s="1" t="s">
        <v>774</v>
      </c>
      <c r="K570" s="1" t="s">
        <v>5768</v>
      </c>
      <c r="L570" s="1" t="s">
        <v>5769</v>
      </c>
      <c r="M570" s="1" t="s">
        <v>5770</v>
      </c>
      <c r="N570" s="1" t="s">
        <v>5771</v>
      </c>
      <c r="O570" s="1" t="s">
        <v>5772</v>
      </c>
      <c r="P570" s="1" t="s">
        <v>5773</v>
      </c>
    </row>
    <row r="571" spans="1:16" x14ac:dyDescent="0.3">
      <c r="A571" s="1" t="s">
        <v>1763</v>
      </c>
      <c r="B571" s="1" t="s">
        <v>1764</v>
      </c>
      <c r="C571" s="1" t="s">
        <v>1765</v>
      </c>
      <c r="D571" s="3">
        <v>1049</v>
      </c>
      <c r="E571" s="3">
        <v>2299</v>
      </c>
      <c r="F571" s="4">
        <v>0.54</v>
      </c>
      <c r="G571" s="1">
        <v>3.9</v>
      </c>
      <c r="H571" s="2">
        <v>1779</v>
      </c>
      <c r="I571" s="1" t="s">
        <v>7896</v>
      </c>
      <c r="J571" s="1" t="s">
        <v>1766</v>
      </c>
      <c r="K571" s="1" t="s">
        <v>7897</v>
      </c>
      <c r="L571" s="1" t="s">
        <v>7898</v>
      </c>
      <c r="M571" s="1" t="s">
        <v>7899</v>
      </c>
      <c r="N571" s="1" t="s">
        <v>7900</v>
      </c>
      <c r="O571" s="1" t="s">
        <v>7901</v>
      </c>
      <c r="P571" s="1" t="s">
        <v>7902</v>
      </c>
    </row>
    <row r="572" spans="1:16" x14ac:dyDescent="0.3">
      <c r="A572" s="1" t="s">
        <v>3888</v>
      </c>
      <c r="B572" s="1" t="s">
        <v>3889</v>
      </c>
      <c r="C572" s="1" t="s">
        <v>2698</v>
      </c>
      <c r="D572" s="3">
        <v>1260</v>
      </c>
      <c r="E572" s="3">
        <v>2299</v>
      </c>
      <c r="F572" s="4">
        <v>0.45</v>
      </c>
      <c r="G572" s="1">
        <v>4.3</v>
      </c>
      <c r="H572" s="2">
        <v>55</v>
      </c>
      <c r="I572" s="1" t="s">
        <v>12632</v>
      </c>
      <c r="J572" s="1" t="s">
        <v>3890</v>
      </c>
      <c r="K572" s="1" t="s">
        <v>12633</v>
      </c>
      <c r="L572" s="1" t="s">
        <v>12634</v>
      </c>
      <c r="M572" s="1" t="s">
        <v>12635</v>
      </c>
      <c r="N572" s="1" t="s">
        <v>12636</v>
      </c>
      <c r="O572" s="1" t="s">
        <v>12637</v>
      </c>
      <c r="P572" s="1" t="s">
        <v>12638</v>
      </c>
    </row>
    <row r="573" spans="1:16" x14ac:dyDescent="0.3">
      <c r="A573" s="1" t="s">
        <v>4074</v>
      </c>
      <c r="B573" s="1" t="s">
        <v>4075</v>
      </c>
      <c r="C573" s="1" t="s">
        <v>2702</v>
      </c>
      <c r="D573" s="1">
        <v>949</v>
      </c>
      <c r="E573" s="3">
        <v>2299</v>
      </c>
      <c r="F573" s="4">
        <v>0.59</v>
      </c>
      <c r="G573" s="1">
        <v>3.6</v>
      </c>
      <c r="H573" s="2">
        <v>550</v>
      </c>
      <c r="I573" s="1" t="s">
        <v>13050</v>
      </c>
      <c r="J573" s="1" t="s">
        <v>4076</v>
      </c>
      <c r="K573" s="1" t="s">
        <v>13051</v>
      </c>
      <c r="L573" s="1" t="s">
        <v>13052</v>
      </c>
      <c r="M573" s="1" t="s">
        <v>13053</v>
      </c>
      <c r="N573" s="1" t="s">
        <v>13054</v>
      </c>
      <c r="O573" s="1" t="s">
        <v>13055</v>
      </c>
      <c r="P573" s="1" t="s">
        <v>13056</v>
      </c>
    </row>
    <row r="574" spans="1:16" x14ac:dyDescent="0.3">
      <c r="A574" s="1" t="s">
        <v>2201</v>
      </c>
      <c r="B574" s="1" t="s">
        <v>2202</v>
      </c>
      <c r="C574" s="1" t="s">
        <v>1635</v>
      </c>
      <c r="D574" s="3">
        <v>1345</v>
      </c>
      <c r="E574" s="3">
        <v>2295</v>
      </c>
      <c r="F574" s="4">
        <v>0.41</v>
      </c>
      <c r="G574" s="1">
        <v>4.2</v>
      </c>
      <c r="H574" s="2">
        <v>17413</v>
      </c>
      <c r="I574" s="1" t="s">
        <v>8868</v>
      </c>
      <c r="J574" s="1" t="s">
        <v>2203</v>
      </c>
      <c r="K574" s="1" t="s">
        <v>8869</v>
      </c>
      <c r="L574" s="1" t="s">
        <v>8870</v>
      </c>
      <c r="M574" s="1" t="s">
        <v>8871</v>
      </c>
      <c r="N574" s="1" t="s">
        <v>8872</v>
      </c>
      <c r="O574" s="1" t="s">
        <v>8873</v>
      </c>
      <c r="P574" s="1" t="s">
        <v>8874</v>
      </c>
    </row>
    <row r="575" spans="1:16" x14ac:dyDescent="0.3">
      <c r="A575" s="1" t="s">
        <v>2256</v>
      </c>
      <c r="B575" s="1" t="s">
        <v>2257</v>
      </c>
      <c r="C575" s="1" t="s">
        <v>1558</v>
      </c>
      <c r="D575" s="3">
        <v>1490</v>
      </c>
      <c r="E575" s="3">
        <v>2295</v>
      </c>
      <c r="F575" s="4">
        <v>0.35</v>
      </c>
      <c r="G575" s="1">
        <v>4.5999999999999996</v>
      </c>
      <c r="H575" s="2">
        <v>10652</v>
      </c>
      <c r="I575" s="1" t="s">
        <v>8998</v>
      </c>
      <c r="J575" s="1" t="s">
        <v>2258</v>
      </c>
      <c r="K575" s="1" t="s">
        <v>8999</v>
      </c>
      <c r="L575" s="1" t="s">
        <v>9000</v>
      </c>
      <c r="M575" s="1" t="s">
        <v>9001</v>
      </c>
      <c r="N575" s="1" t="s">
        <v>9002</v>
      </c>
      <c r="O575" s="1" t="s">
        <v>9003</v>
      </c>
      <c r="P575" s="1" t="s">
        <v>9004</v>
      </c>
    </row>
    <row r="576" spans="1:16" x14ac:dyDescent="0.3">
      <c r="A576" s="1" t="s">
        <v>3442</v>
      </c>
      <c r="B576" s="1" t="s">
        <v>3443</v>
      </c>
      <c r="C576" s="1" t="s">
        <v>2859</v>
      </c>
      <c r="D576" s="3">
        <v>1399</v>
      </c>
      <c r="E576" s="3">
        <v>2290</v>
      </c>
      <c r="F576" s="4">
        <v>0.39</v>
      </c>
      <c r="G576" s="1">
        <v>4.4000000000000004</v>
      </c>
      <c r="H576" s="2">
        <v>461</v>
      </c>
      <c r="I576" s="1" t="s">
        <v>11625</v>
      </c>
      <c r="J576" s="1" t="s">
        <v>3444</v>
      </c>
      <c r="K576" s="1" t="s">
        <v>11626</v>
      </c>
      <c r="L576" s="1" t="s">
        <v>11627</v>
      </c>
      <c r="M576" s="1" t="s">
        <v>11628</v>
      </c>
      <c r="N576" s="1" t="s">
        <v>11629</v>
      </c>
      <c r="O576" s="1" t="s">
        <v>11630</v>
      </c>
      <c r="P576" s="1" t="s">
        <v>11631</v>
      </c>
    </row>
    <row r="577" spans="1:16" x14ac:dyDescent="0.3">
      <c r="A577" s="1" t="s">
        <v>148</v>
      </c>
      <c r="B577" s="1" t="s">
        <v>149</v>
      </c>
      <c r="C577" s="1" t="s">
        <v>27</v>
      </c>
      <c r="D577" s="3">
        <v>1199</v>
      </c>
      <c r="E577" s="3">
        <v>2199</v>
      </c>
      <c r="F577" s="4">
        <v>0.45</v>
      </c>
      <c r="G577" s="1">
        <v>4.4000000000000004</v>
      </c>
      <c r="H577" s="2">
        <v>24780</v>
      </c>
      <c r="I577" s="1" t="s">
        <v>4457</v>
      </c>
      <c r="J577" s="1" t="s">
        <v>150</v>
      </c>
      <c r="K577" s="1" t="s">
        <v>4458</v>
      </c>
      <c r="L577" s="1" t="s">
        <v>4459</v>
      </c>
      <c r="M577" s="1" t="s">
        <v>4460</v>
      </c>
      <c r="N577" s="1" t="s">
        <v>4461</v>
      </c>
      <c r="O577" s="1" t="s">
        <v>4462</v>
      </c>
      <c r="P577" s="1" t="s">
        <v>4463</v>
      </c>
    </row>
    <row r="578" spans="1:16" x14ac:dyDescent="0.3">
      <c r="A578" s="1" t="s">
        <v>950</v>
      </c>
      <c r="B578" s="1" t="s">
        <v>951</v>
      </c>
      <c r="C578" s="1" t="s">
        <v>952</v>
      </c>
      <c r="D578" s="3">
        <v>2049</v>
      </c>
      <c r="E578" s="3">
        <v>2199</v>
      </c>
      <c r="F578" s="4">
        <v>7.0000000000000007E-2</v>
      </c>
      <c r="G578" s="1">
        <v>4.3</v>
      </c>
      <c r="H578" s="2">
        <v>178912</v>
      </c>
      <c r="I578" s="1" t="s">
        <v>6160</v>
      </c>
      <c r="J578" s="1" t="s">
        <v>953</v>
      </c>
      <c r="K578" s="1" t="s">
        <v>6161</v>
      </c>
      <c r="L578" s="1" t="s">
        <v>6162</v>
      </c>
      <c r="M578" s="1" t="s">
        <v>6163</v>
      </c>
      <c r="N578" s="1" t="s">
        <v>6164</v>
      </c>
      <c r="O578" s="1" t="s">
        <v>6165</v>
      </c>
      <c r="P578" s="1" t="s">
        <v>6166</v>
      </c>
    </row>
    <row r="579" spans="1:16" x14ac:dyDescent="0.3">
      <c r="A579" s="1" t="s">
        <v>1008</v>
      </c>
      <c r="B579" s="1" t="s">
        <v>1009</v>
      </c>
      <c r="C579" s="1" t="s">
        <v>952</v>
      </c>
      <c r="D579" s="3">
        <v>1149</v>
      </c>
      <c r="E579" s="3">
        <v>2199</v>
      </c>
      <c r="F579" s="4">
        <v>0.48</v>
      </c>
      <c r="G579" s="1">
        <v>4.3</v>
      </c>
      <c r="H579" s="2">
        <v>178912</v>
      </c>
      <c r="I579" s="1" t="s">
        <v>6269</v>
      </c>
      <c r="J579" s="1" t="s">
        <v>953</v>
      </c>
      <c r="K579" s="1" t="s">
        <v>6161</v>
      </c>
      <c r="L579" s="1" t="s">
        <v>6162</v>
      </c>
      <c r="M579" s="1" t="s">
        <v>6163</v>
      </c>
      <c r="N579" s="1" t="s">
        <v>6164</v>
      </c>
      <c r="O579" s="1" t="s">
        <v>6270</v>
      </c>
      <c r="P579" s="1" t="s">
        <v>6271</v>
      </c>
    </row>
    <row r="580" spans="1:16" x14ac:dyDescent="0.3">
      <c r="A580" s="1" t="s">
        <v>1203</v>
      </c>
      <c r="B580" s="1" t="s">
        <v>1204</v>
      </c>
      <c r="C580" s="1" t="s">
        <v>952</v>
      </c>
      <c r="D580" s="3">
        <v>1149</v>
      </c>
      <c r="E580" s="3">
        <v>2199</v>
      </c>
      <c r="F580" s="4">
        <v>0.48</v>
      </c>
      <c r="G580" s="1">
        <v>4.3</v>
      </c>
      <c r="H580" s="2">
        <v>178912</v>
      </c>
      <c r="I580" s="1" t="s">
        <v>6678</v>
      </c>
      <c r="J580" s="1" t="s">
        <v>953</v>
      </c>
      <c r="K580" s="1" t="s">
        <v>6161</v>
      </c>
      <c r="L580" s="1" t="s">
        <v>6162</v>
      </c>
      <c r="M580" s="1" t="s">
        <v>6163</v>
      </c>
      <c r="N580" s="1" t="s">
        <v>6164</v>
      </c>
      <c r="O580" s="1" t="s">
        <v>6679</v>
      </c>
      <c r="P580" s="1" t="s">
        <v>6680</v>
      </c>
    </row>
    <row r="581" spans="1:16" x14ac:dyDescent="0.3">
      <c r="A581" s="1" t="s">
        <v>148</v>
      </c>
      <c r="B581" s="1" t="s">
        <v>149</v>
      </c>
      <c r="C581" s="1" t="s">
        <v>27</v>
      </c>
      <c r="D581" s="3">
        <v>1199</v>
      </c>
      <c r="E581" s="3">
        <v>2199</v>
      </c>
      <c r="F581" s="4">
        <v>0.45</v>
      </c>
      <c r="G581" s="1">
        <v>4.4000000000000004</v>
      </c>
      <c r="H581" s="2">
        <v>24780</v>
      </c>
      <c r="I581" s="1" t="s">
        <v>4457</v>
      </c>
      <c r="J581" s="1" t="s">
        <v>150</v>
      </c>
      <c r="K581" s="1" t="s">
        <v>4458</v>
      </c>
      <c r="L581" s="1" t="s">
        <v>4459</v>
      </c>
      <c r="M581" s="1" t="s">
        <v>4460</v>
      </c>
      <c r="N581" s="1" t="s">
        <v>4461</v>
      </c>
      <c r="O581" s="1" t="s">
        <v>4462</v>
      </c>
      <c r="P581" s="1" t="s">
        <v>9257</v>
      </c>
    </row>
    <row r="582" spans="1:16" x14ac:dyDescent="0.3">
      <c r="A582" s="1" t="s">
        <v>2492</v>
      </c>
      <c r="B582" s="1" t="s">
        <v>2493</v>
      </c>
      <c r="C582" s="1" t="s">
        <v>1635</v>
      </c>
      <c r="D582" s="3">
        <v>1409</v>
      </c>
      <c r="E582" s="3">
        <v>2199</v>
      </c>
      <c r="F582" s="4">
        <v>0.36</v>
      </c>
      <c r="G582" s="1">
        <v>3.9</v>
      </c>
      <c r="H582" s="2">
        <v>427</v>
      </c>
      <c r="I582" s="1" t="s">
        <v>9529</v>
      </c>
      <c r="J582" s="1" t="s">
        <v>2494</v>
      </c>
      <c r="K582" s="1" t="s">
        <v>9530</v>
      </c>
      <c r="L582" s="1" t="s">
        <v>9531</v>
      </c>
      <c r="M582" s="1" t="s">
        <v>9532</v>
      </c>
      <c r="N582" s="1" t="s">
        <v>9533</v>
      </c>
      <c r="O582" s="1" t="s">
        <v>9534</v>
      </c>
      <c r="P582" s="1" t="s">
        <v>9535</v>
      </c>
    </row>
    <row r="583" spans="1:16" x14ac:dyDescent="0.3">
      <c r="A583" s="1" t="s">
        <v>3310</v>
      </c>
      <c r="B583" s="1" t="s">
        <v>3311</v>
      </c>
      <c r="C583" s="1" t="s">
        <v>2830</v>
      </c>
      <c r="D583" s="1">
        <v>499</v>
      </c>
      <c r="E583" s="3">
        <v>2199</v>
      </c>
      <c r="F583" s="4">
        <v>0.77</v>
      </c>
      <c r="G583" s="1">
        <v>3.7</v>
      </c>
      <c r="H583" s="2">
        <v>53</v>
      </c>
      <c r="I583" s="1" t="s">
        <v>11325</v>
      </c>
      <c r="J583" s="1" t="s">
        <v>3312</v>
      </c>
      <c r="K583" s="1" t="s">
        <v>11326</v>
      </c>
      <c r="L583" s="1" t="s">
        <v>11327</v>
      </c>
      <c r="M583" s="1" t="s">
        <v>11328</v>
      </c>
      <c r="N583" s="1" t="s">
        <v>11329</v>
      </c>
      <c r="O583" s="1" t="s">
        <v>11330</v>
      </c>
      <c r="P583" s="1" t="s">
        <v>11331</v>
      </c>
    </row>
    <row r="584" spans="1:16" x14ac:dyDescent="0.3">
      <c r="A584" s="1" t="s">
        <v>3543</v>
      </c>
      <c r="B584" s="1" t="s">
        <v>3544</v>
      </c>
      <c r="C584" s="1" t="s">
        <v>2830</v>
      </c>
      <c r="D584" s="1">
        <v>499</v>
      </c>
      <c r="E584" s="3">
        <v>2199</v>
      </c>
      <c r="F584" s="4">
        <v>0.77</v>
      </c>
      <c r="G584" s="1">
        <v>2.8</v>
      </c>
      <c r="H584" s="2">
        <v>109</v>
      </c>
      <c r="I584" s="1" t="s">
        <v>11849</v>
      </c>
      <c r="J584" s="1" t="s">
        <v>3545</v>
      </c>
      <c r="K584" s="1" t="s">
        <v>11850</v>
      </c>
      <c r="L584" s="1" t="s">
        <v>11851</v>
      </c>
      <c r="M584" s="1" t="s">
        <v>11852</v>
      </c>
      <c r="N584" s="1" t="s">
        <v>11853</v>
      </c>
      <c r="O584" s="1" t="s">
        <v>11854</v>
      </c>
      <c r="P584" s="1" t="s">
        <v>11855</v>
      </c>
    </row>
    <row r="585" spans="1:16" x14ac:dyDescent="0.3">
      <c r="A585" s="1" t="s">
        <v>3629</v>
      </c>
      <c r="B585" s="1" t="s">
        <v>3630</v>
      </c>
      <c r="C585" s="1" t="s">
        <v>3342</v>
      </c>
      <c r="D585" s="1">
        <v>499</v>
      </c>
      <c r="E585" s="3">
        <v>2199</v>
      </c>
      <c r="F585" s="4">
        <v>0.77</v>
      </c>
      <c r="G585" s="1">
        <v>3.1</v>
      </c>
      <c r="H585" s="2">
        <v>3527</v>
      </c>
      <c r="I585" s="1" t="s">
        <v>12044</v>
      </c>
      <c r="J585" s="1" t="s">
        <v>3631</v>
      </c>
      <c r="K585" s="1" t="s">
        <v>12045</v>
      </c>
      <c r="L585" s="1" t="s">
        <v>12046</v>
      </c>
      <c r="M585" s="1" t="s">
        <v>12047</v>
      </c>
      <c r="N585" s="1" t="s">
        <v>12048</v>
      </c>
      <c r="O585" s="1" t="s">
        <v>12049</v>
      </c>
      <c r="P585" s="1" t="s">
        <v>12050</v>
      </c>
    </row>
    <row r="586" spans="1:16" x14ac:dyDescent="0.3">
      <c r="A586" s="1" t="s">
        <v>3721</v>
      </c>
      <c r="B586" s="1" t="s">
        <v>3722</v>
      </c>
      <c r="C586" s="1" t="s">
        <v>2702</v>
      </c>
      <c r="D586" s="1">
        <v>929</v>
      </c>
      <c r="E586" s="3">
        <v>2199</v>
      </c>
      <c r="F586" s="4">
        <v>0.57999999999999996</v>
      </c>
      <c r="G586" s="1">
        <v>3.7</v>
      </c>
      <c r="H586" s="2">
        <v>4</v>
      </c>
      <c r="I586" s="1" t="s">
        <v>12254</v>
      </c>
      <c r="J586" s="1" t="s">
        <v>3723</v>
      </c>
      <c r="K586" s="1" t="s">
        <v>12255</v>
      </c>
      <c r="L586" s="1" t="s">
        <v>12256</v>
      </c>
      <c r="M586" s="1" t="s">
        <v>12257</v>
      </c>
      <c r="N586" s="1" t="s">
        <v>12258</v>
      </c>
      <c r="O586" s="1" t="s">
        <v>12259</v>
      </c>
      <c r="P586" s="1" t="s">
        <v>12260</v>
      </c>
    </row>
    <row r="587" spans="1:16" x14ac:dyDescent="0.3">
      <c r="A587" s="1" t="s">
        <v>4053</v>
      </c>
      <c r="B587" s="1" t="s">
        <v>4054</v>
      </c>
      <c r="C587" s="1" t="s">
        <v>3276</v>
      </c>
      <c r="D587" s="3">
        <v>1499</v>
      </c>
      <c r="E587" s="3">
        <v>2199</v>
      </c>
      <c r="F587" s="4">
        <v>0.32</v>
      </c>
      <c r="G587" s="1">
        <v>4.4000000000000004</v>
      </c>
      <c r="H587" s="2">
        <v>6531</v>
      </c>
      <c r="I587" s="1" t="s">
        <v>13001</v>
      </c>
      <c r="J587" s="1" t="s">
        <v>4055</v>
      </c>
      <c r="K587" s="1" t="s">
        <v>13002</v>
      </c>
      <c r="L587" s="1" t="s">
        <v>13003</v>
      </c>
      <c r="M587" s="1" t="s">
        <v>13004</v>
      </c>
      <c r="N587" s="1" t="s">
        <v>13005</v>
      </c>
      <c r="O587" s="1" t="s">
        <v>13006</v>
      </c>
      <c r="P587" s="1" t="s">
        <v>13007</v>
      </c>
    </row>
    <row r="588" spans="1:16" x14ac:dyDescent="0.3">
      <c r="A588" s="1" t="s">
        <v>2021</v>
      </c>
      <c r="B588" s="1" t="s">
        <v>2022</v>
      </c>
      <c r="C588" s="1" t="s">
        <v>1635</v>
      </c>
      <c r="D588" s="3">
        <v>1349</v>
      </c>
      <c r="E588" s="3">
        <v>2198</v>
      </c>
      <c r="F588" s="4">
        <v>0.39</v>
      </c>
      <c r="G588" s="1">
        <v>4</v>
      </c>
      <c r="H588" s="2">
        <v>7113</v>
      </c>
      <c r="I588" s="1" t="s">
        <v>8478</v>
      </c>
      <c r="J588" s="1" t="s">
        <v>2023</v>
      </c>
      <c r="K588" s="1" t="s">
        <v>8479</v>
      </c>
      <c r="L588" s="1" t="s">
        <v>8480</v>
      </c>
      <c r="M588" s="1" t="s">
        <v>8481</v>
      </c>
      <c r="N588" s="1" t="s">
        <v>8482</v>
      </c>
      <c r="O588" s="1" t="s">
        <v>8483</v>
      </c>
      <c r="P588" s="1" t="s">
        <v>8484</v>
      </c>
    </row>
    <row r="589" spans="1:16" x14ac:dyDescent="0.3">
      <c r="A589" s="1" t="s">
        <v>153</v>
      </c>
      <c r="B589" s="1" t="s">
        <v>154</v>
      </c>
      <c r="C589" s="1" t="s">
        <v>2</v>
      </c>
      <c r="D589" s="1">
        <v>799</v>
      </c>
      <c r="E589" s="3">
        <v>2100</v>
      </c>
      <c r="F589" s="4">
        <v>0.62</v>
      </c>
      <c r="G589" s="1">
        <v>4.3</v>
      </c>
      <c r="H589" s="2">
        <v>8188</v>
      </c>
      <c r="I589" s="1" t="s">
        <v>4467</v>
      </c>
      <c r="J589" s="1" t="s">
        <v>155</v>
      </c>
      <c r="K589" s="1" t="s">
        <v>4468</v>
      </c>
      <c r="L589" s="1" t="s">
        <v>4469</v>
      </c>
      <c r="M589" s="1" t="s">
        <v>4470</v>
      </c>
      <c r="N589" s="1" t="s">
        <v>4471</v>
      </c>
      <c r="O589" s="1" t="s">
        <v>4472</v>
      </c>
      <c r="P589" s="1" t="s">
        <v>4473</v>
      </c>
    </row>
    <row r="590" spans="1:16" x14ac:dyDescent="0.3">
      <c r="A590" s="1" t="s">
        <v>414</v>
      </c>
      <c r="B590" s="1" t="s">
        <v>415</v>
      </c>
      <c r="C590" s="1" t="s">
        <v>2</v>
      </c>
      <c r="D590" s="1">
        <v>999</v>
      </c>
      <c r="E590" s="3">
        <v>2100</v>
      </c>
      <c r="F590" s="4">
        <v>0.52</v>
      </c>
      <c r="G590" s="1">
        <v>4.5</v>
      </c>
      <c r="H590" s="2">
        <v>5492</v>
      </c>
      <c r="I590" s="1" t="s">
        <v>4467</v>
      </c>
      <c r="J590" s="1" t="s">
        <v>416</v>
      </c>
      <c r="K590" s="1" t="s">
        <v>5024</v>
      </c>
      <c r="L590" s="1" t="s">
        <v>5025</v>
      </c>
      <c r="M590" s="1" t="s">
        <v>5026</v>
      </c>
      <c r="N590" s="1" t="s">
        <v>5027</v>
      </c>
      <c r="O590" s="1" t="s">
        <v>5028</v>
      </c>
      <c r="P590" s="1" t="s">
        <v>5029</v>
      </c>
    </row>
    <row r="591" spans="1:16" x14ac:dyDescent="0.3">
      <c r="A591" s="1" t="s">
        <v>153</v>
      </c>
      <c r="B591" s="1" t="s">
        <v>154</v>
      </c>
      <c r="C591" s="1" t="s">
        <v>2</v>
      </c>
      <c r="D591" s="1">
        <v>799</v>
      </c>
      <c r="E591" s="3">
        <v>2100</v>
      </c>
      <c r="F591" s="4">
        <v>0.62</v>
      </c>
      <c r="G591" s="1">
        <v>4.3</v>
      </c>
      <c r="H591" s="2">
        <v>8188</v>
      </c>
      <c r="I591" s="1" t="s">
        <v>4467</v>
      </c>
      <c r="J591" s="1" t="s">
        <v>155</v>
      </c>
      <c r="K591" s="1" t="s">
        <v>4468</v>
      </c>
      <c r="L591" s="1" t="s">
        <v>4469</v>
      </c>
      <c r="M591" s="1" t="s">
        <v>4470</v>
      </c>
      <c r="N591" s="1" t="s">
        <v>4471</v>
      </c>
      <c r="O591" s="1" t="s">
        <v>7160</v>
      </c>
      <c r="P591" s="1" t="s">
        <v>7161</v>
      </c>
    </row>
    <row r="592" spans="1:16" x14ac:dyDescent="0.3">
      <c r="A592" s="1" t="s">
        <v>153</v>
      </c>
      <c r="B592" s="1" t="s">
        <v>154</v>
      </c>
      <c r="C592" s="1" t="s">
        <v>2</v>
      </c>
      <c r="D592" s="1">
        <v>799</v>
      </c>
      <c r="E592" s="3">
        <v>2100</v>
      </c>
      <c r="F592" s="4">
        <v>0.62</v>
      </c>
      <c r="G592" s="1">
        <v>4.3</v>
      </c>
      <c r="H592" s="2">
        <v>8188</v>
      </c>
      <c r="I592" s="1" t="s">
        <v>4467</v>
      </c>
      <c r="J592" s="1" t="s">
        <v>155</v>
      </c>
      <c r="K592" s="1" t="s">
        <v>4468</v>
      </c>
      <c r="L592" s="1" t="s">
        <v>4469</v>
      </c>
      <c r="M592" s="1" t="s">
        <v>4470</v>
      </c>
      <c r="N592" s="1" t="s">
        <v>4471</v>
      </c>
      <c r="O592" s="1" t="s">
        <v>9279</v>
      </c>
      <c r="P592" s="1" t="s">
        <v>9280</v>
      </c>
    </row>
    <row r="593" spans="1:16" x14ac:dyDescent="0.3">
      <c r="A593" s="1" t="s">
        <v>3078</v>
      </c>
      <c r="B593" s="1" t="s">
        <v>3079</v>
      </c>
      <c r="C593" s="1" t="s">
        <v>2747</v>
      </c>
      <c r="D593" s="3">
        <v>1499</v>
      </c>
      <c r="E593" s="3">
        <v>2100</v>
      </c>
      <c r="F593" s="4">
        <v>0.28999999999999998</v>
      </c>
      <c r="G593" s="1">
        <v>4.0999999999999996</v>
      </c>
      <c r="H593" s="2">
        <v>6355</v>
      </c>
      <c r="I593" s="1" t="s">
        <v>10808</v>
      </c>
      <c r="J593" s="1" t="s">
        <v>3080</v>
      </c>
      <c r="K593" s="1" t="s">
        <v>10809</v>
      </c>
      <c r="L593" s="1" t="s">
        <v>10810</v>
      </c>
      <c r="M593" s="1" t="s">
        <v>10811</v>
      </c>
      <c r="N593" s="1" t="s">
        <v>10812</v>
      </c>
      <c r="O593" s="1" t="s">
        <v>10813</v>
      </c>
      <c r="P593" s="1" t="s">
        <v>10814</v>
      </c>
    </row>
    <row r="594" spans="1:16" x14ac:dyDescent="0.3">
      <c r="A594" s="1" t="s">
        <v>2838</v>
      </c>
      <c r="B594" s="1" t="s">
        <v>2839</v>
      </c>
      <c r="C594" s="1" t="s">
        <v>2840</v>
      </c>
      <c r="D594" s="3">
        <v>1665</v>
      </c>
      <c r="E594" s="3">
        <v>2099</v>
      </c>
      <c r="F594" s="4">
        <v>0.21</v>
      </c>
      <c r="G594" s="1">
        <v>4</v>
      </c>
      <c r="H594" s="2">
        <v>14368</v>
      </c>
      <c r="I594" s="1" t="s">
        <v>10290</v>
      </c>
      <c r="J594" s="1" t="s">
        <v>2841</v>
      </c>
      <c r="K594" s="1" t="s">
        <v>10291</v>
      </c>
      <c r="L594" s="1" t="s">
        <v>10292</v>
      </c>
      <c r="M594" s="1" t="s">
        <v>10293</v>
      </c>
      <c r="N594" s="1" t="s">
        <v>10294</v>
      </c>
      <c r="O594" s="1" t="s">
        <v>10295</v>
      </c>
      <c r="P594" s="1" t="s">
        <v>10296</v>
      </c>
    </row>
    <row r="595" spans="1:16" x14ac:dyDescent="0.3">
      <c r="A595" s="1" t="s">
        <v>2992</v>
      </c>
      <c r="B595" s="1" t="s">
        <v>2993</v>
      </c>
      <c r="C595" s="1" t="s">
        <v>2994</v>
      </c>
      <c r="D595" s="3">
        <v>2095</v>
      </c>
      <c r="E595" s="3">
        <v>2095</v>
      </c>
      <c r="F595" s="4">
        <v>0</v>
      </c>
      <c r="G595" s="1">
        <v>4.5</v>
      </c>
      <c r="H595" s="2">
        <v>7949</v>
      </c>
      <c r="I595" s="1" t="s">
        <v>10626</v>
      </c>
      <c r="J595" s="1" t="s">
        <v>2995</v>
      </c>
      <c r="K595" s="1" t="s">
        <v>10627</v>
      </c>
      <c r="L595" s="1" t="s">
        <v>10628</v>
      </c>
      <c r="M595" s="1" t="s">
        <v>10629</v>
      </c>
      <c r="N595" s="1" t="s">
        <v>10630</v>
      </c>
      <c r="O595" s="1" t="s">
        <v>10631</v>
      </c>
      <c r="P595" s="1" t="s">
        <v>10632</v>
      </c>
    </row>
    <row r="596" spans="1:16" x14ac:dyDescent="0.3">
      <c r="A596" s="1" t="s">
        <v>3298</v>
      </c>
      <c r="B596" s="1" t="s">
        <v>3299</v>
      </c>
      <c r="C596" s="1" t="s">
        <v>2817</v>
      </c>
      <c r="D596" s="3">
        <v>1849</v>
      </c>
      <c r="E596" s="3">
        <v>2095</v>
      </c>
      <c r="F596" s="4">
        <v>0.12</v>
      </c>
      <c r="G596" s="1">
        <v>4.3</v>
      </c>
      <c r="H596" s="2">
        <v>7681</v>
      </c>
      <c r="I596" s="1" t="s">
        <v>11297</v>
      </c>
      <c r="J596" s="1" t="s">
        <v>3300</v>
      </c>
      <c r="K596" s="1" t="s">
        <v>11298</v>
      </c>
      <c r="L596" s="1" t="s">
        <v>11299</v>
      </c>
      <c r="M596" s="1" t="s">
        <v>11300</v>
      </c>
      <c r="N596" s="1" t="s">
        <v>11301</v>
      </c>
      <c r="O596" s="1" t="s">
        <v>11302</v>
      </c>
      <c r="P596" s="1" t="s">
        <v>11303</v>
      </c>
    </row>
    <row r="597" spans="1:16" x14ac:dyDescent="0.3">
      <c r="A597" s="1" t="s">
        <v>1953</v>
      </c>
      <c r="B597" s="1" t="s">
        <v>1954</v>
      </c>
      <c r="C597" s="1" t="s">
        <v>1955</v>
      </c>
      <c r="D597" s="1">
        <v>949</v>
      </c>
      <c r="E597" s="3">
        <v>2000</v>
      </c>
      <c r="F597" s="4">
        <v>0.53</v>
      </c>
      <c r="G597" s="1">
        <v>3.9</v>
      </c>
      <c r="H597" s="2">
        <v>14969</v>
      </c>
      <c r="I597" s="1" t="s">
        <v>8333</v>
      </c>
      <c r="J597" s="1" t="s">
        <v>1956</v>
      </c>
      <c r="K597" s="1" t="s">
        <v>8334</v>
      </c>
      <c r="L597" s="1" t="s">
        <v>8335</v>
      </c>
      <c r="M597" s="1" t="s">
        <v>8336</v>
      </c>
      <c r="N597" s="1" t="s">
        <v>8337</v>
      </c>
      <c r="O597" s="1" t="s">
        <v>8338</v>
      </c>
      <c r="P597" s="1" t="s">
        <v>8339</v>
      </c>
    </row>
    <row r="598" spans="1:16" x14ac:dyDescent="0.3">
      <c r="A598" s="1" t="s">
        <v>2704</v>
      </c>
      <c r="B598" s="1" t="s">
        <v>2705</v>
      </c>
      <c r="C598" s="1" t="s">
        <v>2706</v>
      </c>
      <c r="D598" s="3">
        <v>1199</v>
      </c>
      <c r="E598" s="3">
        <v>2000</v>
      </c>
      <c r="F598" s="4">
        <v>0.4</v>
      </c>
      <c r="G598" s="1">
        <v>4</v>
      </c>
      <c r="H598" s="2">
        <v>18543</v>
      </c>
      <c r="I598" s="1" t="s">
        <v>10017</v>
      </c>
      <c r="J598" s="1" t="s">
        <v>2707</v>
      </c>
      <c r="K598" s="1" t="s">
        <v>10018</v>
      </c>
      <c r="L598" s="1" t="s">
        <v>10019</v>
      </c>
      <c r="M598" s="1" t="s">
        <v>10020</v>
      </c>
      <c r="N598" s="1" t="s">
        <v>10021</v>
      </c>
      <c r="O598" s="1" t="s">
        <v>10022</v>
      </c>
      <c r="P598" s="1" t="s">
        <v>10023</v>
      </c>
    </row>
    <row r="599" spans="1:16" x14ac:dyDescent="0.3">
      <c r="A599" s="1" t="s">
        <v>2771</v>
      </c>
      <c r="B599" s="1" t="s">
        <v>2772</v>
      </c>
      <c r="C599" s="1" t="s">
        <v>2773</v>
      </c>
      <c r="D599" s="3">
        <v>1199</v>
      </c>
      <c r="E599" s="3">
        <v>2000</v>
      </c>
      <c r="F599" s="4">
        <v>0.4</v>
      </c>
      <c r="G599" s="1">
        <v>4</v>
      </c>
      <c r="H599" s="2">
        <v>14030</v>
      </c>
      <c r="I599" s="1" t="s">
        <v>10150</v>
      </c>
      <c r="J599" s="1" t="s">
        <v>2774</v>
      </c>
      <c r="K599" s="1" t="s">
        <v>10151</v>
      </c>
      <c r="L599" s="1" t="s">
        <v>10152</v>
      </c>
      <c r="M599" s="1" t="s">
        <v>10153</v>
      </c>
      <c r="N599" s="1" t="s">
        <v>10154</v>
      </c>
      <c r="O599" s="1" t="s">
        <v>10155</v>
      </c>
      <c r="P599" s="1" t="s">
        <v>10156</v>
      </c>
    </row>
    <row r="600" spans="1:16" x14ac:dyDescent="0.3">
      <c r="A600" s="1" t="s">
        <v>2791</v>
      </c>
      <c r="B600" s="1" t="s">
        <v>2792</v>
      </c>
      <c r="C600" s="1" t="s">
        <v>2702</v>
      </c>
      <c r="D600" s="1">
        <v>999</v>
      </c>
      <c r="E600" s="3">
        <v>2000</v>
      </c>
      <c r="F600" s="4">
        <v>0.5</v>
      </c>
      <c r="G600" s="1">
        <v>3.8</v>
      </c>
      <c r="H600" s="2">
        <v>1163</v>
      </c>
      <c r="I600" s="1" t="s">
        <v>10192</v>
      </c>
      <c r="J600" s="1" t="s">
        <v>2793</v>
      </c>
      <c r="K600" s="1" t="s">
        <v>10193</v>
      </c>
      <c r="L600" s="1" t="s">
        <v>10194</v>
      </c>
      <c r="M600" s="1" t="s">
        <v>10195</v>
      </c>
      <c r="N600" s="1" t="s">
        <v>10196</v>
      </c>
      <c r="O600" s="1" t="s">
        <v>10197</v>
      </c>
      <c r="P600" s="1" t="s">
        <v>10198</v>
      </c>
    </row>
    <row r="601" spans="1:16" x14ac:dyDescent="0.3">
      <c r="A601" s="1" t="s">
        <v>2874</v>
      </c>
      <c r="B601" s="1" t="s">
        <v>2875</v>
      </c>
      <c r="C601" s="1" t="s">
        <v>2706</v>
      </c>
      <c r="D601" s="1">
        <v>899</v>
      </c>
      <c r="E601" s="3">
        <v>2000</v>
      </c>
      <c r="F601" s="4">
        <v>0.55000000000000004</v>
      </c>
      <c r="G601" s="1">
        <v>3.6</v>
      </c>
      <c r="H601" s="2">
        <v>291</v>
      </c>
      <c r="I601" s="1" t="s">
        <v>10367</v>
      </c>
      <c r="J601" s="1" t="s">
        <v>2876</v>
      </c>
      <c r="K601" s="1" t="s">
        <v>10368</v>
      </c>
      <c r="L601" s="1" t="s">
        <v>10369</v>
      </c>
      <c r="M601" s="1" t="s">
        <v>10370</v>
      </c>
      <c r="N601" s="1" t="s">
        <v>10371</v>
      </c>
      <c r="O601" s="1" t="s">
        <v>10372</v>
      </c>
      <c r="P601" s="1" t="s">
        <v>10373</v>
      </c>
    </row>
    <row r="602" spans="1:16" x14ac:dyDescent="0.3">
      <c r="A602" s="1" t="s">
        <v>85</v>
      </c>
      <c r="B602" s="1" t="s">
        <v>86</v>
      </c>
      <c r="C602" s="1" t="s">
        <v>2</v>
      </c>
      <c r="D602" s="1">
        <v>970</v>
      </c>
      <c r="E602" s="3">
        <v>1999</v>
      </c>
      <c r="F602" s="4">
        <v>0.51</v>
      </c>
      <c r="G602" s="1">
        <v>4.4000000000000004</v>
      </c>
      <c r="H602" s="2">
        <v>184</v>
      </c>
      <c r="I602" s="1" t="s">
        <v>4318</v>
      </c>
      <c r="J602" s="1" t="s">
        <v>87</v>
      </c>
      <c r="K602" s="1" t="s">
        <v>4319</v>
      </c>
      <c r="L602" s="1" t="s">
        <v>4320</v>
      </c>
      <c r="M602" s="1" t="s">
        <v>4321</v>
      </c>
      <c r="N602" s="1" t="s">
        <v>4322</v>
      </c>
      <c r="O602" s="1" t="s">
        <v>4323</v>
      </c>
      <c r="P602" s="1" t="s">
        <v>4324</v>
      </c>
    </row>
    <row r="603" spans="1:16" x14ac:dyDescent="0.3">
      <c r="A603" s="1" t="s">
        <v>117</v>
      </c>
      <c r="B603" s="1" t="s">
        <v>118</v>
      </c>
      <c r="C603" s="1" t="s">
        <v>2</v>
      </c>
      <c r="D603" s="1">
        <v>970</v>
      </c>
      <c r="E603" s="3">
        <v>1999</v>
      </c>
      <c r="F603" s="4">
        <v>0.51</v>
      </c>
      <c r="G603" s="1">
        <v>4.2</v>
      </c>
      <c r="H603" s="2">
        <v>462</v>
      </c>
      <c r="I603" s="1" t="s">
        <v>4392</v>
      </c>
      <c r="J603" s="1" t="s">
        <v>119</v>
      </c>
      <c r="K603" s="1" t="s">
        <v>4393</v>
      </c>
      <c r="L603" s="1" t="s">
        <v>4394</v>
      </c>
      <c r="M603" s="1" t="s">
        <v>4395</v>
      </c>
      <c r="N603" s="1" t="s">
        <v>4396</v>
      </c>
      <c r="O603" s="1" t="s">
        <v>4397</v>
      </c>
      <c r="P603" s="1" t="s">
        <v>4398</v>
      </c>
    </row>
    <row r="604" spans="1:16" x14ac:dyDescent="0.3">
      <c r="A604" s="1" t="s">
        <v>257</v>
      </c>
      <c r="B604" s="1" t="s">
        <v>258</v>
      </c>
      <c r="C604" s="1" t="s">
        <v>2</v>
      </c>
      <c r="D604" s="1">
        <v>649</v>
      </c>
      <c r="E604" s="3">
        <v>1999</v>
      </c>
      <c r="F604" s="4">
        <v>0.68</v>
      </c>
      <c r="G604" s="1">
        <v>4.2</v>
      </c>
      <c r="H604" s="2">
        <v>24269</v>
      </c>
      <c r="I604" s="1" t="s">
        <v>4413</v>
      </c>
      <c r="J604" s="1" t="s">
        <v>3</v>
      </c>
      <c r="K604" s="1" t="s">
        <v>4136</v>
      </c>
      <c r="L604" s="1" t="s">
        <v>4137</v>
      </c>
      <c r="M604" s="1" t="s">
        <v>4138</v>
      </c>
      <c r="N604" s="1" t="s">
        <v>4692</v>
      </c>
      <c r="O604" s="1" t="s">
        <v>4693</v>
      </c>
      <c r="P604" s="1" t="s">
        <v>4694</v>
      </c>
    </row>
    <row r="605" spans="1:16" x14ac:dyDescent="0.3">
      <c r="A605" s="1" t="s">
        <v>324</v>
      </c>
      <c r="B605" s="1" t="s">
        <v>325</v>
      </c>
      <c r="C605" s="1" t="s">
        <v>143</v>
      </c>
      <c r="D605" s="1">
        <v>399</v>
      </c>
      <c r="E605" s="3">
        <v>1999</v>
      </c>
      <c r="F605" s="4">
        <v>0.8</v>
      </c>
      <c r="G605" s="1">
        <v>4.5</v>
      </c>
      <c r="H605" s="2">
        <v>505</v>
      </c>
      <c r="I605" s="1" t="s">
        <v>4833</v>
      </c>
      <c r="J605" s="1" t="s">
        <v>326</v>
      </c>
      <c r="K605" s="1" t="s">
        <v>4834</v>
      </c>
      <c r="L605" s="1" t="s">
        <v>4835</v>
      </c>
      <c r="M605" s="1" t="s">
        <v>4836</v>
      </c>
      <c r="N605" s="1" t="s">
        <v>4837</v>
      </c>
      <c r="O605" s="1" t="s">
        <v>4838</v>
      </c>
      <c r="P605" s="1" t="s">
        <v>4839</v>
      </c>
    </row>
    <row r="606" spans="1:16" x14ac:dyDescent="0.3">
      <c r="A606" s="1" t="s">
        <v>330</v>
      </c>
      <c r="B606" s="1" t="s">
        <v>331</v>
      </c>
      <c r="C606" s="1" t="s">
        <v>143</v>
      </c>
      <c r="D606" s="3">
        <v>1299</v>
      </c>
      <c r="E606" s="3">
        <v>1999</v>
      </c>
      <c r="F606" s="4">
        <v>0.35</v>
      </c>
      <c r="G606" s="1">
        <v>3.6</v>
      </c>
      <c r="H606" s="2">
        <v>590</v>
      </c>
      <c r="I606" s="1" t="s">
        <v>4847</v>
      </c>
      <c r="J606" s="1" t="s">
        <v>332</v>
      </c>
      <c r="K606" s="1" t="s">
        <v>4848</v>
      </c>
      <c r="L606" s="1" t="s">
        <v>4849</v>
      </c>
      <c r="M606" s="1" t="s">
        <v>4850</v>
      </c>
      <c r="N606" s="1" t="s">
        <v>4851</v>
      </c>
      <c r="O606" s="1" t="s">
        <v>4852</v>
      </c>
      <c r="P606" s="1" t="s">
        <v>4853</v>
      </c>
    </row>
    <row r="607" spans="1:16" x14ac:dyDescent="0.3">
      <c r="A607" s="1" t="s">
        <v>341</v>
      </c>
      <c r="B607" s="1" t="s">
        <v>342</v>
      </c>
      <c r="C607" s="1" t="s">
        <v>2</v>
      </c>
      <c r="D607" s="3">
        <v>1599</v>
      </c>
      <c r="E607" s="3">
        <v>1999</v>
      </c>
      <c r="F607" s="4">
        <v>0.2</v>
      </c>
      <c r="G607" s="1">
        <v>4.4000000000000004</v>
      </c>
      <c r="H607" s="2">
        <v>1951</v>
      </c>
      <c r="I607" s="1" t="s">
        <v>4871</v>
      </c>
      <c r="J607" s="1" t="s">
        <v>343</v>
      </c>
      <c r="K607" s="1" t="s">
        <v>4872</v>
      </c>
      <c r="L607" s="1" t="s">
        <v>4873</v>
      </c>
      <c r="M607" s="1" t="s">
        <v>4874</v>
      </c>
      <c r="N607" s="1" t="s">
        <v>4875</v>
      </c>
      <c r="O607" s="1" t="s">
        <v>4876</v>
      </c>
      <c r="P607" s="1" t="s">
        <v>4877</v>
      </c>
    </row>
    <row r="608" spans="1:16" x14ac:dyDescent="0.3">
      <c r="A608" s="1" t="s">
        <v>442</v>
      </c>
      <c r="B608" s="1" t="s">
        <v>443</v>
      </c>
      <c r="C608" s="1" t="s">
        <v>2</v>
      </c>
      <c r="D608" s="3">
        <v>1499</v>
      </c>
      <c r="E608" s="3">
        <v>1999</v>
      </c>
      <c r="F608" s="4">
        <v>0.25</v>
      </c>
      <c r="G608" s="1">
        <v>4.4000000000000004</v>
      </c>
      <c r="H608" s="2">
        <v>1951</v>
      </c>
      <c r="I608" s="1" t="s">
        <v>5081</v>
      </c>
      <c r="J608" s="1" t="s">
        <v>343</v>
      </c>
      <c r="K608" s="1" t="s">
        <v>4872</v>
      </c>
      <c r="L608" s="1" t="s">
        <v>4873</v>
      </c>
      <c r="M608" s="1" t="s">
        <v>4874</v>
      </c>
      <c r="N608" s="1" t="s">
        <v>4875</v>
      </c>
      <c r="O608" s="1" t="s">
        <v>5082</v>
      </c>
      <c r="P608" s="1" t="s">
        <v>5083</v>
      </c>
    </row>
    <row r="609" spans="1:16" x14ac:dyDescent="0.3">
      <c r="A609" s="1" t="s">
        <v>473</v>
      </c>
      <c r="B609" s="1" t="s">
        <v>474</v>
      </c>
      <c r="C609" s="1" t="s">
        <v>143</v>
      </c>
      <c r="D609" s="1">
        <v>339</v>
      </c>
      <c r="E609" s="3">
        <v>1999</v>
      </c>
      <c r="F609" s="4">
        <v>0.83</v>
      </c>
      <c r="G609" s="1">
        <v>4</v>
      </c>
      <c r="H609" s="2">
        <v>343</v>
      </c>
      <c r="I609" s="1" t="s">
        <v>5146</v>
      </c>
      <c r="J609" s="1" t="s">
        <v>475</v>
      </c>
      <c r="K609" s="1" t="s">
        <v>5147</v>
      </c>
      <c r="L609" s="1" t="s">
        <v>5148</v>
      </c>
      <c r="M609" s="1" t="s">
        <v>5149</v>
      </c>
      <c r="N609" s="1" t="s">
        <v>5150</v>
      </c>
      <c r="O609" s="1" t="s">
        <v>5151</v>
      </c>
      <c r="P609" s="1" t="s">
        <v>5152</v>
      </c>
    </row>
    <row r="610" spans="1:16" x14ac:dyDescent="0.3">
      <c r="A610" s="1" t="s">
        <v>492</v>
      </c>
      <c r="B610" s="1" t="s">
        <v>493</v>
      </c>
      <c r="C610" s="1" t="s">
        <v>2</v>
      </c>
      <c r="D610" s="1">
        <v>399</v>
      </c>
      <c r="E610" s="3">
        <v>1999</v>
      </c>
      <c r="F610" s="4">
        <v>0.8</v>
      </c>
      <c r="G610" s="1">
        <v>5</v>
      </c>
      <c r="H610" s="2">
        <v>5</v>
      </c>
      <c r="I610" s="1" t="s">
        <v>5186</v>
      </c>
      <c r="J610" s="1" t="s">
        <v>494</v>
      </c>
      <c r="K610" s="1" t="s">
        <v>5187</v>
      </c>
      <c r="L610" s="1" t="s">
        <v>5188</v>
      </c>
      <c r="M610" s="1" t="s">
        <v>5189</v>
      </c>
      <c r="N610" s="1" t="s">
        <v>5190</v>
      </c>
      <c r="O610" s="1" t="s">
        <v>5191</v>
      </c>
      <c r="P610" s="1" t="s">
        <v>5192</v>
      </c>
    </row>
    <row r="611" spans="1:16" x14ac:dyDescent="0.3">
      <c r="A611" s="1" t="s">
        <v>504</v>
      </c>
      <c r="B611" s="1" t="s">
        <v>505</v>
      </c>
      <c r="C611" s="1" t="s">
        <v>143</v>
      </c>
      <c r="D611" s="1">
        <v>799</v>
      </c>
      <c r="E611" s="3">
        <v>1999</v>
      </c>
      <c r="F611" s="4">
        <v>0.6</v>
      </c>
      <c r="G611" s="1">
        <v>3.3</v>
      </c>
      <c r="H611" s="2">
        <v>576</v>
      </c>
      <c r="I611" s="1" t="s">
        <v>5210</v>
      </c>
      <c r="J611" s="1" t="s">
        <v>506</v>
      </c>
      <c r="K611" s="1" t="s">
        <v>5211</v>
      </c>
      <c r="L611" s="1" t="s">
        <v>5212</v>
      </c>
      <c r="M611" s="1" t="s">
        <v>5213</v>
      </c>
      <c r="N611" s="1" t="s">
        <v>5214</v>
      </c>
      <c r="O611" s="1" t="s">
        <v>5215</v>
      </c>
      <c r="P611" s="1" t="s">
        <v>5216</v>
      </c>
    </row>
    <row r="612" spans="1:16" x14ac:dyDescent="0.3">
      <c r="A612" s="1" t="s">
        <v>516</v>
      </c>
      <c r="B612" s="1" t="s">
        <v>517</v>
      </c>
      <c r="C612" s="1" t="s">
        <v>2</v>
      </c>
      <c r="D612" s="1">
        <v>949</v>
      </c>
      <c r="E612" s="3">
        <v>1999</v>
      </c>
      <c r="F612" s="4">
        <v>0.53</v>
      </c>
      <c r="G612" s="1">
        <v>4.4000000000000004</v>
      </c>
      <c r="H612" s="2">
        <v>13552</v>
      </c>
      <c r="I612" s="1" t="s">
        <v>5238</v>
      </c>
      <c r="J612" s="1" t="s">
        <v>110</v>
      </c>
      <c r="K612" s="1" t="s">
        <v>4372</v>
      </c>
      <c r="L612" s="1" t="s">
        <v>4373</v>
      </c>
      <c r="M612" s="1" t="s">
        <v>4374</v>
      </c>
      <c r="N612" s="1" t="s">
        <v>4375</v>
      </c>
      <c r="O612" s="1" t="s">
        <v>5239</v>
      </c>
      <c r="P612" s="1" t="s">
        <v>5240</v>
      </c>
    </row>
    <row r="613" spans="1:16" x14ac:dyDescent="0.3">
      <c r="A613" s="1" t="s">
        <v>524</v>
      </c>
      <c r="B613" s="1" t="s">
        <v>525</v>
      </c>
      <c r="C613" s="1" t="s">
        <v>2</v>
      </c>
      <c r="D613" s="1">
        <v>949</v>
      </c>
      <c r="E613" s="3">
        <v>1999</v>
      </c>
      <c r="F613" s="4">
        <v>0.53</v>
      </c>
      <c r="G613" s="1">
        <v>4.4000000000000004</v>
      </c>
      <c r="H613" s="2">
        <v>13552</v>
      </c>
      <c r="I613" s="1" t="s">
        <v>5255</v>
      </c>
      <c r="J613" s="1" t="s">
        <v>110</v>
      </c>
      <c r="K613" s="1" t="s">
        <v>4372</v>
      </c>
      <c r="L613" s="1" t="s">
        <v>4373</v>
      </c>
      <c r="M613" s="1" t="s">
        <v>4374</v>
      </c>
      <c r="N613" s="1" t="s">
        <v>4375</v>
      </c>
      <c r="O613" s="1" t="s">
        <v>5256</v>
      </c>
      <c r="P613" s="1" t="s">
        <v>5257</v>
      </c>
    </row>
    <row r="614" spans="1:16" x14ac:dyDescent="0.3">
      <c r="A614" s="1" t="s">
        <v>531</v>
      </c>
      <c r="B614" s="1" t="s">
        <v>532</v>
      </c>
      <c r="C614" s="1" t="s">
        <v>422</v>
      </c>
      <c r="D614" s="1">
        <v>486</v>
      </c>
      <c r="E614" s="3">
        <v>1999</v>
      </c>
      <c r="F614" s="4">
        <v>0.76</v>
      </c>
      <c r="G614" s="1">
        <v>4.2</v>
      </c>
      <c r="H614" s="2">
        <v>30023</v>
      </c>
      <c r="I614" s="1" t="s">
        <v>5268</v>
      </c>
      <c r="J614" s="1" t="s">
        <v>423</v>
      </c>
      <c r="K614" s="1" t="s">
        <v>5038</v>
      </c>
      <c r="L614" s="1" t="s">
        <v>5039</v>
      </c>
      <c r="M614" s="1" t="s">
        <v>5040</v>
      </c>
      <c r="N614" s="1" t="s">
        <v>5041</v>
      </c>
      <c r="O614" s="1" t="s">
        <v>5269</v>
      </c>
      <c r="P614" s="1" t="s">
        <v>5270</v>
      </c>
    </row>
    <row r="615" spans="1:16" x14ac:dyDescent="0.3">
      <c r="A615" s="1" t="s">
        <v>535</v>
      </c>
      <c r="B615" s="1" t="s">
        <v>536</v>
      </c>
      <c r="C615" s="1" t="s">
        <v>2</v>
      </c>
      <c r="D615" s="1">
        <v>709</v>
      </c>
      <c r="E615" s="3">
        <v>1999</v>
      </c>
      <c r="F615" s="4">
        <v>0.65</v>
      </c>
      <c r="G615" s="1">
        <v>4.0999999999999996</v>
      </c>
      <c r="H615" s="2">
        <v>178817</v>
      </c>
      <c r="I615" s="1" t="s">
        <v>5275</v>
      </c>
      <c r="J615" s="1" t="s">
        <v>537</v>
      </c>
      <c r="K615" s="1" t="s">
        <v>5276</v>
      </c>
      <c r="L615" s="1" t="s">
        <v>5277</v>
      </c>
      <c r="M615" s="1" t="s">
        <v>5278</v>
      </c>
      <c r="N615" s="1" t="s">
        <v>5279</v>
      </c>
      <c r="O615" s="1" t="s">
        <v>5280</v>
      </c>
      <c r="P615" s="1" t="s">
        <v>5281</v>
      </c>
    </row>
    <row r="616" spans="1:16" x14ac:dyDescent="0.3">
      <c r="A616" s="1" t="s">
        <v>597</v>
      </c>
      <c r="B616" s="1" t="s">
        <v>598</v>
      </c>
      <c r="C616" s="1" t="s">
        <v>2</v>
      </c>
      <c r="D616" s="1">
        <v>799</v>
      </c>
      <c r="E616" s="3">
        <v>1999</v>
      </c>
      <c r="F616" s="4">
        <v>0.6</v>
      </c>
      <c r="G616" s="1">
        <v>4.2</v>
      </c>
      <c r="H616" s="2">
        <v>8583</v>
      </c>
      <c r="I616" s="1" t="s">
        <v>5411</v>
      </c>
      <c r="J616" s="1" t="s">
        <v>599</v>
      </c>
      <c r="K616" s="1" t="s">
        <v>5412</v>
      </c>
      <c r="L616" s="1" t="s">
        <v>5413</v>
      </c>
      <c r="M616" s="1" t="s">
        <v>5414</v>
      </c>
      <c r="N616" s="1" t="s">
        <v>5415</v>
      </c>
      <c r="O616" s="1" t="s">
        <v>5416</v>
      </c>
      <c r="P616" s="1" t="s">
        <v>5417</v>
      </c>
    </row>
    <row r="617" spans="1:16" x14ac:dyDescent="0.3">
      <c r="A617" s="1" t="s">
        <v>619</v>
      </c>
      <c r="B617" s="1" t="s">
        <v>620</v>
      </c>
      <c r="C617" s="1" t="s">
        <v>2</v>
      </c>
      <c r="D617" s="1">
        <v>649</v>
      </c>
      <c r="E617" s="3">
        <v>1999</v>
      </c>
      <c r="F617" s="4">
        <v>0.68</v>
      </c>
      <c r="G617" s="1">
        <v>4.2</v>
      </c>
      <c r="H617" s="2">
        <v>24269</v>
      </c>
      <c r="I617" s="1" t="s">
        <v>5460</v>
      </c>
      <c r="J617" s="1" t="s">
        <v>3</v>
      </c>
      <c r="K617" s="1" t="s">
        <v>4136</v>
      </c>
      <c r="L617" s="1" t="s">
        <v>4137</v>
      </c>
      <c r="M617" s="1" t="s">
        <v>4138</v>
      </c>
      <c r="N617" s="1" t="s">
        <v>4692</v>
      </c>
      <c r="O617" s="1" t="s">
        <v>5461</v>
      </c>
      <c r="P617" s="1" t="s">
        <v>5462</v>
      </c>
    </row>
    <row r="618" spans="1:16" x14ac:dyDescent="0.3">
      <c r="A618" s="1" t="s">
        <v>690</v>
      </c>
      <c r="B618" s="1" t="s">
        <v>691</v>
      </c>
      <c r="C618" s="1" t="s">
        <v>143</v>
      </c>
      <c r="D618" s="1">
        <v>349</v>
      </c>
      <c r="E618" s="3">
        <v>1999</v>
      </c>
      <c r="F618" s="4">
        <v>0.83</v>
      </c>
      <c r="G618" s="1">
        <v>3.8</v>
      </c>
      <c r="H618" s="2">
        <v>197</v>
      </c>
      <c r="I618" s="1" t="s">
        <v>5608</v>
      </c>
      <c r="J618" s="1" t="s">
        <v>692</v>
      </c>
      <c r="K618" s="1" t="s">
        <v>5609</v>
      </c>
      <c r="L618" s="1" t="s">
        <v>5610</v>
      </c>
      <c r="M618" s="1" t="s">
        <v>5611</v>
      </c>
      <c r="N618" s="1" t="s">
        <v>5612</v>
      </c>
      <c r="O618" s="1" t="s">
        <v>5613</v>
      </c>
      <c r="P618" s="1" t="s">
        <v>5614</v>
      </c>
    </row>
    <row r="619" spans="1:16" x14ac:dyDescent="0.3">
      <c r="A619" s="1" t="s">
        <v>729</v>
      </c>
      <c r="B619" s="1" t="s">
        <v>730</v>
      </c>
      <c r="C619" s="1" t="s">
        <v>2</v>
      </c>
      <c r="D619" s="1">
        <v>789</v>
      </c>
      <c r="E619" s="3">
        <v>1999</v>
      </c>
      <c r="F619" s="4">
        <v>0.61</v>
      </c>
      <c r="G619" s="1">
        <v>4.2</v>
      </c>
      <c r="H619" s="2">
        <v>34540</v>
      </c>
      <c r="I619" s="1" t="s">
        <v>5682</v>
      </c>
      <c r="J619" s="1" t="s">
        <v>731</v>
      </c>
      <c r="K619" s="1" t="s">
        <v>5683</v>
      </c>
      <c r="L619" s="1" t="s">
        <v>5684</v>
      </c>
      <c r="M619" s="1" t="s">
        <v>5685</v>
      </c>
      <c r="N619" s="1" t="s">
        <v>5686</v>
      </c>
      <c r="O619" s="1" t="s">
        <v>5687</v>
      </c>
      <c r="P619" s="1" t="s">
        <v>5688</v>
      </c>
    </row>
    <row r="620" spans="1:16" x14ac:dyDescent="0.3">
      <c r="A620" s="1" t="s">
        <v>737</v>
      </c>
      <c r="B620" s="1" t="s">
        <v>738</v>
      </c>
      <c r="C620" s="1" t="s">
        <v>2</v>
      </c>
      <c r="D620" s="3">
        <v>1299</v>
      </c>
      <c r="E620" s="3">
        <v>1999</v>
      </c>
      <c r="F620" s="4">
        <v>0.35</v>
      </c>
      <c r="G620" s="1">
        <v>4.4000000000000004</v>
      </c>
      <c r="H620" s="2">
        <v>7318</v>
      </c>
      <c r="I620" s="1" t="s">
        <v>5699</v>
      </c>
      <c r="J620" s="1" t="s">
        <v>555</v>
      </c>
      <c r="K620" s="1" t="s">
        <v>5312</v>
      </c>
      <c r="L620" s="1" t="s">
        <v>5313</v>
      </c>
      <c r="M620" s="1" t="s">
        <v>5314</v>
      </c>
      <c r="N620" s="1" t="s">
        <v>5315</v>
      </c>
      <c r="O620" s="1" t="s">
        <v>5700</v>
      </c>
      <c r="P620" s="1" t="s">
        <v>5701</v>
      </c>
    </row>
    <row r="621" spans="1:16" x14ac:dyDescent="0.3">
      <c r="A621" s="1" t="s">
        <v>739</v>
      </c>
      <c r="B621" s="1" t="s">
        <v>740</v>
      </c>
      <c r="C621" s="1" t="s">
        <v>143</v>
      </c>
      <c r="D621" s="1">
        <v>790</v>
      </c>
      <c r="E621" s="3">
        <v>1999</v>
      </c>
      <c r="F621" s="4">
        <v>0.6</v>
      </c>
      <c r="G621" s="1">
        <v>3</v>
      </c>
      <c r="H621" s="2">
        <v>103</v>
      </c>
      <c r="I621" s="1" t="s">
        <v>5702</v>
      </c>
      <c r="J621" s="1" t="s">
        <v>741</v>
      </c>
      <c r="K621" s="1" t="s">
        <v>5703</v>
      </c>
      <c r="L621" s="1" t="s">
        <v>5704</v>
      </c>
      <c r="M621" s="1" t="s">
        <v>5705</v>
      </c>
      <c r="N621" s="1" t="s">
        <v>5706</v>
      </c>
      <c r="O621" s="1" t="s">
        <v>5707</v>
      </c>
      <c r="P621" s="1" t="s">
        <v>5708</v>
      </c>
    </row>
    <row r="622" spans="1:16" x14ac:dyDescent="0.3">
      <c r="A622" s="1" t="s">
        <v>823</v>
      </c>
      <c r="B622" s="1" t="s">
        <v>824</v>
      </c>
      <c r="C622" s="1" t="s">
        <v>38</v>
      </c>
      <c r="D622" s="1">
        <v>599</v>
      </c>
      <c r="E622" s="3">
        <v>1999</v>
      </c>
      <c r="F622" s="4">
        <v>0.7</v>
      </c>
      <c r="G622" s="1">
        <v>4.2</v>
      </c>
      <c r="H622" s="2">
        <v>47</v>
      </c>
      <c r="I622" s="1" t="s">
        <v>5879</v>
      </c>
      <c r="J622" s="1" t="s">
        <v>825</v>
      </c>
      <c r="K622" s="1" t="s">
        <v>5880</v>
      </c>
      <c r="L622" s="1" t="s">
        <v>5881</v>
      </c>
      <c r="M622" s="1" t="s">
        <v>5882</v>
      </c>
      <c r="N622" s="1" t="s">
        <v>5883</v>
      </c>
      <c r="O622" s="1" t="s">
        <v>5884</v>
      </c>
      <c r="P622" s="1" t="s">
        <v>5885</v>
      </c>
    </row>
    <row r="623" spans="1:16" x14ac:dyDescent="0.3">
      <c r="A623" s="1" t="s">
        <v>1098</v>
      </c>
      <c r="B623" s="1" t="s">
        <v>1099</v>
      </c>
      <c r="C623" s="1" t="s">
        <v>1100</v>
      </c>
      <c r="D623" s="1">
        <v>399</v>
      </c>
      <c r="E623" s="3">
        <v>1999</v>
      </c>
      <c r="F623" s="4">
        <v>0.8</v>
      </c>
      <c r="G623" s="1">
        <v>4</v>
      </c>
      <c r="H623" s="2">
        <v>3382</v>
      </c>
      <c r="I623" s="1" t="s">
        <v>6466</v>
      </c>
      <c r="J623" s="1" t="s">
        <v>1101</v>
      </c>
      <c r="K623" s="1" t="s">
        <v>6467</v>
      </c>
      <c r="L623" s="1" t="s">
        <v>6468</v>
      </c>
      <c r="M623" s="1" t="s">
        <v>6469</v>
      </c>
      <c r="N623" s="1" t="s">
        <v>6470</v>
      </c>
      <c r="O623" s="1" t="s">
        <v>6471</v>
      </c>
      <c r="P623" s="1" t="s">
        <v>6472</v>
      </c>
    </row>
    <row r="624" spans="1:16" x14ac:dyDescent="0.3">
      <c r="A624" s="1" t="s">
        <v>1182</v>
      </c>
      <c r="B624" s="1" t="s">
        <v>1183</v>
      </c>
      <c r="C624" s="1" t="s">
        <v>1012</v>
      </c>
      <c r="D624" s="1">
        <v>489</v>
      </c>
      <c r="E624" s="3">
        <v>1999</v>
      </c>
      <c r="F624" s="4">
        <v>0.76</v>
      </c>
      <c r="G624" s="1">
        <v>4</v>
      </c>
      <c r="H624" s="2">
        <v>3626</v>
      </c>
      <c r="I624" s="1" t="s">
        <v>6637</v>
      </c>
      <c r="J624" s="1" t="s">
        <v>1184</v>
      </c>
      <c r="K624" s="1" t="s">
        <v>6638</v>
      </c>
      <c r="L624" s="1" t="s">
        <v>6639</v>
      </c>
      <c r="M624" s="1" t="s">
        <v>6640</v>
      </c>
      <c r="N624" s="1" t="s">
        <v>6641</v>
      </c>
      <c r="O624" s="1" t="s">
        <v>6642</v>
      </c>
      <c r="P624" s="1" t="s">
        <v>6643</v>
      </c>
    </row>
    <row r="625" spans="1:16" x14ac:dyDescent="0.3">
      <c r="A625" s="1" t="s">
        <v>1227</v>
      </c>
      <c r="B625" s="1" t="s">
        <v>1228</v>
      </c>
      <c r="C625" s="1" t="s">
        <v>1016</v>
      </c>
      <c r="D625" s="1">
        <v>999</v>
      </c>
      <c r="E625" s="3">
        <v>1999</v>
      </c>
      <c r="F625" s="4">
        <v>0.5</v>
      </c>
      <c r="G625" s="1">
        <v>4.3</v>
      </c>
      <c r="H625" s="2">
        <v>1777</v>
      </c>
      <c r="I625" s="1" t="s">
        <v>6718</v>
      </c>
      <c r="J625" s="1" t="s">
        <v>1229</v>
      </c>
      <c r="K625" s="1" t="s">
        <v>6719</v>
      </c>
      <c r="L625" s="1" t="s">
        <v>6720</v>
      </c>
      <c r="M625" s="1" t="s">
        <v>6721</v>
      </c>
      <c r="N625" s="1" t="s">
        <v>6722</v>
      </c>
      <c r="O625" s="1" t="s">
        <v>6723</v>
      </c>
      <c r="P625" s="1" t="s">
        <v>6724</v>
      </c>
    </row>
    <row r="626" spans="1:16" x14ac:dyDescent="0.3">
      <c r="A626" s="1" t="s">
        <v>85</v>
      </c>
      <c r="B626" s="1" t="s">
        <v>86</v>
      </c>
      <c r="C626" s="1" t="s">
        <v>2</v>
      </c>
      <c r="D626" s="1">
        <v>970</v>
      </c>
      <c r="E626" s="3">
        <v>1999</v>
      </c>
      <c r="F626" s="4">
        <v>0.51</v>
      </c>
      <c r="G626" s="1">
        <v>4.4000000000000004</v>
      </c>
      <c r="H626" s="2">
        <v>184</v>
      </c>
      <c r="I626" s="1" t="s">
        <v>4318</v>
      </c>
      <c r="J626" s="1" t="s">
        <v>87</v>
      </c>
      <c r="K626" s="1" t="s">
        <v>4319</v>
      </c>
      <c r="L626" s="1" t="s">
        <v>4320</v>
      </c>
      <c r="M626" s="1" t="s">
        <v>4321</v>
      </c>
      <c r="N626" s="1" t="s">
        <v>4322</v>
      </c>
      <c r="O626" s="1" t="s">
        <v>6976</v>
      </c>
      <c r="P626" s="1" t="s">
        <v>6977</v>
      </c>
    </row>
    <row r="627" spans="1:16" x14ac:dyDescent="0.3">
      <c r="A627" s="1" t="s">
        <v>1394</v>
      </c>
      <c r="B627" s="1" t="s">
        <v>1395</v>
      </c>
      <c r="C627" s="1" t="s">
        <v>1396</v>
      </c>
      <c r="D627" s="1">
        <v>689</v>
      </c>
      <c r="E627" s="3">
        <v>1999</v>
      </c>
      <c r="F627" s="4">
        <v>0.66</v>
      </c>
      <c r="G627" s="1">
        <v>4.3</v>
      </c>
      <c r="H627" s="2">
        <v>1193</v>
      </c>
      <c r="I627" s="1" t="s">
        <v>7071</v>
      </c>
      <c r="J627" s="1" t="s">
        <v>1397</v>
      </c>
      <c r="K627" s="1" t="s">
        <v>7072</v>
      </c>
      <c r="L627" s="1" t="s">
        <v>7073</v>
      </c>
      <c r="M627" s="1" t="s">
        <v>7074</v>
      </c>
      <c r="N627" s="1" t="s">
        <v>7075</v>
      </c>
      <c r="O627" s="1" t="s">
        <v>7076</v>
      </c>
      <c r="P627" s="1" t="s">
        <v>7077</v>
      </c>
    </row>
    <row r="628" spans="1:16" x14ac:dyDescent="0.3">
      <c r="A628" s="1" t="s">
        <v>1449</v>
      </c>
      <c r="B628" s="1" t="s">
        <v>1450</v>
      </c>
      <c r="C628" s="1" t="s">
        <v>942</v>
      </c>
      <c r="D628" s="1">
        <v>281</v>
      </c>
      <c r="E628" s="3">
        <v>1999</v>
      </c>
      <c r="F628" s="4">
        <v>0.86</v>
      </c>
      <c r="G628" s="1">
        <v>2.8</v>
      </c>
      <c r="H628" s="2">
        <v>87</v>
      </c>
      <c r="I628" s="1" t="s">
        <v>7190</v>
      </c>
      <c r="J628" s="1" t="s">
        <v>1451</v>
      </c>
      <c r="K628" s="1" t="s">
        <v>7191</v>
      </c>
      <c r="L628" s="1" t="s">
        <v>7192</v>
      </c>
      <c r="M628" s="1" t="s">
        <v>7193</v>
      </c>
      <c r="N628" s="1" t="s">
        <v>7194</v>
      </c>
      <c r="O628" s="1" t="s">
        <v>7195</v>
      </c>
      <c r="P628" s="1" t="s">
        <v>7196</v>
      </c>
    </row>
    <row r="629" spans="1:16" x14ac:dyDescent="0.3">
      <c r="A629" s="1" t="s">
        <v>1642</v>
      </c>
      <c r="B629" s="1" t="s">
        <v>1643</v>
      </c>
      <c r="C629" s="1" t="s">
        <v>1644</v>
      </c>
      <c r="D629" s="1">
        <v>499</v>
      </c>
      <c r="E629" s="3">
        <v>1999</v>
      </c>
      <c r="F629" s="4">
        <v>0.75</v>
      </c>
      <c r="G629" s="1">
        <v>3.7</v>
      </c>
      <c r="H629" s="2">
        <v>3369</v>
      </c>
      <c r="I629" s="1" t="s">
        <v>7630</v>
      </c>
      <c r="J629" s="1" t="s">
        <v>1645</v>
      </c>
      <c r="K629" s="1" t="s">
        <v>7631</v>
      </c>
      <c r="L629" s="1" t="s">
        <v>7632</v>
      </c>
      <c r="M629" s="1" t="s">
        <v>7633</v>
      </c>
      <c r="N629" s="1" t="s">
        <v>7634</v>
      </c>
      <c r="O629" s="1" t="s">
        <v>7635</v>
      </c>
      <c r="P629" s="1" t="s">
        <v>7636</v>
      </c>
    </row>
    <row r="630" spans="1:16" x14ac:dyDescent="0.3">
      <c r="A630" s="1" t="s">
        <v>1098</v>
      </c>
      <c r="B630" s="1" t="s">
        <v>1099</v>
      </c>
      <c r="C630" s="1" t="s">
        <v>1100</v>
      </c>
      <c r="D630" s="1">
        <v>399</v>
      </c>
      <c r="E630" s="3">
        <v>1999</v>
      </c>
      <c r="F630" s="4">
        <v>0.8</v>
      </c>
      <c r="G630" s="1">
        <v>4</v>
      </c>
      <c r="H630" s="2">
        <v>3382</v>
      </c>
      <c r="I630" s="1" t="s">
        <v>6466</v>
      </c>
      <c r="J630" s="1" t="s">
        <v>1101</v>
      </c>
      <c r="K630" s="1" t="s">
        <v>6467</v>
      </c>
      <c r="L630" s="1" t="s">
        <v>6468</v>
      </c>
      <c r="M630" s="1" t="s">
        <v>6469</v>
      </c>
      <c r="N630" s="1" t="s">
        <v>6470</v>
      </c>
      <c r="O630" s="1" t="s">
        <v>7678</v>
      </c>
      <c r="P630" s="1" t="s">
        <v>7679</v>
      </c>
    </row>
    <row r="631" spans="1:16" x14ac:dyDescent="0.3">
      <c r="A631" s="1" t="s">
        <v>1729</v>
      </c>
      <c r="B631" s="1" t="s">
        <v>1730</v>
      </c>
      <c r="C631" s="1" t="s">
        <v>1731</v>
      </c>
      <c r="D631" s="1">
        <v>799</v>
      </c>
      <c r="E631" s="3">
        <v>1999</v>
      </c>
      <c r="F631" s="4">
        <v>0.6</v>
      </c>
      <c r="G631" s="1">
        <v>3.8</v>
      </c>
      <c r="H631" s="2">
        <v>12958</v>
      </c>
      <c r="I631" s="1" t="s">
        <v>7825</v>
      </c>
      <c r="J631" s="1" t="s">
        <v>1732</v>
      </c>
      <c r="K631" s="1" t="s">
        <v>7826</v>
      </c>
      <c r="L631" s="1" t="s">
        <v>7827</v>
      </c>
      <c r="M631" s="1" t="s">
        <v>7828</v>
      </c>
      <c r="N631" s="1" t="s">
        <v>7829</v>
      </c>
      <c r="O631" s="1" t="s">
        <v>7830</v>
      </c>
      <c r="P631" s="1" t="s">
        <v>7831</v>
      </c>
    </row>
    <row r="632" spans="1:16" x14ac:dyDescent="0.3">
      <c r="A632" s="1" t="s">
        <v>1969</v>
      </c>
      <c r="B632" s="1" t="s">
        <v>1970</v>
      </c>
      <c r="C632" s="1" t="s">
        <v>1971</v>
      </c>
      <c r="D632" s="1">
        <v>899</v>
      </c>
      <c r="E632" s="3">
        <v>1999</v>
      </c>
      <c r="F632" s="4">
        <v>0.55000000000000004</v>
      </c>
      <c r="G632" s="1">
        <v>4.0999999999999996</v>
      </c>
      <c r="H632" s="2">
        <v>30469</v>
      </c>
      <c r="I632" s="1" t="s">
        <v>8368</v>
      </c>
      <c r="J632" s="1" t="s">
        <v>1972</v>
      </c>
      <c r="K632" s="1" t="s">
        <v>8369</v>
      </c>
      <c r="L632" s="1" t="s">
        <v>8370</v>
      </c>
      <c r="M632" s="1" t="s">
        <v>8371</v>
      </c>
      <c r="N632" s="1" t="s">
        <v>8372</v>
      </c>
      <c r="O632" s="1" t="s">
        <v>8373</v>
      </c>
      <c r="P632" s="1" t="s">
        <v>8374</v>
      </c>
    </row>
    <row r="633" spans="1:16" x14ac:dyDescent="0.3">
      <c r="A633" s="1" t="s">
        <v>2056</v>
      </c>
      <c r="B633" s="1" t="s">
        <v>2057</v>
      </c>
      <c r="C633" s="1" t="s">
        <v>1569</v>
      </c>
      <c r="D633" s="1">
        <v>549</v>
      </c>
      <c r="E633" s="3">
        <v>1999</v>
      </c>
      <c r="F633" s="4">
        <v>0.73</v>
      </c>
      <c r="G633" s="1">
        <v>3.6</v>
      </c>
      <c r="H633" s="2">
        <v>6422</v>
      </c>
      <c r="I633" s="1" t="s">
        <v>8554</v>
      </c>
      <c r="J633" s="1" t="s">
        <v>2058</v>
      </c>
      <c r="K633" s="1" t="s">
        <v>8555</v>
      </c>
      <c r="L633" s="1" t="s">
        <v>8556</v>
      </c>
      <c r="M633" s="1" t="s">
        <v>8557</v>
      </c>
      <c r="N633" s="1" t="s">
        <v>8558</v>
      </c>
      <c r="O633" s="1" t="s">
        <v>8559</v>
      </c>
      <c r="P633" s="1" t="s">
        <v>8560</v>
      </c>
    </row>
    <row r="634" spans="1:16" x14ac:dyDescent="0.3">
      <c r="A634" s="1" t="s">
        <v>85</v>
      </c>
      <c r="B634" s="1" t="s">
        <v>86</v>
      </c>
      <c r="C634" s="1" t="s">
        <v>2</v>
      </c>
      <c r="D634" s="1">
        <v>970</v>
      </c>
      <c r="E634" s="3">
        <v>1999</v>
      </c>
      <c r="F634" s="4">
        <v>0.51</v>
      </c>
      <c r="G634" s="1">
        <v>4.4000000000000004</v>
      </c>
      <c r="H634" s="2">
        <v>184</v>
      </c>
      <c r="I634" s="1" t="s">
        <v>4318</v>
      </c>
      <c r="J634" s="1" t="s">
        <v>87</v>
      </c>
      <c r="K634" s="1" t="s">
        <v>4319</v>
      </c>
      <c r="L634" s="1" t="s">
        <v>4320</v>
      </c>
      <c r="M634" s="1" t="s">
        <v>4321</v>
      </c>
      <c r="N634" s="1" t="s">
        <v>4322</v>
      </c>
      <c r="O634" s="1" t="s">
        <v>8568</v>
      </c>
      <c r="P634" s="1" t="s">
        <v>8569</v>
      </c>
    </row>
    <row r="635" spans="1:16" x14ac:dyDescent="0.3">
      <c r="A635" s="1" t="s">
        <v>2086</v>
      </c>
      <c r="B635" s="1" t="s">
        <v>2087</v>
      </c>
      <c r="C635" s="1" t="s">
        <v>1576</v>
      </c>
      <c r="D635" s="1">
        <v>599</v>
      </c>
      <c r="E635" s="3">
        <v>1999</v>
      </c>
      <c r="F635" s="4">
        <v>0.7</v>
      </c>
      <c r="G635" s="1">
        <v>4.4000000000000004</v>
      </c>
      <c r="H635" s="2">
        <v>4736</v>
      </c>
      <c r="I635" s="1" t="s">
        <v>8619</v>
      </c>
      <c r="J635" s="1" t="s">
        <v>2088</v>
      </c>
      <c r="K635" s="1" t="s">
        <v>8620</v>
      </c>
      <c r="L635" s="1" t="s">
        <v>8621</v>
      </c>
      <c r="M635" s="1" t="s">
        <v>8622</v>
      </c>
      <c r="N635" s="1" t="s">
        <v>8623</v>
      </c>
      <c r="O635" s="1" t="s">
        <v>8624</v>
      </c>
      <c r="P635" s="1" t="s">
        <v>8625</v>
      </c>
    </row>
    <row r="636" spans="1:16" x14ac:dyDescent="0.3">
      <c r="A636" s="1" t="s">
        <v>2102</v>
      </c>
      <c r="B636" s="1" t="s">
        <v>2103</v>
      </c>
      <c r="C636" s="1" t="s">
        <v>2104</v>
      </c>
      <c r="D636" s="1">
        <v>999</v>
      </c>
      <c r="E636" s="3">
        <v>1999</v>
      </c>
      <c r="F636" s="4">
        <v>0.5</v>
      </c>
      <c r="G636" s="1">
        <v>4.2</v>
      </c>
      <c r="H636" s="2">
        <v>27441</v>
      </c>
      <c r="I636" s="1" t="s">
        <v>8653</v>
      </c>
      <c r="J636" s="1" t="s">
        <v>2105</v>
      </c>
      <c r="K636" s="1" t="s">
        <v>8654</v>
      </c>
      <c r="L636" s="1" t="s">
        <v>8655</v>
      </c>
      <c r="M636" s="1" t="s">
        <v>8656</v>
      </c>
      <c r="N636" s="1" t="s">
        <v>8657</v>
      </c>
      <c r="O636" s="1" t="s">
        <v>8658</v>
      </c>
      <c r="P636" s="1" t="s">
        <v>8659</v>
      </c>
    </row>
    <row r="637" spans="1:16" x14ac:dyDescent="0.3">
      <c r="A637" s="1" t="s">
        <v>117</v>
      </c>
      <c r="B637" s="1" t="s">
        <v>118</v>
      </c>
      <c r="C637" s="1" t="s">
        <v>2</v>
      </c>
      <c r="D637" s="1">
        <v>970</v>
      </c>
      <c r="E637" s="3">
        <v>1999</v>
      </c>
      <c r="F637" s="4">
        <v>0.51</v>
      </c>
      <c r="G637" s="1">
        <v>4.2</v>
      </c>
      <c r="H637" s="2">
        <v>462</v>
      </c>
      <c r="I637" s="1" t="s">
        <v>4392</v>
      </c>
      <c r="J637" s="1" t="s">
        <v>119</v>
      </c>
      <c r="K637" s="1" t="s">
        <v>4393</v>
      </c>
      <c r="L637" s="1" t="s">
        <v>4394</v>
      </c>
      <c r="M637" s="1" t="s">
        <v>4395</v>
      </c>
      <c r="N637" s="1" t="s">
        <v>4396</v>
      </c>
      <c r="O637" s="1" t="s">
        <v>8995</v>
      </c>
      <c r="P637" s="1" t="s">
        <v>8996</v>
      </c>
    </row>
    <row r="638" spans="1:16" x14ac:dyDescent="0.3">
      <c r="A638" s="1" t="s">
        <v>2463</v>
      </c>
      <c r="B638" s="1" t="s">
        <v>2464</v>
      </c>
      <c r="C638" s="1" t="s">
        <v>983</v>
      </c>
      <c r="D638" s="3">
        <v>1679</v>
      </c>
      <c r="E638" s="3">
        <v>1999</v>
      </c>
      <c r="F638" s="4">
        <v>0.16</v>
      </c>
      <c r="G638" s="1">
        <v>4.0999999999999996</v>
      </c>
      <c r="H638" s="2">
        <v>72563</v>
      </c>
      <c r="I638" s="1" t="s">
        <v>9469</v>
      </c>
      <c r="J638" s="1" t="s">
        <v>2465</v>
      </c>
      <c r="K638" s="1" t="s">
        <v>9470</v>
      </c>
      <c r="L638" s="1" t="s">
        <v>9471</v>
      </c>
      <c r="M638" s="1" t="s">
        <v>9472</v>
      </c>
      <c r="N638" s="1" t="s">
        <v>9473</v>
      </c>
      <c r="O638" s="1" t="s">
        <v>9474</v>
      </c>
      <c r="P638" s="1" t="s">
        <v>9475</v>
      </c>
    </row>
    <row r="639" spans="1:16" x14ac:dyDescent="0.3">
      <c r="A639" s="1" t="s">
        <v>2486</v>
      </c>
      <c r="B639" s="1" t="s">
        <v>2487</v>
      </c>
      <c r="C639" s="1" t="s">
        <v>2488</v>
      </c>
      <c r="D639" s="3">
        <v>1199</v>
      </c>
      <c r="E639" s="3">
        <v>1999</v>
      </c>
      <c r="F639" s="4">
        <v>0.4</v>
      </c>
      <c r="G639" s="1">
        <v>4.5</v>
      </c>
      <c r="H639" s="2">
        <v>22420</v>
      </c>
      <c r="I639" s="1" t="s">
        <v>9518</v>
      </c>
      <c r="J639" s="1" t="s">
        <v>283</v>
      </c>
      <c r="K639" s="1" t="s">
        <v>4743</v>
      </c>
      <c r="L639" s="1" t="s">
        <v>4744</v>
      </c>
      <c r="M639" s="1" t="s">
        <v>4745</v>
      </c>
      <c r="N639" s="1" t="s">
        <v>4746</v>
      </c>
      <c r="O639" s="1" t="s">
        <v>9519</v>
      </c>
      <c r="P639" s="1" t="s">
        <v>9520</v>
      </c>
    </row>
    <row r="640" spans="1:16" x14ac:dyDescent="0.3">
      <c r="A640" s="1" t="s">
        <v>2489</v>
      </c>
      <c r="B640" s="1" t="s">
        <v>2490</v>
      </c>
      <c r="C640" s="1" t="s">
        <v>983</v>
      </c>
      <c r="D640" s="1">
        <v>889</v>
      </c>
      <c r="E640" s="3">
        <v>1999</v>
      </c>
      <c r="F640" s="4">
        <v>0.56000000000000005</v>
      </c>
      <c r="G640" s="1">
        <v>4.2</v>
      </c>
      <c r="H640" s="2">
        <v>2284</v>
      </c>
      <c r="I640" s="1" t="s">
        <v>9522</v>
      </c>
      <c r="J640" s="1" t="s">
        <v>2491</v>
      </c>
      <c r="K640" s="1" t="s">
        <v>9523</v>
      </c>
      <c r="L640" s="1" t="s">
        <v>9524</v>
      </c>
      <c r="M640" s="1" t="s">
        <v>9525</v>
      </c>
      <c r="N640" s="1" t="s">
        <v>9526</v>
      </c>
      <c r="O640" s="1" t="s">
        <v>9527</v>
      </c>
      <c r="P640" s="1" t="s">
        <v>9528</v>
      </c>
    </row>
    <row r="641" spans="1:16" x14ac:dyDescent="0.3">
      <c r="A641" s="1" t="s">
        <v>2495</v>
      </c>
      <c r="B641" s="1" t="s">
        <v>2496</v>
      </c>
      <c r="C641" s="1" t="s">
        <v>2497</v>
      </c>
      <c r="D641" s="1">
        <v>549</v>
      </c>
      <c r="E641" s="3">
        <v>1999</v>
      </c>
      <c r="F641" s="4">
        <v>0.73</v>
      </c>
      <c r="G641" s="1">
        <v>4.3</v>
      </c>
      <c r="H641" s="2">
        <v>1367</v>
      </c>
      <c r="I641" s="1" t="s">
        <v>9536</v>
      </c>
      <c r="J641" s="1" t="s">
        <v>2498</v>
      </c>
      <c r="K641" s="1" t="s">
        <v>9537</v>
      </c>
      <c r="L641" s="1" t="s">
        <v>9538</v>
      </c>
      <c r="M641" s="1" t="s">
        <v>9539</v>
      </c>
      <c r="N641" s="1" t="s">
        <v>9540</v>
      </c>
      <c r="O641" s="1" t="s">
        <v>9541</v>
      </c>
      <c r="P641" s="1" t="s">
        <v>9542</v>
      </c>
    </row>
    <row r="642" spans="1:16" x14ac:dyDescent="0.3">
      <c r="A642" s="1" t="s">
        <v>2627</v>
      </c>
      <c r="B642" s="1" t="s">
        <v>2628</v>
      </c>
      <c r="C642" s="1" t="s">
        <v>1569</v>
      </c>
      <c r="D642" s="1">
        <v>899</v>
      </c>
      <c r="E642" s="3">
        <v>1999</v>
      </c>
      <c r="F642" s="4">
        <v>0.55000000000000004</v>
      </c>
      <c r="G642" s="1">
        <v>4.4000000000000004</v>
      </c>
      <c r="H642" s="2">
        <v>1667</v>
      </c>
      <c r="I642" s="1" t="s">
        <v>9840</v>
      </c>
      <c r="J642" s="1" t="s">
        <v>2629</v>
      </c>
      <c r="K642" s="1" t="s">
        <v>9841</v>
      </c>
      <c r="L642" s="1" t="s">
        <v>9842</v>
      </c>
      <c r="M642" s="1" t="s">
        <v>9843</v>
      </c>
      <c r="N642" s="1" t="s">
        <v>9844</v>
      </c>
      <c r="O642" s="1" t="s">
        <v>9845</v>
      </c>
      <c r="P642" s="1" t="s">
        <v>9846</v>
      </c>
    </row>
    <row r="643" spans="1:16" x14ac:dyDescent="0.3">
      <c r="A643" s="1" t="s">
        <v>2687</v>
      </c>
      <c r="B643" s="1" t="s">
        <v>2688</v>
      </c>
      <c r="C643" s="1" t="s">
        <v>1971</v>
      </c>
      <c r="D643" s="1">
        <v>799</v>
      </c>
      <c r="E643" s="3">
        <v>1999</v>
      </c>
      <c r="F643" s="4">
        <v>0.6</v>
      </c>
      <c r="G643" s="1">
        <v>3.7</v>
      </c>
      <c r="H643" s="2">
        <v>418</v>
      </c>
      <c r="I643" s="1" t="s">
        <v>9977</v>
      </c>
      <c r="J643" s="1" t="s">
        <v>2689</v>
      </c>
      <c r="K643" s="1" t="s">
        <v>9978</v>
      </c>
      <c r="L643" s="1" t="s">
        <v>9979</v>
      </c>
      <c r="M643" s="1" t="s">
        <v>9980</v>
      </c>
      <c r="N643" s="1" t="s">
        <v>9981</v>
      </c>
      <c r="O643" s="1" t="s">
        <v>9982</v>
      </c>
      <c r="P643" s="1" t="s">
        <v>9983</v>
      </c>
    </row>
    <row r="644" spans="1:16" x14ac:dyDescent="0.3">
      <c r="A644" s="1" t="s">
        <v>2712</v>
      </c>
      <c r="B644" s="1" t="s">
        <v>2713</v>
      </c>
      <c r="C644" s="1" t="s">
        <v>2714</v>
      </c>
      <c r="D644" s="1">
        <v>199</v>
      </c>
      <c r="E644" s="3">
        <v>1999</v>
      </c>
      <c r="F644" s="4">
        <v>0.9</v>
      </c>
      <c r="G644" s="1">
        <v>3.7</v>
      </c>
      <c r="H644" s="2">
        <v>2031</v>
      </c>
      <c r="I644" s="1" t="s">
        <v>10031</v>
      </c>
      <c r="J644" s="1" t="s">
        <v>2715</v>
      </c>
      <c r="K644" s="1" t="s">
        <v>10032</v>
      </c>
      <c r="L644" s="1" t="s">
        <v>10033</v>
      </c>
      <c r="M644" s="1" t="s">
        <v>10034</v>
      </c>
      <c r="N644" s="1" t="s">
        <v>10035</v>
      </c>
      <c r="O644" s="1" t="s">
        <v>10036</v>
      </c>
      <c r="P644" s="1" t="s">
        <v>10037</v>
      </c>
    </row>
    <row r="645" spans="1:16" x14ac:dyDescent="0.3">
      <c r="A645" s="1" t="s">
        <v>2794</v>
      </c>
      <c r="B645" s="1" t="s">
        <v>2795</v>
      </c>
      <c r="C645" s="1" t="s">
        <v>2710</v>
      </c>
      <c r="D645" s="1">
        <v>398</v>
      </c>
      <c r="E645" s="3">
        <v>1999</v>
      </c>
      <c r="F645" s="4">
        <v>0.8</v>
      </c>
      <c r="G645" s="1">
        <v>4.0999999999999996</v>
      </c>
      <c r="H645" s="2">
        <v>257</v>
      </c>
      <c r="I645" s="1" t="s">
        <v>10199</v>
      </c>
      <c r="J645" s="1" t="s">
        <v>2796</v>
      </c>
      <c r="K645" s="1" t="s">
        <v>10200</v>
      </c>
      <c r="L645" s="1" t="s">
        <v>10201</v>
      </c>
      <c r="M645" s="1" t="s">
        <v>10202</v>
      </c>
      <c r="N645" s="1" t="s">
        <v>10203</v>
      </c>
      <c r="O645" s="1" t="s">
        <v>10204</v>
      </c>
      <c r="P645" s="1" t="s">
        <v>10205</v>
      </c>
    </row>
    <row r="646" spans="1:16" x14ac:dyDescent="0.3">
      <c r="A646" s="1" t="s">
        <v>2880</v>
      </c>
      <c r="B646" s="1" t="s">
        <v>2881</v>
      </c>
      <c r="C646" s="1" t="s">
        <v>2710</v>
      </c>
      <c r="D646" s="3">
        <v>1099</v>
      </c>
      <c r="E646" s="3">
        <v>1999</v>
      </c>
      <c r="F646" s="4">
        <v>0.45</v>
      </c>
      <c r="G646" s="1">
        <v>4</v>
      </c>
      <c r="H646" s="2">
        <v>604</v>
      </c>
      <c r="I646" s="1" t="s">
        <v>10381</v>
      </c>
      <c r="J646" s="1" t="s">
        <v>2882</v>
      </c>
      <c r="K646" s="1" t="s">
        <v>10382</v>
      </c>
      <c r="L646" s="1" t="s">
        <v>10383</v>
      </c>
      <c r="M646" s="1" t="s">
        <v>10384</v>
      </c>
      <c r="N646" s="1" t="s">
        <v>10385</v>
      </c>
      <c r="O646" s="1" t="s">
        <v>10386</v>
      </c>
      <c r="P646" s="1" t="s">
        <v>10387</v>
      </c>
    </row>
    <row r="647" spans="1:16" x14ac:dyDescent="0.3">
      <c r="A647" s="1" t="s">
        <v>2933</v>
      </c>
      <c r="B647" s="1" t="s">
        <v>2934</v>
      </c>
      <c r="C647" s="1" t="s">
        <v>2714</v>
      </c>
      <c r="D647" s="1">
        <v>799</v>
      </c>
      <c r="E647" s="3">
        <v>1999</v>
      </c>
      <c r="F647" s="4">
        <v>0.6</v>
      </c>
      <c r="G647" s="1">
        <v>4.0999999999999996</v>
      </c>
      <c r="H647" s="2">
        <v>2162</v>
      </c>
      <c r="I647" s="1" t="s">
        <v>10500</v>
      </c>
      <c r="J647" s="1" t="s">
        <v>2935</v>
      </c>
      <c r="K647" s="1" t="s">
        <v>10501</v>
      </c>
      <c r="L647" s="1" t="s">
        <v>10502</v>
      </c>
      <c r="M647" s="1" t="s">
        <v>10503</v>
      </c>
      <c r="N647" s="1" t="s">
        <v>10504</v>
      </c>
      <c r="O647" s="1" t="s">
        <v>10505</v>
      </c>
      <c r="P647" s="1" t="s">
        <v>10506</v>
      </c>
    </row>
    <row r="648" spans="1:16" x14ac:dyDescent="0.3">
      <c r="A648" s="1" t="s">
        <v>3038</v>
      </c>
      <c r="B648" s="1" t="s">
        <v>3039</v>
      </c>
      <c r="C648" s="1" t="s">
        <v>2773</v>
      </c>
      <c r="D648" s="3">
        <v>1299</v>
      </c>
      <c r="E648" s="3">
        <v>1999</v>
      </c>
      <c r="F648" s="4">
        <v>0.35</v>
      </c>
      <c r="G648" s="1">
        <v>3.8</v>
      </c>
      <c r="H648" s="2">
        <v>311</v>
      </c>
      <c r="I648" s="1" t="s">
        <v>10724</v>
      </c>
      <c r="J648" s="1" t="s">
        <v>3040</v>
      </c>
      <c r="K648" s="1" t="s">
        <v>10725</v>
      </c>
      <c r="L648" s="1" t="s">
        <v>10726</v>
      </c>
      <c r="M648" s="1" t="s">
        <v>10727</v>
      </c>
      <c r="N648" s="1" t="s">
        <v>10728</v>
      </c>
      <c r="O648" s="1" t="s">
        <v>10729</v>
      </c>
      <c r="P648" s="1" t="s">
        <v>10730</v>
      </c>
    </row>
    <row r="649" spans="1:16" x14ac:dyDescent="0.3">
      <c r="A649" s="1" t="s">
        <v>3102</v>
      </c>
      <c r="B649" s="1" t="s">
        <v>3103</v>
      </c>
      <c r="C649" s="1" t="s">
        <v>2759</v>
      </c>
      <c r="D649" s="3">
        <v>1439</v>
      </c>
      <c r="E649" s="3">
        <v>1999</v>
      </c>
      <c r="F649" s="4">
        <v>0.28000000000000003</v>
      </c>
      <c r="G649" s="1">
        <v>4.8</v>
      </c>
      <c r="H649" s="2">
        <v>53803</v>
      </c>
      <c r="I649" s="1" t="s">
        <v>10864</v>
      </c>
      <c r="J649" s="1" t="s">
        <v>3104</v>
      </c>
      <c r="K649" s="1" t="s">
        <v>10865</v>
      </c>
      <c r="L649" s="1" t="s">
        <v>10866</v>
      </c>
      <c r="M649" s="1" t="s">
        <v>10867</v>
      </c>
      <c r="N649" s="1" t="s">
        <v>10868</v>
      </c>
      <c r="O649" s="1" t="s">
        <v>10869</v>
      </c>
      <c r="P649" s="1" t="s">
        <v>10870</v>
      </c>
    </row>
    <row r="650" spans="1:16" x14ac:dyDescent="0.3">
      <c r="A650" s="1" t="s">
        <v>3287</v>
      </c>
      <c r="B650" s="1" t="s">
        <v>3288</v>
      </c>
      <c r="C650" s="1" t="s">
        <v>2909</v>
      </c>
      <c r="D650" s="1">
        <v>949</v>
      </c>
      <c r="E650" s="3">
        <v>1999</v>
      </c>
      <c r="F650" s="4">
        <v>0.53</v>
      </c>
      <c r="G650" s="1">
        <v>4</v>
      </c>
      <c r="H650" s="2">
        <v>1679</v>
      </c>
      <c r="I650" s="1" t="s">
        <v>11276</v>
      </c>
      <c r="J650" s="1" t="s">
        <v>3289</v>
      </c>
      <c r="K650" s="1" t="s">
        <v>11277</v>
      </c>
      <c r="L650" s="1" t="s">
        <v>11278</v>
      </c>
      <c r="M650" s="1" t="s">
        <v>11279</v>
      </c>
      <c r="N650" s="1" t="s">
        <v>11280</v>
      </c>
      <c r="O650" s="1" t="s">
        <v>11281</v>
      </c>
      <c r="P650" s="1" t="s">
        <v>11282</v>
      </c>
    </row>
    <row r="651" spans="1:16" x14ac:dyDescent="0.3">
      <c r="A651" s="1" t="s">
        <v>3294</v>
      </c>
      <c r="B651" s="1" t="s">
        <v>3295</v>
      </c>
      <c r="C651" s="1" t="s">
        <v>3296</v>
      </c>
      <c r="D651" s="3">
        <v>1699</v>
      </c>
      <c r="E651" s="3">
        <v>1999</v>
      </c>
      <c r="F651" s="4">
        <v>0.15</v>
      </c>
      <c r="G651" s="1">
        <v>4.0999999999999996</v>
      </c>
      <c r="H651" s="2">
        <v>8873</v>
      </c>
      <c r="I651" s="1" t="s">
        <v>11290</v>
      </c>
      <c r="J651" s="1" t="s">
        <v>3297</v>
      </c>
      <c r="K651" s="1" t="s">
        <v>11291</v>
      </c>
      <c r="L651" s="1" t="s">
        <v>11292</v>
      </c>
      <c r="M651" s="1" t="s">
        <v>11293</v>
      </c>
      <c r="N651" s="1" t="s">
        <v>11294</v>
      </c>
      <c r="O651" s="1" t="s">
        <v>11295</v>
      </c>
      <c r="P651" s="1" t="s">
        <v>11296</v>
      </c>
    </row>
    <row r="652" spans="1:16" x14ac:dyDescent="0.3">
      <c r="A652" s="1" t="s">
        <v>3396</v>
      </c>
      <c r="B652" s="1" t="s">
        <v>3397</v>
      </c>
      <c r="C652" s="1" t="s">
        <v>2909</v>
      </c>
      <c r="D652" s="3">
        <v>1599</v>
      </c>
      <c r="E652" s="3">
        <v>1999</v>
      </c>
      <c r="F652" s="4">
        <v>0.2</v>
      </c>
      <c r="G652" s="1">
        <v>4.4000000000000004</v>
      </c>
      <c r="H652" s="2">
        <v>1558</v>
      </c>
      <c r="I652" s="1" t="s">
        <v>11520</v>
      </c>
      <c r="J652" s="1" t="s">
        <v>3398</v>
      </c>
      <c r="K652" s="1" t="s">
        <v>11521</v>
      </c>
      <c r="L652" s="1" t="s">
        <v>11522</v>
      </c>
      <c r="M652" s="1" t="s">
        <v>11523</v>
      </c>
      <c r="N652" s="1" t="s">
        <v>11524</v>
      </c>
      <c r="O652" s="1" t="s">
        <v>11525</v>
      </c>
      <c r="P652" s="1" t="s">
        <v>11526</v>
      </c>
    </row>
    <row r="653" spans="1:16" x14ac:dyDescent="0.3">
      <c r="A653" s="1" t="s">
        <v>3709</v>
      </c>
      <c r="B653" s="1" t="s">
        <v>3710</v>
      </c>
      <c r="C653" s="1" t="s">
        <v>2706</v>
      </c>
      <c r="D653" s="1">
        <v>979</v>
      </c>
      <c r="E653" s="3">
        <v>1999</v>
      </c>
      <c r="F653" s="4">
        <v>0.51</v>
      </c>
      <c r="G653" s="1">
        <v>3.9</v>
      </c>
      <c r="H653" s="2">
        <v>157</v>
      </c>
      <c r="I653" s="1" t="s">
        <v>12226</v>
      </c>
      <c r="J653" s="1" t="s">
        <v>3711</v>
      </c>
      <c r="K653" s="1" t="s">
        <v>12227</v>
      </c>
      <c r="L653" s="1" t="s">
        <v>12228</v>
      </c>
      <c r="M653" s="1" t="s">
        <v>12229</v>
      </c>
      <c r="N653" s="1" t="s">
        <v>12230</v>
      </c>
      <c r="O653" s="1" t="s">
        <v>12231</v>
      </c>
      <c r="P653" s="1" t="s">
        <v>12232</v>
      </c>
    </row>
    <row r="654" spans="1:16" x14ac:dyDescent="0.3">
      <c r="A654" s="1" t="s">
        <v>3777</v>
      </c>
      <c r="B654" s="1" t="s">
        <v>3778</v>
      </c>
      <c r="C654" s="1" t="s">
        <v>3779</v>
      </c>
      <c r="D654" s="1">
        <v>899</v>
      </c>
      <c r="E654" s="3">
        <v>1999</v>
      </c>
      <c r="F654" s="4">
        <v>0.55000000000000004</v>
      </c>
      <c r="G654" s="1">
        <v>4</v>
      </c>
      <c r="H654" s="2">
        <v>832</v>
      </c>
      <c r="I654" s="1" t="s">
        <v>12380</v>
      </c>
      <c r="J654" s="1" t="s">
        <v>3780</v>
      </c>
      <c r="K654" s="1" t="s">
        <v>12381</v>
      </c>
      <c r="L654" s="1" t="s">
        <v>12382</v>
      </c>
      <c r="M654" s="1" t="s">
        <v>12383</v>
      </c>
      <c r="N654" s="1" t="s">
        <v>12384</v>
      </c>
      <c r="O654" s="1" t="s">
        <v>12385</v>
      </c>
      <c r="P654" s="1" t="s">
        <v>12386</v>
      </c>
    </row>
    <row r="655" spans="1:16" x14ac:dyDescent="0.3">
      <c r="A655" s="1" t="s">
        <v>3787</v>
      </c>
      <c r="B655" s="1" t="s">
        <v>3788</v>
      </c>
      <c r="C655" s="1" t="s">
        <v>2773</v>
      </c>
      <c r="D655" s="1">
        <v>479</v>
      </c>
      <c r="E655" s="3">
        <v>1999</v>
      </c>
      <c r="F655" s="4">
        <v>0.76</v>
      </c>
      <c r="G655" s="1">
        <v>3.4</v>
      </c>
      <c r="H655" s="2">
        <v>1066</v>
      </c>
      <c r="I655" s="1" t="s">
        <v>12401</v>
      </c>
      <c r="J655" s="1" t="s">
        <v>3789</v>
      </c>
      <c r="K655" s="1" t="s">
        <v>12402</v>
      </c>
      <c r="L655" s="1" t="s">
        <v>12403</v>
      </c>
      <c r="M655" s="1" t="s">
        <v>12404</v>
      </c>
      <c r="N655" s="1" t="s">
        <v>12405</v>
      </c>
      <c r="O655" s="1" t="s">
        <v>12406</v>
      </c>
      <c r="P655" s="1" t="s">
        <v>12407</v>
      </c>
    </row>
    <row r="656" spans="1:16" x14ac:dyDescent="0.3">
      <c r="A656" s="1" t="s">
        <v>3861</v>
      </c>
      <c r="B656" s="1" t="s">
        <v>3862</v>
      </c>
      <c r="C656" s="1" t="s">
        <v>2714</v>
      </c>
      <c r="D656" s="1">
        <v>759</v>
      </c>
      <c r="E656" s="3">
        <v>1999</v>
      </c>
      <c r="F656" s="4">
        <v>0.62</v>
      </c>
      <c r="G656" s="1">
        <v>4.3</v>
      </c>
      <c r="H656" s="2">
        <v>532</v>
      </c>
      <c r="I656" s="1" t="s">
        <v>12569</v>
      </c>
      <c r="J656" s="1" t="s">
        <v>3863</v>
      </c>
      <c r="K656" s="1" t="s">
        <v>12570</v>
      </c>
      <c r="L656" s="1" t="s">
        <v>12571</v>
      </c>
      <c r="M656" s="1" t="s">
        <v>12572</v>
      </c>
      <c r="N656" s="1" t="s">
        <v>12573</v>
      </c>
      <c r="O656" s="1" t="s">
        <v>12574</v>
      </c>
      <c r="P656" s="1" t="s">
        <v>12575</v>
      </c>
    </row>
    <row r="657" spans="1:16" x14ac:dyDescent="0.3">
      <c r="A657" s="1" t="s">
        <v>4050</v>
      </c>
      <c r="B657" s="1" t="s">
        <v>4051</v>
      </c>
      <c r="C657" s="1" t="s">
        <v>3779</v>
      </c>
      <c r="D657" s="1">
        <v>899</v>
      </c>
      <c r="E657" s="3">
        <v>1999</v>
      </c>
      <c r="F657" s="4">
        <v>0.55000000000000004</v>
      </c>
      <c r="G657" s="1">
        <v>4.2</v>
      </c>
      <c r="H657" s="2">
        <v>39</v>
      </c>
      <c r="I657" s="1" t="s">
        <v>12994</v>
      </c>
      <c r="J657" s="1" t="s">
        <v>4052</v>
      </c>
      <c r="K657" s="1" t="s">
        <v>12995</v>
      </c>
      <c r="L657" s="1" t="s">
        <v>12996</v>
      </c>
      <c r="M657" s="1" t="s">
        <v>12997</v>
      </c>
      <c r="N657" s="1" t="s">
        <v>12998</v>
      </c>
      <c r="O657" s="1" t="s">
        <v>12999</v>
      </c>
      <c r="P657" s="1" t="s">
        <v>13000</v>
      </c>
    </row>
    <row r="658" spans="1:16" x14ac:dyDescent="0.3">
      <c r="A658" s="1" t="s">
        <v>1611</v>
      </c>
      <c r="B658" s="1" t="s">
        <v>1612</v>
      </c>
      <c r="C658" s="1" t="s">
        <v>1613</v>
      </c>
      <c r="D658" s="1">
        <v>798</v>
      </c>
      <c r="E658" s="3">
        <v>1995</v>
      </c>
      <c r="F658" s="4">
        <v>0.6</v>
      </c>
      <c r="G658" s="1">
        <v>4</v>
      </c>
      <c r="H658" s="2">
        <v>68664</v>
      </c>
      <c r="I658" s="1" t="s">
        <v>7562</v>
      </c>
      <c r="J658" s="1" t="s">
        <v>1614</v>
      </c>
      <c r="K658" s="1" t="s">
        <v>7563</v>
      </c>
      <c r="L658" s="1" t="s">
        <v>7564</v>
      </c>
      <c r="M658" s="1" t="s">
        <v>7565</v>
      </c>
      <c r="N658" s="1" t="s">
        <v>7566</v>
      </c>
      <c r="O658" s="1" t="s">
        <v>7567</v>
      </c>
      <c r="P658" s="1" t="s">
        <v>7568</v>
      </c>
    </row>
    <row r="659" spans="1:16" x14ac:dyDescent="0.3">
      <c r="A659" s="1" t="s">
        <v>1922</v>
      </c>
      <c r="B659" s="1" t="s">
        <v>1923</v>
      </c>
      <c r="C659" s="1" t="s">
        <v>1635</v>
      </c>
      <c r="D659" s="3">
        <v>1495</v>
      </c>
      <c r="E659" s="3">
        <v>1995</v>
      </c>
      <c r="F659" s="4">
        <v>0.25</v>
      </c>
      <c r="G659" s="1">
        <v>4.3</v>
      </c>
      <c r="H659" s="2">
        <v>7241</v>
      </c>
      <c r="I659" s="1" t="s">
        <v>8265</v>
      </c>
      <c r="J659" s="1" t="s">
        <v>1924</v>
      </c>
      <c r="K659" s="1" t="s">
        <v>8266</v>
      </c>
      <c r="L659" s="1" t="s">
        <v>8267</v>
      </c>
      <c r="M659" s="1" t="s">
        <v>8268</v>
      </c>
      <c r="N659" s="1" t="s">
        <v>8269</v>
      </c>
      <c r="O659" s="1" t="s">
        <v>8270</v>
      </c>
      <c r="P659" s="1" t="s">
        <v>8271</v>
      </c>
    </row>
    <row r="660" spans="1:16" x14ac:dyDescent="0.3">
      <c r="A660" s="1" t="s">
        <v>2374</v>
      </c>
      <c r="B660" s="1" t="s">
        <v>2375</v>
      </c>
      <c r="C660" s="1" t="s">
        <v>1706</v>
      </c>
      <c r="D660" s="3">
        <v>1495</v>
      </c>
      <c r="E660" s="3">
        <v>1995</v>
      </c>
      <c r="F660" s="4">
        <v>0.25</v>
      </c>
      <c r="G660" s="1">
        <v>4.5</v>
      </c>
      <c r="H660" s="2">
        <v>10541</v>
      </c>
      <c r="I660" s="1" t="s">
        <v>9272</v>
      </c>
      <c r="J660" s="1" t="s">
        <v>2376</v>
      </c>
      <c r="K660" s="1" t="s">
        <v>9273</v>
      </c>
      <c r="L660" s="1" t="s">
        <v>9274</v>
      </c>
      <c r="M660" s="1" t="s">
        <v>9275</v>
      </c>
      <c r="N660" s="1" t="s">
        <v>9276</v>
      </c>
      <c r="O660" s="1" t="s">
        <v>9277</v>
      </c>
      <c r="P660" s="1" t="s">
        <v>9278</v>
      </c>
    </row>
    <row r="661" spans="1:16" x14ac:dyDescent="0.3">
      <c r="A661" s="1" t="s">
        <v>2524</v>
      </c>
      <c r="B661" s="1" t="s">
        <v>2525</v>
      </c>
      <c r="C661" s="1" t="s">
        <v>1714</v>
      </c>
      <c r="D661" s="1">
        <v>999</v>
      </c>
      <c r="E661" s="3">
        <v>1995</v>
      </c>
      <c r="F661" s="4">
        <v>0.5</v>
      </c>
      <c r="G661" s="1">
        <v>4.5</v>
      </c>
      <c r="H661" s="2">
        <v>7317</v>
      </c>
      <c r="I661" s="1" t="s">
        <v>9597</v>
      </c>
      <c r="J661" s="1" t="s">
        <v>2526</v>
      </c>
      <c r="K661" s="1" t="s">
        <v>9598</v>
      </c>
      <c r="L661" s="1" t="s">
        <v>9599</v>
      </c>
      <c r="M661" s="1" t="s">
        <v>9600</v>
      </c>
      <c r="N661" s="1" t="s">
        <v>9601</v>
      </c>
      <c r="O661" s="1" t="s">
        <v>9602</v>
      </c>
      <c r="P661" s="1" t="s">
        <v>9603</v>
      </c>
    </row>
    <row r="662" spans="1:16" x14ac:dyDescent="0.3">
      <c r="A662" s="1" t="s">
        <v>2587</v>
      </c>
      <c r="B662" s="1" t="s">
        <v>2588</v>
      </c>
      <c r="C662" s="1" t="s">
        <v>983</v>
      </c>
      <c r="D662" s="3">
        <v>1490</v>
      </c>
      <c r="E662" s="3">
        <v>1990</v>
      </c>
      <c r="F662" s="4">
        <v>0.25</v>
      </c>
      <c r="G662" s="1">
        <v>4.0999999999999996</v>
      </c>
      <c r="H662" s="2">
        <v>98250</v>
      </c>
      <c r="I662" s="1" t="s">
        <v>9747</v>
      </c>
      <c r="J662" s="1" t="s">
        <v>2589</v>
      </c>
      <c r="K662" s="1" t="s">
        <v>9748</v>
      </c>
      <c r="L662" s="1" t="s">
        <v>9749</v>
      </c>
      <c r="M662" s="1" t="s">
        <v>9750</v>
      </c>
      <c r="N662" s="1" t="s">
        <v>9751</v>
      </c>
      <c r="O662" s="1" t="s">
        <v>9752</v>
      </c>
      <c r="P662" s="1" t="s">
        <v>9753</v>
      </c>
    </row>
    <row r="663" spans="1:16" x14ac:dyDescent="0.3">
      <c r="A663" s="1" t="s">
        <v>3149</v>
      </c>
      <c r="B663" s="1" t="s">
        <v>3150</v>
      </c>
      <c r="C663" s="1" t="s">
        <v>2706</v>
      </c>
      <c r="D663" s="1">
        <v>899</v>
      </c>
      <c r="E663" s="3">
        <v>1990</v>
      </c>
      <c r="F663" s="4">
        <v>0.55000000000000004</v>
      </c>
      <c r="G663" s="1">
        <v>4.0999999999999996</v>
      </c>
      <c r="H663" s="2">
        <v>185</v>
      </c>
      <c r="I663" s="1" t="s">
        <v>10969</v>
      </c>
      <c r="J663" s="1" t="s">
        <v>3151</v>
      </c>
      <c r="K663" s="1" t="s">
        <v>10970</v>
      </c>
      <c r="L663" s="1" t="s">
        <v>10971</v>
      </c>
      <c r="M663" s="1" t="s">
        <v>10972</v>
      </c>
      <c r="N663" s="1" t="s">
        <v>10973</v>
      </c>
      <c r="O663" s="1" t="s">
        <v>10974</v>
      </c>
      <c r="P663" s="1" t="s">
        <v>10975</v>
      </c>
    </row>
    <row r="664" spans="1:16" x14ac:dyDescent="0.3">
      <c r="A664" s="1" t="s">
        <v>3570</v>
      </c>
      <c r="B664" s="1" t="s">
        <v>3571</v>
      </c>
      <c r="C664" s="1" t="s">
        <v>2942</v>
      </c>
      <c r="D664" s="3">
        <v>1099</v>
      </c>
      <c r="E664" s="3">
        <v>1990</v>
      </c>
      <c r="F664" s="4">
        <v>0.45</v>
      </c>
      <c r="G664" s="1">
        <v>3.9</v>
      </c>
      <c r="H664" s="2">
        <v>5911</v>
      </c>
      <c r="I664" s="1" t="s">
        <v>11912</v>
      </c>
      <c r="J664" s="1" t="s">
        <v>3572</v>
      </c>
      <c r="K664" s="1" t="s">
        <v>11913</v>
      </c>
      <c r="L664" s="1" t="s">
        <v>11914</v>
      </c>
      <c r="M664" s="1" t="s">
        <v>11915</v>
      </c>
      <c r="N664" s="1" t="s">
        <v>11916</v>
      </c>
      <c r="O664" s="1" t="s">
        <v>11917</v>
      </c>
      <c r="P664" s="1" t="s">
        <v>11918</v>
      </c>
    </row>
    <row r="665" spans="1:16" x14ac:dyDescent="0.3">
      <c r="A665" s="1" t="s">
        <v>2892</v>
      </c>
      <c r="B665" s="1" t="s">
        <v>2893</v>
      </c>
      <c r="C665" s="1" t="s">
        <v>2702</v>
      </c>
      <c r="D665" s="1">
        <v>799</v>
      </c>
      <c r="E665" s="3">
        <v>1989</v>
      </c>
      <c r="F665" s="4">
        <v>0.6</v>
      </c>
      <c r="G665" s="1">
        <v>4.3</v>
      </c>
      <c r="H665" s="2">
        <v>70</v>
      </c>
      <c r="I665" s="1" t="s">
        <v>10409</v>
      </c>
      <c r="J665" s="1" t="s">
        <v>2894</v>
      </c>
      <c r="K665" s="1" t="s">
        <v>10410</v>
      </c>
      <c r="L665" s="1" t="s">
        <v>10411</v>
      </c>
      <c r="M665" s="1" t="s">
        <v>10412</v>
      </c>
      <c r="N665" s="1" t="s">
        <v>10413</v>
      </c>
      <c r="O665" s="1" t="s">
        <v>10414</v>
      </c>
      <c r="P665" s="1" t="s">
        <v>10415</v>
      </c>
    </row>
    <row r="666" spans="1:16" x14ac:dyDescent="0.3">
      <c r="A666" s="1" t="s">
        <v>3525</v>
      </c>
      <c r="B666" s="1" t="s">
        <v>3526</v>
      </c>
      <c r="C666" s="1" t="s">
        <v>2869</v>
      </c>
      <c r="D666" s="3">
        <v>1699</v>
      </c>
      <c r="E666" s="3">
        <v>1975</v>
      </c>
      <c r="F666" s="4">
        <v>0.14000000000000001</v>
      </c>
      <c r="G666" s="1">
        <v>4.0999999999999996</v>
      </c>
      <c r="H666" s="2">
        <v>4716</v>
      </c>
      <c r="I666" s="1" t="s">
        <v>11807</v>
      </c>
      <c r="J666" s="1" t="s">
        <v>3527</v>
      </c>
      <c r="K666" s="1" t="s">
        <v>11808</v>
      </c>
      <c r="L666" s="1" t="s">
        <v>11809</v>
      </c>
      <c r="M666" s="1" t="s">
        <v>11810</v>
      </c>
      <c r="N666" s="1" t="s">
        <v>11811</v>
      </c>
      <c r="O666" s="1" t="s">
        <v>11812</v>
      </c>
      <c r="P666" s="1" t="s">
        <v>11813</v>
      </c>
    </row>
    <row r="667" spans="1:16" x14ac:dyDescent="0.3">
      <c r="A667" s="1" t="s">
        <v>3176</v>
      </c>
      <c r="B667" s="1" t="s">
        <v>3177</v>
      </c>
      <c r="C667" s="1" t="s">
        <v>2773</v>
      </c>
      <c r="D667" s="3">
        <v>1199</v>
      </c>
      <c r="E667" s="3">
        <v>1950</v>
      </c>
      <c r="F667" s="4">
        <v>0.39</v>
      </c>
      <c r="G667" s="1">
        <v>3.9</v>
      </c>
      <c r="H667" s="2">
        <v>2832</v>
      </c>
      <c r="I667" s="1" t="s">
        <v>11031</v>
      </c>
      <c r="J667" s="1" t="s">
        <v>3178</v>
      </c>
      <c r="K667" s="1" t="s">
        <v>11032</v>
      </c>
      <c r="L667" s="1" t="s">
        <v>11033</v>
      </c>
      <c r="M667" s="1" t="s">
        <v>11034</v>
      </c>
      <c r="N667" s="1" t="s">
        <v>11035</v>
      </c>
      <c r="O667" s="1" t="s">
        <v>11036</v>
      </c>
      <c r="P667" s="1" t="s">
        <v>11037</v>
      </c>
    </row>
    <row r="668" spans="1:16" x14ac:dyDescent="0.3">
      <c r="A668" s="1" t="s">
        <v>3182</v>
      </c>
      <c r="B668" s="1" t="s">
        <v>3183</v>
      </c>
      <c r="C668" s="1" t="s">
        <v>2698</v>
      </c>
      <c r="D668" s="1">
        <v>999</v>
      </c>
      <c r="E668" s="3">
        <v>1950</v>
      </c>
      <c r="F668" s="4">
        <v>0.49</v>
      </c>
      <c r="G668" s="1">
        <v>3.8</v>
      </c>
      <c r="H668" s="2">
        <v>305</v>
      </c>
      <c r="I668" s="1" t="s">
        <v>11045</v>
      </c>
      <c r="J668" s="1" t="s">
        <v>3184</v>
      </c>
      <c r="K668" s="1" t="s">
        <v>11046</v>
      </c>
      <c r="L668" s="1" t="s">
        <v>11047</v>
      </c>
      <c r="M668" s="1" t="s">
        <v>11048</v>
      </c>
      <c r="N668" s="1" t="s">
        <v>11049</v>
      </c>
      <c r="O668" s="1" t="s">
        <v>11050</v>
      </c>
      <c r="P668" s="1" t="s">
        <v>11051</v>
      </c>
    </row>
    <row r="669" spans="1:16" x14ac:dyDescent="0.3">
      <c r="A669" s="1" t="s">
        <v>3319</v>
      </c>
      <c r="B669" s="1" t="s">
        <v>3320</v>
      </c>
      <c r="C669" s="1" t="s">
        <v>2751</v>
      </c>
      <c r="D669" s="3">
        <v>1049</v>
      </c>
      <c r="E669" s="3">
        <v>1950</v>
      </c>
      <c r="F669" s="4">
        <v>0.46</v>
      </c>
      <c r="G669" s="1">
        <v>3.8</v>
      </c>
      <c r="H669" s="2">
        <v>250</v>
      </c>
      <c r="I669" s="1" t="s">
        <v>11346</v>
      </c>
      <c r="J669" s="1" t="s">
        <v>3321</v>
      </c>
      <c r="K669" s="1" t="s">
        <v>11347</v>
      </c>
      <c r="L669" s="1" t="s">
        <v>11348</v>
      </c>
      <c r="M669" s="1" t="s">
        <v>11349</v>
      </c>
      <c r="N669" s="1" t="s">
        <v>11350</v>
      </c>
      <c r="O669" s="1" t="s">
        <v>11351</v>
      </c>
      <c r="P669" s="1" t="s">
        <v>11352</v>
      </c>
    </row>
    <row r="670" spans="1:16" x14ac:dyDescent="0.3">
      <c r="A670" s="1" t="s">
        <v>3834</v>
      </c>
      <c r="B670" s="1" t="s">
        <v>3835</v>
      </c>
      <c r="C670" s="1" t="s">
        <v>3194</v>
      </c>
      <c r="D670" s="3">
        <v>1799</v>
      </c>
      <c r="E670" s="3">
        <v>1950</v>
      </c>
      <c r="F670" s="4">
        <v>0.08</v>
      </c>
      <c r="G670" s="1">
        <v>3.9</v>
      </c>
      <c r="H670" s="2">
        <v>1888</v>
      </c>
      <c r="I670" s="1" t="s">
        <v>12506</v>
      </c>
      <c r="J670" s="1" t="s">
        <v>3836</v>
      </c>
      <c r="K670" s="1" t="s">
        <v>12507</v>
      </c>
      <c r="L670" s="1" t="s">
        <v>12508</v>
      </c>
      <c r="M670" s="1" t="s">
        <v>12509</v>
      </c>
      <c r="N670" s="1" t="s">
        <v>12510</v>
      </c>
      <c r="O670" s="1" t="s">
        <v>12511</v>
      </c>
      <c r="P670" s="1" t="s">
        <v>12512</v>
      </c>
    </row>
    <row r="671" spans="1:16" x14ac:dyDescent="0.3">
      <c r="A671" s="1" t="s">
        <v>3975</v>
      </c>
      <c r="B671" s="1" t="s">
        <v>3976</v>
      </c>
      <c r="C671" s="1" t="s">
        <v>2698</v>
      </c>
      <c r="D671" s="1">
        <v>809</v>
      </c>
      <c r="E671" s="3">
        <v>1950</v>
      </c>
      <c r="F671" s="4">
        <v>0.59</v>
      </c>
      <c r="G671" s="1">
        <v>3.9</v>
      </c>
      <c r="H671" s="2">
        <v>710</v>
      </c>
      <c r="I671" s="1" t="s">
        <v>12828</v>
      </c>
      <c r="J671" s="1" t="s">
        <v>3977</v>
      </c>
      <c r="K671" s="1" t="s">
        <v>12829</v>
      </c>
      <c r="L671" s="1" t="s">
        <v>12830</v>
      </c>
      <c r="M671" s="1" t="s">
        <v>12831</v>
      </c>
      <c r="N671" s="1" t="s">
        <v>12832</v>
      </c>
      <c r="O671" s="1" t="s">
        <v>12833</v>
      </c>
      <c r="P671" s="1" t="s">
        <v>12834</v>
      </c>
    </row>
    <row r="672" spans="1:16" x14ac:dyDescent="0.3">
      <c r="A672" s="1" t="s">
        <v>2590</v>
      </c>
      <c r="B672" s="1" t="s">
        <v>2591</v>
      </c>
      <c r="C672" s="1" t="s">
        <v>1569</v>
      </c>
      <c r="D672" s="1">
        <v>398</v>
      </c>
      <c r="E672" s="3">
        <v>1949</v>
      </c>
      <c r="F672" s="4">
        <v>0.8</v>
      </c>
      <c r="G672" s="1">
        <v>4</v>
      </c>
      <c r="H672" s="2">
        <v>75</v>
      </c>
      <c r="I672" s="1" t="s">
        <v>9754</v>
      </c>
      <c r="J672" s="1" t="s">
        <v>2592</v>
      </c>
      <c r="K672" s="1" t="s">
        <v>9755</v>
      </c>
      <c r="L672" s="1" t="s">
        <v>9756</v>
      </c>
      <c r="M672" s="1" t="s">
        <v>9757</v>
      </c>
      <c r="N672" s="1" t="s">
        <v>9758</v>
      </c>
      <c r="O672" s="1" t="s">
        <v>9759</v>
      </c>
      <c r="P672" s="1" t="s">
        <v>9760</v>
      </c>
    </row>
    <row r="673" spans="1:16" x14ac:dyDescent="0.3">
      <c r="A673" s="1" t="s">
        <v>2228</v>
      </c>
      <c r="B673" s="1" t="s">
        <v>2229</v>
      </c>
      <c r="C673" s="1" t="s">
        <v>1943</v>
      </c>
      <c r="D673" s="3">
        <v>1187</v>
      </c>
      <c r="E673" s="3">
        <v>1929</v>
      </c>
      <c r="F673" s="4">
        <v>0.38</v>
      </c>
      <c r="G673" s="1">
        <v>4.0999999999999996</v>
      </c>
      <c r="H673" s="2">
        <v>1662</v>
      </c>
      <c r="I673" s="1" t="s">
        <v>8939</v>
      </c>
      <c r="J673" s="1" t="s">
        <v>2230</v>
      </c>
      <c r="K673" s="1" t="s">
        <v>8940</v>
      </c>
      <c r="L673" s="1" t="s">
        <v>8941</v>
      </c>
      <c r="M673" s="1" t="s">
        <v>8942</v>
      </c>
      <c r="N673" s="1" t="s">
        <v>8943</v>
      </c>
      <c r="O673" s="1" t="s">
        <v>8944</v>
      </c>
      <c r="P673" s="1" t="s">
        <v>8945</v>
      </c>
    </row>
    <row r="674" spans="1:16" x14ac:dyDescent="0.3">
      <c r="A674" s="1" t="s">
        <v>3304</v>
      </c>
      <c r="B674" s="1" t="s">
        <v>3305</v>
      </c>
      <c r="C674" s="1" t="s">
        <v>2751</v>
      </c>
      <c r="D674" s="3">
        <v>1099</v>
      </c>
      <c r="E674" s="3">
        <v>1920</v>
      </c>
      <c r="F674" s="4">
        <v>0.43</v>
      </c>
      <c r="G674" s="1">
        <v>4.2</v>
      </c>
      <c r="H674" s="2">
        <v>9772</v>
      </c>
      <c r="I674" s="1" t="s">
        <v>11311</v>
      </c>
      <c r="J674" s="1" t="s">
        <v>3306</v>
      </c>
      <c r="K674" s="1" t="s">
        <v>11312</v>
      </c>
      <c r="L674" s="1" t="s">
        <v>11313</v>
      </c>
      <c r="M674" s="1" t="s">
        <v>11314</v>
      </c>
      <c r="N674" s="1" t="s">
        <v>11315</v>
      </c>
      <c r="O674" s="1" t="s">
        <v>11316</v>
      </c>
      <c r="P674" s="1" t="s">
        <v>11317</v>
      </c>
    </row>
    <row r="675" spans="1:16" x14ac:dyDescent="0.3">
      <c r="A675" s="1" t="s">
        <v>108</v>
      </c>
      <c r="B675" s="1" t="s">
        <v>109</v>
      </c>
      <c r="C675" s="1" t="s">
        <v>2</v>
      </c>
      <c r="D675" s="1">
        <v>899</v>
      </c>
      <c r="E675" s="3">
        <v>1900</v>
      </c>
      <c r="F675" s="4">
        <v>0.53</v>
      </c>
      <c r="G675" s="1">
        <v>4.4000000000000004</v>
      </c>
      <c r="H675" s="2">
        <v>13552</v>
      </c>
      <c r="I675" s="1" t="s">
        <v>4371</v>
      </c>
      <c r="J675" s="1" t="s">
        <v>110</v>
      </c>
      <c r="K675" s="1" t="s">
        <v>4372</v>
      </c>
      <c r="L675" s="1" t="s">
        <v>4373</v>
      </c>
      <c r="M675" s="1" t="s">
        <v>4374</v>
      </c>
      <c r="N675" s="1" t="s">
        <v>4375</v>
      </c>
      <c r="O675" s="1" t="s">
        <v>4376</v>
      </c>
      <c r="P675" s="1" t="s">
        <v>4377</v>
      </c>
    </row>
    <row r="676" spans="1:16" x14ac:dyDescent="0.3">
      <c r="A676" s="1" t="s">
        <v>1131</v>
      </c>
      <c r="B676" s="1" t="s">
        <v>1132</v>
      </c>
      <c r="C676" s="1" t="s">
        <v>983</v>
      </c>
      <c r="D676" s="1">
        <v>299</v>
      </c>
      <c r="E676" s="3">
        <v>1900</v>
      </c>
      <c r="F676" s="4">
        <v>0.84</v>
      </c>
      <c r="G676" s="1">
        <v>3.6</v>
      </c>
      <c r="H676" s="2">
        <v>18202</v>
      </c>
      <c r="I676" s="1" t="s">
        <v>6532</v>
      </c>
      <c r="J676" s="1" t="s">
        <v>1133</v>
      </c>
      <c r="K676" s="1" t="s">
        <v>6533</v>
      </c>
      <c r="L676" s="1" t="s">
        <v>6534</v>
      </c>
      <c r="M676" s="1" t="s">
        <v>6535</v>
      </c>
      <c r="N676" s="1" t="s">
        <v>6536</v>
      </c>
      <c r="O676" s="1" t="s">
        <v>6537</v>
      </c>
      <c r="P676" s="1" t="s">
        <v>6538</v>
      </c>
    </row>
    <row r="677" spans="1:16" x14ac:dyDescent="0.3">
      <c r="A677" s="1" t="s">
        <v>108</v>
      </c>
      <c r="B677" s="1" t="s">
        <v>109</v>
      </c>
      <c r="C677" s="1" t="s">
        <v>2</v>
      </c>
      <c r="D677" s="1">
        <v>899</v>
      </c>
      <c r="E677" s="3">
        <v>1900</v>
      </c>
      <c r="F677" s="4">
        <v>0.53</v>
      </c>
      <c r="G677" s="1">
        <v>4.4000000000000004</v>
      </c>
      <c r="H677" s="2">
        <v>13552</v>
      </c>
      <c r="I677" s="1" t="s">
        <v>4371</v>
      </c>
      <c r="J677" s="1" t="s">
        <v>110</v>
      </c>
      <c r="K677" s="1" t="s">
        <v>4372</v>
      </c>
      <c r="L677" s="1" t="s">
        <v>4373</v>
      </c>
      <c r="M677" s="1" t="s">
        <v>4374</v>
      </c>
      <c r="N677" s="1" t="s">
        <v>4375</v>
      </c>
      <c r="O677" s="1" t="s">
        <v>7033</v>
      </c>
      <c r="P677" s="1" t="s">
        <v>7034</v>
      </c>
    </row>
    <row r="678" spans="1:16" x14ac:dyDescent="0.3">
      <c r="A678" s="1" t="s">
        <v>108</v>
      </c>
      <c r="B678" s="1" t="s">
        <v>109</v>
      </c>
      <c r="C678" s="1" t="s">
        <v>2</v>
      </c>
      <c r="D678" s="1">
        <v>899</v>
      </c>
      <c r="E678" s="3">
        <v>1900</v>
      </c>
      <c r="F678" s="4">
        <v>0.53</v>
      </c>
      <c r="G678" s="1">
        <v>4.4000000000000004</v>
      </c>
      <c r="H678" s="2">
        <v>13552</v>
      </c>
      <c r="I678" s="1" t="s">
        <v>4371</v>
      </c>
      <c r="J678" s="1" t="s">
        <v>110</v>
      </c>
      <c r="K678" s="1" t="s">
        <v>4372</v>
      </c>
      <c r="L678" s="1" t="s">
        <v>4373</v>
      </c>
      <c r="M678" s="1" t="s">
        <v>4374</v>
      </c>
      <c r="N678" s="1" t="s">
        <v>4375</v>
      </c>
      <c r="O678" s="1" t="s">
        <v>8921</v>
      </c>
      <c r="P678" s="1" t="s">
        <v>8922</v>
      </c>
    </row>
    <row r="679" spans="1:16" x14ac:dyDescent="0.3">
      <c r="A679" s="1" t="s">
        <v>2911</v>
      </c>
      <c r="B679" s="1" t="s">
        <v>2912</v>
      </c>
      <c r="C679" s="1" t="s">
        <v>2773</v>
      </c>
      <c r="D679" s="3">
        <v>1199</v>
      </c>
      <c r="E679" s="3">
        <v>1900</v>
      </c>
      <c r="F679" s="4">
        <v>0.37</v>
      </c>
      <c r="G679" s="1">
        <v>4</v>
      </c>
      <c r="H679" s="2">
        <v>1765</v>
      </c>
      <c r="I679" s="1" t="s">
        <v>10451</v>
      </c>
      <c r="J679" s="1" t="s">
        <v>2913</v>
      </c>
      <c r="K679" s="1" t="s">
        <v>10452</v>
      </c>
      <c r="L679" s="1" t="s">
        <v>10453</v>
      </c>
      <c r="M679" s="1" t="s">
        <v>10454</v>
      </c>
      <c r="N679" s="1" t="s">
        <v>10455</v>
      </c>
      <c r="O679" s="1" t="s">
        <v>10456</v>
      </c>
      <c r="P679" s="1" t="s">
        <v>10457</v>
      </c>
    </row>
    <row r="680" spans="1:16" x14ac:dyDescent="0.3">
      <c r="A680" s="1" t="s">
        <v>3221</v>
      </c>
      <c r="B680" s="1" t="s">
        <v>3222</v>
      </c>
      <c r="C680" s="1" t="s">
        <v>3194</v>
      </c>
      <c r="D680" s="3">
        <v>1699</v>
      </c>
      <c r="E680" s="3">
        <v>1900</v>
      </c>
      <c r="F680" s="4">
        <v>0.11</v>
      </c>
      <c r="G680" s="1">
        <v>3.6</v>
      </c>
      <c r="H680" s="2">
        <v>11456</v>
      </c>
      <c r="I680" s="1" t="s">
        <v>11129</v>
      </c>
      <c r="J680" s="1" t="s">
        <v>3223</v>
      </c>
      <c r="K680" s="1" t="s">
        <v>11130</v>
      </c>
      <c r="L680" s="1" t="s">
        <v>11131</v>
      </c>
      <c r="M680" s="1" t="s">
        <v>11132</v>
      </c>
      <c r="N680" s="1" t="s">
        <v>11133</v>
      </c>
      <c r="O680" s="1" t="s">
        <v>11134</v>
      </c>
      <c r="P680" s="1" t="s">
        <v>11135</v>
      </c>
    </row>
    <row r="681" spans="1:16" x14ac:dyDescent="0.3">
      <c r="A681" s="1" t="s">
        <v>3420</v>
      </c>
      <c r="B681" s="1" t="s">
        <v>3421</v>
      </c>
      <c r="C681" s="1" t="s">
        <v>3422</v>
      </c>
      <c r="D681" s="1">
        <v>899</v>
      </c>
      <c r="E681" s="3">
        <v>1900</v>
      </c>
      <c r="F681" s="4">
        <v>0.53</v>
      </c>
      <c r="G681" s="1">
        <v>4</v>
      </c>
      <c r="H681" s="2">
        <v>3663</v>
      </c>
      <c r="I681" s="1" t="s">
        <v>11576</v>
      </c>
      <c r="J681" s="1" t="s">
        <v>3423</v>
      </c>
      <c r="K681" s="1" t="s">
        <v>11577</v>
      </c>
      <c r="L681" s="1" t="s">
        <v>11578</v>
      </c>
      <c r="M681" s="1" t="s">
        <v>11579</v>
      </c>
      <c r="N681" s="1" t="s">
        <v>11580</v>
      </c>
      <c r="O681" s="1" t="s">
        <v>11581</v>
      </c>
      <c r="P681" s="1" t="s">
        <v>11582</v>
      </c>
    </row>
    <row r="682" spans="1:16" x14ac:dyDescent="0.3">
      <c r="A682" s="1" t="s">
        <v>7</v>
      </c>
      <c r="B682" s="1" t="s">
        <v>8</v>
      </c>
      <c r="C682" s="1" t="s">
        <v>2</v>
      </c>
      <c r="D682" s="1">
        <v>199</v>
      </c>
      <c r="E682" s="3">
        <v>1899</v>
      </c>
      <c r="F682" s="4">
        <v>0.9</v>
      </c>
      <c r="G682" s="1">
        <v>3.9</v>
      </c>
      <c r="H682" s="2">
        <v>7928</v>
      </c>
      <c r="I682" s="1" t="s">
        <v>4149</v>
      </c>
      <c r="J682" s="1" t="s">
        <v>9</v>
      </c>
      <c r="K682" s="1" t="s">
        <v>4150</v>
      </c>
      <c r="L682" s="1" t="s">
        <v>4151</v>
      </c>
      <c r="M682" s="1" t="s">
        <v>4152</v>
      </c>
      <c r="N682" s="1" t="s">
        <v>4153</v>
      </c>
      <c r="O682" s="1" t="s">
        <v>4154</v>
      </c>
      <c r="P682" s="1" t="s">
        <v>4155</v>
      </c>
    </row>
    <row r="683" spans="1:16" x14ac:dyDescent="0.3">
      <c r="A683" s="1" t="s">
        <v>281</v>
      </c>
      <c r="B683" s="1" t="s">
        <v>282</v>
      </c>
      <c r="C683" s="1" t="s">
        <v>27</v>
      </c>
      <c r="D683" s="3">
        <v>1099</v>
      </c>
      <c r="E683" s="3">
        <v>1899</v>
      </c>
      <c r="F683" s="4">
        <v>0.42</v>
      </c>
      <c r="G683" s="1">
        <v>4.5</v>
      </c>
      <c r="H683" s="2">
        <v>22420</v>
      </c>
      <c r="I683" s="1" t="s">
        <v>4742</v>
      </c>
      <c r="J683" s="1" t="s">
        <v>283</v>
      </c>
      <c r="K683" s="1" t="s">
        <v>4743</v>
      </c>
      <c r="L683" s="1" t="s">
        <v>4744</v>
      </c>
      <c r="M683" s="1" t="s">
        <v>4745</v>
      </c>
      <c r="N683" s="1" t="s">
        <v>4746</v>
      </c>
      <c r="O683" s="1" t="s">
        <v>4747</v>
      </c>
      <c r="P683" s="1" t="s">
        <v>4748</v>
      </c>
    </row>
    <row r="684" spans="1:16" x14ac:dyDescent="0.3">
      <c r="A684" s="1" t="s">
        <v>873</v>
      </c>
      <c r="B684" s="1" t="s">
        <v>874</v>
      </c>
      <c r="C684" s="1" t="s">
        <v>38</v>
      </c>
      <c r="D684" s="1">
        <v>699</v>
      </c>
      <c r="E684" s="3">
        <v>1899</v>
      </c>
      <c r="F684" s="4">
        <v>0.63</v>
      </c>
      <c r="G684" s="1">
        <v>4.4000000000000004</v>
      </c>
      <c r="H684" s="2">
        <v>390</v>
      </c>
      <c r="I684" s="1" t="s">
        <v>5990</v>
      </c>
      <c r="J684" s="1" t="s">
        <v>875</v>
      </c>
      <c r="K684" s="1" t="s">
        <v>5991</v>
      </c>
      <c r="L684" s="1" t="s">
        <v>5992</v>
      </c>
      <c r="M684" s="1" t="s">
        <v>5993</v>
      </c>
      <c r="N684" s="1" t="s">
        <v>5994</v>
      </c>
      <c r="O684" s="1" t="s">
        <v>5995</v>
      </c>
      <c r="P684" s="1" t="s">
        <v>5996</v>
      </c>
    </row>
    <row r="685" spans="1:16" x14ac:dyDescent="0.3">
      <c r="A685" s="1" t="s">
        <v>931</v>
      </c>
      <c r="B685" s="1" t="s">
        <v>932</v>
      </c>
      <c r="C685" s="1" t="s">
        <v>2</v>
      </c>
      <c r="D685" s="3">
        <v>1519</v>
      </c>
      <c r="E685" s="3">
        <v>1899</v>
      </c>
      <c r="F685" s="4">
        <v>0.2</v>
      </c>
      <c r="G685" s="1">
        <v>4.4000000000000004</v>
      </c>
      <c r="H685" s="2">
        <v>19763</v>
      </c>
      <c r="I685" s="1" t="s">
        <v>6118</v>
      </c>
      <c r="J685" s="1" t="s">
        <v>933</v>
      </c>
      <c r="K685" s="1" t="s">
        <v>6119</v>
      </c>
      <c r="L685" s="1" t="s">
        <v>6120</v>
      </c>
      <c r="M685" s="1" t="s">
        <v>6121</v>
      </c>
      <c r="N685" s="1" t="s">
        <v>6122</v>
      </c>
      <c r="O685" s="1" t="s">
        <v>6123</v>
      </c>
      <c r="P685" s="1" t="s">
        <v>6124</v>
      </c>
    </row>
    <row r="686" spans="1:16" x14ac:dyDescent="0.3">
      <c r="A686" s="1" t="s">
        <v>1151</v>
      </c>
      <c r="B686" s="1" t="s">
        <v>1152</v>
      </c>
      <c r="C686" s="1" t="s">
        <v>969</v>
      </c>
      <c r="D686" s="1">
        <v>599</v>
      </c>
      <c r="E686" s="3">
        <v>1899</v>
      </c>
      <c r="F686" s="4">
        <v>0.68</v>
      </c>
      <c r="G686" s="1">
        <v>4.3</v>
      </c>
      <c r="H686" s="2">
        <v>140036</v>
      </c>
      <c r="I686" s="1" t="s">
        <v>6473</v>
      </c>
      <c r="J686" s="1" t="s">
        <v>1104</v>
      </c>
      <c r="K686" s="1" t="s">
        <v>6474</v>
      </c>
      <c r="L686" s="1" t="s">
        <v>6475</v>
      </c>
      <c r="M686" s="1" t="s">
        <v>6476</v>
      </c>
      <c r="N686" s="1" t="s">
        <v>6477</v>
      </c>
      <c r="O686" s="1" t="s">
        <v>6572</v>
      </c>
      <c r="P686" s="1" t="s">
        <v>6573</v>
      </c>
    </row>
    <row r="687" spans="1:16" x14ac:dyDescent="0.3">
      <c r="A687" s="1" t="s">
        <v>1398</v>
      </c>
      <c r="B687" s="1" t="s">
        <v>1399</v>
      </c>
      <c r="C687" s="1" t="s">
        <v>1270</v>
      </c>
      <c r="D687" s="1">
        <v>499</v>
      </c>
      <c r="E687" s="3">
        <v>1899</v>
      </c>
      <c r="F687" s="4">
        <v>0.74</v>
      </c>
      <c r="G687" s="1">
        <v>4.0999999999999996</v>
      </c>
      <c r="H687" s="2">
        <v>1475</v>
      </c>
      <c r="I687" s="1" t="s">
        <v>7078</v>
      </c>
      <c r="J687" s="1" t="s">
        <v>1400</v>
      </c>
      <c r="K687" s="1" t="s">
        <v>7079</v>
      </c>
      <c r="L687" s="1" t="s">
        <v>7080</v>
      </c>
      <c r="M687" s="1" t="s">
        <v>7081</v>
      </c>
      <c r="N687" s="1" t="s">
        <v>7082</v>
      </c>
      <c r="O687" s="1" t="s">
        <v>7083</v>
      </c>
      <c r="P687" s="1" t="s">
        <v>7084</v>
      </c>
    </row>
    <row r="688" spans="1:16" x14ac:dyDescent="0.3">
      <c r="A688" s="1" t="s">
        <v>1440</v>
      </c>
      <c r="B688" s="1" t="s">
        <v>1441</v>
      </c>
      <c r="C688" s="1" t="s">
        <v>1280</v>
      </c>
      <c r="D688" s="1">
        <v>199</v>
      </c>
      <c r="E688" s="3">
        <v>1899</v>
      </c>
      <c r="F688" s="4">
        <v>0.9</v>
      </c>
      <c r="G688" s="1">
        <v>4</v>
      </c>
      <c r="H688" s="2">
        <v>4740</v>
      </c>
      <c r="I688" s="1" t="s">
        <v>7169</v>
      </c>
      <c r="J688" s="1" t="s">
        <v>1442</v>
      </c>
      <c r="K688" s="1" t="s">
        <v>7170</v>
      </c>
      <c r="L688" s="1" t="s">
        <v>7171</v>
      </c>
      <c r="M688" s="1" t="s">
        <v>7172</v>
      </c>
      <c r="N688" s="1" t="s">
        <v>7173</v>
      </c>
      <c r="O688" s="1" t="s">
        <v>7174</v>
      </c>
      <c r="P688" s="1" t="s">
        <v>7175</v>
      </c>
    </row>
    <row r="689" spans="1:16" x14ac:dyDescent="0.3">
      <c r="A689" s="1" t="s">
        <v>1461</v>
      </c>
      <c r="B689" s="1" t="s">
        <v>1462</v>
      </c>
      <c r="C689" s="1" t="s">
        <v>942</v>
      </c>
      <c r="D689" s="1">
        <v>499</v>
      </c>
      <c r="E689" s="3">
        <v>1899</v>
      </c>
      <c r="F689" s="4">
        <v>0.74</v>
      </c>
      <c r="G689" s="1">
        <v>4.0999999999999996</v>
      </c>
      <c r="H689" s="2">
        <v>412</v>
      </c>
      <c r="I689" s="1" t="s">
        <v>7218</v>
      </c>
      <c r="J689" s="1" t="s">
        <v>1463</v>
      </c>
      <c r="K689" s="1" t="s">
        <v>7219</v>
      </c>
      <c r="L689" s="1" t="s">
        <v>7220</v>
      </c>
      <c r="M689" s="1" t="s">
        <v>7221</v>
      </c>
      <c r="N689" s="1" t="s">
        <v>7222</v>
      </c>
      <c r="O689" s="1" t="s">
        <v>7223</v>
      </c>
      <c r="P689" s="1" t="s">
        <v>7224</v>
      </c>
    </row>
    <row r="690" spans="1:16" x14ac:dyDescent="0.3">
      <c r="A690" s="1" t="s">
        <v>2983</v>
      </c>
      <c r="B690" s="1" t="s">
        <v>2984</v>
      </c>
      <c r="C690" s="1" t="s">
        <v>2714</v>
      </c>
      <c r="D690" s="3">
        <v>1099</v>
      </c>
      <c r="E690" s="3">
        <v>1899</v>
      </c>
      <c r="F690" s="4">
        <v>0.42</v>
      </c>
      <c r="G690" s="1">
        <v>4.3</v>
      </c>
      <c r="H690" s="2">
        <v>15276</v>
      </c>
      <c r="I690" s="1" t="s">
        <v>10605</v>
      </c>
      <c r="J690" s="1" t="s">
        <v>2985</v>
      </c>
      <c r="K690" s="1" t="s">
        <v>10606</v>
      </c>
      <c r="L690" s="1" t="s">
        <v>10607</v>
      </c>
      <c r="M690" s="1" t="s">
        <v>10608</v>
      </c>
      <c r="N690" s="1" t="s">
        <v>10609</v>
      </c>
      <c r="O690" s="1" t="s">
        <v>10610</v>
      </c>
      <c r="P690" s="1" t="s">
        <v>10611</v>
      </c>
    </row>
    <row r="691" spans="1:16" x14ac:dyDescent="0.3">
      <c r="A691" s="1" t="s">
        <v>3233</v>
      </c>
      <c r="B691" s="1" t="s">
        <v>3234</v>
      </c>
      <c r="C691" s="1" t="s">
        <v>2859</v>
      </c>
      <c r="D691" s="3">
        <v>1099</v>
      </c>
      <c r="E691" s="3">
        <v>1899</v>
      </c>
      <c r="F691" s="4">
        <v>0.42</v>
      </c>
      <c r="G691" s="1">
        <v>4.3</v>
      </c>
      <c r="H691" s="2">
        <v>1811</v>
      </c>
      <c r="I691" s="1" t="s">
        <v>11157</v>
      </c>
      <c r="J691" s="1" t="s">
        <v>3235</v>
      </c>
      <c r="K691" s="1" t="s">
        <v>11158</v>
      </c>
      <c r="L691" s="1" t="s">
        <v>11159</v>
      </c>
      <c r="M691" s="1" t="s">
        <v>11160</v>
      </c>
      <c r="N691" s="1" t="s">
        <v>11161</v>
      </c>
      <c r="O691" s="1" t="s">
        <v>11162</v>
      </c>
      <c r="P691" s="1" t="s">
        <v>11163</v>
      </c>
    </row>
    <row r="692" spans="1:16" x14ac:dyDescent="0.3">
      <c r="A692" s="1" t="s">
        <v>3913</v>
      </c>
      <c r="B692" s="1" t="s">
        <v>3914</v>
      </c>
      <c r="C692" s="1" t="s">
        <v>2773</v>
      </c>
      <c r="D692" s="3">
        <v>1199</v>
      </c>
      <c r="E692" s="3">
        <v>1899</v>
      </c>
      <c r="F692" s="4">
        <v>0.37</v>
      </c>
      <c r="G692" s="1">
        <v>4.2</v>
      </c>
      <c r="H692" s="2">
        <v>3858</v>
      </c>
      <c r="I692" s="1" t="s">
        <v>12688</v>
      </c>
      <c r="J692" s="1" t="s">
        <v>3915</v>
      </c>
      <c r="K692" s="1" t="s">
        <v>12689</v>
      </c>
      <c r="L692" s="1" t="s">
        <v>12690</v>
      </c>
      <c r="M692" s="1" t="s">
        <v>12691</v>
      </c>
      <c r="N692" s="1" t="s">
        <v>12692</v>
      </c>
      <c r="O692" s="1" t="s">
        <v>12693</v>
      </c>
      <c r="P692" s="1" t="s">
        <v>12694</v>
      </c>
    </row>
    <row r="693" spans="1:16" x14ac:dyDescent="0.3">
      <c r="A693" s="1" t="s">
        <v>4038</v>
      </c>
      <c r="B693" s="1" t="s">
        <v>4039</v>
      </c>
      <c r="C693" s="1" t="s">
        <v>2702</v>
      </c>
      <c r="D693" s="3">
        <v>1149</v>
      </c>
      <c r="E693" s="3">
        <v>1899</v>
      </c>
      <c r="F693" s="4">
        <v>0.39</v>
      </c>
      <c r="G693" s="1">
        <v>3.5</v>
      </c>
      <c r="H693" s="2">
        <v>24</v>
      </c>
      <c r="I693" s="1" t="s">
        <v>12966</v>
      </c>
      <c r="J693" s="1" t="s">
        <v>4040</v>
      </c>
      <c r="K693" s="1" t="s">
        <v>12967</v>
      </c>
      <c r="L693" s="1" t="s">
        <v>12968</v>
      </c>
      <c r="M693" s="1" t="s">
        <v>12969</v>
      </c>
      <c r="N693" s="1" t="s">
        <v>12970</v>
      </c>
      <c r="O693" s="1" t="s">
        <v>12971</v>
      </c>
      <c r="P693" s="1" t="s">
        <v>12972</v>
      </c>
    </row>
    <row r="694" spans="1:16" x14ac:dyDescent="0.3">
      <c r="A694" s="1" t="s">
        <v>4089</v>
      </c>
      <c r="B694" s="1" t="s">
        <v>4090</v>
      </c>
      <c r="C694" s="1" t="s">
        <v>3036</v>
      </c>
      <c r="D694" s="3">
        <v>1399</v>
      </c>
      <c r="E694" s="3">
        <v>1890</v>
      </c>
      <c r="F694" s="4">
        <v>0.26</v>
      </c>
      <c r="G694" s="1">
        <v>4</v>
      </c>
      <c r="H694" s="2">
        <v>8031</v>
      </c>
      <c r="I694" s="1" t="s">
        <v>13085</v>
      </c>
      <c r="J694" s="1" t="s">
        <v>4091</v>
      </c>
      <c r="K694" s="1" t="s">
        <v>13086</v>
      </c>
      <c r="L694" s="1" t="s">
        <v>13087</v>
      </c>
      <c r="M694" s="1" t="s">
        <v>13088</v>
      </c>
      <c r="N694" s="1" t="s">
        <v>13089</v>
      </c>
      <c r="O694" s="1" t="s">
        <v>13090</v>
      </c>
      <c r="P694" s="1" t="s">
        <v>13091</v>
      </c>
    </row>
    <row r="695" spans="1:16" x14ac:dyDescent="0.3">
      <c r="A695" s="1" t="s">
        <v>3424</v>
      </c>
      <c r="B695" s="1" t="s">
        <v>3425</v>
      </c>
      <c r="C695" s="1" t="s">
        <v>2773</v>
      </c>
      <c r="D695" s="3">
        <v>1349</v>
      </c>
      <c r="E695" s="3">
        <v>1850</v>
      </c>
      <c r="F695" s="4">
        <v>0.27</v>
      </c>
      <c r="G695" s="1">
        <v>4.4000000000000004</v>
      </c>
      <c r="H695" s="2">
        <v>638</v>
      </c>
      <c r="I695" s="1" t="s">
        <v>11583</v>
      </c>
      <c r="J695" s="1" t="s">
        <v>3426</v>
      </c>
      <c r="K695" s="1" t="s">
        <v>11584</v>
      </c>
      <c r="L695" s="1" t="s">
        <v>11585</v>
      </c>
      <c r="M695" s="1" t="s">
        <v>11586</v>
      </c>
      <c r="N695" s="1" t="s">
        <v>11587</v>
      </c>
      <c r="O695" s="1" t="s">
        <v>11588</v>
      </c>
      <c r="P695" s="1" t="s">
        <v>11589</v>
      </c>
    </row>
    <row r="696" spans="1:16" x14ac:dyDescent="0.3">
      <c r="A696" s="1" t="s">
        <v>290</v>
      </c>
      <c r="B696" s="1" t="s">
        <v>291</v>
      </c>
      <c r="C696" s="1" t="s">
        <v>2</v>
      </c>
      <c r="D696" s="1">
        <v>849</v>
      </c>
      <c r="E696" s="3">
        <v>1809</v>
      </c>
      <c r="F696" s="4">
        <v>0.53</v>
      </c>
      <c r="G696" s="1">
        <v>4.3</v>
      </c>
      <c r="H696" s="2">
        <v>6547</v>
      </c>
      <c r="I696" s="1" t="s">
        <v>4467</v>
      </c>
      <c r="J696" s="1" t="s">
        <v>292</v>
      </c>
      <c r="K696" s="1" t="s">
        <v>4763</v>
      </c>
      <c r="L696" s="1" t="s">
        <v>4764</v>
      </c>
      <c r="M696" s="1" t="s">
        <v>4765</v>
      </c>
      <c r="N696" s="1" t="s">
        <v>4766</v>
      </c>
      <c r="O696" s="1" t="s">
        <v>4472</v>
      </c>
      <c r="P696" s="1" t="s">
        <v>4767</v>
      </c>
    </row>
    <row r="697" spans="1:16" x14ac:dyDescent="0.3">
      <c r="A697" s="1" t="s">
        <v>1001</v>
      </c>
      <c r="B697" s="1" t="s">
        <v>1002</v>
      </c>
      <c r="C697" s="1" t="s">
        <v>969</v>
      </c>
      <c r="D697" s="1">
        <v>959</v>
      </c>
      <c r="E697" s="3">
        <v>1800</v>
      </c>
      <c r="F697" s="4">
        <v>0.47</v>
      </c>
      <c r="G697" s="1">
        <v>4.4000000000000004</v>
      </c>
      <c r="H697" s="2">
        <v>67259</v>
      </c>
      <c r="I697" s="1" t="s">
        <v>6188</v>
      </c>
      <c r="J697" s="1" t="s">
        <v>970</v>
      </c>
      <c r="K697" s="1" t="s">
        <v>6189</v>
      </c>
      <c r="L697" s="1" t="s">
        <v>6190</v>
      </c>
      <c r="M697" s="1" t="s">
        <v>6191</v>
      </c>
      <c r="N697" s="1" t="s">
        <v>6192</v>
      </c>
      <c r="O697" s="1" t="s">
        <v>6258</v>
      </c>
      <c r="P697" s="1" t="s">
        <v>6259</v>
      </c>
    </row>
    <row r="698" spans="1:16" x14ac:dyDescent="0.3">
      <c r="A698" s="1" t="s">
        <v>1148</v>
      </c>
      <c r="B698" s="1" t="s">
        <v>1149</v>
      </c>
      <c r="C698" s="1" t="s">
        <v>983</v>
      </c>
      <c r="D698" s="1">
        <v>599</v>
      </c>
      <c r="E698" s="3">
        <v>1800</v>
      </c>
      <c r="F698" s="4">
        <v>0.67</v>
      </c>
      <c r="G698" s="1">
        <v>3.5</v>
      </c>
      <c r="H698" s="2">
        <v>83996</v>
      </c>
      <c r="I698" s="1" t="s">
        <v>6565</v>
      </c>
      <c r="J698" s="1" t="s">
        <v>1150</v>
      </c>
      <c r="K698" s="1" t="s">
        <v>6566</v>
      </c>
      <c r="L698" s="1" t="s">
        <v>6567</v>
      </c>
      <c r="M698" s="1" t="s">
        <v>6568</v>
      </c>
      <c r="N698" s="1" t="s">
        <v>6569</v>
      </c>
      <c r="O698" s="1" t="s">
        <v>6570</v>
      </c>
      <c r="P698" s="1" t="s">
        <v>6571</v>
      </c>
    </row>
    <row r="699" spans="1:16" x14ac:dyDescent="0.3">
      <c r="A699" s="1" t="s">
        <v>2288</v>
      </c>
      <c r="B699" s="1" t="s">
        <v>2289</v>
      </c>
      <c r="C699" s="1" t="s">
        <v>969</v>
      </c>
      <c r="D699" s="1">
        <v>939</v>
      </c>
      <c r="E699" s="3">
        <v>1800</v>
      </c>
      <c r="F699" s="4">
        <v>0.48</v>
      </c>
      <c r="G699" s="1">
        <v>4.5</v>
      </c>
      <c r="H699" s="2">
        <v>205052</v>
      </c>
      <c r="I699" s="1" t="s">
        <v>9069</v>
      </c>
      <c r="J699" s="1" t="s">
        <v>2290</v>
      </c>
      <c r="K699" s="1" t="s">
        <v>9070</v>
      </c>
      <c r="L699" s="1" t="s">
        <v>9071</v>
      </c>
      <c r="M699" s="1" t="s">
        <v>9072</v>
      </c>
      <c r="N699" s="1" t="s">
        <v>9073</v>
      </c>
      <c r="O699" s="1" t="s">
        <v>9074</v>
      </c>
      <c r="P699" s="1" t="s">
        <v>9075</v>
      </c>
    </row>
    <row r="700" spans="1:16" x14ac:dyDescent="0.3">
      <c r="A700" s="1" t="s">
        <v>2316</v>
      </c>
      <c r="B700" s="1" t="s">
        <v>2317</v>
      </c>
      <c r="C700" s="1" t="s">
        <v>1742</v>
      </c>
      <c r="D700" s="1">
        <v>899</v>
      </c>
      <c r="E700" s="3">
        <v>1800</v>
      </c>
      <c r="F700" s="4">
        <v>0.5</v>
      </c>
      <c r="G700" s="1">
        <v>4.0999999999999996</v>
      </c>
      <c r="H700" s="2">
        <v>22375</v>
      </c>
      <c r="I700" s="1" t="s">
        <v>9133</v>
      </c>
      <c r="J700" s="1" t="s">
        <v>2318</v>
      </c>
      <c r="K700" s="1" t="s">
        <v>9134</v>
      </c>
      <c r="L700" s="1" t="s">
        <v>9135</v>
      </c>
      <c r="M700" s="1" t="s">
        <v>9136</v>
      </c>
      <c r="N700" s="1" t="s">
        <v>9137</v>
      </c>
      <c r="O700" s="1" t="s">
        <v>9138</v>
      </c>
      <c r="P700" s="1" t="s">
        <v>9139</v>
      </c>
    </row>
    <row r="701" spans="1:16" x14ac:dyDescent="0.3">
      <c r="A701" s="1" t="s">
        <v>2630</v>
      </c>
      <c r="B701" s="1" t="s">
        <v>2631</v>
      </c>
      <c r="C701" s="1" t="s">
        <v>2404</v>
      </c>
      <c r="D701" s="3">
        <v>1149</v>
      </c>
      <c r="E701" s="3">
        <v>1800</v>
      </c>
      <c r="F701" s="4">
        <v>0.36</v>
      </c>
      <c r="G701" s="1">
        <v>4.3</v>
      </c>
      <c r="H701" s="2">
        <v>4723</v>
      </c>
      <c r="I701" s="1" t="s">
        <v>9847</v>
      </c>
      <c r="J701" s="1" t="s">
        <v>2632</v>
      </c>
      <c r="K701" s="1" t="s">
        <v>9848</v>
      </c>
      <c r="L701" s="1" t="s">
        <v>9849</v>
      </c>
      <c r="M701" s="1" t="s">
        <v>9850</v>
      </c>
      <c r="N701" s="1" t="s">
        <v>9851</v>
      </c>
      <c r="O701" s="1" t="s">
        <v>9852</v>
      </c>
      <c r="P701" s="1" t="s">
        <v>9853</v>
      </c>
    </row>
    <row r="702" spans="1:16" x14ac:dyDescent="0.3">
      <c r="A702" s="1" t="s">
        <v>61</v>
      </c>
      <c r="B702" s="1" t="s">
        <v>62</v>
      </c>
      <c r="C702" s="1" t="s">
        <v>2</v>
      </c>
      <c r="D702" s="1">
        <v>970</v>
      </c>
      <c r="E702" s="3">
        <v>1799</v>
      </c>
      <c r="F702" s="4">
        <v>0.46</v>
      </c>
      <c r="G702" s="1">
        <v>4.5</v>
      </c>
      <c r="H702" s="2">
        <v>815</v>
      </c>
      <c r="I702" s="1" t="s">
        <v>4262</v>
      </c>
      <c r="J702" s="1" t="s">
        <v>63</v>
      </c>
      <c r="K702" s="1" t="s">
        <v>4263</v>
      </c>
      <c r="L702" s="1" t="s">
        <v>4264</v>
      </c>
      <c r="M702" s="1" t="s">
        <v>4265</v>
      </c>
      <c r="N702" s="1" t="s">
        <v>4266</v>
      </c>
      <c r="O702" s="1" t="s">
        <v>4267</v>
      </c>
      <c r="P702" s="1" t="s">
        <v>4268</v>
      </c>
    </row>
    <row r="703" spans="1:16" x14ac:dyDescent="0.3">
      <c r="A703" s="1" t="s">
        <v>61</v>
      </c>
      <c r="B703" s="1" t="s">
        <v>62</v>
      </c>
      <c r="C703" s="1" t="s">
        <v>2</v>
      </c>
      <c r="D703" s="1">
        <v>970</v>
      </c>
      <c r="E703" s="3">
        <v>1799</v>
      </c>
      <c r="F703" s="4">
        <v>0.46</v>
      </c>
      <c r="G703" s="1">
        <v>4.5</v>
      </c>
      <c r="H703" s="2">
        <v>815</v>
      </c>
      <c r="I703" s="1" t="s">
        <v>4262</v>
      </c>
      <c r="J703" s="1" t="s">
        <v>63</v>
      </c>
      <c r="K703" s="1" t="s">
        <v>4263</v>
      </c>
      <c r="L703" s="1" t="s">
        <v>4264</v>
      </c>
      <c r="M703" s="1" t="s">
        <v>4265</v>
      </c>
      <c r="N703" s="1" t="s">
        <v>4266</v>
      </c>
      <c r="O703" s="1" t="s">
        <v>6796</v>
      </c>
      <c r="P703" s="1" t="s">
        <v>6797</v>
      </c>
    </row>
    <row r="704" spans="1:16" x14ac:dyDescent="0.3">
      <c r="A704" s="1" t="s">
        <v>1498</v>
      </c>
      <c r="B704" s="1" t="s">
        <v>1499</v>
      </c>
      <c r="C704" s="1" t="s">
        <v>1280</v>
      </c>
      <c r="D704" s="1">
        <v>474</v>
      </c>
      <c r="E704" s="3">
        <v>1799</v>
      </c>
      <c r="F704" s="4">
        <v>0.74</v>
      </c>
      <c r="G704" s="1">
        <v>4.3</v>
      </c>
      <c r="H704" s="2">
        <v>1454</v>
      </c>
      <c r="I704" s="1" t="s">
        <v>7297</v>
      </c>
      <c r="J704" s="1" t="s">
        <v>1500</v>
      </c>
      <c r="K704" s="1" t="s">
        <v>7298</v>
      </c>
      <c r="L704" s="1" t="s">
        <v>7299</v>
      </c>
      <c r="M704" s="1" t="s">
        <v>7300</v>
      </c>
      <c r="N704" s="1" t="s">
        <v>7301</v>
      </c>
      <c r="O704" s="1" t="s">
        <v>7302</v>
      </c>
      <c r="P704" s="1" t="s">
        <v>7303</v>
      </c>
    </row>
    <row r="705" spans="1:16" x14ac:dyDescent="0.3">
      <c r="A705" s="1" t="s">
        <v>1603</v>
      </c>
      <c r="B705" s="1" t="s">
        <v>1604</v>
      </c>
      <c r="C705" s="1" t="s">
        <v>1605</v>
      </c>
      <c r="D705" s="1">
        <v>549</v>
      </c>
      <c r="E705" s="3">
        <v>1799</v>
      </c>
      <c r="F705" s="4">
        <v>0.69</v>
      </c>
      <c r="G705" s="1">
        <v>4.3</v>
      </c>
      <c r="H705" s="2">
        <v>28829</v>
      </c>
      <c r="I705" s="1" t="s">
        <v>7542</v>
      </c>
      <c r="J705" s="1" t="s">
        <v>1606</v>
      </c>
      <c r="K705" s="1" t="s">
        <v>7543</v>
      </c>
      <c r="L705" s="1" t="s">
        <v>7544</v>
      </c>
      <c r="M705" s="1" t="s">
        <v>7545</v>
      </c>
      <c r="N705" s="1" t="s">
        <v>7546</v>
      </c>
      <c r="O705" s="1" t="s">
        <v>7547</v>
      </c>
      <c r="P705" s="1" t="s">
        <v>7548</v>
      </c>
    </row>
    <row r="706" spans="1:16" x14ac:dyDescent="0.3">
      <c r="A706" s="1" t="s">
        <v>61</v>
      </c>
      <c r="B706" s="1" t="s">
        <v>62</v>
      </c>
      <c r="C706" s="1" t="s">
        <v>2</v>
      </c>
      <c r="D706" s="1">
        <v>970</v>
      </c>
      <c r="E706" s="3">
        <v>1799</v>
      </c>
      <c r="F706" s="4">
        <v>0.46</v>
      </c>
      <c r="G706" s="1">
        <v>4.5</v>
      </c>
      <c r="H706" s="2">
        <v>815</v>
      </c>
      <c r="I706" s="1" t="s">
        <v>4262</v>
      </c>
      <c r="J706" s="1" t="s">
        <v>63</v>
      </c>
      <c r="K706" s="1" t="s">
        <v>4263</v>
      </c>
      <c r="L706" s="1" t="s">
        <v>4264</v>
      </c>
      <c r="M706" s="1" t="s">
        <v>4265</v>
      </c>
      <c r="N706" s="1" t="s">
        <v>4266</v>
      </c>
      <c r="O706" s="1" t="s">
        <v>8058</v>
      </c>
      <c r="P706" s="1" t="s">
        <v>8059</v>
      </c>
    </row>
    <row r="707" spans="1:16" x14ac:dyDescent="0.3">
      <c r="A707" s="1" t="s">
        <v>2499</v>
      </c>
      <c r="B707" s="1" t="s">
        <v>2500</v>
      </c>
      <c r="C707" s="1" t="s">
        <v>2471</v>
      </c>
      <c r="D707" s="1">
        <v>749</v>
      </c>
      <c r="E707" s="3">
        <v>1799</v>
      </c>
      <c r="F707" s="4">
        <v>0.57999999999999996</v>
      </c>
      <c r="G707" s="1">
        <v>4</v>
      </c>
      <c r="H707" s="2">
        <v>13199</v>
      </c>
      <c r="I707" s="1" t="s">
        <v>9543</v>
      </c>
      <c r="J707" s="1" t="s">
        <v>2501</v>
      </c>
      <c r="K707" s="1" t="s">
        <v>9544</v>
      </c>
      <c r="L707" s="1" t="s">
        <v>9545</v>
      </c>
      <c r="M707" s="1" t="s">
        <v>9546</v>
      </c>
      <c r="N707" s="1" t="s">
        <v>9547</v>
      </c>
      <c r="O707" s="1" t="s">
        <v>9548</v>
      </c>
      <c r="P707" s="1" t="s">
        <v>9549</v>
      </c>
    </row>
    <row r="708" spans="1:16" x14ac:dyDescent="0.3">
      <c r="A708" s="1" t="s">
        <v>3316</v>
      </c>
      <c r="B708" s="1" t="s">
        <v>3317</v>
      </c>
      <c r="C708" s="1" t="s">
        <v>2938</v>
      </c>
      <c r="D708" s="3">
        <v>1595</v>
      </c>
      <c r="E708" s="3">
        <v>1799</v>
      </c>
      <c r="F708" s="4">
        <v>0.11</v>
      </c>
      <c r="G708" s="1">
        <v>4</v>
      </c>
      <c r="H708" s="2">
        <v>2877</v>
      </c>
      <c r="I708" s="1" t="s">
        <v>11339</v>
      </c>
      <c r="J708" s="1" t="s">
        <v>3318</v>
      </c>
      <c r="K708" s="1" t="s">
        <v>11340</v>
      </c>
      <c r="L708" s="1" t="s">
        <v>11341</v>
      </c>
      <c r="M708" s="1" t="s">
        <v>11342</v>
      </c>
      <c r="N708" s="1" t="s">
        <v>11343</v>
      </c>
      <c r="O708" s="1" t="s">
        <v>11344</v>
      </c>
      <c r="P708" s="1" t="s">
        <v>11345</v>
      </c>
    </row>
    <row r="709" spans="1:16" x14ac:dyDescent="0.3">
      <c r="A709" s="1" t="s">
        <v>1991</v>
      </c>
      <c r="B709" s="1" t="s">
        <v>1992</v>
      </c>
      <c r="C709" s="1" t="s">
        <v>1635</v>
      </c>
      <c r="D709" s="3">
        <v>1295</v>
      </c>
      <c r="E709" s="3">
        <v>1795</v>
      </c>
      <c r="F709" s="4">
        <v>0.28000000000000003</v>
      </c>
      <c r="G709" s="1">
        <v>4.0999999999999996</v>
      </c>
      <c r="H709" s="2">
        <v>25771</v>
      </c>
      <c r="I709" s="1" t="s">
        <v>8410</v>
      </c>
      <c r="J709" s="1" t="s">
        <v>1993</v>
      </c>
      <c r="K709" s="1" t="s">
        <v>8411</v>
      </c>
      <c r="L709" s="1" t="s">
        <v>8412</v>
      </c>
      <c r="M709" s="1" t="s">
        <v>8413</v>
      </c>
      <c r="N709" s="1" t="s">
        <v>8414</v>
      </c>
      <c r="O709" s="1" t="s">
        <v>8415</v>
      </c>
      <c r="P709" s="1" t="s">
        <v>8416</v>
      </c>
    </row>
    <row r="710" spans="1:16" x14ac:dyDescent="0.3">
      <c r="A710" s="1" t="s">
        <v>3028</v>
      </c>
      <c r="B710" s="1" t="s">
        <v>3029</v>
      </c>
      <c r="C710" s="1" t="s">
        <v>2994</v>
      </c>
      <c r="D710" s="3">
        <v>1099</v>
      </c>
      <c r="E710" s="3">
        <v>1795</v>
      </c>
      <c r="F710" s="4">
        <v>0.39</v>
      </c>
      <c r="G710" s="1">
        <v>4.2</v>
      </c>
      <c r="H710" s="2">
        <v>4244</v>
      </c>
      <c r="I710" s="1" t="s">
        <v>10703</v>
      </c>
      <c r="J710" s="1" t="s">
        <v>3030</v>
      </c>
      <c r="K710" s="1" t="s">
        <v>10704</v>
      </c>
      <c r="L710" s="1" t="s">
        <v>10705</v>
      </c>
      <c r="M710" s="1" t="s">
        <v>10706</v>
      </c>
      <c r="N710" s="1" t="s">
        <v>10707</v>
      </c>
      <c r="O710" s="1" t="s">
        <v>10708</v>
      </c>
      <c r="P710" s="1" t="s">
        <v>10709</v>
      </c>
    </row>
    <row r="711" spans="1:16" x14ac:dyDescent="0.3">
      <c r="A711" s="1" t="s">
        <v>3901</v>
      </c>
      <c r="B711" s="1" t="s">
        <v>3902</v>
      </c>
      <c r="C711" s="1" t="s">
        <v>2869</v>
      </c>
      <c r="D711" s="3">
        <v>1199</v>
      </c>
      <c r="E711" s="3">
        <v>1795</v>
      </c>
      <c r="F711" s="4">
        <v>0.33</v>
      </c>
      <c r="G711" s="1">
        <v>4.2</v>
      </c>
      <c r="H711" s="2">
        <v>5967</v>
      </c>
      <c r="I711" s="1" t="s">
        <v>12660</v>
      </c>
      <c r="J711" s="1" t="s">
        <v>3903</v>
      </c>
      <c r="K711" s="1" t="s">
        <v>12661</v>
      </c>
      <c r="L711" s="1" t="s">
        <v>12662</v>
      </c>
      <c r="M711" s="1" t="s">
        <v>12663</v>
      </c>
      <c r="N711" s="1" t="s">
        <v>12664</v>
      </c>
      <c r="O711" s="1" t="s">
        <v>12665</v>
      </c>
      <c r="P711" s="1" t="s">
        <v>12666</v>
      </c>
    </row>
    <row r="712" spans="1:16" x14ac:dyDescent="0.3">
      <c r="A712" s="1" t="s">
        <v>3337</v>
      </c>
      <c r="B712" s="1" t="s">
        <v>3338</v>
      </c>
      <c r="C712" s="1" t="s">
        <v>2859</v>
      </c>
      <c r="D712" s="3">
        <v>1052</v>
      </c>
      <c r="E712" s="3">
        <v>1790</v>
      </c>
      <c r="F712" s="4">
        <v>0.41</v>
      </c>
      <c r="G712" s="1">
        <v>4.3</v>
      </c>
      <c r="H712" s="2">
        <v>1404</v>
      </c>
      <c r="I712" s="1" t="s">
        <v>11388</v>
      </c>
      <c r="J712" s="1" t="s">
        <v>3339</v>
      </c>
      <c r="K712" s="1" t="s">
        <v>11389</v>
      </c>
      <c r="L712" s="1" t="s">
        <v>11390</v>
      </c>
      <c r="M712" s="1" t="s">
        <v>11391</v>
      </c>
      <c r="N712" s="1" t="s">
        <v>11392</v>
      </c>
      <c r="O712" s="1" t="s">
        <v>11393</v>
      </c>
      <c r="P712" s="1" t="s">
        <v>11394</v>
      </c>
    </row>
    <row r="713" spans="1:16" x14ac:dyDescent="0.3">
      <c r="A713" s="1" t="s">
        <v>3022</v>
      </c>
      <c r="B713" s="1" t="s">
        <v>3023</v>
      </c>
      <c r="C713" s="1" t="s">
        <v>2698</v>
      </c>
      <c r="D713" s="3">
        <v>1499</v>
      </c>
      <c r="E713" s="3">
        <v>1775</v>
      </c>
      <c r="F713" s="4">
        <v>0.16</v>
      </c>
      <c r="G713" s="1">
        <v>3.9</v>
      </c>
      <c r="H713" s="2">
        <v>14667</v>
      </c>
      <c r="I713" s="1" t="s">
        <v>10689</v>
      </c>
      <c r="J713" s="1" t="s">
        <v>3024</v>
      </c>
      <c r="K713" s="1" t="s">
        <v>10690</v>
      </c>
      <c r="L713" s="1" t="s">
        <v>10691</v>
      </c>
      <c r="M713" s="1" t="s">
        <v>10692</v>
      </c>
      <c r="N713" s="1" t="s">
        <v>10693</v>
      </c>
      <c r="O713" s="1" t="s">
        <v>10694</v>
      </c>
      <c r="P713" s="1" t="s">
        <v>10695</v>
      </c>
    </row>
    <row r="714" spans="1:16" x14ac:dyDescent="0.3">
      <c r="A714" s="1" t="s">
        <v>2989</v>
      </c>
      <c r="B714" s="1" t="s">
        <v>2990</v>
      </c>
      <c r="C714" s="1" t="s">
        <v>2698</v>
      </c>
      <c r="D714" s="3">
        <v>1345</v>
      </c>
      <c r="E714" s="3">
        <v>1750</v>
      </c>
      <c r="F714" s="4">
        <v>0.23</v>
      </c>
      <c r="G714" s="1">
        <v>3.8</v>
      </c>
      <c r="H714" s="2">
        <v>2466</v>
      </c>
      <c r="I714" s="1" t="s">
        <v>10619</v>
      </c>
      <c r="J714" s="1" t="s">
        <v>2991</v>
      </c>
      <c r="K714" s="1" t="s">
        <v>10620</v>
      </c>
      <c r="L714" s="1" t="s">
        <v>10621</v>
      </c>
      <c r="M714" s="1" t="s">
        <v>10622</v>
      </c>
      <c r="N714" s="1" t="s">
        <v>10623</v>
      </c>
      <c r="O714" s="1" t="s">
        <v>10624</v>
      </c>
      <c r="P714" s="1" t="s">
        <v>10625</v>
      </c>
    </row>
    <row r="715" spans="1:16" x14ac:dyDescent="0.3">
      <c r="A715" s="1" t="s">
        <v>643</v>
      </c>
      <c r="B715" s="1" t="s">
        <v>644</v>
      </c>
      <c r="C715" s="1" t="s">
        <v>2</v>
      </c>
      <c r="D715" s="1">
        <v>799</v>
      </c>
      <c r="E715" s="3">
        <v>1749</v>
      </c>
      <c r="F715" s="4">
        <v>0.54</v>
      </c>
      <c r="G715" s="1">
        <v>4.0999999999999996</v>
      </c>
      <c r="H715" s="2">
        <v>5626</v>
      </c>
      <c r="I715" s="1" t="s">
        <v>5512</v>
      </c>
      <c r="J715" s="1" t="s">
        <v>645</v>
      </c>
      <c r="K715" s="1" t="s">
        <v>5513</v>
      </c>
      <c r="L715" s="1" t="s">
        <v>5514</v>
      </c>
      <c r="M715" s="1" t="s">
        <v>5515</v>
      </c>
      <c r="N715" s="1" t="s">
        <v>5516</v>
      </c>
      <c r="O715" s="1" t="s">
        <v>5517</v>
      </c>
      <c r="P715" s="1" t="s">
        <v>5518</v>
      </c>
    </row>
    <row r="716" spans="1:16" x14ac:dyDescent="0.3">
      <c r="A716" s="1" t="s">
        <v>2815</v>
      </c>
      <c r="B716" s="1" t="s">
        <v>2816</v>
      </c>
      <c r="C716" s="1" t="s">
        <v>2817</v>
      </c>
      <c r="D716" s="3">
        <v>1614</v>
      </c>
      <c r="E716" s="3">
        <v>1745</v>
      </c>
      <c r="F716" s="4">
        <v>0.08</v>
      </c>
      <c r="G716" s="1">
        <v>4.3</v>
      </c>
      <c r="H716" s="2">
        <v>37974</v>
      </c>
      <c r="I716" s="1" t="s">
        <v>10241</v>
      </c>
      <c r="J716" s="1" t="s">
        <v>2818</v>
      </c>
      <c r="K716" s="1" t="s">
        <v>10242</v>
      </c>
      <c r="L716" s="1" t="s">
        <v>10243</v>
      </c>
      <c r="M716" s="1" t="s">
        <v>10244</v>
      </c>
      <c r="N716" s="1" t="s">
        <v>10245</v>
      </c>
      <c r="O716" s="1" t="s">
        <v>10246</v>
      </c>
      <c r="P716" s="1" t="s">
        <v>10247</v>
      </c>
    </row>
    <row r="717" spans="1:16" x14ac:dyDescent="0.3">
      <c r="A717" s="1" t="s">
        <v>355</v>
      </c>
      <c r="B717" s="1" t="s">
        <v>356</v>
      </c>
      <c r="C717" s="1" t="s">
        <v>38</v>
      </c>
      <c r="D717" s="1">
        <v>799</v>
      </c>
      <c r="E717" s="3">
        <v>1700</v>
      </c>
      <c r="F717" s="4">
        <v>0.53</v>
      </c>
      <c r="G717" s="1">
        <v>4.0999999999999996</v>
      </c>
      <c r="H717" s="2">
        <v>28638</v>
      </c>
      <c r="I717" s="1" t="s">
        <v>4902</v>
      </c>
      <c r="J717" s="1" t="s">
        <v>357</v>
      </c>
      <c r="K717" s="1" t="s">
        <v>4903</v>
      </c>
      <c r="L717" s="1" t="s">
        <v>4904</v>
      </c>
      <c r="M717" s="1" t="s">
        <v>4905</v>
      </c>
      <c r="N717" s="1" t="s">
        <v>4906</v>
      </c>
      <c r="O717" s="1" t="s">
        <v>4907</v>
      </c>
      <c r="P717" s="1" t="s">
        <v>4908</v>
      </c>
    </row>
    <row r="718" spans="1:16" x14ac:dyDescent="0.3">
      <c r="A718" s="1" t="s">
        <v>553</v>
      </c>
      <c r="B718" s="1" t="s">
        <v>554</v>
      </c>
      <c r="C718" s="1" t="s">
        <v>2</v>
      </c>
      <c r="D718" s="1">
        <v>999</v>
      </c>
      <c r="E718" s="3">
        <v>1699</v>
      </c>
      <c r="F718" s="4">
        <v>0.41</v>
      </c>
      <c r="G718" s="1">
        <v>4.4000000000000004</v>
      </c>
      <c r="H718" s="2">
        <v>7318</v>
      </c>
      <c r="I718" s="1" t="s">
        <v>5311</v>
      </c>
      <c r="J718" s="1" t="s">
        <v>555</v>
      </c>
      <c r="K718" s="1" t="s">
        <v>5312</v>
      </c>
      <c r="L718" s="1" t="s">
        <v>5313</v>
      </c>
      <c r="M718" s="1" t="s">
        <v>5314</v>
      </c>
      <c r="N718" s="1" t="s">
        <v>5315</v>
      </c>
      <c r="O718" s="1" t="s">
        <v>5316</v>
      </c>
      <c r="P718" s="1" t="s">
        <v>5317</v>
      </c>
    </row>
    <row r="719" spans="1:16" x14ac:dyDescent="0.3">
      <c r="A719" s="1" t="s">
        <v>1014</v>
      </c>
      <c r="B719" s="1" t="s">
        <v>1015</v>
      </c>
      <c r="C719" s="1" t="s">
        <v>1016</v>
      </c>
      <c r="D719" s="3">
        <v>1219</v>
      </c>
      <c r="E719" s="3">
        <v>1699</v>
      </c>
      <c r="F719" s="4">
        <v>0.28000000000000003</v>
      </c>
      <c r="G719" s="1">
        <v>4.4000000000000004</v>
      </c>
      <c r="H719" s="2">
        <v>8891</v>
      </c>
      <c r="I719" s="1" t="s">
        <v>6279</v>
      </c>
      <c r="J719" s="1" t="s">
        <v>1017</v>
      </c>
      <c r="K719" s="1" t="s">
        <v>6280</v>
      </c>
      <c r="L719" s="1" t="s">
        <v>6281</v>
      </c>
      <c r="M719" s="1" t="s">
        <v>6282</v>
      </c>
      <c r="N719" s="1" t="s">
        <v>6283</v>
      </c>
      <c r="O719" s="1" t="s">
        <v>6284</v>
      </c>
      <c r="P719" s="1" t="s">
        <v>6285</v>
      </c>
    </row>
    <row r="720" spans="1:16" x14ac:dyDescent="0.3">
      <c r="A720" s="1" t="s">
        <v>1065</v>
      </c>
      <c r="B720" s="1" t="s">
        <v>1066</v>
      </c>
      <c r="C720" s="1" t="s">
        <v>996</v>
      </c>
      <c r="D720" s="1">
        <v>873</v>
      </c>
      <c r="E720" s="3">
        <v>1699</v>
      </c>
      <c r="F720" s="4">
        <v>0.49</v>
      </c>
      <c r="G720" s="1">
        <v>4.4000000000000004</v>
      </c>
      <c r="H720" s="2">
        <v>1680</v>
      </c>
      <c r="I720" s="1" t="s">
        <v>6391</v>
      </c>
      <c r="J720" s="1" t="s">
        <v>1067</v>
      </c>
      <c r="K720" s="1" t="s">
        <v>6392</v>
      </c>
      <c r="L720" s="1" t="s">
        <v>6393</v>
      </c>
      <c r="M720" s="1" t="s">
        <v>6394</v>
      </c>
      <c r="N720" s="1" t="s">
        <v>6395</v>
      </c>
      <c r="O720" s="1" t="s">
        <v>6396</v>
      </c>
      <c r="P720" s="1" t="s">
        <v>6397</v>
      </c>
    </row>
    <row r="721" spans="1:16" x14ac:dyDescent="0.3">
      <c r="A721" s="1" t="s">
        <v>1082</v>
      </c>
      <c r="B721" s="1" t="s">
        <v>1083</v>
      </c>
      <c r="C721" s="1" t="s">
        <v>1016</v>
      </c>
      <c r="D721" s="3">
        <v>1075</v>
      </c>
      <c r="E721" s="3">
        <v>1699</v>
      </c>
      <c r="F721" s="4">
        <v>0.37</v>
      </c>
      <c r="G721" s="1">
        <v>4.4000000000000004</v>
      </c>
      <c r="H721" s="2">
        <v>7462</v>
      </c>
      <c r="I721" s="1" t="s">
        <v>6429</v>
      </c>
      <c r="J721" s="1" t="s">
        <v>1084</v>
      </c>
      <c r="K721" s="1" t="s">
        <v>6430</v>
      </c>
      <c r="L721" s="1" t="s">
        <v>6431</v>
      </c>
      <c r="M721" s="1" t="s">
        <v>6432</v>
      </c>
      <c r="N721" s="1" t="s">
        <v>6433</v>
      </c>
      <c r="O721" s="1" t="s">
        <v>6434</v>
      </c>
      <c r="P721" s="1" t="s">
        <v>6435</v>
      </c>
    </row>
    <row r="722" spans="1:16" x14ac:dyDescent="0.3">
      <c r="A722" s="1" t="s">
        <v>1205</v>
      </c>
      <c r="B722" s="1" t="s">
        <v>1206</v>
      </c>
      <c r="C722" s="1" t="s">
        <v>976</v>
      </c>
      <c r="D722" s="3">
        <v>1324</v>
      </c>
      <c r="E722" s="3">
        <v>1699</v>
      </c>
      <c r="F722" s="4">
        <v>0.22</v>
      </c>
      <c r="G722" s="1">
        <v>4</v>
      </c>
      <c r="H722" s="2">
        <v>128311</v>
      </c>
      <c r="I722" s="1" t="s">
        <v>6681</v>
      </c>
      <c r="J722" s="1" t="s">
        <v>977</v>
      </c>
      <c r="K722" s="1" t="s">
        <v>6203</v>
      </c>
      <c r="L722" s="1" t="s">
        <v>6204</v>
      </c>
      <c r="M722" s="1" t="s">
        <v>6205</v>
      </c>
      <c r="N722" s="1" t="s">
        <v>6206</v>
      </c>
      <c r="O722" s="1" t="s">
        <v>6682</v>
      </c>
      <c r="P722" s="1" t="s">
        <v>6683</v>
      </c>
    </row>
    <row r="723" spans="1:16" x14ac:dyDescent="0.3">
      <c r="A723" s="1" t="s">
        <v>1222</v>
      </c>
      <c r="B723" s="1" t="s">
        <v>1223</v>
      </c>
      <c r="C723" s="1" t="s">
        <v>976</v>
      </c>
      <c r="D723" s="3">
        <v>1324</v>
      </c>
      <c r="E723" s="3">
        <v>1699</v>
      </c>
      <c r="F723" s="4">
        <v>0.22</v>
      </c>
      <c r="G723" s="1">
        <v>4</v>
      </c>
      <c r="H723" s="2">
        <v>128311</v>
      </c>
      <c r="I723" s="1" t="s">
        <v>6681</v>
      </c>
      <c r="J723" s="1" t="s">
        <v>977</v>
      </c>
      <c r="K723" s="1" t="s">
        <v>6203</v>
      </c>
      <c r="L723" s="1" t="s">
        <v>6204</v>
      </c>
      <c r="M723" s="1" t="s">
        <v>6205</v>
      </c>
      <c r="N723" s="1" t="s">
        <v>6206</v>
      </c>
      <c r="O723" s="1" t="s">
        <v>6207</v>
      </c>
      <c r="P723" s="1" t="s">
        <v>6710</v>
      </c>
    </row>
    <row r="724" spans="1:16" x14ac:dyDescent="0.3">
      <c r="A724" s="1" t="s">
        <v>1919</v>
      </c>
      <c r="B724" s="1" t="s">
        <v>1920</v>
      </c>
      <c r="C724" s="1" t="s">
        <v>1742</v>
      </c>
      <c r="D724" s="3">
        <v>1149</v>
      </c>
      <c r="E724" s="3">
        <v>1699</v>
      </c>
      <c r="F724" s="4">
        <v>0.32</v>
      </c>
      <c r="G724" s="1">
        <v>4.2</v>
      </c>
      <c r="H724" s="2">
        <v>122478</v>
      </c>
      <c r="I724" s="1" t="s">
        <v>8258</v>
      </c>
      <c r="J724" s="1" t="s">
        <v>1921</v>
      </c>
      <c r="K724" s="1" t="s">
        <v>8259</v>
      </c>
      <c r="L724" s="1" t="s">
        <v>8260</v>
      </c>
      <c r="M724" s="1" t="s">
        <v>8261</v>
      </c>
      <c r="N724" s="1" t="s">
        <v>8262</v>
      </c>
      <c r="O724" s="1" t="s">
        <v>8263</v>
      </c>
      <c r="P724" s="1" t="s">
        <v>8264</v>
      </c>
    </row>
    <row r="725" spans="1:16" x14ac:dyDescent="0.3">
      <c r="A725" s="1" t="s">
        <v>2848</v>
      </c>
      <c r="B725" s="1" t="s">
        <v>2849</v>
      </c>
      <c r="C725" s="1" t="s">
        <v>2698</v>
      </c>
      <c r="D725" s="3">
        <v>1260</v>
      </c>
      <c r="E725" s="3">
        <v>1699</v>
      </c>
      <c r="F725" s="4">
        <v>0.26</v>
      </c>
      <c r="G725" s="1">
        <v>4.2</v>
      </c>
      <c r="H725" s="2">
        <v>2891</v>
      </c>
      <c r="I725" s="1" t="s">
        <v>10311</v>
      </c>
      <c r="J725" s="1" t="s">
        <v>2850</v>
      </c>
      <c r="K725" s="1" t="s">
        <v>10312</v>
      </c>
      <c r="L725" s="1" t="s">
        <v>10313</v>
      </c>
      <c r="M725" s="1" t="s">
        <v>10314</v>
      </c>
      <c r="N725" s="1" t="s">
        <v>10315</v>
      </c>
      <c r="O725" s="1" t="s">
        <v>10316</v>
      </c>
      <c r="P725" s="1" t="s">
        <v>10317</v>
      </c>
    </row>
    <row r="726" spans="1:16" x14ac:dyDescent="0.3">
      <c r="A726" s="1" t="s">
        <v>2920</v>
      </c>
      <c r="B726" s="1" t="s">
        <v>2921</v>
      </c>
      <c r="C726" s="1" t="s">
        <v>2706</v>
      </c>
      <c r="D726" s="3">
        <v>1049</v>
      </c>
      <c r="E726" s="3">
        <v>1699</v>
      </c>
      <c r="F726" s="4">
        <v>0.38</v>
      </c>
      <c r="G726" s="1">
        <v>3.1</v>
      </c>
      <c r="H726" s="2">
        <v>111</v>
      </c>
      <c r="I726" s="1" t="s">
        <v>10472</v>
      </c>
      <c r="J726" s="1" t="s">
        <v>2922</v>
      </c>
      <c r="K726" s="1" t="s">
        <v>10473</v>
      </c>
      <c r="L726" s="1" t="s">
        <v>10474</v>
      </c>
      <c r="M726" s="1" t="s">
        <v>10475</v>
      </c>
      <c r="N726" s="1" t="s">
        <v>10476</v>
      </c>
      <c r="O726" s="1" t="s">
        <v>10477</v>
      </c>
      <c r="P726" s="1" t="s">
        <v>10478</v>
      </c>
    </row>
    <row r="727" spans="1:16" x14ac:dyDescent="0.3">
      <c r="A727" s="1" t="s">
        <v>3528</v>
      </c>
      <c r="B727" s="1" t="s">
        <v>3529</v>
      </c>
      <c r="C727" s="1" t="s">
        <v>2706</v>
      </c>
      <c r="D727" s="3">
        <v>1069</v>
      </c>
      <c r="E727" s="3">
        <v>1699</v>
      </c>
      <c r="F727" s="4">
        <v>0.37</v>
      </c>
      <c r="G727" s="1">
        <v>3.9</v>
      </c>
      <c r="H727" s="2">
        <v>313</v>
      </c>
      <c r="I727" s="1" t="s">
        <v>11814</v>
      </c>
      <c r="J727" s="1" t="s">
        <v>3530</v>
      </c>
      <c r="K727" s="1" t="s">
        <v>11815</v>
      </c>
      <c r="L727" s="1" t="s">
        <v>11816</v>
      </c>
      <c r="M727" s="1" t="s">
        <v>11817</v>
      </c>
      <c r="N727" s="1" t="s">
        <v>11818</v>
      </c>
      <c r="O727" s="1" t="s">
        <v>11819</v>
      </c>
      <c r="P727" s="1" t="s">
        <v>11820</v>
      </c>
    </row>
    <row r="728" spans="1:16" x14ac:dyDescent="0.3">
      <c r="A728" s="1" t="s">
        <v>3683</v>
      </c>
      <c r="B728" s="1" t="s">
        <v>3684</v>
      </c>
      <c r="C728" s="1" t="s">
        <v>2747</v>
      </c>
      <c r="D728" s="1">
        <v>799</v>
      </c>
      <c r="E728" s="3">
        <v>1699</v>
      </c>
      <c r="F728" s="4">
        <v>0.53</v>
      </c>
      <c r="G728" s="1">
        <v>4</v>
      </c>
      <c r="H728" s="2">
        <v>97</v>
      </c>
      <c r="I728" s="1" t="s">
        <v>12170</v>
      </c>
      <c r="J728" s="1" t="s">
        <v>3685</v>
      </c>
      <c r="K728" s="1" t="s">
        <v>12171</v>
      </c>
      <c r="L728" s="1" t="s">
        <v>12172</v>
      </c>
      <c r="M728" s="1" t="s">
        <v>12173</v>
      </c>
      <c r="N728" s="1" t="s">
        <v>12174</v>
      </c>
      <c r="O728" s="1" t="s">
        <v>12175</v>
      </c>
      <c r="P728" s="1" t="s">
        <v>12176</v>
      </c>
    </row>
    <row r="729" spans="1:16" x14ac:dyDescent="0.3">
      <c r="A729" s="1" t="s">
        <v>2700</v>
      </c>
      <c r="B729" s="1" t="s">
        <v>2701</v>
      </c>
      <c r="C729" s="1" t="s">
        <v>2702</v>
      </c>
      <c r="D729" s="3">
        <v>1199</v>
      </c>
      <c r="E729" s="3">
        <v>1695</v>
      </c>
      <c r="F729" s="4">
        <v>0.28999999999999998</v>
      </c>
      <c r="G729" s="1">
        <v>3.6</v>
      </c>
      <c r="H729" s="2">
        <v>13300</v>
      </c>
      <c r="I729" s="1" t="s">
        <v>10010</v>
      </c>
      <c r="J729" s="1" t="s">
        <v>2703</v>
      </c>
      <c r="K729" s="1" t="s">
        <v>10011</v>
      </c>
      <c r="L729" s="1" t="s">
        <v>10012</v>
      </c>
      <c r="M729" s="1" t="s">
        <v>10013</v>
      </c>
      <c r="N729" s="1" t="s">
        <v>10014</v>
      </c>
      <c r="O729" s="1" t="s">
        <v>10015</v>
      </c>
      <c r="P729" s="1" t="s">
        <v>10016</v>
      </c>
    </row>
    <row r="730" spans="1:16" x14ac:dyDescent="0.3">
      <c r="A730" s="1" t="s">
        <v>2832</v>
      </c>
      <c r="B730" s="1" t="s">
        <v>2833</v>
      </c>
      <c r="C730" s="1" t="s">
        <v>2710</v>
      </c>
      <c r="D730" s="3">
        <v>1490</v>
      </c>
      <c r="E730" s="3">
        <v>1695</v>
      </c>
      <c r="F730" s="4">
        <v>0.12</v>
      </c>
      <c r="G730" s="1">
        <v>4.4000000000000004</v>
      </c>
      <c r="H730" s="2">
        <v>3543</v>
      </c>
      <c r="I730" s="1" t="s">
        <v>10276</v>
      </c>
      <c r="J730" s="1" t="s">
        <v>2834</v>
      </c>
      <c r="K730" s="1" t="s">
        <v>10277</v>
      </c>
      <c r="L730" s="1" t="s">
        <v>10278</v>
      </c>
      <c r="M730" s="1" t="s">
        <v>10279</v>
      </c>
      <c r="N730" s="1" t="s">
        <v>10280</v>
      </c>
      <c r="O730" s="1" t="s">
        <v>10281</v>
      </c>
      <c r="P730" s="1" t="s">
        <v>10282</v>
      </c>
    </row>
    <row r="731" spans="1:16" x14ac:dyDescent="0.3">
      <c r="A731" s="1" t="s">
        <v>3152</v>
      </c>
      <c r="B731" s="1" t="s">
        <v>3153</v>
      </c>
      <c r="C731" s="1" t="s">
        <v>2747</v>
      </c>
      <c r="D731" s="3">
        <v>1695</v>
      </c>
      <c r="E731" s="3">
        <v>1695</v>
      </c>
      <c r="F731" s="4">
        <v>0</v>
      </c>
      <c r="G731" s="1">
        <v>4.2</v>
      </c>
      <c r="H731" s="2">
        <v>14290</v>
      </c>
      <c r="I731" s="1" t="s">
        <v>10976</v>
      </c>
      <c r="J731" s="1" t="s">
        <v>3154</v>
      </c>
      <c r="K731" s="1" t="s">
        <v>10977</v>
      </c>
      <c r="L731" s="1" t="s">
        <v>10978</v>
      </c>
      <c r="M731" s="1" t="s">
        <v>10979</v>
      </c>
      <c r="N731" s="1" t="s">
        <v>10980</v>
      </c>
      <c r="O731" s="1" t="s">
        <v>10981</v>
      </c>
      <c r="P731" s="1" t="s">
        <v>10982</v>
      </c>
    </row>
    <row r="732" spans="1:16" x14ac:dyDescent="0.3">
      <c r="A732" s="1" t="s">
        <v>3334</v>
      </c>
      <c r="B732" s="1" t="s">
        <v>3335</v>
      </c>
      <c r="C732" s="1" t="s">
        <v>2751</v>
      </c>
      <c r="D732" s="3">
        <v>1199</v>
      </c>
      <c r="E732" s="3">
        <v>1690</v>
      </c>
      <c r="F732" s="4">
        <v>0.28999999999999998</v>
      </c>
      <c r="G732" s="1">
        <v>4.2</v>
      </c>
      <c r="H732" s="2">
        <v>4580</v>
      </c>
      <c r="I732" s="1" t="s">
        <v>11381</v>
      </c>
      <c r="J732" s="1" t="s">
        <v>3336</v>
      </c>
      <c r="K732" s="1" t="s">
        <v>11382</v>
      </c>
      <c r="L732" s="1" t="s">
        <v>11383</v>
      </c>
      <c r="M732" s="1" t="s">
        <v>11384</v>
      </c>
      <c r="N732" s="1" t="s">
        <v>11385</v>
      </c>
      <c r="O732" s="1" t="s">
        <v>11386</v>
      </c>
      <c r="P732" s="1" t="s">
        <v>11387</v>
      </c>
    </row>
    <row r="733" spans="1:16" x14ac:dyDescent="0.3">
      <c r="A733" s="1" t="s">
        <v>3962</v>
      </c>
      <c r="B733" s="1" t="s">
        <v>3963</v>
      </c>
      <c r="C733" s="1" t="s">
        <v>3964</v>
      </c>
      <c r="D733" s="1">
        <v>699</v>
      </c>
      <c r="E733" s="3">
        <v>1690</v>
      </c>
      <c r="F733" s="4">
        <v>0.59</v>
      </c>
      <c r="G733" s="1">
        <v>4.0999999999999996</v>
      </c>
      <c r="H733" s="2">
        <v>3524</v>
      </c>
      <c r="I733" s="1" t="s">
        <v>12800</v>
      </c>
      <c r="J733" s="1" t="s">
        <v>3965</v>
      </c>
      <c r="K733" s="1" t="s">
        <v>12801</v>
      </c>
      <c r="L733" s="1" t="s">
        <v>12802</v>
      </c>
      <c r="M733" s="1" t="s">
        <v>12803</v>
      </c>
      <c r="N733" s="1" t="s">
        <v>12804</v>
      </c>
      <c r="O733" s="1" t="s">
        <v>12805</v>
      </c>
      <c r="P733" s="1" t="s">
        <v>12806</v>
      </c>
    </row>
    <row r="734" spans="1:16" x14ac:dyDescent="0.3">
      <c r="A734" s="1" t="s">
        <v>2007</v>
      </c>
      <c r="B734" s="1" t="s">
        <v>2008</v>
      </c>
      <c r="C734" s="1" t="s">
        <v>1554</v>
      </c>
      <c r="D734" s="1">
        <v>729</v>
      </c>
      <c r="E734" s="3">
        <v>1650</v>
      </c>
      <c r="F734" s="4">
        <v>0.56000000000000005</v>
      </c>
      <c r="G734" s="1">
        <v>4.3</v>
      </c>
      <c r="H734" s="2">
        <v>82356</v>
      </c>
      <c r="I734" s="1" t="s">
        <v>8445</v>
      </c>
      <c r="J734" s="1" t="s">
        <v>2009</v>
      </c>
      <c r="K734" s="1" t="s">
        <v>8446</v>
      </c>
      <c r="L734" s="1" t="s">
        <v>8447</v>
      </c>
      <c r="M734" s="1" t="s">
        <v>8448</v>
      </c>
      <c r="N734" s="1" t="s">
        <v>8449</v>
      </c>
      <c r="O734" s="1" t="s">
        <v>8450</v>
      </c>
      <c r="P734" s="1" t="s">
        <v>8451</v>
      </c>
    </row>
    <row r="735" spans="1:16" x14ac:dyDescent="0.3">
      <c r="A735" s="1" t="s">
        <v>2742</v>
      </c>
      <c r="B735" s="1" t="s">
        <v>2743</v>
      </c>
      <c r="C735" s="1" t="s">
        <v>2706</v>
      </c>
      <c r="D735" s="3">
        <v>1464</v>
      </c>
      <c r="E735" s="3">
        <v>1650</v>
      </c>
      <c r="F735" s="4">
        <v>0.11</v>
      </c>
      <c r="G735" s="1">
        <v>4.0999999999999996</v>
      </c>
      <c r="H735" s="2">
        <v>14120</v>
      </c>
      <c r="I735" s="1" t="s">
        <v>10094</v>
      </c>
      <c r="J735" s="1" t="s">
        <v>2744</v>
      </c>
      <c r="K735" s="1" t="s">
        <v>10095</v>
      </c>
      <c r="L735" s="1" t="s">
        <v>10096</v>
      </c>
      <c r="M735" s="1" t="s">
        <v>10097</v>
      </c>
      <c r="N735" s="1" t="s">
        <v>10098</v>
      </c>
      <c r="O735" s="1" t="s">
        <v>10099</v>
      </c>
      <c r="P735" s="1" t="s">
        <v>10100</v>
      </c>
    </row>
    <row r="736" spans="1:16" x14ac:dyDescent="0.3">
      <c r="A736" s="1" t="s">
        <v>2346</v>
      </c>
      <c r="B736" s="1" t="s">
        <v>2347</v>
      </c>
      <c r="C736" s="1" t="s">
        <v>1558</v>
      </c>
      <c r="D736" s="3">
        <v>1295</v>
      </c>
      <c r="E736" s="3">
        <v>1645</v>
      </c>
      <c r="F736" s="4">
        <v>0.21</v>
      </c>
      <c r="G736" s="1">
        <v>4.5999999999999996</v>
      </c>
      <c r="H736" s="2">
        <v>12375</v>
      </c>
      <c r="I736" s="1" t="s">
        <v>9206</v>
      </c>
      <c r="J736" s="1" t="s">
        <v>2348</v>
      </c>
      <c r="K736" s="1" t="s">
        <v>9207</v>
      </c>
      <c r="L736" s="1" t="s">
        <v>9208</v>
      </c>
      <c r="M736" s="1" t="s">
        <v>9209</v>
      </c>
      <c r="N736" s="1" t="s">
        <v>9210</v>
      </c>
      <c r="O736" s="1" t="s">
        <v>9211</v>
      </c>
      <c r="P736" s="1" t="s">
        <v>9212</v>
      </c>
    </row>
    <row r="737" spans="1:16" x14ac:dyDescent="0.3">
      <c r="A737" s="1" t="s">
        <v>2973</v>
      </c>
      <c r="B737" s="1" t="s">
        <v>2974</v>
      </c>
      <c r="C737" s="1" t="s">
        <v>2975</v>
      </c>
      <c r="D737" s="3">
        <v>1409</v>
      </c>
      <c r="E737" s="3">
        <v>1639</v>
      </c>
      <c r="F737" s="4">
        <v>0.14000000000000001</v>
      </c>
      <c r="G737" s="1">
        <v>3.7</v>
      </c>
      <c r="H737" s="2">
        <v>787</v>
      </c>
      <c r="I737" s="1" t="s">
        <v>10584</v>
      </c>
      <c r="J737" s="1" t="s">
        <v>2976</v>
      </c>
      <c r="K737" s="1" t="s">
        <v>10585</v>
      </c>
      <c r="L737" s="1" t="s">
        <v>10586</v>
      </c>
      <c r="M737" s="1" t="s">
        <v>10587</v>
      </c>
      <c r="N737" s="1" t="s">
        <v>10588</v>
      </c>
      <c r="O737" s="1" t="s">
        <v>10589</v>
      </c>
      <c r="P737" s="1" t="s">
        <v>10590</v>
      </c>
    </row>
    <row r="738" spans="1:16" x14ac:dyDescent="0.3">
      <c r="A738" s="1" t="s">
        <v>1235</v>
      </c>
      <c r="B738" s="1" t="s">
        <v>1236</v>
      </c>
      <c r="C738" s="1" t="s">
        <v>976</v>
      </c>
      <c r="D738" s="3">
        <v>1399</v>
      </c>
      <c r="E738" s="3">
        <v>1630</v>
      </c>
      <c r="F738" s="4">
        <v>0.14000000000000001</v>
      </c>
      <c r="G738" s="1">
        <v>4</v>
      </c>
      <c r="H738" s="2">
        <v>9378</v>
      </c>
      <c r="I738" s="1" t="s">
        <v>6736</v>
      </c>
      <c r="J738" s="1" t="s">
        <v>1237</v>
      </c>
      <c r="K738" s="1" t="s">
        <v>6737</v>
      </c>
      <c r="L738" s="1" t="s">
        <v>6738</v>
      </c>
      <c r="M738" s="1" t="s">
        <v>6739</v>
      </c>
      <c r="N738" s="1" t="s">
        <v>6740</v>
      </c>
      <c r="O738" s="1" t="s">
        <v>6741</v>
      </c>
      <c r="P738" s="1" t="s">
        <v>6742</v>
      </c>
    </row>
    <row r="739" spans="1:16" x14ac:dyDescent="0.3">
      <c r="A739" s="1" t="s">
        <v>1372</v>
      </c>
      <c r="B739" s="1" t="s">
        <v>1373</v>
      </c>
      <c r="C739" s="1" t="s">
        <v>976</v>
      </c>
      <c r="D739" s="3">
        <v>1399</v>
      </c>
      <c r="E739" s="3">
        <v>1630</v>
      </c>
      <c r="F739" s="4">
        <v>0.14000000000000001</v>
      </c>
      <c r="G739" s="1">
        <v>4</v>
      </c>
      <c r="H739" s="2">
        <v>9378</v>
      </c>
      <c r="I739" s="1" t="s">
        <v>7027</v>
      </c>
      <c r="J739" s="1" t="s">
        <v>1237</v>
      </c>
      <c r="K739" s="1" t="s">
        <v>6737</v>
      </c>
      <c r="L739" s="1" t="s">
        <v>6738</v>
      </c>
      <c r="M739" s="1" t="s">
        <v>6739</v>
      </c>
      <c r="N739" s="1" t="s">
        <v>6740</v>
      </c>
      <c r="O739" s="1" t="s">
        <v>7028</v>
      </c>
      <c r="P739" s="1" t="s">
        <v>7029</v>
      </c>
    </row>
    <row r="740" spans="1:16" x14ac:dyDescent="0.3">
      <c r="A740" s="1" t="s">
        <v>3470</v>
      </c>
      <c r="B740" s="1" t="s">
        <v>3471</v>
      </c>
      <c r="C740" s="1" t="s">
        <v>3472</v>
      </c>
      <c r="D740" s="1">
        <v>948</v>
      </c>
      <c r="E740" s="3">
        <v>1620</v>
      </c>
      <c r="F740" s="4">
        <v>0.41</v>
      </c>
      <c r="G740" s="1">
        <v>4.0999999999999996</v>
      </c>
      <c r="H740" s="2">
        <v>4370</v>
      </c>
      <c r="I740" s="1" t="s">
        <v>11688</v>
      </c>
      <c r="J740" s="1" t="s">
        <v>3473</v>
      </c>
      <c r="K740" s="1" t="s">
        <v>11689</v>
      </c>
      <c r="L740" s="1" t="s">
        <v>11690</v>
      </c>
      <c r="M740" s="1" t="s">
        <v>11691</v>
      </c>
      <c r="N740" s="1" t="s">
        <v>11692</v>
      </c>
      <c r="O740" s="1" t="s">
        <v>11693</v>
      </c>
      <c r="P740" s="1" t="s">
        <v>11694</v>
      </c>
    </row>
    <row r="741" spans="1:16" x14ac:dyDescent="0.3">
      <c r="A741" s="1" t="s">
        <v>454</v>
      </c>
      <c r="B741" s="1" t="s">
        <v>455</v>
      </c>
      <c r="C741" s="1" t="s">
        <v>422</v>
      </c>
      <c r="D741" s="3">
        <v>1089</v>
      </c>
      <c r="E741" s="3">
        <v>1600</v>
      </c>
      <c r="F741" s="4">
        <v>0.32</v>
      </c>
      <c r="G741" s="1">
        <v>4</v>
      </c>
      <c r="H741" s="2">
        <v>3565</v>
      </c>
      <c r="I741" s="1" t="s">
        <v>5105</v>
      </c>
      <c r="J741" s="1" t="s">
        <v>456</v>
      </c>
      <c r="K741" s="1" t="s">
        <v>5106</v>
      </c>
      <c r="L741" s="1" t="s">
        <v>5107</v>
      </c>
      <c r="M741" s="1" t="s">
        <v>5108</v>
      </c>
      <c r="N741" s="1" t="s">
        <v>5109</v>
      </c>
      <c r="O741" s="1" t="s">
        <v>5110</v>
      </c>
      <c r="P741" s="1" t="s">
        <v>5111</v>
      </c>
    </row>
    <row r="742" spans="1:16" x14ac:dyDescent="0.3">
      <c r="A742" s="1" t="s">
        <v>813</v>
      </c>
      <c r="B742" s="1" t="s">
        <v>814</v>
      </c>
      <c r="C742" s="1" t="s">
        <v>2</v>
      </c>
      <c r="D742" s="1">
        <v>649</v>
      </c>
      <c r="E742" s="3">
        <v>1600</v>
      </c>
      <c r="F742" s="4">
        <v>0.59</v>
      </c>
      <c r="G742" s="1">
        <v>4.3</v>
      </c>
      <c r="H742" s="2">
        <v>5451</v>
      </c>
      <c r="I742" s="1" t="s">
        <v>5855</v>
      </c>
      <c r="J742" s="1" t="s">
        <v>520</v>
      </c>
      <c r="K742" s="1" t="s">
        <v>5242</v>
      </c>
      <c r="L742" s="1" t="s">
        <v>5243</v>
      </c>
      <c r="M742" s="1" t="s">
        <v>5244</v>
      </c>
      <c r="N742" s="1" t="s">
        <v>5245</v>
      </c>
      <c r="O742" s="1" t="s">
        <v>5856</v>
      </c>
      <c r="P742" s="1" t="s">
        <v>5857</v>
      </c>
    </row>
    <row r="743" spans="1:16" x14ac:dyDescent="0.3">
      <c r="A743" s="1" t="s">
        <v>1185</v>
      </c>
      <c r="B743" s="1" t="s">
        <v>1186</v>
      </c>
      <c r="C743" s="1" t="s">
        <v>969</v>
      </c>
      <c r="D743" s="1">
        <v>369</v>
      </c>
      <c r="E743" s="3">
        <v>1600</v>
      </c>
      <c r="F743" s="4">
        <v>0.77</v>
      </c>
      <c r="G743" s="1">
        <v>4</v>
      </c>
      <c r="H743" s="2">
        <v>32625</v>
      </c>
      <c r="I743" s="1" t="s">
        <v>6644</v>
      </c>
      <c r="J743" s="1" t="s">
        <v>1187</v>
      </c>
      <c r="K743" s="1" t="s">
        <v>6645</v>
      </c>
      <c r="L743" s="1" t="s">
        <v>6646</v>
      </c>
      <c r="M743" s="1" t="s">
        <v>6647</v>
      </c>
      <c r="N743" s="1" t="s">
        <v>6648</v>
      </c>
      <c r="O743" s="1" t="s">
        <v>6649</v>
      </c>
      <c r="P743" s="1" t="s">
        <v>6650</v>
      </c>
    </row>
    <row r="744" spans="1:16" x14ac:dyDescent="0.3">
      <c r="A744" s="1" t="s">
        <v>1185</v>
      </c>
      <c r="B744" s="1" t="s">
        <v>1186</v>
      </c>
      <c r="C744" s="1" t="s">
        <v>969</v>
      </c>
      <c r="D744" s="1">
        <v>369</v>
      </c>
      <c r="E744" s="3">
        <v>1600</v>
      </c>
      <c r="F744" s="4">
        <v>0.77</v>
      </c>
      <c r="G744" s="1">
        <v>4</v>
      </c>
      <c r="H744" s="2">
        <v>32625</v>
      </c>
      <c r="I744" s="1" t="s">
        <v>7981</v>
      </c>
      <c r="J744" s="1" t="s">
        <v>1187</v>
      </c>
      <c r="K744" s="1" t="s">
        <v>6645</v>
      </c>
      <c r="L744" s="1" t="s">
        <v>6646</v>
      </c>
      <c r="M744" s="1" t="s">
        <v>6647</v>
      </c>
      <c r="N744" s="1" t="s">
        <v>6648</v>
      </c>
      <c r="O744" s="1" t="s">
        <v>7982</v>
      </c>
      <c r="P744" s="1" t="s">
        <v>7983</v>
      </c>
    </row>
    <row r="745" spans="1:16" x14ac:dyDescent="0.3">
      <c r="A745" s="1" t="s">
        <v>128</v>
      </c>
      <c r="B745" s="1" t="s">
        <v>129</v>
      </c>
      <c r="C745" s="1" t="s">
        <v>27</v>
      </c>
      <c r="D745" s="1">
        <v>999</v>
      </c>
      <c r="E745" s="3">
        <v>1599</v>
      </c>
      <c r="F745" s="4">
        <v>0.38</v>
      </c>
      <c r="G745" s="1">
        <v>4.3</v>
      </c>
      <c r="H745" s="2">
        <v>12093</v>
      </c>
      <c r="I745" s="1" t="s">
        <v>4416</v>
      </c>
      <c r="J745" s="1" t="s">
        <v>130</v>
      </c>
      <c r="K745" s="1" t="s">
        <v>4417</v>
      </c>
      <c r="L745" s="1" t="s">
        <v>4418</v>
      </c>
      <c r="M745" s="1" t="s">
        <v>4419</v>
      </c>
      <c r="N745" s="1" t="s">
        <v>4420</v>
      </c>
      <c r="O745" s="1" t="s">
        <v>4421</v>
      </c>
      <c r="P745" s="1" t="s">
        <v>4422</v>
      </c>
    </row>
    <row r="746" spans="1:16" x14ac:dyDescent="0.3">
      <c r="A746" s="1" t="s">
        <v>974</v>
      </c>
      <c r="B746" s="1" t="s">
        <v>975</v>
      </c>
      <c r="C746" s="1" t="s">
        <v>976</v>
      </c>
      <c r="D746" s="3">
        <v>1299</v>
      </c>
      <c r="E746" s="3">
        <v>1599</v>
      </c>
      <c r="F746" s="4">
        <v>0.19</v>
      </c>
      <c r="G746" s="1">
        <v>4</v>
      </c>
      <c r="H746" s="2">
        <v>128311</v>
      </c>
      <c r="I746" s="1" t="s">
        <v>6202</v>
      </c>
      <c r="J746" s="1" t="s">
        <v>977</v>
      </c>
      <c r="K746" s="1" t="s">
        <v>6203</v>
      </c>
      <c r="L746" s="1" t="s">
        <v>6204</v>
      </c>
      <c r="M746" s="1" t="s">
        <v>6205</v>
      </c>
      <c r="N746" s="1" t="s">
        <v>6206</v>
      </c>
      <c r="O746" s="1" t="s">
        <v>6207</v>
      </c>
      <c r="P746" s="1" t="s">
        <v>6208</v>
      </c>
    </row>
    <row r="747" spans="1:16" x14ac:dyDescent="0.3">
      <c r="A747" s="1" t="s">
        <v>1071</v>
      </c>
      <c r="B747" s="1" t="s">
        <v>1072</v>
      </c>
      <c r="C747" s="1" t="s">
        <v>1073</v>
      </c>
      <c r="D747" s="1">
        <v>539</v>
      </c>
      <c r="E747" s="3">
        <v>1599</v>
      </c>
      <c r="F747" s="4">
        <v>0.66</v>
      </c>
      <c r="G747" s="1">
        <v>3.8</v>
      </c>
      <c r="H747" s="2">
        <v>14648</v>
      </c>
      <c r="I747" s="1" t="s">
        <v>6405</v>
      </c>
      <c r="J747" s="1" t="s">
        <v>1074</v>
      </c>
      <c r="K747" s="1" t="s">
        <v>6406</v>
      </c>
      <c r="L747" s="1" t="s">
        <v>6407</v>
      </c>
      <c r="M747" s="1" t="s">
        <v>6408</v>
      </c>
      <c r="N747" s="1" t="s">
        <v>6409</v>
      </c>
      <c r="O747" s="1" t="s">
        <v>6410</v>
      </c>
      <c r="P747" s="1" t="s">
        <v>6411</v>
      </c>
    </row>
    <row r="748" spans="1:16" x14ac:dyDescent="0.3">
      <c r="A748" s="1" t="s">
        <v>1143</v>
      </c>
      <c r="B748" s="1" t="s">
        <v>1144</v>
      </c>
      <c r="C748" s="1" t="s">
        <v>952</v>
      </c>
      <c r="D748" s="1">
        <v>999</v>
      </c>
      <c r="E748" s="3">
        <v>1599</v>
      </c>
      <c r="F748" s="4">
        <v>0.38</v>
      </c>
      <c r="G748" s="1">
        <v>4</v>
      </c>
      <c r="H748" s="2">
        <v>7222</v>
      </c>
      <c r="I748" s="1" t="s">
        <v>6556</v>
      </c>
      <c r="J748" s="1" t="s">
        <v>1145</v>
      </c>
      <c r="K748" s="1" t="s">
        <v>6557</v>
      </c>
      <c r="L748" s="1" t="s">
        <v>6558</v>
      </c>
      <c r="M748" s="1" t="s">
        <v>6559</v>
      </c>
      <c r="N748" s="1" t="s">
        <v>6560</v>
      </c>
      <c r="O748" s="1" t="s">
        <v>6561</v>
      </c>
      <c r="P748" s="1" t="s">
        <v>6562</v>
      </c>
    </row>
    <row r="749" spans="1:16" x14ac:dyDescent="0.3">
      <c r="A749" s="1" t="s">
        <v>1146</v>
      </c>
      <c r="B749" s="1" t="s">
        <v>1147</v>
      </c>
      <c r="C749" s="1" t="s">
        <v>976</v>
      </c>
      <c r="D749" s="3">
        <v>1299</v>
      </c>
      <c r="E749" s="3">
        <v>1599</v>
      </c>
      <c r="F749" s="4">
        <v>0.19</v>
      </c>
      <c r="G749" s="1">
        <v>4</v>
      </c>
      <c r="H749" s="2">
        <v>128311</v>
      </c>
      <c r="I749" s="1" t="s">
        <v>6202</v>
      </c>
      <c r="J749" s="1" t="s">
        <v>977</v>
      </c>
      <c r="K749" s="1" t="s">
        <v>6203</v>
      </c>
      <c r="L749" s="1" t="s">
        <v>6204</v>
      </c>
      <c r="M749" s="1" t="s">
        <v>6205</v>
      </c>
      <c r="N749" s="1" t="s">
        <v>6206</v>
      </c>
      <c r="O749" s="1" t="s">
        <v>6563</v>
      </c>
      <c r="P749" s="1" t="s">
        <v>6564</v>
      </c>
    </row>
    <row r="750" spans="1:16" x14ac:dyDescent="0.3">
      <c r="A750" s="1" t="s">
        <v>1209</v>
      </c>
      <c r="B750" s="1" t="s">
        <v>1210</v>
      </c>
      <c r="C750" s="1" t="s">
        <v>952</v>
      </c>
      <c r="D750" s="1">
        <v>999</v>
      </c>
      <c r="E750" s="3">
        <v>1599</v>
      </c>
      <c r="F750" s="4">
        <v>0.38</v>
      </c>
      <c r="G750" s="1">
        <v>4</v>
      </c>
      <c r="H750" s="2">
        <v>7222</v>
      </c>
      <c r="I750" s="1" t="s">
        <v>6688</v>
      </c>
      <c r="J750" s="1" t="s">
        <v>1145</v>
      </c>
      <c r="K750" s="1" t="s">
        <v>6557</v>
      </c>
      <c r="L750" s="1" t="s">
        <v>6558</v>
      </c>
      <c r="M750" s="1" t="s">
        <v>6559</v>
      </c>
      <c r="N750" s="1" t="s">
        <v>6560</v>
      </c>
      <c r="O750" s="1" t="s">
        <v>6689</v>
      </c>
      <c r="P750" s="1" t="s">
        <v>6690</v>
      </c>
    </row>
    <row r="751" spans="1:16" x14ac:dyDescent="0.3">
      <c r="A751" s="1" t="s">
        <v>2004</v>
      </c>
      <c r="B751" s="1" t="s">
        <v>2005</v>
      </c>
      <c r="C751" s="1" t="s">
        <v>1635</v>
      </c>
      <c r="D751" s="3">
        <v>1299</v>
      </c>
      <c r="E751" s="3">
        <v>1599</v>
      </c>
      <c r="F751" s="4">
        <v>0.19</v>
      </c>
      <c r="G751" s="1">
        <v>4.3</v>
      </c>
      <c r="H751" s="2">
        <v>27223</v>
      </c>
      <c r="I751" s="1" t="s">
        <v>8438</v>
      </c>
      <c r="J751" s="1" t="s">
        <v>2006</v>
      </c>
      <c r="K751" s="1" t="s">
        <v>8439</v>
      </c>
      <c r="L751" s="1" t="s">
        <v>8440</v>
      </c>
      <c r="M751" s="1" t="s">
        <v>8441</v>
      </c>
      <c r="N751" s="1" t="s">
        <v>8442</v>
      </c>
      <c r="O751" s="1" t="s">
        <v>8443</v>
      </c>
      <c r="P751" s="1" t="s">
        <v>8444</v>
      </c>
    </row>
    <row r="752" spans="1:16" x14ac:dyDescent="0.3">
      <c r="A752" s="1" t="s">
        <v>2053</v>
      </c>
      <c r="B752" s="1" t="s">
        <v>2054</v>
      </c>
      <c r="C752" s="1" t="s">
        <v>1562</v>
      </c>
      <c r="D752" s="1">
        <v>235</v>
      </c>
      <c r="E752" s="3">
        <v>1599</v>
      </c>
      <c r="F752" s="4">
        <v>0.85</v>
      </c>
      <c r="G752" s="1">
        <v>3.8</v>
      </c>
      <c r="H752" s="2">
        <v>1173</v>
      </c>
      <c r="I752" s="1" t="s">
        <v>8547</v>
      </c>
      <c r="J752" s="1" t="s">
        <v>2055</v>
      </c>
      <c r="K752" s="1" t="s">
        <v>8548</v>
      </c>
      <c r="L752" s="1" t="s">
        <v>8549</v>
      </c>
      <c r="M752" s="1" t="s">
        <v>8550</v>
      </c>
      <c r="N752" s="1" t="s">
        <v>8551</v>
      </c>
      <c r="O752" s="1" t="s">
        <v>8552</v>
      </c>
      <c r="P752" s="1" t="s">
        <v>8553</v>
      </c>
    </row>
    <row r="753" spans="1:16" x14ac:dyDescent="0.3">
      <c r="A753" s="1" t="s">
        <v>128</v>
      </c>
      <c r="B753" s="1" t="s">
        <v>129</v>
      </c>
      <c r="C753" s="1" t="s">
        <v>27</v>
      </c>
      <c r="D753" s="1">
        <v>999</v>
      </c>
      <c r="E753" s="3">
        <v>1599</v>
      </c>
      <c r="F753" s="4">
        <v>0.38</v>
      </c>
      <c r="G753" s="1">
        <v>4.3</v>
      </c>
      <c r="H753" s="2">
        <v>12093</v>
      </c>
      <c r="I753" s="1" t="s">
        <v>4416</v>
      </c>
      <c r="J753" s="1" t="s">
        <v>130</v>
      </c>
      <c r="K753" s="1" t="s">
        <v>4417</v>
      </c>
      <c r="L753" s="1" t="s">
        <v>4418</v>
      </c>
      <c r="M753" s="1" t="s">
        <v>4419</v>
      </c>
      <c r="N753" s="1" t="s">
        <v>4420</v>
      </c>
      <c r="O753" s="1" t="s">
        <v>9103</v>
      </c>
      <c r="P753" s="1" t="s">
        <v>9104</v>
      </c>
    </row>
    <row r="754" spans="1:16" x14ac:dyDescent="0.3">
      <c r="A754" s="1" t="s">
        <v>2430</v>
      </c>
      <c r="B754" s="1" t="s">
        <v>2431</v>
      </c>
      <c r="C754" s="1" t="s">
        <v>1910</v>
      </c>
      <c r="D754" s="3">
        <v>1234</v>
      </c>
      <c r="E754" s="3">
        <v>1599</v>
      </c>
      <c r="F754" s="4">
        <v>0.23</v>
      </c>
      <c r="G754" s="1">
        <v>4.5</v>
      </c>
      <c r="H754" s="2">
        <v>16680</v>
      </c>
      <c r="I754" s="1" t="s">
        <v>9394</v>
      </c>
      <c r="J754" s="1" t="s">
        <v>2432</v>
      </c>
      <c r="K754" s="1" t="s">
        <v>9395</v>
      </c>
      <c r="L754" s="1" t="s">
        <v>9396</v>
      </c>
      <c r="M754" s="1" t="s">
        <v>9397</v>
      </c>
      <c r="N754" s="1" t="s">
        <v>9398</v>
      </c>
      <c r="O754" s="1" t="s">
        <v>9399</v>
      </c>
      <c r="P754" s="1" t="s">
        <v>9400</v>
      </c>
    </row>
    <row r="755" spans="1:16" x14ac:dyDescent="0.3">
      <c r="A755" s="1" t="s">
        <v>3025</v>
      </c>
      <c r="B755" s="1" t="s">
        <v>3026</v>
      </c>
      <c r="C755" s="1" t="s">
        <v>2710</v>
      </c>
      <c r="D755" s="1">
        <v>469</v>
      </c>
      <c r="E755" s="3">
        <v>1599</v>
      </c>
      <c r="F755" s="4">
        <v>0.71</v>
      </c>
      <c r="G755" s="1">
        <v>3.7</v>
      </c>
      <c r="H755" s="2">
        <v>6</v>
      </c>
      <c r="I755" s="1" t="s">
        <v>10696</v>
      </c>
      <c r="J755" s="1" t="s">
        <v>3027</v>
      </c>
      <c r="K755" s="1" t="s">
        <v>10697</v>
      </c>
      <c r="L755" s="1" t="s">
        <v>10698</v>
      </c>
      <c r="M755" s="1" t="s">
        <v>10699</v>
      </c>
      <c r="N755" s="1" t="s">
        <v>10700</v>
      </c>
      <c r="O755" s="1" t="s">
        <v>10701</v>
      </c>
      <c r="P755" s="1" t="s">
        <v>10702</v>
      </c>
    </row>
    <row r="756" spans="1:16" x14ac:dyDescent="0.3">
      <c r="A756" s="1" t="s">
        <v>3142</v>
      </c>
      <c r="B756" s="1" t="s">
        <v>3143</v>
      </c>
      <c r="C756" s="1" t="s">
        <v>2706</v>
      </c>
      <c r="D756" s="1">
        <v>784</v>
      </c>
      <c r="E756" s="3">
        <v>1599</v>
      </c>
      <c r="F756" s="4">
        <v>0.51</v>
      </c>
      <c r="G756" s="1">
        <v>4.5</v>
      </c>
      <c r="H756" s="2">
        <v>11</v>
      </c>
      <c r="I756" s="1" t="s">
        <v>10955</v>
      </c>
      <c r="J756" s="1" t="s">
        <v>3144</v>
      </c>
      <c r="K756" s="1" t="s">
        <v>10956</v>
      </c>
      <c r="L756" s="1" t="s">
        <v>10957</v>
      </c>
      <c r="M756" s="1" t="s">
        <v>10958</v>
      </c>
      <c r="N756" s="1" t="s">
        <v>10959</v>
      </c>
      <c r="O756" s="1" t="s">
        <v>10960</v>
      </c>
      <c r="P756" s="1" t="s">
        <v>10961</v>
      </c>
    </row>
    <row r="757" spans="1:16" x14ac:dyDescent="0.3">
      <c r="A757" s="1" t="s">
        <v>3347</v>
      </c>
      <c r="B757" s="1" t="s">
        <v>3348</v>
      </c>
      <c r="C757" s="1" t="s">
        <v>2747</v>
      </c>
      <c r="D757" s="1">
        <v>699</v>
      </c>
      <c r="E757" s="3">
        <v>1599</v>
      </c>
      <c r="F757" s="4">
        <v>0.56000000000000005</v>
      </c>
      <c r="G757" s="1">
        <v>4.7</v>
      </c>
      <c r="H757" s="2">
        <v>1729</v>
      </c>
      <c r="I757" s="1" t="s">
        <v>11409</v>
      </c>
      <c r="J757" s="1" t="s">
        <v>3349</v>
      </c>
      <c r="K757" s="1" t="s">
        <v>11410</v>
      </c>
      <c r="L757" s="1" t="s">
        <v>11411</v>
      </c>
      <c r="M757" s="1" t="s">
        <v>11412</v>
      </c>
      <c r="N757" s="1" t="s">
        <v>11413</v>
      </c>
      <c r="O757" s="1" t="s">
        <v>11414</v>
      </c>
      <c r="P757" s="1" t="s">
        <v>11415</v>
      </c>
    </row>
    <row r="758" spans="1:16" x14ac:dyDescent="0.3">
      <c r="A758" s="1" t="s">
        <v>3384</v>
      </c>
      <c r="B758" s="1" t="s">
        <v>3385</v>
      </c>
      <c r="C758" s="1" t="s">
        <v>2813</v>
      </c>
      <c r="D758" s="1">
        <v>950</v>
      </c>
      <c r="E758" s="3">
        <v>1599</v>
      </c>
      <c r="F758" s="4">
        <v>0.41</v>
      </c>
      <c r="G758" s="1">
        <v>4.3</v>
      </c>
      <c r="H758" s="2">
        <v>5911</v>
      </c>
      <c r="I758" s="1" t="s">
        <v>11492</v>
      </c>
      <c r="J758" s="1" t="s">
        <v>3386</v>
      </c>
      <c r="K758" s="1" t="s">
        <v>11493</v>
      </c>
      <c r="L758" s="1" t="s">
        <v>11494</v>
      </c>
      <c r="M758" s="1" t="s">
        <v>11495</v>
      </c>
      <c r="N758" s="1" t="s">
        <v>11496</v>
      </c>
      <c r="O758" s="1" t="s">
        <v>11497</v>
      </c>
      <c r="P758" s="1" t="s">
        <v>11498</v>
      </c>
    </row>
    <row r="759" spans="1:16" x14ac:dyDescent="0.3">
      <c r="A759" s="1" t="s">
        <v>3509</v>
      </c>
      <c r="B759" s="1" t="s">
        <v>3510</v>
      </c>
      <c r="C759" s="1" t="s">
        <v>2859</v>
      </c>
      <c r="D759" s="1">
        <v>699</v>
      </c>
      <c r="E759" s="3">
        <v>1599</v>
      </c>
      <c r="F759" s="4">
        <v>0.56000000000000005</v>
      </c>
      <c r="G759" s="1">
        <v>4.7</v>
      </c>
      <c r="H759" s="2">
        <v>2300</v>
      </c>
      <c r="I759" s="1" t="s">
        <v>11772</v>
      </c>
      <c r="J759" s="1" t="s">
        <v>3511</v>
      </c>
      <c r="K759" s="1" t="s">
        <v>11773</v>
      </c>
      <c r="L759" s="1" t="s">
        <v>11774</v>
      </c>
      <c r="M759" s="1" t="s">
        <v>11775</v>
      </c>
      <c r="N759" s="1" t="s">
        <v>11776</v>
      </c>
      <c r="O759" s="1" t="s">
        <v>11777</v>
      </c>
      <c r="P759" s="1" t="s">
        <v>11778</v>
      </c>
    </row>
    <row r="760" spans="1:16" x14ac:dyDescent="0.3">
      <c r="A760" s="1" t="s">
        <v>3561</v>
      </c>
      <c r="B760" s="1" t="s">
        <v>3562</v>
      </c>
      <c r="C760" s="1" t="s">
        <v>2706</v>
      </c>
      <c r="D760" s="1">
        <v>899</v>
      </c>
      <c r="E760" s="3">
        <v>1599</v>
      </c>
      <c r="F760" s="4">
        <v>0.44</v>
      </c>
      <c r="G760" s="1">
        <v>3.4</v>
      </c>
      <c r="H760" s="2">
        <v>15</v>
      </c>
      <c r="I760" s="1" t="s">
        <v>11891</v>
      </c>
      <c r="J760" s="1" t="s">
        <v>3563</v>
      </c>
      <c r="K760" s="1" t="s">
        <v>11892</v>
      </c>
      <c r="L760" s="1" t="s">
        <v>11893</v>
      </c>
      <c r="M760" s="1" t="s">
        <v>11894</v>
      </c>
      <c r="N760" s="1" t="s">
        <v>11895</v>
      </c>
      <c r="O760" s="1" t="s">
        <v>11896</v>
      </c>
      <c r="P760" s="1" t="s">
        <v>11897</v>
      </c>
    </row>
    <row r="761" spans="1:16" x14ac:dyDescent="0.3">
      <c r="A761" s="1" t="s">
        <v>3855</v>
      </c>
      <c r="B761" s="1" t="s">
        <v>3856</v>
      </c>
      <c r="C761" s="1" t="s">
        <v>2751</v>
      </c>
      <c r="D761" s="3">
        <v>1110</v>
      </c>
      <c r="E761" s="3">
        <v>1599</v>
      </c>
      <c r="F761" s="4">
        <v>0.31</v>
      </c>
      <c r="G761" s="1">
        <v>4.3</v>
      </c>
      <c r="H761" s="2">
        <v>4022</v>
      </c>
      <c r="I761" s="1" t="s">
        <v>12555</v>
      </c>
      <c r="J761" s="1" t="s">
        <v>3857</v>
      </c>
      <c r="K761" s="1" t="s">
        <v>12556</v>
      </c>
      <c r="L761" s="1" t="s">
        <v>12557</v>
      </c>
      <c r="M761" s="1" t="s">
        <v>12558</v>
      </c>
      <c r="N761" s="1" t="s">
        <v>12559</v>
      </c>
      <c r="O761" s="1" t="s">
        <v>12560</v>
      </c>
      <c r="P761" s="1" t="s">
        <v>12561</v>
      </c>
    </row>
    <row r="762" spans="1:16" x14ac:dyDescent="0.3">
      <c r="A762" s="1" t="s">
        <v>2801</v>
      </c>
      <c r="B762" s="1" t="s">
        <v>2802</v>
      </c>
      <c r="C762" s="1" t="s">
        <v>2698</v>
      </c>
      <c r="D762" s="1">
        <v>699</v>
      </c>
      <c r="E762" s="3">
        <v>1595</v>
      </c>
      <c r="F762" s="4">
        <v>0.56000000000000005</v>
      </c>
      <c r="G762" s="1">
        <v>4.0999999999999996</v>
      </c>
      <c r="H762" s="2">
        <v>8090</v>
      </c>
      <c r="I762" s="1" t="s">
        <v>10213</v>
      </c>
      <c r="J762" s="1" t="s">
        <v>2803</v>
      </c>
      <c r="K762" s="1" t="s">
        <v>10214</v>
      </c>
      <c r="L762" s="1" t="s">
        <v>10215</v>
      </c>
      <c r="M762" s="1" t="s">
        <v>10216</v>
      </c>
      <c r="N762" s="1" t="s">
        <v>10217</v>
      </c>
      <c r="O762" s="1" t="s">
        <v>10218</v>
      </c>
      <c r="P762" s="1" t="s">
        <v>10219</v>
      </c>
    </row>
    <row r="763" spans="1:16" x14ac:dyDescent="0.3">
      <c r="A763" s="1" t="s">
        <v>3249</v>
      </c>
      <c r="B763" s="1" t="s">
        <v>3250</v>
      </c>
      <c r="C763" s="1" t="s">
        <v>2817</v>
      </c>
      <c r="D763" s="1">
        <v>999</v>
      </c>
      <c r="E763" s="3">
        <v>1560</v>
      </c>
      <c r="F763" s="4">
        <v>0.36</v>
      </c>
      <c r="G763" s="1">
        <v>3.6</v>
      </c>
      <c r="H763" s="2">
        <v>4881</v>
      </c>
      <c r="I763" s="1" t="s">
        <v>11192</v>
      </c>
      <c r="J763" s="1" t="s">
        <v>3251</v>
      </c>
      <c r="K763" s="1" t="s">
        <v>11193</v>
      </c>
      <c r="L763" s="1" t="s">
        <v>11194</v>
      </c>
      <c r="M763" s="1" t="s">
        <v>11195</v>
      </c>
      <c r="N763" s="1" t="s">
        <v>11196</v>
      </c>
      <c r="O763" s="1" t="s">
        <v>11197</v>
      </c>
      <c r="P763" s="1" t="s">
        <v>11198</v>
      </c>
    </row>
    <row r="764" spans="1:16" x14ac:dyDescent="0.3">
      <c r="A764" s="1" t="s">
        <v>2726</v>
      </c>
      <c r="B764" s="1" t="s">
        <v>2727</v>
      </c>
      <c r="C764" s="1" t="s">
        <v>2702</v>
      </c>
      <c r="D764" s="3">
        <v>1399</v>
      </c>
      <c r="E764" s="3">
        <v>1549</v>
      </c>
      <c r="F764" s="4">
        <v>0.1</v>
      </c>
      <c r="G764" s="1">
        <v>3.9</v>
      </c>
      <c r="H764" s="2">
        <v>2602</v>
      </c>
      <c r="I764" s="1" t="s">
        <v>10059</v>
      </c>
      <c r="J764" s="1" t="s">
        <v>2728</v>
      </c>
      <c r="K764" s="1" t="s">
        <v>10060</v>
      </c>
      <c r="L764" s="1" t="s">
        <v>10061</v>
      </c>
      <c r="M764" s="1" t="s">
        <v>10062</v>
      </c>
      <c r="N764" s="1" t="s">
        <v>10063</v>
      </c>
      <c r="O764" s="1" t="s">
        <v>10064</v>
      </c>
      <c r="P764" s="1" t="s">
        <v>10065</v>
      </c>
    </row>
    <row r="765" spans="1:16" x14ac:dyDescent="0.3">
      <c r="A765" s="1" t="s">
        <v>2593</v>
      </c>
      <c r="B765" s="1" t="s">
        <v>2594</v>
      </c>
      <c r="C765" s="1" t="s">
        <v>2199</v>
      </c>
      <c r="D765" s="1">
        <v>770</v>
      </c>
      <c r="E765" s="3">
        <v>1547</v>
      </c>
      <c r="F765" s="4">
        <v>0.5</v>
      </c>
      <c r="G765" s="1">
        <v>4.3</v>
      </c>
      <c r="H765" s="2">
        <v>2585</v>
      </c>
      <c r="I765" s="1" t="s">
        <v>9764</v>
      </c>
      <c r="J765" s="1" t="s">
        <v>2595</v>
      </c>
      <c r="K765" s="1" t="s">
        <v>9765</v>
      </c>
      <c r="L765" s="1" t="s">
        <v>9766</v>
      </c>
      <c r="M765" s="1" t="s">
        <v>9767</v>
      </c>
      <c r="N765" s="1" t="s">
        <v>9768</v>
      </c>
      <c r="O765" s="1" t="s">
        <v>9769</v>
      </c>
      <c r="P765" s="1" t="s">
        <v>9770</v>
      </c>
    </row>
    <row r="766" spans="1:16" x14ac:dyDescent="0.3">
      <c r="A766" s="1" t="s">
        <v>2825</v>
      </c>
      <c r="B766" s="1" t="s">
        <v>2826</v>
      </c>
      <c r="C766" s="1" t="s">
        <v>2773</v>
      </c>
      <c r="D766" s="1">
        <v>809</v>
      </c>
      <c r="E766" s="3">
        <v>1545</v>
      </c>
      <c r="F766" s="4">
        <v>0.48</v>
      </c>
      <c r="G766" s="1">
        <v>3.7</v>
      </c>
      <c r="H766" s="2">
        <v>976</v>
      </c>
      <c r="I766" s="1" t="s">
        <v>10262</v>
      </c>
      <c r="J766" s="1" t="s">
        <v>2827</v>
      </c>
      <c r="K766" s="1" t="s">
        <v>10263</v>
      </c>
      <c r="L766" s="1" t="s">
        <v>10264</v>
      </c>
      <c r="M766" s="1" t="s">
        <v>10265</v>
      </c>
      <c r="N766" s="1" t="s">
        <v>10266</v>
      </c>
      <c r="O766" s="1" t="s">
        <v>10267</v>
      </c>
      <c r="P766" s="1" t="s">
        <v>10268</v>
      </c>
    </row>
    <row r="767" spans="1:16" x14ac:dyDescent="0.3">
      <c r="A767" s="1" t="s">
        <v>2877</v>
      </c>
      <c r="B767" s="1" t="s">
        <v>2878</v>
      </c>
      <c r="C767" s="1" t="s">
        <v>2751</v>
      </c>
      <c r="D767" s="3">
        <v>1321</v>
      </c>
      <c r="E767" s="3">
        <v>1545</v>
      </c>
      <c r="F767" s="4">
        <v>0.14000000000000001</v>
      </c>
      <c r="G767" s="1">
        <v>4.3</v>
      </c>
      <c r="H767" s="2">
        <v>15453</v>
      </c>
      <c r="I767" s="1" t="s">
        <v>10374</v>
      </c>
      <c r="J767" s="1" t="s">
        <v>2879</v>
      </c>
      <c r="K767" s="1" t="s">
        <v>10375</v>
      </c>
      <c r="L767" s="1" t="s">
        <v>10376</v>
      </c>
      <c r="M767" s="1" t="s">
        <v>10377</v>
      </c>
      <c r="N767" s="1" t="s">
        <v>10378</v>
      </c>
      <c r="O767" s="1" t="s">
        <v>10379</v>
      </c>
      <c r="P767" s="1" t="s">
        <v>10380</v>
      </c>
    </row>
    <row r="768" spans="1:16" x14ac:dyDescent="0.3">
      <c r="A768" s="1" t="s">
        <v>382</v>
      </c>
      <c r="B768" s="1" t="s">
        <v>383</v>
      </c>
      <c r="C768" s="1" t="s">
        <v>2</v>
      </c>
      <c r="D768" s="1">
        <v>689</v>
      </c>
      <c r="E768" s="3">
        <v>1500</v>
      </c>
      <c r="F768" s="4">
        <v>0.54</v>
      </c>
      <c r="G768" s="1">
        <v>4.2</v>
      </c>
      <c r="H768" s="2">
        <v>42301</v>
      </c>
      <c r="I768" s="1" t="s">
        <v>4956</v>
      </c>
      <c r="J768" s="1" t="s">
        <v>384</v>
      </c>
      <c r="K768" s="1" t="s">
        <v>4957</v>
      </c>
      <c r="L768" s="1" t="s">
        <v>4958</v>
      </c>
      <c r="M768" s="1" t="s">
        <v>4959</v>
      </c>
      <c r="N768" s="1" t="s">
        <v>4960</v>
      </c>
      <c r="O768" s="1" t="s">
        <v>4961</v>
      </c>
      <c r="P768" s="1" t="s">
        <v>4962</v>
      </c>
    </row>
    <row r="769" spans="1:16" x14ac:dyDescent="0.3">
      <c r="A769" s="1" t="s">
        <v>817</v>
      </c>
      <c r="B769" s="1" t="s">
        <v>818</v>
      </c>
      <c r="C769" s="1" t="s">
        <v>38</v>
      </c>
      <c r="D769" s="1">
        <v>609</v>
      </c>
      <c r="E769" s="3">
        <v>1500</v>
      </c>
      <c r="F769" s="4">
        <v>0.59</v>
      </c>
      <c r="G769" s="1">
        <v>4.5</v>
      </c>
      <c r="H769" s="2">
        <v>1029</v>
      </c>
      <c r="I769" s="1" t="s">
        <v>5865</v>
      </c>
      <c r="J769" s="1" t="s">
        <v>819</v>
      </c>
      <c r="K769" s="1" t="s">
        <v>5866</v>
      </c>
      <c r="L769" s="1" t="s">
        <v>5867</v>
      </c>
      <c r="M769" s="1" t="s">
        <v>5868</v>
      </c>
      <c r="N769" s="1" t="s">
        <v>5869</v>
      </c>
      <c r="O769" s="1" t="s">
        <v>5870</v>
      </c>
      <c r="P769" s="1" t="s">
        <v>5871</v>
      </c>
    </row>
    <row r="770" spans="1:16" x14ac:dyDescent="0.3">
      <c r="A770" s="1" t="s">
        <v>1591</v>
      </c>
      <c r="B770" s="1" t="s">
        <v>1592</v>
      </c>
      <c r="C770" s="1" t="s">
        <v>1554</v>
      </c>
      <c r="D770" s="1">
        <v>475</v>
      </c>
      <c r="E770" s="3">
        <v>1500</v>
      </c>
      <c r="F770" s="4">
        <v>0.68</v>
      </c>
      <c r="G770" s="1">
        <v>4.2</v>
      </c>
      <c r="H770" s="2">
        <v>64273</v>
      </c>
      <c r="I770" s="1" t="s">
        <v>7510</v>
      </c>
      <c r="J770" s="1" t="s">
        <v>1593</v>
      </c>
      <c r="K770" s="1" t="s">
        <v>7511</v>
      </c>
      <c r="L770" s="1" t="s">
        <v>7512</v>
      </c>
      <c r="M770" s="1" t="s">
        <v>7513</v>
      </c>
      <c r="N770" s="1" t="s">
        <v>7514</v>
      </c>
      <c r="O770" s="1" t="s">
        <v>7515</v>
      </c>
      <c r="P770" s="1" t="s">
        <v>7516</v>
      </c>
    </row>
    <row r="771" spans="1:16" x14ac:dyDescent="0.3">
      <c r="A771" s="1" t="s">
        <v>2466</v>
      </c>
      <c r="B771" s="1" t="s">
        <v>2467</v>
      </c>
      <c r="C771" s="1" t="s">
        <v>1562</v>
      </c>
      <c r="D771" s="1">
        <v>354</v>
      </c>
      <c r="E771" s="3">
        <v>1500</v>
      </c>
      <c r="F771" s="4">
        <v>0.76</v>
      </c>
      <c r="G771" s="1">
        <v>4</v>
      </c>
      <c r="H771" s="2">
        <v>1026</v>
      </c>
      <c r="I771" s="1" t="s">
        <v>9476</v>
      </c>
      <c r="J771" s="1" t="s">
        <v>2468</v>
      </c>
      <c r="K771" s="1" t="s">
        <v>9477</v>
      </c>
      <c r="L771" s="1" t="s">
        <v>9478</v>
      </c>
      <c r="M771" s="1" t="s">
        <v>9479</v>
      </c>
      <c r="N771" s="1" t="s">
        <v>9480</v>
      </c>
      <c r="O771" s="1" t="s">
        <v>9481</v>
      </c>
      <c r="P771" s="1" t="s">
        <v>9482</v>
      </c>
    </row>
    <row r="772" spans="1:16" x14ac:dyDescent="0.3">
      <c r="A772" s="1" t="s">
        <v>2555</v>
      </c>
      <c r="B772" s="1" t="s">
        <v>2556</v>
      </c>
      <c r="C772" s="1" t="s">
        <v>1769</v>
      </c>
      <c r="D772" s="3">
        <v>1500</v>
      </c>
      <c r="E772" s="3">
        <v>1500</v>
      </c>
      <c r="F772" s="4">
        <v>0</v>
      </c>
      <c r="G772" s="1">
        <v>4.4000000000000004</v>
      </c>
      <c r="H772" s="2">
        <v>25996</v>
      </c>
      <c r="I772" s="1" t="s">
        <v>9675</v>
      </c>
      <c r="J772" s="1" t="s">
        <v>2557</v>
      </c>
      <c r="K772" s="1" t="s">
        <v>9676</v>
      </c>
      <c r="L772" s="1" t="s">
        <v>9677</v>
      </c>
      <c r="M772" s="1" t="s">
        <v>9678</v>
      </c>
      <c r="N772" s="1" t="s">
        <v>9679</v>
      </c>
      <c r="O772" s="1" t="s">
        <v>9680</v>
      </c>
      <c r="P772" s="1" t="s">
        <v>9681</v>
      </c>
    </row>
    <row r="773" spans="1:16" x14ac:dyDescent="0.3">
      <c r="A773" s="1" t="s">
        <v>2923</v>
      </c>
      <c r="B773" s="1" t="s">
        <v>2924</v>
      </c>
      <c r="C773" s="1" t="s">
        <v>2925</v>
      </c>
      <c r="D773" s="1">
        <v>799</v>
      </c>
      <c r="E773" s="3">
        <v>1500</v>
      </c>
      <c r="F773" s="4">
        <v>0.47</v>
      </c>
      <c r="G773" s="1">
        <v>4.3</v>
      </c>
      <c r="H773" s="2">
        <v>9695</v>
      </c>
      <c r="I773" s="1" t="s">
        <v>10479</v>
      </c>
      <c r="J773" s="1" t="s">
        <v>2926</v>
      </c>
      <c r="K773" s="1" t="s">
        <v>10480</v>
      </c>
      <c r="L773" s="1" t="s">
        <v>10481</v>
      </c>
      <c r="M773" s="1" t="s">
        <v>10482</v>
      </c>
      <c r="N773" s="1" t="s">
        <v>10483</v>
      </c>
      <c r="O773" s="1" t="s">
        <v>10484</v>
      </c>
      <c r="P773" s="1" t="s">
        <v>10485</v>
      </c>
    </row>
    <row r="774" spans="1:16" x14ac:dyDescent="0.3">
      <c r="A774" s="1" t="s">
        <v>3689</v>
      </c>
      <c r="B774" s="1" t="s">
        <v>3690</v>
      </c>
      <c r="C774" s="1" t="s">
        <v>2710</v>
      </c>
      <c r="D774" s="1">
        <v>999</v>
      </c>
      <c r="E774" s="3">
        <v>1500</v>
      </c>
      <c r="F774" s="4">
        <v>0.33</v>
      </c>
      <c r="G774" s="1">
        <v>4.2</v>
      </c>
      <c r="H774" s="2">
        <v>386</v>
      </c>
      <c r="I774" s="1" t="s">
        <v>12184</v>
      </c>
      <c r="J774" s="1" t="s">
        <v>3691</v>
      </c>
      <c r="K774" s="1" t="s">
        <v>12185</v>
      </c>
      <c r="L774" s="1" t="s">
        <v>12186</v>
      </c>
      <c r="M774" s="1" t="s">
        <v>12187</v>
      </c>
      <c r="N774" s="1" t="s">
        <v>12188</v>
      </c>
      <c r="O774" s="1" t="s">
        <v>12189</v>
      </c>
      <c r="P774" s="1" t="s">
        <v>12190</v>
      </c>
    </row>
    <row r="775" spans="1:16" x14ac:dyDescent="0.3">
      <c r="A775" s="1" t="s">
        <v>3891</v>
      </c>
      <c r="B775" s="1" t="s">
        <v>3892</v>
      </c>
      <c r="C775" s="1" t="s">
        <v>3893</v>
      </c>
      <c r="D775" s="3">
        <v>1099</v>
      </c>
      <c r="E775" s="3">
        <v>1500</v>
      </c>
      <c r="F775" s="4">
        <v>0.27</v>
      </c>
      <c r="G775" s="1">
        <v>4.5</v>
      </c>
      <c r="H775" s="2">
        <v>1065</v>
      </c>
      <c r="I775" s="1" t="s">
        <v>12639</v>
      </c>
      <c r="J775" s="1" t="s">
        <v>3894</v>
      </c>
      <c r="K775" s="1" t="s">
        <v>12640</v>
      </c>
      <c r="L775" s="1" t="s">
        <v>12641</v>
      </c>
      <c r="M775" s="1" t="s">
        <v>12642</v>
      </c>
      <c r="N775" s="1" t="s">
        <v>12643</v>
      </c>
      <c r="O775" s="1" t="s">
        <v>12644</v>
      </c>
      <c r="P775" s="1" t="s">
        <v>12645</v>
      </c>
    </row>
    <row r="776" spans="1:16" x14ac:dyDescent="0.3">
      <c r="A776" s="1" t="s">
        <v>170</v>
      </c>
      <c r="B776" s="1" t="s">
        <v>171</v>
      </c>
      <c r="C776" s="1" t="s">
        <v>2</v>
      </c>
      <c r="D776" s="1">
        <v>348</v>
      </c>
      <c r="E776" s="3">
        <v>1499</v>
      </c>
      <c r="F776" s="4">
        <v>0.77</v>
      </c>
      <c r="G776" s="1">
        <v>4.2</v>
      </c>
      <c r="H776" s="2">
        <v>656</v>
      </c>
      <c r="I776" s="1" t="s">
        <v>4501</v>
      </c>
      <c r="J776" s="1" t="s">
        <v>172</v>
      </c>
      <c r="K776" s="1" t="s">
        <v>4502</v>
      </c>
      <c r="L776" s="1" t="s">
        <v>4503</v>
      </c>
      <c r="M776" s="1" t="s">
        <v>4504</v>
      </c>
      <c r="N776" s="1" t="s">
        <v>4505</v>
      </c>
      <c r="O776" s="1" t="s">
        <v>4506</v>
      </c>
      <c r="P776" s="1" t="s">
        <v>4507</v>
      </c>
    </row>
    <row r="777" spans="1:16" x14ac:dyDescent="0.3">
      <c r="A777" s="1" t="s">
        <v>284</v>
      </c>
      <c r="B777" s="1" t="s">
        <v>285</v>
      </c>
      <c r="C777" s="1" t="s">
        <v>2</v>
      </c>
      <c r="D777" s="1">
        <v>719</v>
      </c>
      <c r="E777" s="3">
        <v>1499</v>
      </c>
      <c r="F777" s="4">
        <v>0.52</v>
      </c>
      <c r="G777" s="1">
        <v>4.0999999999999996</v>
      </c>
      <c r="H777" s="2">
        <v>1045</v>
      </c>
      <c r="I777" s="1" t="s">
        <v>4749</v>
      </c>
      <c r="J777" s="1" t="s">
        <v>286</v>
      </c>
      <c r="K777" s="1" t="s">
        <v>4750</v>
      </c>
      <c r="L777" s="1" t="s">
        <v>4751</v>
      </c>
      <c r="M777" s="1" t="s">
        <v>4752</v>
      </c>
      <c r="N777" s="1" t="s">
        <v>4753</v>
      </c>
      <c r="O777" s="1" t="s">
        <v>4754</v>
      </c>
      <c r="P777" s="1" t="s">
        <v>4755</v>
      </c>
    </row>
    <row r="778" spans="1:16" x14ac:dyDescent="0.3">
      <c r="A778" s="1" t="s">
        <v>287</v>
      </c>
      <c r="B778" s="1" t="s">
        <v>288</v>
      </c>
      <c r="C778" s="1" t="s">
        <v>143</v>
      </c>
      <c r="D778" s="1">
        <v>349</v>
      </c>
      <c r="E778" s="3">
        <v>1499</v>
      </c>
      <c r="F778" s="4">
        <v>0.77</v>
      </c>
      <c r="G778" s="1">
        <v>4.3</v>
      </c>
      <c r="H778" s="2">
        <v>4145</v>
      </c>
      <c r="I778" s="1" t="s">
        <v>4756</v>
      </c>
      <c r="J778" s="1" t="s">
        <v>289</v>
      </c>
      <c r="K778" s="1" t="s">
        <v>4757</v>
      </c>
      <c r="L778" s="1" t="s">
        <v>4758</v>
      </c>
      <c r="M778" s="1" t="s">
        <v>4759</v>
      </c>
      <c r="N778" s="1" t="s">
        <v>4760</v>
      </c>
      <c r="O778" s="1" t="s">
        <v>4761</v>
      </c>
      <c r="P778" s="1" t="s">
        <v>4762</v>
      </c>
    </row>
    <row r="779" spans="1:16" x14ac:dyDescent="0.3">
      <c r="A779" s="1" t="s">
        <v>448</v>
      </c>
      <c r="B779" s="1" t="s">
        <v>449</v>
      </c>
      <c r="C779" s="1" t="s">
        <v>38</v>
      </c>
      <c r="D779" s="1">
        <v>637</v>
      </c>
      <c r="E779" s="3">
        <v>1499</v>
      </c>
      <c r="F779" s="4">
        <v>0.57999999999999996</v>
      </c>
      <c r="G779" s="1">
        <v>4.0999999999999996</v>
      </c>
      <c r="H779" s="2">
        <v>24</v>
      </c>
      <c r="I779" s="1" t="s">
        <v>5091</v>
      </c>
      <c r="J779" s="1" t="s">
        <v>450</v>
      </c>
      <c r="K779" s="1" t="s">
        <v>5092</v>
      </c>
      <c r="L779" s="1" t="s">
        <v>5093</v>
      </c>
      <c r="M779" s="1" t="s">
        <v>5094</v>
      </c>
      <c r="N779" s="1" t="s">
        <v>5095</v>
      </c>
      <c r="O779" s="1" t="s">
        <v>5096</v>
      </c>
      <c r="P779" s="1" t="s">
        <v>5097</v>
      </c>
    </row>
    <row r="780" spans="1:16" x14ac:dyDescent="0.3">
      <c r="A780" s="1" t="s">
        <v>767</v>
      </c>
      <c r="B780" s="1" t="s">
        <v>768</v>
      </c>
      <c r="C780" s="1" t="s">
        <v>2</v>
      </c>
      <c r="D780" s="1">
        <v>719</v>
      </c>
      <c r="E780" s="3">
        <v>1499</v>
      </c>
      <c r="F780" s="4">
        <v>0.52</v>
      </c>
      <c r="G780" s="1">
        <v>4.0999999999999996</v>
      </c>
      <c r="H780" s="2">
        <v>1045</v>
      </c>
      <c r="I780" s="1" t="s">
        <v>5757</v>
      </c>
      <c r="J780" s="1" t="s">
        <v>286</v>
      </c>
      <c r="K780" s="1" t="s">
        <v>4750</v>
      </c>
      <c r="L780" s="1" t="s">
        <v>4751</v>
      </c>
      <c r="M780" s="1" t="s">
        <v>4752</v>
      </c>
      <c r="N780" s="1" t="s">
        <v>4753</v>
      </c>
      <c r="O780" s="1" t="s">
        <v>5758</v>
      </c>
      <c r="P780" s="1" t="s">
        <v>5759</v>
      </c>
    </row>
    <row r="781" spans="1:16" x14ac:dyDescent="0.3">
      <c r="A781" s="1" t="s">
        <v>1105</v>
      </c>
      <c r="B781" s="1" t="s">
        <v>1106</v>
      </c>
      <c r="C781" s="1" t="s">
        <v>1016</v>
      </c>
      <c r="D781" s="1">
        <v>529</v>
      </c>
      <c r="E781" s="3">
        <v>1499</v>
      </c>
      <c r="F781" s="4">
        <v>0.65</v>
      </c>
      <c r="G781" s="1">
        <v>4.0999999999999996</v>
      </c>
      <c r="H781" s="2">
        <v>8599</v>
      </c>
      <c r="I781" s="1" t="s">
        <v>6480</v>
      </c>
      <c r="J781" s="1" t="s">
        <v>1107</v>
      </c>
      <c r="K781" s="1" t="s">
        <v>6481</v>
      </c>
      <c r="L781" s="1" t="s">
        <v>6482</v>
      </c>
      <c r="M781" s="1" t="s">
        <v>6483</v>
      </c>
      <c r="N781" s="1" t="s">
        <v>6484</v>
      </c>
      <c r="O781" s="1" t="s">
        <v>6485</v>
      </c>
      <c r="P781" s="1" t="s">
        <v>6486</v>
      </c>
    </row>
    <row r="782" spans="1:16" x14ac:dyDescent="0.3">
      <c r="A782" s="1" t="s">
        <v>1278</v>
      </c>
      <c r="B782" s="1" t="s">
        <v>1279</v>
      </c>
      <c r="C782" s="1" t="s">
        <v>1280</v>
      </c>
      <c r="D782" s="1">
        <v>279</v>
      </c>
      <c r="E782" s="3">
        <v>1499</v>
      </c>
      <c r="F782" s="4">
        <v>0.81</v>
      </c>
      <c r="G782" s="1">
        <v>4.2</v>
      </c>
      <c r="H782" s="2">
        <v>2646</v>
      </c>
      <c r="I782" s="1" t="s">
        <v>6831</v>
      </c>
      <c r="J782" s="1" t="s">
        <v>1281</v>
      </c>
      <c r="K782" s="1" t="s">
        <v>6832</v>
      </c>
      <c r="L782" s="1" t="s">
        <v>6833</v>
      </c>
      <c r="M782" s="1" t="s">
        <v>6834</v>
      </c>
      <c r="N782" s="1" t="s">
        <v>6835</v>
      </c>
      <c r="O782" s="1" t="s">
        <v>6836</v>
      </c>
      <c r="P782" s="1" t="s">
        <v>6837</v>
      </c>
    </row>
    <row r="783" spans="1:16" x14ac:dyDescent="0.3">
      <c r="A783" s="1" t="s">
        <v>1282</v>
      </c>
      <c r="B783" s="1" t="s">
        <v>1283</v>
      </c>
      <c r="C783" s="1" t="s">
        <v>1120</v>
      </c>
      <c r="D783" s="1">
        <v>269</v>
      </c>
      <c r="E783" s="3">
        <v>1499</v>
      </c>
      <c r="F783" s="4">
        <v>0.82</v>
      </c>
      <c r="G783" s="1">
        <v>4.5</v>
      </c>
      <c r="H783" s="2">
        <v>28978</v>
      </c>
      <c r="I783" s="1" t="s">
        <v>6838</v>
      </c>
      <c r="J783" s="1" t="s">
        <v>1284</v>
      </c>
      <c r="K783" s="1" t="s">
        <v>6839</v>
      </c>
      <c r="L783" s="1" t="s">
        <v>6840</v>
      </c>
      <c r="M783" s="1" t="s">
        <v>6841</v>
      </c>
      <c r="N783" s="1" t="s">
        <v>6842</v>
      </c>
      <c r="O783" s="1" t="s">
        <v>6843</v>
      </c>
      <c r="P783" s="1" t="s">
        <v>6844</v>
      </c>
    </row>
    <row r="784" spans="1:16" x14ac:dyDescent="0.3">
      <c r="A784" s="1" t="s">
        <v>1537</v>
      </c>
      <c r="B784" s="1" t="s">
        <v>1538</v>
      </c>
      <c r="C784" s="1" t="s">
        <v>1120</v>
      </c>
      <c r="D784" s="1">
        <v>314</v>
      </c>
      <c r="E784" s="3">
        <v>1499</v>
      </c>
      <c r="F784" s="4">
        <v>0.79</v>
      </c>
      <c r="G784" s="1">
        <v>4.5</v>
      </c>
      <c r="H784" s="2">
        <v>28978</v>
      </c>
      <c r="I784" s="1" t="s">
        <v>7388</v>
      </c>
      <c r="J784" s="1" t="s">
        <v>1284</v>
      </c>
      <c r="K784" s="1" t="s">
        <v>6839</v>
      </c>
      <c r="L784" s="1" t="s">
        <v>6840</v>
      </c>
      <c r="M784" s="1" t="s">
        <v>6841</v>
      </c>
      <c r="N784" s="1" t="s">
        <v>6842</v>
      </c>
      <c r="O784" s="1" t="s">
        <v>7389</v>
      </c>
      <c r="P784" s="1" t="s">
        <v>7390</v>
      </c>
    </row>
    <row r="785" spans="1:16" x14ac:dyDescent="0.3">
      <c r="A785" s="1" t="s">
        <v>1574</v>
      </c>
      <c r="B785" s="1" t="s">
        <v>1575</v>
      </c>
      <c r="C785" s="1" t="s">
        <v>1576</v>
      </c>
      <c r="D785" s="1">
        <v>349</v>
      </c>
      <c r="E785" s="3">
        <v>1499</v>
      </c>
      <c r="F785" s="4">
        <v>0.77</v>
      </c>
      <c r="G785" s="1">
        <v>4.3</v>
      </c>
      <c r="H785" s="2">
        <v>24791</v>
      </c>
      <c r="I785" s="1" t="s">
        <v>7466</v>
      </c>
      <c r="J785" s="1" t="s">
        <v>1577</v>
      </c>
      <c r="K785" s="1" t="s">
        <v>7467</v>
      </c>
      <c r="L785" s="1" t="s">
        <v>7468</v>
      </c>
      <c r="M785" s="1" t="s">
        <v>7469</v>
      </c>
      <c r="N785" s="1" t="s">
        <v>7470</v>
      </c>
      <c r="O785" s="1" t="s">
        <v>7471</v>
      </c>
      <c r="P785" s="1" t="s">
        <v>7472</v>
      </c>
    </row>
    <row r="786" spans="1:16" x14ac:dyDescent="0.3">
      <c r="A786" s="1" t="s">
        <v>1771</v>
      </c>
      <c r="B786" s="1" t="s">
        <v>1772</v>
      </c>
      <c r="C786" s="1" t="s">
        <v>1569</v>
      </c>
      <c r="D786" s="1">
        <v>656</v>
      </c>
      <c r="E786" s="3">
        <v>1499</v>
      </c>
      <c r="F786" s="4">
        <v>0.56000000000000005</v>
      </c>
      <c r="G786" s="1">
        <v>4.3</v>
      </c>
      <c r="H786" s="2">
        <v>25903</v>
      </c>
      <c r="I786" s="1" t="s">
        <v>7915</v>
      </c>
      <c r="J786" s="1" t="s">
        <v>1773</v>
      </c>
      <c r="K786" s="1" t="s">
        <v>7916</v>
      </c>
      <c r="L786" s="1" t="s">
        <v>7917</v>
      </c>
      <c r="M786" s="1" t="s">
        <v>7918</v>
      </c>
      <c r="N786" s="1" t="s">
        <v>7919</v>
      </c>
      <c r="O786" s="1" t="s">
        <v>7920</v>
      </c>
      <c r="P786" s="1" t="s">
        <v>7921</v>
      </c>
    </row>
    <row r="787" spans="1:16" x14ac:dyDescent="0.3">
      <c r="A787" s="1" t="s">
        <v>1851</v>
      </c>
      <c r="B787" s="1" t="s">
        <v>1852</v>
      </c>
      <c r="C787" s="1" t="s">
        <v>983</v>
      </c>
      <c r="D787" s="1">
        <v>799</v>
      </c>
      <c r="E787" s="3">
        <v>1499</v>
      </c>
      <c r="F787" s="4">
        <v>0.47</v>
      </c>
      <c r="G787" s="1">
        <v>4.0999999999999996</v>
      </c>
      <c r="H787" s="2">
        <v>53648</v>
      </c>
      <c r="I787" s="1" t="s">
        <v>8104</v>
      </c>
      <c r="J787" s="1" t="s">
        <v>1853</v>
      </c>
      <c r="K787" s="1" t="s">
        <v>8105</v>
      </c>
      <c r="L787" s="1" t="s">
        <v>8106</v>
      </c>
      <c r="M787" s="1" t="s">
        <v>8107</v>
      </c>
      <c r="N787" s="1" t="s">
        <v>8108</v>
      </c>
      <c r="O787" s="1" t="s">
        <v>8109</v>
      </c>
      <c r="P787" s="1" t="s">
        <v>8110</v>
      </c>
    </row>
    <row r="788" spans="1:16" x14ac:dyDescent="0.3">
      <c r="A788" s="1" t="s">
        <v>1908</v>
      </c>
      <c r="B788" s="1" t="s">
        <v>1909</v>
      </c>
      <c r="C788" s="1" t="s">
        <v>1910</v>
      </c>
      <c r="D788" s="1">
        <v>399</v>
      </c>
      <c r="E788" s="3">
        <v>1499</v>
      </c>
      <c r="F788" s="4">
        <v>0.73</v>
      </c>
      <c r="G788" s="1">
        <v>4.0999999999999996</v>
      </c>
      <c r="H788" s="2">
        <v>5730</v>
      </c>
      <c r="I788" s="1" t="s">
        <v>8235</v>
      </c>
      <c r="J788" s="1" t="s">
        <v>1911</v>
      </c>
      <c r="K788" s="1" t="s">
        <v>8236</v>
      </c>
      <c r="L788" s="1" t="s">
        <v>8237</v>
      </c>
      <c r="M788" s="1" t="s">
        <v>8238</v>
      </c>
      <c r="N788" s="1" t="s">
        <v>8239</v>
      </c>
      <c r="O788" s="1" t="s">
        <v>8240</v>
      </c>
      <c r="P788" s="1" t="s">
        <v>8241</v>
      </c>
    </row>
    <row r="789" spans="1:16" x14ac:dyDescent="0.3">
      <c r="A789" s="1" t="s">
        <v>1988</v>
      </c>
      <c r="B789" s="1" t="s">
        <v>1989</v>
      </c>
      <c r="C789" s="1" t="s">
        <v>1576</v>
      </c>
      <c r="D789" s="1">
        <v>299</v>
      </c>
      <c r="E789" s="3">
        <v>1499</v>
      </c>
      <c r="F789" s="4">
        <v>0.8</v>
      </c>
      <c r="G789" s="1">
        <v>4.2</v>
      </c>
      <c r="H789" s="2">
        <v>903</v>
      </c>
      <c r="I789" s="1" t="s">
        <v>8403</v>
      </c>
      <c r="J789" s="1" t="s">
        <v>1990</v>
      </c>
      <c r="K789" s="1" t="s">
        <v>8404</v>
      </c>
      <c r="L789" s="1" t="s">
        <v>8405</v>
      </c>
      <c r="M789" s="1" t="s">
        <v>8406</v>
      </c>
      <c r="N789" s="1" t="s">
        <v>8407</v>
      </c>
      <c r="O789" s="1" t="s">
        <v>8408</v>
      </c>
      <c r="P789" s="1" t="s">
        <v>8409</v>
      </c>
    </row>
    <row r="790" spans="1:16" x14ac:dyDescent="0.3">
      <c r="A790" s="1" t="s">
        <v>2109</v>
      </c>
      <c r="B790" s="1" t="s">
        <v>2110</v>
      </c>
      <c r="C790" s="1" t="s">
        <v>1558</v>
      </c>
      <c r="D790" s="1">
        <v>899</v>
      </c>
      <c r="E790" s="3">
        <v>1499</v>
      </c>
      <c r="F790" s="4">
        <v>0.4</v>
      </c>
      <c r="G790" s="1">
        <v>4.2</v>
      </c>
      <c r="H790" s="2">
        <v>23174</v>
      </c>
      <c r="I790" s="1" t="s">
        <v>8667</v>
      </c>
      <c r="J790" s="1" t="s">
        <v>2111</v>
      </c>
      <c r="K790" s="1" t="s">
        <v>8668</v>
      </c>
      <c r="L790" s="1" t="s">
        <v>8669</v>
      </c>
      <c r="M790" s="1" t="s">
        <v>8670</v>
      </c>
      <c r="N790" s="1" t="s">
        <v>8671</v>
      </c>
      <c r="O790" s="1" t="s">
        <v>8672</v>
      </c>
      <c r="P790" s="1" t="s">
        <v>8673</v>
      </c>
    </row>
    <row r="791" spans="1:16" x14ac:dyDescent="0.3">
      <c r="A791" s="1" t="s">
        <v>2153</v>
      </c>
      <c r="B791" s="1" t="s">
        <v>2154</v>
      </c>
      <c r="C791" s="1" t="s">
        <v>983</v>
      </c>
      <c r="D791" s="1">
        <v>499</v>
      </c>
      <c r="E791" s="3">
        <v>1499</v>
      </c>
      <c r="F791" s="4">
        <v>0.67</v>
      </c>
      <c r="G791" s="1">
        <v>3.6</v>
      </c>
      <c r="H791" s="2">
        <v>9169</v>
      </c>
      <c r="I791" s="1" t="s">
        <v>8760</v>
      </c>
      <c r="J791" s="1" t="s">
        <v>2155</v>
      </c>
      <c r="K791" s="1" t="s">
        <v>8761</v>
      </c>
      <c r="L791" s="1" t="s">
        <v>8762</v>
      </c>
      <c r="M791" s="1" t="s">
        <v>8763</v>
      </c>
      <c r="N791" s="1" t="s">
        <v>8764</v>
      </c>
      <c r="O791" s="1" t="s">
        <v>8765</v>
      </c>
      <c r="P791" s="1" t="s">
        <v>8766</v>
      </c>
    </row>
    <row r="792" spans="1:16" x14ac:dyDescent="0.3">
      <c r="A792" s="1" t="s">
        <v>2225</v>
      </c>
      <c r="B792" s="1" t="s">
        <v>2226</v>
      </c>
      <c r="C792" s="1" t="s">
        <v>1562</v>
      </c>
      <c r="D792" s="1">
        <v>469</v>
      </c>
      <c r="E792" s="3">
        <v>1499</v>
      </c>
      <c r="F792" s="4">
        <v>0.69</v>
      </c>
      <c r="G792" s="1">
        <v>4.0999999999999996</v>
      </c>
      <c r="H792" s="2">
        <v>352</v>
      </c>
      <c r="I792" s="1" t="s">
        <v>8932</v>
      </c>
      <c r="J792" s="1" t="s">
        <v>2227</v>
      </c>
      <c r="K792" s="1" t="s">
        <v>8933</v>
      </c>
      <c r="L792" s="1" t="s">
        <v>8934</v>
      </c>
      <c r="M792" s="1" t="s">
        <v>8935</v>
      </c>
      <c r="N792" s="1" t="s">
        <v>8936</v>
      </c>
      <c r="O792" s="1" t="s">
        <v>8937</v>
      </c>
      <c r="P792" s="1" t="s">
        <v>8938</v>
      </c>
    </row>
    <row r="793" spans="1:16" x14ac:dyDescent="0.3">
      <c r="A793" s="1" t="s">
        <v>2231</v>
      </c>
      <c r="B793" s="1" t="s">
        <v>2232</v>
      </c>
      <c r="C793" s="1" t="s">
        <v>2233</v>
      </c>
      <c r="D793" s="1">
        <v>849</v>
      </c>
      <c r="E793" s="3">
        <v>1499</v>
      </c>
      <c r="F793" s="4">
        <v>0.43</v>
      </c>
      <c r="G793" s="1">
        <v>4</v>
      </c>
      <c r="H793" s="2">
        <v>7352</v>
      </c>
      <c r="I793" s="1" t="s">
        <v>8946</v>
      </c>
      <c r="J793" s="1" t="s">
        <v>2234</v>
      </c>
      <c r="K793" s="1" t="s">
        <v>8947</v>
      </c>
      <c r="L793" s="1" t="s">
        <v>8948</v>
      </c>
      <c r="M793" s="1" t="s">
        <v>8949</v>
      </c>
      <c r="N793" s="1" t="s">
        <v>8950</v>
      </c>
      <c r="O793" s="1" t="s">
        <v>8951</v>
      </c>
      <c r="P793" s="1" t="s">
        <v>8952</v>
      </c>
    </row>
    <row r="794" spans="1:16" x14ac:dyDescent="0.3">
      <c r="A794" s="1" t="s">
        <v>2245</v>
      </c>
      <c r="B794" s="1" t="s">
        <v>2246</v>
      </c>
      <c r="C794" s="1" t="s">
        <v>2247</v>
      </c>
      <c r="D794" s="1">
        <v>549</v>
      </c>
      <c r="E794" s="3">
        <v>1499</v>
      </c>
      <c r="F794" s="4">
        <v>0.63</v>
      </c>
      <c r="G794" s="1">
        <v>4.3</v>
      </c>
      <c r="H794" s="2">
        <v>11006</v>
      </c>
      <c r="I794" s="1" t="s">
        <v>8974</v>
      </c>
      <c r="J794" s="1" t="s">
        <v>2248</v>
      </c>
      <c r="K794" s="1" t="s">
        <v>8975</v>
      </c>
      <c r="L794" s="1" t="s">
        <v>8976</v>
      </c>
      <c r="M794" s="1" t="s">
        <v>8977</v>
      </c>
      <c r="N794" s="1" t="s">
        <v>8978</v>
      </c>
      <c r="O794" s="1" t="s">
        <v>8979</v>
      </c>
      <c r="P794" s="1" t="s">
        <v>8980</v>
      </c>
    </row>
    <row r="795" spans="1:16" x14ac:dyDescent="0.3">
      <c r="A795" s="1" t="s">
        <v>2352</v>
      </c>
      <c r="B795" s="1" t="s">
        <v>2353</v>
      </c>
      <c r="C795" s="1" t="s">
        <v>1635</v>
      </c>
      <c r="D795" s="3">
        <v>1149</v>
      </c>
      <c r="E795" s="3">
        <v>1499</v>
      </c>
      <c r="F795" s="4">
        <v>0.23</v>
      </c>
      <c r="G795" s="1">
        <v>4.0999999999999996</v>
      </c>
      <c r="H795" s="2">
        <v>10443</v>
      </c>
      <c r="I795" s="1" t="s">
        <v>9222</v>
      </c>
      <c r="J795" s="1" t="s">
        <v>2354</v>
      </c>
      <c r="K795" s="1" t="s">
        <v>9223</v>
      </c>
      <c r="L795" s="1" t="s">
        <v>9224</v>
      </c>
      <c r="M795" s="1" t="s">
        <v>9225</v>
      </c>
      <c r="N795" s="1" t="s">
        <v>9226</v>
      </c>
      <c r="O795" s="1" t="s">
        <v>9227</v>
      </c>
      <c r="P795" s="1" t="s">
        <v>9228</v>
      </c>
    </row>
    <row r="796" spans="1:16" x14ac:dyDescent="0.3">
      <c r="A796" s="1" t="s">
        <v>170</v>
      </c>
      <c r="B796" s="1" t="s">
        <v>171</v>
      </c>
      <c r="C796" s="1" t="s">
        <v>2</v>
      </c>
      <c r="D796" s="1">
        <v>348</v>
      </c>
      <c r="E796" s="3">
        <v>1499</v>
      </c>
      <c r="F796" s="4">
        <v>0.77</v>
      </c>
      <c r="G796" s="1">
        <v>4.2</v>
      </c>
      <c r="H796" s="2">
        <v>656</v>
      </c>
      <c r="I796" s="1" t="s">
        <v>4501</v>
      </c>
      <c r="J796" s="1" t="s">
        <v>172</v>
      </c>
      <c r="K796" s="1" t="s">
        <v>4502</v>
      </c>
      <c r="L796" s="1" t="s">
        <v>4503</v>
      </c>
      <c r="M796" s="1" t="s">
        <v>4504</v>
      </c>
      <c r="N796" s="1" t="s">
        <v>4505</v>
      </c>
      <c r="O796" s="1" t="s">
        <v>4506</v>
      </c>
      <c r="P796" s="1" t="s">
        <v>9445</v>
      </c>
    </row>
    <row r="797" spans="1:16" x14ac:dyDescent="0.3">
      <c r="A797" s="1" t="s">
        <v>2473</v>
      </c>
      <c r="B797" s="1" t="s">
        <v>2474</v>
      </c>
      <c r="C797" s="1" t="s">
        <v>1910</v>
      </c>
      <c r="D797" s="1">
        <v>379</v>
      </c>
      <c r="E797" s="3">
        <v>1499</v>
      </c>
      <c r="F797" s="4">
        <v>0.75</v>
      </c>
      <c r="G797" s="1">
        <v>4.2</v>
      </c>
      <c r="H797" s="2">
        <v>4149</v>
      </c>
      <c r="I797" s="1" t="s">
        <v>9490</v>
      </c>
      <c r="J797" s="1" t="s">
        <v>2475</v>
      </c>
      <c r="K797" s="1" t="s">
        <v>9491</v>
      </c>
      <c r="L797" s="1" t="s">
        <v>9492</v>
      </c>
      <c r="M797" s="1" t="s">
        <v>9493</v>
      </c>
      <c r="N797" s="1" t="s">
        <v>9494</v>
      </c>
      <c r="O797" s="1" t="s">
        <v>9495</v>
      </c>
      <c r="P797" s="1" t="s">
        <v>9496</v>
      </c>
    </row>
    <row r="798" spans="1:16" x14ac:dyDescent="0.3">
      <c r="A798" s="1" t="s">
        <v>2507</v>
      </c>
      <c r="B798" s="1" t="s">
        <v>2508</v>
      </c>
      <c r="C798" s="1" t="s">
        <v>1975</v>
      </c>
      <c r="D798" s="1">
        <v>299</v>
      </c>
      <c r="E798" s="3">
        <v>1499</v>
      </c>
      <c r="F798" s="4">
        <v>0.8</v>
      </c>
      <c r="G798" s="1">
        <v>4.2</v>
      </c>
      <c r="H798" s="2">
        <v>2868</v>
      </c>
      <c r="I798" s="1" t="s">
        <v>9562</v>
      </c>
      <c r="J798" s="1" t="s">
        <v>2509</v>
      </c>
      <c r="K798" s="1" t="s">
        <v>9563</v>
      </c>
      <c r="L798" s="1" t="s">
        <v>9564</v>
      </c>
      <c r="M798" s="1" t="s">
        <v>9565</v>
      </c>
      <c r="N798" s="1" t="s">
        <v>9566</v>
      </c>
      <c r="O798" s="1" t="s">
        <v>9567</v>
      </c>
      <c r="P798" s="1" t="s">
        <v>9568</v>
      </c>
    </row>
    <row r="799" spans="1:16" x14ac:dyDescent="0.3">
      <c r="A799" s="1" t="s">
        <v>2510</v>
      </c>
      <c r="B799" s="1" t="s">
        <v>2511</v>
      </c>
      <c r="C799" s="1" t="s">
        <v>1910</v>
      </c>
      <c r="D799" s="1">
        <v>379</v>
      </c>
      <c r="E799" s="3">
        <v>1499</v>
      </c>
      <c r="F799" s="4">
        <v>0.75</v>
      </c>
      <c r="G799" s="1">
        <v>4.0999999999999996</v>
      </c>
      <c r="H799" s="2">
        <v>670</v>
      </c>
      <c r="I799" s="1" t="s">
        <v>9569</v>
      </c>
      <c r="J799" s="1" t="s">
        <v>2512</v>
      </c>
      <c r="K799" s="1" t="s">
        <v>9570</v>
      </c>
      <c r="L799" s="1" t="s">
        <v>9571</v>
      </c>
      <c r="M799" s="1" t="s">
        <v>9572</v>
      </c>
      <c r="N799" s="1" t="s">
        <v>9573</v>
      </c>
      <c r="O799" s="1" t="s">
        <v>9574</v>
      </c>
      <c r="P799" s="1" t="s">
        <v>9575</v>
      </c>
    </row>
    <row r="800" spans="1:16" x14ac:dyDescent="0.3">
      <c r="A800" s="1" t="s">
        <v>2567</v>
      </c>
      <c r="B800" s="1" t="s">
        <v>2568</v>
      </c>
      <c r="C800" s="1" t="s">
        <v>2569</v>
      </c>
      <c r="D800" s="3">
        <v>1289</v>
      </c>
      <c r="E800" s="3">
        <v>1499</v>
      </c>
      <c r="F800" s="4">
        <v>0.14000000000000001</v>
      </c>
      <c r="G800" s="1">
        <v>4.5</v>
      </c>
      <c r="H800" s="2">
        <v>20668</v>
      </c>
      <c r="I800" s="1" t="s">
        <v>9704</v>
      </c>
      <c r="J800" s="1" t="s">
        <v>2570</v>
      </c>
      <c r="K800" s="1" t="s">
        <v>9705</v>
      </c>
      <c r="L800" s="1" t="s">
        <v>9706</v>
      </c>
      <c r="M800" s="1" t="s">
        <v>9707</v>
      </c>
      <c r="N800" s="1" t="s">
        <v>9708</v>
      </c>
      <c r="O800" s="1" t="s">
        <v>9709</v>
      </c>
      <c r="P800" s="1" t="s">
        <v>9710</v>
      </c>
    </row>
    <row r="801" spans="1:16" x14ac:dyDescent="0.3">
      <c r="A801" s="1" t="s">
        <v>2614</v>
      </c>
      <c r="B801" s="1" t="s">
        <v>2615</v>
      </c>
      <c r="C801" s="1" t="s">
        <v>1910</v>
      </c>
      <c r="D801" s="1">
        <v>399</v>
      </c>
      <c r="E801" s="3">
        <v>1499</v>
      </c>
      <c r="F801" s="4">
        <v>0.73</v>
      </c>
      <c r="G801" s="1">
        <v>4</v>
      </c>
      <c r="H801" s="2">
        <v>691</v>
      </c>
      <c r="I801" s="1" t="s">
        <v>9808</v>
      </c>
      <c r="J801" s="1" t="s">
        <v>2616</v>
      </c>
      <c r="K801" s="1" t="s">
        <v>9809</v>
      </c>
      <c r="L801" s="1" t="s">
        <v>9810</v>
      </c>
      <c r="M801" s="1" t="s">
        <v>9811</v>
      </c>
      <c r="N801" s="1" t="s">
        <v>9812</v>
      </c>
      <c r="O801" s="1" t="s">
        <v>9813</v>
      </c>
      <c r="P801" s="1" t="s">
        <v>9814</v>
      </c>
    </row>
    <row r="802" spans="1:16" x14ac:dyDescent="0.3">
      <c r="A802" s="1" t="s">
        <v>2645</v>
      </c>
      <c r="B802" s="1" t="s">
        <v>2646</v>
      </c>
      <c r="C802" s="1" t="s">
        <v>1558</v>
      </c>
      <c r="D802" s="3">
        <v>1099</v>
      </c>
      <c r="E802" s="3">
        <v>1499</v>
      </c>
      <c r="F802" s="4">
        <v>0.27</v>
      </c>
      <c r="G802" s="1">
        <v>4.2</v>
      </c>
      <c r="H802" s="2">
        <v>2375</v>
      </c>
      <c r="I802" s="1" t="s">
        <v>9882</v>
      </c>
      <c r="J802" s="1" t="s">
        <v>2647</v>
      </c>
      <c r="K802" s="1" t="s">
        <v>9883</v>
      </c>
      <c r="L802" s="1" t="s">
        <v>9884</v>
      </c>
      <c r="M802" s="1" t="s">
        <v>9885</v>
      </c>
      <c r="N802" s="1" t="s">
        <v>9886</v>
      </c>
      <c r="O802" s="1" t="s">
        <v>9887</v>
      </c>
      <c r="P802" s="1" t="s">
        <v>9888</v>
      </c>
    </row>
    <row r="803" spans="1:16" x14ac:dyDescent="0.3">
      <c r="A803" s="1" t="s">
        <v>2822</v>
      </c>
      <c r="B803" s="1" t="s">
        <v>2823</v>
      </c>
      <c r="C803" s="1" t="s">
        <v>2710</v>
      </c>
      <c r="D803" s="1">
        <v>678</v>
      </c>
      <c r="E803" s="3">
        <v>1499</v>
      </c>
      <c r="F803" s="4">
        <v>0.55000000000000004</v>
      </c>
      <c r="G803" s="1">
        <v>4.2</v>
      </c>
      <c r="H803" s="2">
        <v>900</v>
      </c>
      <c r="I803" s="1" t="s">
        <v>10255</v>
      </c>
      <c r="J803" s="1" t="s">
        <v>2824</v>
      </c>
      <c r="K803" s="1" t="s">
        <v>10256</v>
      </c>
      <c r="L803" s="1" t="s">
        <v>10257</v>
      </c>
      <c r="M803" s="1" t="s">
        <v>10258</v>
      </c>
      <c r="N803" s="1" t="s">
        <v>10259</v>
      </c>
      <c r="O803" s="1" t="s">
        <v>10260</v>
      </c>
      <c r="P803" s="1" t="s">
        <v>10261</v>
      </c>
    </row>
    <row r="804" spans="1:16" x14ac:dyDescent="0.3">
      <c r="A804" s="1" t="s">
        <v>3087</v>
      </c>
      <c r="B804" s="1" t="s">
        <v>3088</v>
      </c>
      <c r="C804" s="1" t="s">
        <v>2909</v>
      </c>
      <c r="D804" s="1">
        <v>999</v>
      </c>
      <c r="E804" s="3">
        <v>1499</v>
      </c>
      <c r="F804" s="4">
        <v>0.33</v>
      </c>
      <c r="G804" s="1">
        <v>4.0999999999999996</v>
      </c>
      <c r="H804" s="2">
        <v>1646</v>
      </c>
      <c r="I804" s="1" t="s">
        <v>10829</v>
      </c>
      <c r="J804" s="1" t="s">
        <v>3089</v>
      </c>
      <c r="K804" s="1" t="s">
        <v>10830</v>
      </c>
      <c r="L804" s="1" t="s">
        <v>10831</v>
      </c>
      <c r="M804" s="1" t="s">
        <v>10832</v>
      </c>
      <c r="N804" s="1" t="s">
        <v>10833</v>
      </c>
      <c r="O804" s="1" t="s">
        <v>10834</v>
      </c>
      <c r="P804" s="1" t="s">
        <v>10835</v>
      </c>
    </row>
    <row r="805" spans="1:16" x14ac:dyDescent="0.3">
      <c r="A805" s="1" t="s">
        <v>3206</v>
      </c>
      <c r="B805" s="1" t="s">
        <v>3207</v>
      </c>
      <c r="C805" s="1" t="s">
        <v>2830</v>
      </c>
      <c r="D805" s="3">
        <v>1199</v>
      </c>
      <c r="E805" s="3">
        <v>1499</v>
      </c>
      <c r="F805" s="4">
        <v>0.2</v>
      </c>
      <c r="G805" s="1">
        <v>3.8</v>
      </c>
      <c r="H805" s="2">
        <v>2206</v>
      </c>
      <c r="I805" s="1" t="s">
        <v>11094</v>
      </c>
      <c r="J805" s="1" t="s">
        <v>3208</v>
      </c>
      <c r="K805" s="1" t="s">
        <v>11095</v>
      </c>
      <c r="L805" s="1" t="s">
        <v>11096</v>
      </c>
      <c r="M805" s="1" t="s">
        <v>11097</v>
      </c>
      <c r="N805" s="1" t="s">
        <v>11098</v>
      </c>
      <c r="O805" s="1" t="s">
        <v>11099</v>
      </c>
      <c r="P805" s="1" t="s">
        <v>11100</v>
      </c>
    </row>
    <row r="806" spans="1:16" x14ac:dyDescent="0.3">
      <c r="A806" s="1" t="s">
        <v>3215</v>
      </c>
      <c r="B806" s="1" t="s">
        <v>3216</v>
      </c>
      <c r="C806" s="1" t="s">
        <v>2994</v>
      </c>
      <c r="D806" s="3">
        <v>1499</v>
      </c>
      <c r="E806" s="3">
        <v>1499</v>
      </c>
      <c r="F806" s="4">
        <v>0</v>
      </c>
      <c r="G806" s="1">
        <v>4.3</v>
      </c>
      <c r="H806" s="2">
        <v>9331</v>
      </c>
      <c r="I806" s="1" t="s">
        <v>11115</v>
      </c>
      <c r="J806" s="1" t="s">
        <v>3217</v>
      </c>
      <c r="K806" s="1" t="s">
        <v>11116</v>
      </c>
      <c r="L806" s="1" t="s">
        <v>11117</v>
      </c>
      <c r="M806" s="1" t="s">
        <v>11118</v>
      </c>
      <c r="N806" s="1" t="s">
        <v>11119</v>
      </c>
      <c r="O806" s="1" t="s">
        <v>11120</v>
      </c>
      <c r="P806" s="1" t="s">
        <v>11121</v>
      </c>
    </row>
    <row r="807" spans="1:16" x14ac:dyDescent="0.3">
      <c r="A807" s="1" t="s">
        <v>3408</v>
      </c>
      <c r="B807" s="1" t="s">
        <v>3409</v>
      </c>
      <c r="C807" s="1" t="s">
        <v>2747</v>
      </c>
      <c r="D807" s="1">
        <v>669</v>
      </c>
      <c r="E807" s="3">
        <v>1499</v>
      </c>
      <c r="F807" s="4">
        <v>0.55000000000000004</v>
      </c>
      <c r="G807" s="1">
        <v>2.2999999999999998</v>
      </c>
      <c r="H807" s="2">
        <v>13</v>
      </c>
      <c r="I807" s="1" t="s">
        <v>11548</v>
      </c>
      <c r="J807" s="1" t="s">
        <v>3410</v>
      </c>
      <c r="K807" s="1" t="s">
        <v>11549</v>
      </c>
      <c r="L807" s="1" t="s">
        <v>11550</v>
      </c>
      <c r="M807" s="1" t="s">
        <v>11551</v>
      </c>
      <c r="N807" s="1" t="s">
        <v>11552</v>
      </c>
      <c r="O807" s="1" t="s">
        <v>11553</v>
      </c>
      <c r="P807" s="1" t="s">
        <v>11554</v>
      </c>
    </row>
    <row r="808" spans="1:16" x14ac:dyDescent="0.3">
      <c r="A808" s="1" t="s">
        <v>3433</v>
      </c>
      <c r="B808" s="1" t="s">
        <v>3434</v>
      </c>
      <c r="C808" s="1" t="s">
        <v>3247</v>
      </c>
      <c r="D808" s="1">
        <v>721</v>
      </c>
      <c r="E808" s="3">
        <v>1499</v>
      </c>
      <c r="F808" s="4">
        <v>0.52</v>
      </c>
      <c r="G808" s="1">
        <v>3.1</v>
      </c>
      <c r="H808" s="2">
        <v>2449</v>
      </c>
      <c r="I808" s="1" t="s">
        <v>11604</v>
      </c>
      <c r="J808" s="1" t="s">
        <v>3435</v>
      </c>
      <c r="K808" s="1" t="s">
        <v>11605</v>
      </c>
      <c r="L808" s="1" t="s">
        <v>11606</v>
      </c>
      <c r="M808" s="1" t="s">
        <v>11607</v>
      </c>
      <c r="N808" s="1" t="s">
        <v>11608</v>
      </c>
      <c r="O808" s="1" t="s">
        <v>11609</v>
      </c>
      <c r="P808" s="1" t="s">
        <v>11610</v>
      </c>
    </row>
    <row r="809" spans="1:16" x14ac:dyDescent="0.3">
      <c r="A809" s="1" t="s">
        <v>3512</v>
      </c>
      <c r="B809" s="1" t="s">
        <v>3513</v>
      </c>
      <c r="C809" s="1" t="s">
        <v>2702</v>
      </c>
      <c r="D809" s="3">
        <v>1235</v>
      </c>
      <c r="E809" s="3">
        <v>1499</v>
      </c>
      <c r="F809" s="4">
        <v>0.18</v>
      </c>
      <c r="G809" s="1">
        <v>4.0999999999999996</v>
      </c>
      <c r="H809" s="2">
        <v>203</v>
      </c>
      <c r="I809" s="1" t="s">
        <v>11779</v>
      </c>
      <c r="J809" s="1" t="s">
        <v>3514</v>
      </c>
      <c r="K809" s="1" t="s">
        <v>11780</v>
      </c>
      <c r="L809" s="1" t="s">
        <v>11781</v>
      </c>
      <c r="M809" s="1" t="s">
        <v>11782</v>
      </c>
      <c r="N809" s="1" t="s">
        <v>11783</v>
      </c>
      <c r="O809" s="1" t="s">
        <v>11784</v>
      </c>
      <c r="P809" s="1" t="s">
        <v>11785</v>
      </c>
    </row>
    <row r="810" spans="1:16" x14ac:dyDescent="0.3">
      <c r="A810" s="1" t="s">
        <v>3674</v>
      </c>
      <c r="B810" s="1" t="s">
        <v>3675</v>
      </c>
      <c r="C810" s="1" t="s">
        <v>3494</v>
      </c>
      <c r="D810" s="3">
        <v>1099</v>
      </c>
      <c r="E810" s="3">
        <v>1499</v>
      </c>
      <c r="F810" s="4">
        <v>0.27</v>
      </c>
      <c r="G810" s="1">
        <v>4.0999999999999996</v>
      </c>
      <c r="H810" s="2">
        <v>4401</v>
      </c>
      <c r="I810" s="1" t="s">
        <v>12149</v>
      </c>
      <c r="J810" s="1" t="s">
        <v>3676</v>
      </c>
      <c r="K810" s="1" t="s">
        <v>12150</v>
      </c>
      <c r="L810" s="1" t="s">
        <v>12151</v>
      </c>
      <c r="M810" s="1" t="s">
        <v>12152</v>
      </c>
      <c r="N810" s="1" t="s">
        <v>12153</v>
      </c>
      <c r="O810" s="1" t="s">
        <v>12154</v>
      </c>
      <c r="P810" s="1" t="s">
        <v>12155</v>
      </c>
    </row>
    <row r="811" spans="1:16" x14ac:dyDescent="0.3">
      <c r="A811" s="1" t="s">
        <v>3761</v>
      </c>
      <c r="B811" s="1" t="s">
        <v>3762</v>
      </c>
      <c r="C811" s="1" t="s">
        <v>2734</v>
      </c>
      <c r="D811" s="1">
        <v>697</v>
      </c>
      <c r="E811" s="3">
        <v>1499</v>
      </c>
      <c r="F811" s="4">
        <v>0.54</v>
      </c>
      <c r="G811" s="1">
        <v>3.8</v>
      </c>
      <c r="H811" s="2">
        <v>144</v>
      </c>
      <c r="I811" s="1" t="s">
        <v>12345</v>
      </c>
      <c r="J811" s="1" t="s">
        <v>3763</v>
      </c>
      <c r="K811" s="1" t="s">
        <v>12346</v>
      </c>
      <c r="L811" s="1" t="s">
        <v>12347</v>
      </c>
      <c r="M811" s="1" t="s">
        <v>12348</v>
      </c>
      <c r="N811" s="1" t="s">
        <v>12349</v>
      </c>
      <c r="O811" s="1" t="s">
        <v>12350</v>
      </c>
      <c r="P811" s="1" t="s">
        <v>12351</v>
      </c>
    </row>
    <row r="812" spans="1:16" x14ac:dyDescent="0.3">
      <c r="A812" s="1" t="s">
        <v>3822</v>
      </c>
      <c r="B812" s="1" t="s">
        <v>3823</v>
      </c>
      <c r="C812" s="1" t="s">
        <v>3050</v>
      </c>
      <c r="D812" s="1">
        <v>215</v>
      </c>
      <c r="E812" s="3">
        <v>1499</v>
      </c>
      <c r="F812" s="4">
        <v>0.86</v>
      </c>
      <c r="G812" s="1">
        <v>3.9</v>
      </c>
      <c r="H812" s="2">
        <v>1004</v>
      </c>
      <c r="I812" s="1" t="s">
        <v>12478</v>
      </c>
      <c r="J812" s="1" t="s">
        <v>3824</v>
      </c>
      <c r="K812" s="1" t="s">
        <v>12479</v>
      </c>
      <c r="L812" s="1" t="s">
        <v>12480</v>
      </c>
      <c r="M812" s="1" t="s">
        <v>12481</v>
      </c>
      <c r="N812" s="1" t="s">
        <v>12482</v>
      </c>
      <c r="O812" s="1" t="s">
        <v>12483</v>
      </c>
      <c r="P812" s="1" t="s">
        <v>12484</v>
      </c>
    </row>
    <row r="813" spans="1:16" x14ac:dyDescent="0.3">
      <c r="A813" s="1" t="s">
        <v>616</v>
      </c>
      <c r="B813" s="1" t="s">
        <v>617</v>
      </c>
      <c r="C813" s="1" t="s">
        <v>2</v>
      </c>
      <c r="D813" s="1">
        <v>848.99</v>
      </c>
      <c r="E813" s="3">
        <v>1490</v>
      </c>
      <c r="F813" s="4">
        <v>0.43</v>
      </c>
      <c r="G813" s="1">
        <v>3.9</v>
      </c>
      <c r="H813" s="2">
        <v>356</v>
      </c>
      <c r="I813" s="1" t="s">
        <v>5453</v>
      </c>
      <c r="J813" s="1" t="s">
        <v>618</v>
      </c>
      <c r="K813" s="1" t="s">
        <v>5454</v>
      </c>
      <c r="L813" s="1" t="s">
        <v>5455</v>
      </c>
      <c r="M813" s="1" t="s">
        <v>5456</v>
      </c>
      <c r="N813" s="1" t="s">
        <v>5457</v>
      </c>
      <c r="O813" s="1" t="s">
        <v>5458</v>
      </c>
      <c r="P813" s="1" t="s">
        <v>5459</v>
      </c>
    </row>
    <row r="814" spans="1:16" x14ac:dyDescent="0.3">
      <c r="A814" s="1" t="s">
        <v>1194</v>
      </c>
      <c r="B814" s="1" t="s">
        <v>1195</v>
      </c>
      <c r="C814" s="1" t="s">
        <v>983</v>
      </c>
      <c r="D814" s="1">
        <v>599</v>
      </c>
      <c r="E814" s="3">
        <v>1490</v>
      </c>
      <c r="F814" s="4">
        <v>0.6</v>
      </c>
      <c r="G814" s="1">
        <v>4.0999999999999996</v>
      </c>
      <c r="H814" s="2">
        <v>161679</v>
      </c>
      <c r="I814" s="1" t="s">
        <v>6657</v>
      </c>
      <c r="J814" s="1" t="s">
        <v>1196</v>
      </c>
      <c r="K814" s="1" t="s">
        <v>6658</v>
      </c>
      <c r="L814" s="1" t="s">
        <v>6659</v>
      </c>
      <c r="M814" s="1" t="s">
        <v>6660</v>
      </c>
      <c r="N814" s="1" t="s">
        <v>6661</v>
      </c>
      <c r="O814" s="1" t="s">
        <v>6662</v>
      </c>
      <c r="P814" s="1" t="s">
        <v>6663</v>
      </c>
    </row>
    <row r="815" spans="1:16" x14ac:dyDescent="0.3">
      <c r="A815" s="1" t="s">
        <v>1673</v>
      </c>
      <c r="B815" s="1" t="s">
        <v>1674</v>
      </c>
      <c r="C815" s="1" t="s">
        <v>983</v>
      </c>
      <c r="D815" s="1">
        <v>455</v>
      </c>
      <c r="E815" s="3">
        <v>1490</v>
      </c>
      <c r="F815" s="4">
        <v>0.69</v>
      </c>
      <c r="G815" s="1">
        <v>4.0999999999999996</v>
      </c>
      <c r="H815" s="2">
        <v>161677</v>
      </c>
      <c r="I815" s="1" t="s">
        <v>7701</v>
      </c>
      <c r="J815" s="1" t="s">
        <v>1675</v>
      </c>
      <c r="K815" s="1" t="s">
        <v>7702</v>
      </c>
      <c r="L815" s="1" t="s">
        <v>7703</v>
      </c>
      <c r="M815" s="1" t="s">
        <v>7704</v>
      </c>
      <c r="N815" s="1" t="s">
        <v>7705</v>
      </c>
      <c r="O815" s="1" t="s">
        <v>7706</v>
      </c>
      <c r="P815" s="1" t="s">
        <v>7707</v>
      </c>
    </row>
    <row r="816" spans="1:16" x14ac:dyDescent="0.3">
      <c r="A816" s="1" t="s">
        <v>2460</v>
      </c>
      <c r="B816" s="1" t="s">
        <v>2461</v>
      </c>
      <c r="C816" s="1" t="s">
        <v>1914</v>
      </c>
      <c r="D816" s="1">
        <v>699</v>
      </c>
      <c r="E816" s="3">
        <v>1490</v>
      </c>
      <c r="F816" s="4">
        <v>0.53</v>
      </c>
      <c r="G816" s="1">
        <v>4</v>
      </c>
      <c r="H816" s="2">
        <v>5736</v>
      </c>
      <c r="I816" s="1" t="s">
        <v>9462</v>
      </c>
      <c r="J816" s="1" t="s">
        <v>2462</v>
      </c>
      <c r="K816" s="1" t="s">
        <v>9463</v>
      </c>
      <c r="L816" s="1" t="s">
        <v>9464</v>
      </c>
      <c r="M816" s="1" t="s">
        <v>9465</v>
      </c>
      <c r="N816" s="1" t="s">
        <v>9466</v>
      </c>
      <c r="O816" s="1" t="s">
        <v>9467</v>
      </c>
      <c r="P816" s="1" t="s">
        <v>9468</v>
      </c>
    </row>
    <row r="817" spans="1:16" x14ac:dyDescent="0.3">
      <c r="A817" s="1" t="s">
        <v>3034</v>
      </c>
      <c r="B817" s="1" t="s">
        <v>3035</v>
      </c>
      <c r="C817" s="1" t="s">
        <v>3036</v>
      </c>
      <c r="D817" s="1">
        <v>999</v>
      </c>
      <c r="E817" s="3">
        <v>1490</v>
      </c>
      <c r="F817" s="4">
        <v>0.33</v>
      </c>
      <c r="G817" s="1">
        <v>4.0999999999999996</v>
      </c>
      <c r="H817" s="2">
        <v>12999</v>
      </c>
      <c r="I817" s="1" t="s">
        <v>10717</v>
      </c>
      <c r="J817" s="1" t="s">
        <v>3037</v>
      </c>
      <c r="K817" s="1" t="s">
        <v>10718</v>
      </c>
      <c r="L817" s="1" t="s">
        <v>10719</v>
      </c>
      <c r="M817" s="1" t="s">
        <v>10720</v>
      </c>
      <c r="N817" s="1" t="s">
        <v>10721</v>
      </c>
      <c r="O817" s="1" t="s">
        <v>10722</v>
      </c>
      <c r="P817" s="1" t="s">
        <v>10723</v>
      </c>
    </row>
    <row r="818" spans="1:16" x14ac:dyDescent="0.3">
      <c r="A818" s="1" t="s">
        <v>3236</v>
      </c>
      <c r="B818" s="1" t="s">
        <v>3237</v>
      </c>
      <c r="C818" s="1" t="s">
        <v>2698</v>
      </c>
      <c r="D818" s="1">
        <v>664</v>
      </c>
      <c r="E818" s="3">
        <v>1490</v>
      </c>
      <c r="F818" s="4">
        <v>0.55000000000000004</v>
      </c>
      <c r="G818" s="1">
        <v>4</v>
      </c>
      <c r="H818" s="2">
        <v>2198</v>
      </c>
      <c r="I818" s="1" t="s">
        <v>11164</v>
      </c>
      <c r="J818" s="1" t="s">
        <v>3238</v>
      </c>
      <c r="K818" s="1" t="s">
        <v>11165</v>
      </c>
      <c r="L818" s="1" t="s">
        <v>11166</v>
      </c>
      <c r="M818" s="1" t="s">
        <v>11167</v>
      </c>
      <c r="N818" s="1" t="s">
        <v>11168</v>
      </c>
      <c r="O818" s="1" t="s">
        <v>11169</v>
      </c>
      <c r="P818" s="1" t="s">
        <v>11170</v>
      </c>
    </row>
    <row r="819" spans="1:16" x14ac:dyDescent="0.3">
      <c r="A819" s="1" t="s">
        <v>3467</v>
      </c>
      <c r="B819" s="1" t="s">
        <v>3468</v>
      </c>
      <c r="C819" s="1" t="s">
        <v>2773</v>
      </c>
      <c r="D819" s="1">
        <v>664</v>
      </c>
      <c r="E819" s="3">
        <v>1490</v>
      </c>
      <c r="F819" s="4">
        <v>0.55000000000000004</v>
      </c>
      <c r="G819" s="1">
        <v>4.0999999999999996</v>
      </c>
      <c r="H819" s="2">
        <v>925</v>
      </c>
      <c r="I819" s="1" t="s">
        <v>11681</v>
      </c>
      <c r="J819" s="1" t="s">
        <v>3469</v>
      </c>
      <c r="K819" s="1" t="s">
        <v>11682</v>
      </c>
      <c r="L819" s="1" t="s">
        <v>11683</v>
      </c>
      <c r="M819" s="1" t="s">
        <v>11684</v>
      </c>
      <c r="N819" s="1" t="s">
        <v>11685</v>
      </c>
      <c r="O819" s="1" t="s">
        <v>11686</v>
      </c>
      <c r="P819" s="1" t="s">
        <v>11687</v>
      </c>
    </row>
    <row r="820" spans="1:16" x14ac:dyDescent="0.3">
      <c r="A820" s="1" t="s">
        <v>2729</v>
      </c>
      <c r="B820" s="1" t="s">
        <v>2730</v>
      </c>
      <c r="C820" s="1" t="s">
        <v>2698</v>
      </c>
      <c r="D820" s="1">
        <v>749</v>
      </c>
      <c r="E820" s="3">
        <v>1445</v>
      </c>
      <c r="F820" s="4">
        <v>0.48</v>
      </c>
      <c r="G820" s="1">
        <v>3.9</v>
      </c>
      <c r="H820" s="2">
        <v>63350</v>
      </c>
      <c r="I820" s="1" t="s">
        <v>10066</v>
      </c>
      <c r="J820" s="1" t="s">
        <v>2731</v>
      </c>
      <c r="K820" s="1" t="s">
        <v>10067</v>
      </c>
      <c r="L820" s="1" t="s">
        <v>10068</v>
      </c>
      <c r="M820" s="1" t="s">
        <v>10069</v>
      </c>
      <c r="N820" s="1" t="s">
        <v>10070</v>
      </c>
      <c r="O820" s="1" t="s">
        <v>10071</v>
      </c>
      <c r="P820" s="1" t="s">
        <v>10072</v>
      </c>
    </row>
    <row r="821" spans="1:16" x14ac:dyDescent="0.3">
      <c r="A821" s="1" t="s">
        <v>4022</v>
      </c>
      <c r="B821" s="1" t="s">
        <v>4023</v>
      </c>
      <c r="C821" s="1" t="s">
        <v>2698</v>
      </c>
      <c r="D821" s="3">
        <v>1180</v>
      </c>
      <c r="E821" s="3">
        <v>1440</v>
      </c>
      <c r="F821" s="4">
        <v>0.18</v>
      </c>
      <c r="G821" s="1">
        <v>4.2</v>
      </c>
      <c r="H821" s="2">
        <v>1527</v>
      </c>
      <c r="I821" s="1" t="s">
        <v>12931</v>
      </c>
      <c r="J821" s="1" t="s">
        <v>4024</v>
      </c>
      <c r="K821" s="1" t="s">
        <v>12932</v>
      </c>
      <c r="L821" s="1" t="s">
        <v>12933</v>
      </c>
      <c r="M821" s="1" t="s">
        <v>12934</v>
      </c>
      <c r="N821" s="1" t="s">
        <v>12935</v>
      </c>
      <c r="O821" s="1" t="s">
        <v>12936</v>
      </c>
      <c r="P821" s="1" t="s">
        <v>12937</v>
      </c>
    </row>
    <row r="822" spans="1:16" x14ac:dyDescent="0.3">
      <c r="A822" s="1" t="s">
        <v>191</v>
      </c>
      <c r="B822" s="1" t="s">
        <v>192</v>
      </c>
      <c r="C822" s="1" t="s">
        <v>38</v>
      </c>
      <c r="D822" s="1">
        <v>309</v>
      </c>
      <c r="E822" s="3">
        <v>1400</v>
      </c>
      <c r="F822" s="4">
        <v>0.78</v>
      </c>
      <c r="G822" s="1">
        <v>4.4000000000000004</v>
      </c>
      <c r="H822" s="2">
        <v>426973</v>
      </c>
      <c r="I822" s="1" t="s">
        <v>4550</v>
      </c>
      <c r="J822" s="1" t="s">
        <v>39</v>
      </c>
      <c r="K822" s="1" t="s">
        <v>4212</v>
      </c>
      <c r="L822" s="1" t="s">
        <v>4213</v>
      </c>
      <c r="M822" s="1" t="s">
        <v>4214</v>
      </c>
      <c r="N822" s="1" t="s">
        <v>4215</v>
      </c>
      <c r="O822" s="1" t="s">
        <v>4551</v>
      </c>
      <c r="P822" s="1" t="s">
        <v>4552</v>
      </c>
    </row>
    <row r="823" spans="1:16" x14ac:dyDescent="0.3">
      <c r="A823" s="1" t="s">
        <v>1878</v>
      </c>
      <c r="B823" s="1" t="s">
        <v>1879</v>
      </c>
      <c r="C823" s="1" t="s">
        <v>1554</v>
      </c>
      <c r="D823" s="1">
        <v>579</v>
      </c>
      <c r="E823" s="3">
        <v>1400</v>
      </c>
      <c r="F823" s="4">
        <v>0.59</v>
      </c>
      <c r="G823" s="1">
        <v>4.3</v>
      </c>
      <c r="H823" s="2">
        <v>189104</v>
      </c>
      <c r="I823" s="1" t="s">
        <v>8163</v>
      </c>
      <c r="J823" s="1" t="s">
        <v>1880</v>
      </c>
      <c r="K823" s="1" t="s">
        <v>8164</v>
      </c>
      <c r="L823" s="1" t="s">
        <v>8165</v>
      </c>
      <c r="M823" s="1" t="s">
        <v>8166</v>
      </c>
      <c r="N823" s="1" t="s">
        <v>8167</v>
      </c>
      <c r="O823" s="1" t="s">
        <v>8168</v>
      </c>
      <c r="P823" s="1" t="s">
        <v>8169</v>
      </c>
    </row>
    <row r="824" spans="1:16" x14ac:dyDescent="0.3">
      <c r="A824" s="1" t="s">
        <v>2749</v>
      </c>
      <c r="B824" s="1" t="s">
        <v>2750</v>
      </c>
      <c r="C824" s="1" t="s">
        <v>2751</v>
      </c>
      <c r="D824" s="1">
        <v>625</v>
      </c>
      <c r="E824" s="3">
        <v>1400</v>
      </c>
      <c r="F824" s="4">
        <v>0.55000000000000004</v>
      </c>
      <c r="G824" s="1">
        <v>4.2</v>
      </c>
      <c r="H824" s="2">
        <v>23316</v>
      </c>
      <c r="I824" s="1" t="s">
        <v>10108</v>
      </c>
      <c r="J824" s="1" t="s">
        <v>2752</v>
      </c>
      <c r="K824" s="1" t="s">
        <v>10109</v>
      </c>
      <c r="L824" s="1" t="s">
        <v>10110</v>
      </c>
      <c r="M824" s="1" t="s">
        <v>10111</v>
      </c>
      <c r="N824" s="1" t="s">
        <v>10112</v>
      </c>
      <c r="O824" s="1" t="s">
        <v>10113</v>
      </c>
      <c r="P824" s="1" t="s">
        <v>10114</v>
      </c>
    </row>
    <row r="825" spans="1:16" x14ac:dyDescent="0.3">
      <c r="A825" s="1" t="s">
        <v>166</v>
      </c>
      <c r="B825" s="1" t="s">
        <v>167</v>
      </c>
      <c r="C825" s="1" t="s">
        <v>27</v>
      </c>
      <c r="D825" s="1">
        <v>649</v>
      </c>
      <c r="E825" s="3">
        <v>1399</v>
      </c>
      <c r="F825" s="4">
        <v>0.54</v>
      </c>
      <c r="G825" s="1">
        <v>4.2</v>
      </c>
      <c r="H825" s="2">
        <v>179691</v>
      </c>
      <c r="I825" s="1" t="s">
        <v>4495</v>
      </c>
      <c r="J825" s="1" t="s">
        <v>28</v>
      </c>
      <c r="K825" s="1" t="s">
        <v>4192</v>
      </c>
      <c r="L825" s="1" t="s">
        <v>4193</v>
      </c>
      <c r="M825" s="1" t="s">
        <v>4194</v>
      </c>
      <c r="N825" s="1" t="s">
        <v>4195</v>
      </c>
      <c r="O825" s="1" t="s">
        <v>4496</v>
      </c>
      <c r="P825" s="1" t="s">
        <v>4497</v>
      </c>
    </row>
    <row r="826" spans="1:16" x14ac:dyDescent="0.3">
      <c r="A826" s="1" t="s">
        <v>1524</v>
      </c>
      <c r="B826" s="1" t="s">
        <v>1525</v>
      </c>
      <c r="C826" s="1" t="s">
        <v>1100</v>
      </c>
      <c r="D826" s="1">
        <v>599</v>
      </c>
      <c r="E826" s="3">
        <v>1399</v>
      </c>
      <c r="F826" s="4">
        <v>0.56999999999999995</v>
      </c>
      <c r="G826" s="1">
        <v>4.0999999999999996</v>
      </c>
      <c r="H826" s="2">
        <v>14560</v>
      </c>
      <c r="I826" s="1" t="s">
        <v>7360</v>
      </c>
      <c r="J826" s="1" t="s">
        <v>1526</v>
      </c>
      <c r="K826" s="1" t="s">
        <v>7361</v>
      </c>
      <c r="L826" s="1" t="s">
        <v>7362</v>
      </c>
      <c r="M826" s="1" t="s">
        <v>7363</v>
      </c>
      <c r="N826" s="1" t="s">
        <v>7364</v>
      </c>
      <c r="O826" s="1" t="s">
        <v>7365</v>
      </c>
      <c r="P826" s="1" t="s">
        <v>7366</v>
      </c>
    </row>
    <row r="827" spans="1:16" x14ac:dyDescent="0.3">
      <c r="A827" s="1" t="s">
        <v>1783</v>
      </c>
      <c r="B827" s="1" t="s">
        <v>1784</v>
      </c>
      <c r="C827" s="1" t="s">
        <v>1426</v>
      </c>
      <c r="D827" s="1">
        <v>599</v>
      </c>
      <c r="E827" s="3">
        <v>1399</v>
      </c>
      <c r="F827" s="4">
        <v>0.56999999999999995</v>
      </c>
      <c r="G827" s="1">
        <v>3.8</v>
      </c>
      <c r="H827" s="2">
        <v>60026</v>
      </c>
      <c r="I827" s="1" t="s">
        <v>7945</v>
      </c>
      <c r="J827" s="1" t="s">
        <v>1785</v>
      </c>
      <c r="K827" s="1" t="s">
        <v>7946</v>
      </c>
      <c r="L827" s="1" t="s">
        <v>7947</v>
      </c>
      <c r="M827" s="1" t="s">
        <v>7948</v>
      </c>
      <c r="N827" s="1" t="s">
        <v>7949</v>
      </c>
      <c r="O827" s="1" t="s">
        <v>7950</v>
      </c>
      <c r="P827" s="1" t="s">
        <v>7951</v>
      </c>
    </row>
    <row r="828" spans="1:16" x14ac:dyDescent="0.3">
      <c r="A828" s="1" t="s">
        <v>2677</v>
      </c>
      <c r="B828" s="1" t="s">
        <v>2678</v>
      </c>
      <c r="C828" s="1" t="s">
        <v>1562</v>
      </c>
      <c r="D828" s="1">
        <v>499</v>
      </c>
      <c r="E828" s="3">
        <v>1399</v>
      </c>
      <c r="F828" s="4">
        <v>0.64</v>
      </c>
      <c r="G828" s="1">
        <v>3.9</v>
      </c>
      <c r="H828" s="2">
        <v>1462</v>
      </c>
      <c r="I828" s="1" t="s">
        <v>9956</v>
      </c>
      <c r="J828" s="1" t="s">
        <v>2679</v>
      </c>
      <c r="K828" s="1" t="s">
        <v>9957</v>
      </c>
      <c r="L828" s="1" t="s">
        <v>9958</v>
      </c>
      <c r="M828" s="1" t="s">
        <v>9959</v>
      </c>
      <c r="N828" s="1" t="s">
        <v>9960</v>
      </c>
      <c r="O828" s="1" t="s">
        <v>9961</v>
      </c>
      <c r="P828" s="1" t="s">
        <v>9962</v>
      </c>
    </row>
    <row r="829" spans="1:16" x14ac:dyDescent="0.3">
      <c r="A829" s="1" t="s">
        <v>3718</v>
      </c>
      <c r="B829" s="1" t="s">
        <v>3719</v>
      </c>
      <c r="C829" s="1" t="s">
        <v>3276</v>
      </c>
      <c r="D829" s="1">
        <v>979</v>
      </c>
      <c r="E829" s="3">
        <v>1395</v>
      </c>
      <c r="F829" s="4">
        <v>0.3</v>
      </c>
      <c r="G829" s="1">
        <v>4.2</v>
      </c>
      <c r="H829" s="2">
        <v>15252</v>
      </c>
      <c r="I829" s="1" t="s">
        <v>12247</v>
      </c>
      <c r="J829" s="1" t="s">
        <v>3720</v>
      </c>
      <c r="K829" s="1" t="s">
        <v>12248</v>
      </c>
      <c r="L829" s="1" t="s">
        <v>12249</v>
      </c>
      <c r="M829" s="1" t="s">
        <v>12250</v>
      </c>
      <c r="N829" s="1" t="s">
        <v>12251</v>
      </c>
      <c r="O829" s="1" t="s">
        <v>12252</v>
      </c>
      <c r="P829" s="1" t="s">
        <v>12253</v>
      </c>
    </row>
    <row r="830" spans="1:16" x14ac:dyDescent="0.3">
      <c r="A830" s="1" t="s">
        <v>2175</v>
      </c>
      <c r="B830" s="1" t="s">
        <v>2176</v>
      </c>
      <c r="C830" s="1" t="s">
        <v>1558</v>
      </c>
      <c r="D830" s="1">
        <v>629</v>
      </c>
      <c r="E830" s="3">
        <v>1390</v>
      </c>
      <c r="F830" s="4">
        <v>0.55000000000000004</v>
      </c>
      <c r="G830" s="1">
        <v>4.4000000000000004</v>
      </c>
      <c r="H830" s="2">
        <v>6301</v>
      </c>
      <c r="I830" s="1" t="s">
        <v>8810</v>
      </c>
      <c r="J830" s="1" t="s">
        <v>2177</v>
      </c>
      <c r="K830" s="1" t="s">
        <v>8811</v>
      </c>
      <c r="L830" s="1" t="s">
        <v>8812</v>
      </c>
      <c r="M830" s="1" t="s">
        <v>8813</v>
      </c>
      <c r="N830" s="1" t="s">
        <v>8814</v>
      </c>
      <c r="O830" s="1" t="s">
        <v>8815</v>
      </c>
      <c r="P830" s="1" t="s">
        <v>8816</v>
      </c>
    </row>
    <row r="831" spans="1:16" x14ac:dyDescent="0.3">
      <c r="A831" s="1" t="s">
        <v>3601</v>
      </c>
      <c r="B831" s="1" t="s">
        <v>3602</v>
      </c>
      <c r="C831" s="1" t="s">
        <v>2751</v>
      </c>
      <c r="D831" s="1">
        <v>717</v>
      </c>
      <c r="E831" s="3">
        <v>1390</v>
      </c>
      <c r="F831" s="4">
        <v>0.48</v>
      </c>
      <c r="G831" s="1">
        <v>4</v>
      </c>
      <c r="H831" s="2">
        <v>4867</v>
      </c>
      <c r="I831" s="1" t="s">
        <v>11982</v>
      </c>
      <c r="J831" s="1" t="s">
        <v>3603</v>
      </c>
      <c r="K831" s="1" t="s">
        <v>11983</v>
      </c>
      <c r="L831" s="1" t="s">
        <v>11984</v>
      </c>
      <c r="M831" s="1" t="s">
        <v>11985</v>
      </c>
      <c r="N831" s="1" t="s">
        <v>11986</v>
      </c>
      <c r="O831" s="1" t="s">
        <v>11987</v>
      </c>
      <c r="P831" s="1" t="s">
        <v>11988</v>
      </c>
    </row>
    <row r="832" spans="1:16" x14ac:dyDescent="0.3">
      <c r="A832" s="1" t="s">
        <v>1659</v>
      </c>
      <c r="B832" s="1" t="s">
        <v>1660</v>
      </c>
      <c r="C832" s="1" t="s">
        <v>1554</v>
      </c>
      <c r="D832" s="1">
        <v>519</v>
      </c>
      <c r="E832" s="3">
        <v>1350</v>
      </c>
      <c r="F832" s="4">
        <v>0.62</v>
      </c>
      <c r="G832" s="1">
        <v>4.3</v>
      </c>
      <c r="H832" s="2">
        <v>30058</v>
      </c>
      <c r="I832" s="1" t="s">
        <v>7669</v>
      </c>
      <c r="J832" s="1" t="s">
        <v>1661</v>
      </c>
      <c r="K832" s="1" t="s">
        <v>7670</v>
      </c>
      <c r="L832" s="1" t="s">
        <v>7671</v>
      </c>
      <c r="M832" s="1" t="s">
        <v>7672</v>
      </c>
      <c r="N832" s="1" t="s">
        <v>7673</v>
      </c>
      <c r="O832" s="1" t="s">
        <v>7674</v>
      </c>
      <c r="P832" s="1" t="s">
        <v>7675</v>
      </c>
    </row>
    <row r="833" spans="1:16" x14ac:dyDescent="0.3">
      <c r="A833" s="1" t="s">
        <v>2736</v>
      </c>
      <c r="B833" s="1" t="s">
        <v>2737</v>
      </c>
      <c r="C833" s="1" t="s">
        <v>2698</v>
      </c>
      <c r="D833" s="3">
        <v>1043</v>
      </c>
      <c r="E833" s="3">
        <v>1345</v>
      </c>
      <c r="F833" s="4">
        <v>0.22</v>
      </c>
      <c r="G833" s="1">
        <v>3.8</v>
      </c>
      <c r="H833" s="2">
        <v>15592</v>
      </c>
      <c r="I833" s="1" t="s">
        <v>10080</v>
      </c>
      <c r="J833" s="1" t="s">
        <v>2738</v>
      </c>
      <c r="K833" s="1" t="s">
        <v>10081</v>
      </c>
      <c r="L833" s="1" t="s">
        <v>10082</v>
      </c>
      <c r="M833" s="1" t="s">
        <v>10083</v>
      </c>
      <c r="N833" s="1" t="s">
        <v>10084</v>
      </c>
      <c r="O833" s="1" t="s">
        <v>10085</v>
      </c>
      <c r="P833" s="1" t="s">
        <v>10086</v>
      </c>
    </row>
    <row r="834" spans="1:16" x14ac:dyDescent="0.3">
      <c r="A834" s="1" t="s">
        <v>3132</v>
      </c>
      <c r="B834" s="1" t="s">
        <v>3133</v>
      </c>
      <c r="C834" s="1" t="s">
        <v>2698</v>
      </c>
      <c r="D834" s="1">
        <v>699</v>
      </c>
      <c r="E834" s="3">
        <v>1345</v>
      </c>
      <c r="F834" s="4">
        <v>0.48</v>
      </c>
      <c r="G834" s="1">
        <v>3.9</v>
      </c>
      <c r="H834" s="2">
        <v>8446</v>
      </c>
      <c r="I834" s="1" t="s">
        <v>10934</v>
      </c>
      <c r="J834" s="1" t="s">
        <v>3134</v>
      </c>
      <c r="K834" s="1" t="s">
        <v>10935</v>
      </c>
      <c r="L834" s="1" t="s">
        <v>10936</v>
      </c>
      <c r="M834" s="1" t="s">
        <v>10937</v>
      </c>
      <c r="N834" s="1" t="s">
        <v>10938</v>
      </c>
      <c r="O834" s="1" t="s">
        <v>10939</v>
      </c>
      <c r="P834" s="1" t="s">
        <v>10940</v>
      </c>
    </row>
    <row r="835" spans="1:16" x14ac:dyDescent="0.3">
      <c r="A835" s="1" t="s">
        <v>406</v>
      </c>
      <c r="B835" s="1" t="s">
        <v>407</v>
      </c>
      <c r="C835" s="1" t="s">
        <v>27</v>
      </c>
      <c r="D835" s="1">
        <v>749</v>
      </c>
      <c r="E835" s="3">
        <v>1339</v>
      </c>
      <c r="F835" s="4">
        <v>0.44</v>
      </c>
      <c r="G835" s="1">
        <v>4.2</v>
      </c>
      <c r="H835" s="2">
        <v>179692</v>
      </c>
      <c r="I835" s="1" t="s">
        <v>5007</v>
      </c>
      <c r="J835" s="1" t="s">
        <v>28</v>
      </c>
      <c r="K835" s="1" t="s">
        <v>4192</v>
      </c>
      <c r="L835" s="1" t="s">
        <v>4193</v>
      </c>
      <c r="M835" s="1" t="s">
        <v>4194</v>
      </c>
      <c r="N835" s="1" t="s">
        <v>4195</v>
      </c>
      <c r="O835" s="1" t="s">
        <v>5008</v>
      </c>
      <c r="P835" s="1" t="s">
        <v>5009</v>
      </c>
    </row>
    <row r="836" spans="1:16" x14ac:dyDescent="0.3">
      <c r="A836" s="1" t="s">
        <v>2483</v>
      </c>
      <c r="B836" s="1" t="s">
        <v>2484</v>
      </c>
      <c r="C836" s="1" t="s">
        <v>2233</v>
      </c>
      <c r="D836" s="1">
        <v>649</v>
      </c>
      <c r="E836" s="3">
        <v>1300</v>
      </c>
      <c r="F836" s="4">
        <v>0.5</v>
      </c>
      <c r="G836" s="1">
        <v>4.0999999999999996</v>
      </c>
      <c r="H836" s="2">
        <v>5195</v>
      </c>
      <c r="I836" s="1" t="s">
        <v>9511</v>
      </c>
      <c r="J836" s="1" t="s">
        <v>2485</v>
      </c>
      <c r="K836" s="1" t="s">
        <v>9512</v>
      </c>
      <c r="L836" s="1" t="s">
        <v>9513</v>
      </c>
      <c r="M836" s="1" t="s">
        <v>9514</v>
      </c>
      <c r="N836" s="1" t="s">
        <v>9515</v>
      </c>
      <c r="O836" s="1" t="s">
        <v>9516</v>
      </c>
      <c r="P836" s="1" t="s">
        <v>9517</v>
      </c>
    </row>
    <row r="837" spans="1:16" x14ac:dyDescent="0.3">
      <c r="A837" s="1" t="s">
        <v>2671</v>
      </c>
      <c r="B837" s="1" t="s">
        <v>2672</v>
      </c>
      <c r="C837" s="1" t="s">
        <v>1554</v>
      </c>
      <c r="D837" s="1">
        <v>449</v>
      </c>
      <c r="E837" s="3">
        <v>1300</v>
      </c>
      <c r="F837" s="4">
        <v>0.65</v>
      </c>
      <c r="G837" s="1">
        <v>4.2</v>
      </c>
      <c r="H837" s="2">
        <v>4959</v>
      </c>
      <c r="I837" s="1" t="s">
        <v>9942</v>
      </c>
      <c r="J837" s="1" t="s">
        <v>2673</v>
      </c>
      <c r="K837" s="1" t="s">
        <v>9943</v>
      </c>
      <c r="L837" s="1" t="s">
        <v>9944</v>
      </c>
      <c r="M837" s="1" t="s">
        <v>9945</v>
      </c>
      <c r="N837" s="1" t="s">
        <v>9946</v>
      </c>
      <c r="O837" s="1" t="s">
        <v>9947</v>
      </c>
      <c r="P837" s="1" t="s">
        <v>9948</v>
      </c>
    </row>
    <row r="838" spans="1:16" x14ac:dyDescent="0.3">
      <c r="A838" s="1" t="s">
        <v>3867</v>
      </c>
      <c r="B838" s="1" t="s">
        <v>3868</v>
      </c>
      <c r="C838" s="1" t="s">
        <v>2869</v>
      </c>
      <c r="D838" s="1">
        <v>929</v>
      </c>
      <c r="E838" s="3">
        <v>1300</v>
      </c>
      <c r="F838" s="4">
        <v>0.28999999999999998</v>
      </c>
      <c r="G838" s="1">
        <v>3.9</v>
      </c>
      <c r="H838" s="2">
        <v>1672</v>
      </c>
      <c r="I838" s="1" t="s">
        <v>12583</v>
      </c>
      <c r="J838" s="1" t="s">
        <v>3869</v>
      </c>
      <c r="K838" s="1" t="s">
        <v>12584</v>
      </c>
      <c r="L838" s="1" t="s">
        <v>12585</v>
      </c>
      <c r="M838" s="1" t="s">
        <v>12586</v>
      </c>
      <c r="N838" s="1" t="s">
        <v>12587</v>
      </c>
      <c r="O838" s="1" t="s">
        <v>12588</v>
      </c>
      <c r="P838" s="1" t="s">
        <v>12589</v>
      </c>
    </row>
    <row r="839" spans="1:16" x14ac:dyDescent="0.3">
      <c r="A839" s="1" t="s">
        <v>245</v>
      </c>
      <c r="B839" s="1" t="s">
        <v>246</v>
      </c>
      <c r="C839" s="1" t="s">
        <v>2</v>
      </c>
      <c r="D839" s="1">
        <v>325</v>
      </c>
      <c r="E839" s="3">
        <v>1299</v>
      </c>
      <c r="F839" s="4">
        <v>0.75</v>
      </c>
      <c r="G839" s="1">
        <v>4.2</v>
      </c>
      <c r="H839" s="2">
        <v>10576</v>
      </c>
      <c r="I839" s="1" t="s">
        <v>4669</v>
      </c>
      <c r="J839" s="1" t="s">
        <v>247</v>
      </c>
      <c r="K839" s="1" t="s">
        <v>4670</v>
      </c>
      <c r="L839" s="1" t="s">
        <v>4671</v>
      </c>
      <c r="M839" s="1" t="s">
        <v>4672</v>
      </c>
      <c r="N839" s="1" t="s">
        <v>4673</v>
      </c>
      <c r="O839" s="1" t="s">
        <v>4674</v>
      </c>
      <c r="P839" s="1" t="s">
        <v>4675</v>
      </c>
    </row>
    <row r="840" spans="1:16" x14ac:dyDescent="0.3">
      <c r="A840" s="1" t="s">
        <v>304</v>
      </c>
      <c r="B840" s="1" t="s">
        <v>305</v>
      </c>
      <c r="C840" s="1" t="s">
        <v>2</v>
      </c>
      <c r="D840" s="1">
        <v>449</v>
      </c>
      <c r="E840" s="3">
        <v>1299</v>
      </c>
      <c r="F840" s="4">
        <v>0.65</v>
      </c>
      <c r="G840" s="1">
        <v>4.2</v>
      </c>
      <c r="H840" s="2">
        <v>24269</v>
      </c>
      <c r="I840" s="1" t="s">
        <v>4793</v>
      </c>
      <c r="J840" s="1" t="s">
        <v>3</v>
      </c>
      <c r="K840" s="1" t="s">
        <v>4136</v>
      </c>
      <c r="L840" s="1" t="s">
        <v>4137</v>
      </c>
      <c r="M840" s="1" t="s">
        <v>4138</v>
      </c>
      <c r="N840" s="1" t="s">
        <v>4139</v>
      </c>
      <c r="O840" s="1" t="s">
        <v>4140</v>
      </c>
      <c r="P840" s="1" t="s">
        <v>4794</v>
      </c>
    </row>
    <row r="841" spans="1:16" x14ac:dyDescent="0.3">
      <c r="A841" s="1" t="s">
        <v>375</v>
      </c>
      <c r="B841" s="1" t="s">
        <v>376</v>
      </c>
      <c r="C841" s="1" t="s">
        <v>377</v>
      </c>
      <c r="D841" s="1">
        <v>349</v>
      </c>
      <c r="E841" s="3">
        <v>1299</v>
      </c>
      <c r="F841" s="4">
        <v>0.73</v>
      </c>
      <c r="G841" s="1">
        <v>4</v>
      </c>
      <c r="H841" s="2">
        <v>3295</v>
      </c>
      <c r="I841" s="1" t="s">
        <v>4942</v>
      </c>
      <c r="J841" s="1" t="s">
        <v>378</v>
      </c>
      <c r="K841" s="1" t="s">
        <v>4943</v>
      </c>
      <c r="L841" s="1" t="s">
        <v>4944</v>
      </c>
      <c r="M841" s="1" t="s">
        <v>4945</v>
      </c>
      <c r="N841" s="1" t="s">
        <v>4946</v>
      </c>
      <c r="O841" s="1" t="s">
        <v>4947</v>
      </c>
      <c r="P841" s="1" t="s">
        <v>4948</v>
      </c>
    </row>
    <row r="842" spans="1:16" x14ac:dyDescent="0.3">
      <c r="A842" s="1" t="s">
        <v>434</v>
      </c>
      <c r="B842" s="1" t="s">
        <v>435</v>
      </c>
      <c r="C842" s="1" t="s">
        <v>2</v>
      </c>
      <c r="D842" s="1">
        <v>499</v>
      </c>
      <c r="E842" s="3">
        <v>1299</v>
      </c>
      <c r="F842" s="4">
        <v>0.62</v>
      </c>
      <c r="G842" s="1">
        <v>4.3</v>
      </c>
      <c r="H842" s="2">
        <v>30411</v>
      </c>
      <c r="I842" s="1" t="s">
        <v>5064</v>
      </c>
      <c r="J842" s="1" t="s">
        <v>24</v>
      </c>
      <c r="K842" s="1" t="s">
        <v>4185</v>
      </c>
      <c r="L842" s="1" t="s">
        <v>4186</v>
      </c>
      <c r="M842" s="1" t="s">
        <v>4187</v>
      </c>
      <c r="N842" s="1" t="s">
        <v>4188</v>
      </c>
      <c r="O842" s="1" t="s">
        <v>5065</v>
      </c>
      <c r="P842" s="1" t="s">
        <v>5066</v>
      </c>
    </row>
    <row r="843" spans="1:16" x14ac:dyDescent="0.3">
      <c r="A843" s="1" t="s">
        <v>471</v>
      </c>
      <c r="B843" s="1" t="s">
        <v>472</v>
      </c>
      <c r="C843" s="1" t="s">
        <v>2</v>
      </c>
      <c r="D843" s="1">
        <v>399</v>
      </c>
      <c r="E843" s="3">
        <v>1299</v>
      </c>
      <c r="F843" s="4">
        <v>0.69</v>
      </c>
      <c r="G843" s="1">
        <v>4.2</v>
      </c>
      <c r="H843" s="2">
        <v>13120</v>
      </c>
      <c r="I843" s="1" t="s">
        <v>5143</v>
      </c>
      <c r="J843" s="1" t="s">
        <v>300</v>
      </c>
      <c r="K843" s="1" t="s">
        <v>4780</v>
      </c>
      <c r="L843" s="1" t="s">
        <v>4781</v>
      </c>
      <c r="M843" s="1" t="s">
        <v>4782</v>
      </c>
      <c r="N843" s="1" t="s">
        <v>4783</v>
      </c>
      <c r="O843" s="1" t="s">
        <v>5144</v>
      </c>
      <c r="P843" s="1" t="s">
        <v>5145</v>
      </c>
    </row>
    <row r="844" spans="1:16" x14ac:dyDescent="0.3">
      <c r="A844" s="1" t="s">
        <v>994</v>
      </c>
      <c r="B844" s="1" t="s">
        <v>995</v>
      </c>
      <c r="C844" s="1" t="s">
        <v>996</v>
      </c>
      <c r="D844" s="1">
        <v>349</v>
      </c>
      <c r="E844" s="3">
        <v>1299</v>
      </c>
      <c r="F844" s="4">
        <v>0.73</v>
      </c>
      <c r="G844" s="1">
        <v>4</v>
      </c>
      <c r="H844" s="2">
        <v>14282</v>
      </c>
      <c r="I844" s="1" t="s">
        <v>6244</v>
      </c>
      <c r="J844" s="1" t="s">
        <v>997</v>
      </c>
      <c r="K844" s="1" t="s">
        <v>6245</v>
      </c>
      <c r="L844" s="1" t="s">
        <v>6246</v>
      </c>
      <c r="M844" s="1" t="s">
        <v>6247</v>
      </c>
      <c r="N844" s="1" t="s">
        <v>6248</v>
      </c>
      <c r="O844" s="1" t="s">
        <v>6249</v>
      </c>
      <c r="P844" s="1" t="s">
        <v>6250</v>
      </c>
    </row>
    <row r="845" spans="1:16" x14ac:dyDescent="0.3">
      <c r="A845" s="1" t="s">
        <v>1288</v>
      </c>
      <c r="B845" s="1" t="s">
        <v>1289</v>
      </c>
      <c r="C845" s="1" t="s">
        <v>983</v>
      </c>
      <c r="D845" s="1">
        <v>599</v>
      </c>
      <c r="E845" s="3">
        <v>1299</v>
      </c>
      <c r="F845" s="4">
        <v>0.54</v>
      </c>
      <c r="G845" s="1">
        <v>4.0999999999999996</v>
      </c>
      <c r="H845" s="2">
        <v>192589</v>
      </c>
      <c r="I845" s="1" t="s">
        <v>6854</v>
      </c>
      <c r="J845" s="1" t="s">
        <v>984</v>
      </c>
      <c r="K845" s="1" t="s">
        <v>6217</v>
      </c>
      <c r="L845" s="1" t="s">
        <v>6218</v>
      </c>
      <c r="M845" s="1" t="s">
        <v>6219</v>
      </c>
      <c r="N845" s="1" t="s">
        <v>6220</v>
      </c>
      <c r="O845" s="1" t="s">
        <v>6855</v>
      </c>
      <c r="P845" s="1" t="s">
        <v>6856</v>
      </c>
    </row>
    <row r="846" spans="1:16" x14ac:dyDescent="0.3">
      <c r="A846" s="1" t="s">
        <v>994</v>
      </c>
      <c r="B846" s="1" t="s">
        <v>995</v>
      </c>
      <c r="C846" s="1" t="s">
        <v>996</v>
      </c>
      <c r="D846" s="1">
        <v>349</v>
      </c>
      <c r="E846" s="3">
        <v>1299</v>
      </c>
      <c r="F846" s="4">
        <v>0.73</v>
      </c>
      <c r="G846" s="1">
        <v>4</v>
      </c>
      <c r="H846" s="2">
        <v>14283</v>
      </c>
      <c r="I846" s="1" t="s">
        <v>6244</v>
      </c>
      <c r="J846" s="1" t="s">
        <v>997</v>
      </c>
      <c r="K846" s="1" t="s">
        <v>6245</v>
      </c>
      <c r="L846" s="1" t="s">
        <v>6246</v>
      </c>
      <c r="M846" s="1" t="s">
        <v>6247</v>
      </c>
      <c r="N846" s="1" t="s">
        <v>6248</v>
      </c>
      <c r="O846" s="1" t="s">
        <v>7508</v>
      </c>
      <c r="P846" s="1" t="s">
        <v>7509</v>
      </c>
    </row>
    <row r="847" spans="1:16" x14ac:dyDescent="0.3">
      <c r="A847" s="1" t="s">
        <v>1695</v>
      </c>
      <c r="B847" s="1" t="s">
        <v>1696</v>
      </c>
      <c r="C847" s="1" t="s">
        <v>1558</v>
      </c>
      <c r="D847" s="1">
        <v>569</v>
      </c>
      <c r="E847" s="3">
        <v>1299</v>
      </c>
      <c r="F847" s="4">
        <v>0.56000000000000005</v>
      </c>
      <c r="G847" s="1">
        <v>4.4000000000000004</v>
      </c>
      <c r="H847" s="2">
        <v>9275</v>
      </c>
      <c r="I847" s="1" t="s">
        <v>7752</v>
      </c>
      <c r="J847" s="1" t="s">
        <v>1697</v>
      </c>
      <c r="K847" s="1" t="s">
        <v>7753</v>
      </c>
      <c r="L847" s="1" t="s">
        <v>7754</v>
      </c>
      <c r="M847" s="1" t="s">
        <v>7755</v>
      </c>
      <c r="N847" s="1" t="s">
        <v>7756</v>
      </c>
      <c r="O847" s="1" t="s">
        <v>7757</v>
      </c>
      <c r="P847" s="1" t="s">
        <v>7758</v>
      </c>
    </row>
    <row r="848" spans="1:16" x14ac:dyDescent="0.3">
      <c r="A848" s="1" t="s">
        <v>2275</v>
      </c>
      <c r="B848" s="1" t="s">
        <v>2276</v>
      </c>
      <c r="C848" s="1" t="s">
        <v>983</v>
      </c>
      <c r="D848" s="1">
        <v>499</v>
      </c>
      <c r="E848" s="3">
        <v>1299</v>
      </c>
      <c r="F848" s="4">
        <v>0.62</v>
      </c>
      <c r="G848" s="1">
        <v>3.9</v>
      </c>
      <c r="H848" s="2">
        <v>1173</v>
      </c>
      <c r="I848" s="1" t="s">
        <v>9041</v>
      </c>
      <c r="J848" s="1" t="s">
        <v>2277</v>
      </c>
      <c r="K848" s="1" t="s">
        <v>9042</v>
      </c>
      <c r="L848" s="1" t="s">
        <v>9043</v>
      </c>
      <c r="M848" s="1" t="s">
        <v>9044</v>
      </c>
      <c r="N848" s="1" t="s">
        <v>9045</v>
      </c>
      <c r="O848" s="1" t="s">
        <v>9046</v>
      </c>
      <c r="P848" s="1" t="s">
        <v>9047</v>
      </c>
    </row>
    <row r="849" spans="1:16" x14ac:dyDescent="0.3">
      <c r="A849" s="1" t="s">
        <v>2355</v>
      </c>
      <c r="B849" s="1" t="s">
        <v>2356</v>
      </c>
      <c r="C849" s="1" t="s">
        <v>1569</v>
      </c>
      <c r="D849" s="1">
        <v>499</v>
      </c>
      <c r="E849" s="3">
        <v>1299</v>
      </c>
      <c r="F849" s="4">
        <v>0.62</v>
      </c>
      <c r="G849" s="1">
        <v>4.5</v>
      </c>
      <c r="H849" s="2">
        <v>434</v>
      </c>
      <c r="I849" s="1" t="s">
        <v>9229</v>
      </c>
      <c r="J849" s="1" t="s">
        <v>2357</v>
      </c>
      <c r="K849" s="1" t="s">
        <v>9230</v>
      </c>
      <c r="L849" s="1" t="s">
        <v>9231</v>
      </c>
      <c r="M849" s="1" t="s">
        <v>9232</v>
      </c>
      <c r="N849" s="1" t="s">
        <v>9233</v>
      </c>
      <c r="O849" s="1" t="s">
        <v>9234</v>
      </c>
      <c r="P849" s="1" t="s">
        <v>9235</v>
      </c>
    </row>
    <row r="850" spans="1:16" x14ac:dyDescent="0.3">
      <c r="A850" s="1" t="s">
        <v>2517</v>
      </c>
      <c r="B850" s="1" t="s">
        <v>2518</v>
      </c>
      <c r="C850" s="1" t="s">
        <v>2519</v>
      </c>
      <c r="D850" s="1">
        <v>699</v>
      </c>
      <c r="E850" s="3">
        <v>1299</v>
      </c>
      <c r="F850" s="4">
        <v>0.46</v>
      </c>
      <c r="G850" s="1">
        <v>4.3</v>
      </c>
      <c r="H850" s="2">
        <v>6183</v>
      </c>
      <c r="I850" s="1" t="s">
        <v>9583</v>
      </c>
      <c r="J850" s="1" t="s">
        <v>2520</v>
      </c>
      <c r="K850" s="1" t="s">
        <v>9584</v>
      </c>
      <c r="L850" s="1" t="s">
        <v>9585</v>
      </c>
      <c r="M850" s="1" t="s">
        <v>9586</v>
      </c>
      <c r="N850" s="1" t="s">
        <v>9587</v>
      </c>
      <c r="O850" s="1" t="s">
        <v>9588</v>
      </c>
      <c r="P850" s="1" t="s">
        <v>9589</v>
      </c>
    </row>
    <row r="851" spans="1:16" x14ac:dyDescent="0.3">
      <c r="A851" s="1" t="s">
        <v>2596</v>
      </c>
      <c r="B851" s="1" t="s">
        <v>2597</v>
      </c>
      <c r="C851" s="1" t="s">
        <v>1120</v>
      </c>
      <c r="D851" s="1">
        <v>279</v>
      </c>
      <c r="E851" s="3">
        <v>1299</v>
      </c>
      <c r="F851" s="4">
        <v>0.79</v>
      </c>
      <c r="G851" s="1">
        <v>4</v>
      </c>
      <c r="H851" s="2">
        <v>5072</v>
      </c>
      <c r="I851" s="1" t="s">
        <v>9771</v>
      </c>
      <c r="J851" s="1" t="s">
        <v>2598</v>
      </c>
      <c r="K851" s="1" t="s">
        <v>9772</v>
      </c>
      <c r="L851" s="1" t="s">
        <v>9773</v>
      </c>
      <c r="M851" s="1" t="s">
        <v>9774</v>
      </c>
      <c r="N851" s="1" t="s">
        <v>9775</v>
      </c>
      <c r="O851" s="1" t="s">
        <v>9776</v>
      </c>
      <c r="P851" s="1" t="s">
        <v>9777</v>
      </c>
    </row>
    <row r="852" spans="1:16" x14ac:dyDescent="0.3">
      <c r="A852" s="1" t="s">
        <v>2617</v>
      </c>
      <c r="B852" s="1" t="s">
        <v>2618</v>
      </c>
      <c r="C852" s="1" t="s">
        <v>1569</v>
      </c>
      <c r="D852" s="1">
        <v>499</v>
      </c>
      <c r="E852" s="3">
        <v>1299</v>
      </c>
      <c r="F852" s="4">
        <v>0.62</v>
      </c>
      <c r="G852" s="1">
        <v>4.0999999999999996</v>
      </c>
      <c r="H852" s="2">
        <v>2740</v>
      </c>
      <c r="I852" s="1" t="s">
        <v>9815</v>
      </c>
      <c r="J852" s="1" t="s">
        <v>2619</v>
      </c>
      <c r="K852" s="1" t="s">
        <v>9816</v>
      </c>
      <c r="L852" s="1" t="s">
        <v>9817</v>
      </c>
      <c r="M852" s="1" t="s">
        <v>9818</v>
      </c>
      <c r="N852" s="1" t="s">
        <v>9819</v>
      </c>
      <c r="O852" s="1" t="s">
        <v>9820</v>
      </c>
      <c r="P852" s="1" t="s">
        <v>9821</v>
      </c>
    </row>
    <row r="853" spans="1:16" x14ac:dyDescent="0.3">
      <c r="A853" s="1" t="s">
        <v>245</v>
      </c>
      <c r="B853" s="1" t="s">
        <v>246</v>
      </c>
      <c r="C853" s="1" t="s">
        <v>2</v>
      </c>
      <c r="D853" s="1">
        <v>325</v>
      </c>
      <c r="E853" s="3">
        <v>1299</v>
      </c>
      <c r="F853" s="4">
        <v>0.75</v>
      </c>
      <c r="G853" s="1">
        <v>4.2</v>
      </c>
      <c r="H853" s="2">
        <v>10576</v>
      </c>
      <c r="I853" s="1" t="s">
        <v>4669</v>
      </c>
      <c r="J853" s="1" t="s">
        <v>247</v>
      </c>
      <c r="K853" s="1" t="s">
        <v>4670</v>
      </c>
      <c r="L853" s="1" t="s">
        <v>4671</v>
      </c>
      <c r="M853" s="1" t="s">
        <v>4672</v>
      </c>
      <c r="N853" s="1" t="s">
        <v>4673</v>
      </c>
      <c r="O853" s="1" t="s">
        <v>9940</v>
      </c>
      <c r="P853" s="1" t="s">
        <v>9941</v>
      </c>
    </row>
    <row r="854" spans="1:16" x14ac:dyDescent="0.3">
      <c r="A854" s="1" t="s">
        <v>2864</v>
      </c>
      <c r="B854" s="1" t="s">
        <v>2865</v>
      </c>
      <c r="C854" s="1" t="s">
        <v>2773</v>
      </c>
      <c r="D854" s="1">
        <v>749</v>
      </c>
      <c r="E854" s="3">
        <v>1299</v>
      </c>
      <c r="F854" s="4">
        <v>0.42</v>
      </c>
      <c r="G854" s="1">
        <v>4</v>
      </c>
      <c r="H854" s="2">
        <v>119</v>
      </c>
      <c r="I854" s="1" t="s">
        <v>10346</v>
      </c>
      <c r="J854" s="1" t="s">
        <v>2866</v>
      </c>
      <c r="K854" s="1" t="s">
        <v>10347</v>
      </c>
      <c r="L854" s="1" t="s">
        <v>10348</v>
      </c>
      <c r="M854" s="1" t="s">
        <v>10349</v>
      </c>
      <c r="N854" s="1" t="s">
        <v>10350</v>
      </c>
      <c r="O854" s="1" t="s">
        <v>10351</v>
      </c>
      <c r="P854" s="1" t="s">
        <v>10352</v>
      </c>
    </row>
    <row r="855" spans="1:16" x14ac:dyDescent="0.3">
      <c r="A855" s="1" t="s">
        <v>2867</v>
      </c>
      <c r="B855" s="1" t="s">
        <v>2868</v>
      </c>
      <c r="C855" s="1" t="s">
        <v>2869</v>
      </c>
      <c r="D855" s="3">
        <v>1299</v>
      </c>
      <c r="E855" s="3">
        <v>1299</v>
      </c>
      <c r="F855" s="4">
        <v>0</v>
      </c>
      <c r="G855" s="1">
        <v>4.2</v>
      </c>
      <c r="H855" s="2">
        <v>40106</v>
      </c>
      <c r="I855" s="1" t="s">
        <v>10353</v>
      </c>
      <c r="J855" s="1" t="s">
        <v>2870</v>
      </c>
      <c r="K855" s="1" t="s">
        <v>10354</v>
      </c>
      <c r="L855" s="1" t="s">
        <v>10355</v>
      </c>
      <c r="M855" s="1" t="s">
        <v>10356</v>
      </c>
      <c r="N855" s="1" t="s">
        <v>10357</v>
      </c>
      <c r="O855" s="1" t="s">
        <v>10358</v>
      </c>
      <c r="P855" s="1" t="s">
        <v>10359</v>
      </c>
    </row>
    <row r="856" spans="1:16" x14ac:dyDescent="0.3">
      <c r="A856" s="1" t="s">
        <v>3274</v>
      </c>
      <c r="B856" s="1" t="s">
        <v>3275</v>
      </c>
      <c r="C856" s="1" t="s">
        <v>3276</v>
      </c>
      <c r="D856" s="1">
        <v>474</v>
      </c>
      <c r="E856" s="3">
        <v>1299</v>
      </c>
      <c r="F856" s="4">
        <v>0.64</v>
      </c>
      <c r="G856" s="1">
        <v>4.0999999999999996</v>
      </c>
      <c r="H856" s="2">
        <v>550</v>
      </c>
      <c r="I856" s="1" t="s">
        <v>11248</v>
      </c>
      <c r="J856" s="1" t="s">
        <v>3277</v>
      </c>
      <c r="K856" s="1" t="s">
        <v>11249</v>
      </c>
      <c r="L856" s="1" t="s">
        <v>11250</v>
      </c>
      <c r="M856" s="1" t="s">
        <v>11251</v>
      </c>
      <c r="N856" s="1" t="s">
        <v>11252</v>
      </c>
      <c r="O856" s="1" t="s">
        <v>11253</v>
      </c>
      <c r="P856" s="1" t="s">
        <v>11254</v>
      </c>
    </row>
    <row r="857" spans="1:16" x14ac:dyDescent="0.3">
      <c r="A857" s="1" t="s">
        <v>3357</v>
      </c>
      <c r="B857" s="1" t="s">
        <v>3358</v>
      </c>
      <c r="C857" s="1" t="s">
        <v>2747</v>
      </c>
      <c r="D857" s="1">
        <v>499</v>
      </c>
      <c r="E857" s="3">
        <v>1299</v>
      </c>
      <c r="F857" s="4">
        <v>0.62</v>
      </c>
      <c r="G857" s="1">
        <v>4.7</v>
      </c>
      <c r="H857" s="2">
        <v>54</v>
      </c>
      <c r="I857" s="1" t="s">
        <v>11430</v>
      </c>
      <c r="J857" s="1" t="s">
        <v>3359</v>
      </c>
      <c r="K857" s="1" t="s">
        <v>11431</v>
      </c>
      <c r="L857" s="1" t="s">
        <v>11432</v>
      </c>
      <c r="M857" s="1" t="s">
        <v>11433</v>
      </c>
      <c r="N857" s="1" t="s">
        <v>11434</v>
      </c>
      <c r="O857" s="1" t="s">
        <v>11435</v>
      </c>
      <c r="P857" s="1" t="s">
        <v>11436</v>
      </c>
    </row>
    <row r="858" spans="1:16" x14ac:dyDescent="0.3">
      <c r="A858" s="1" t="s">
        <v>3799</v>
      </c>
      <c r="B858" s="1" t="s">
        <v>3800</v>
      </c>
      <c r="C858" s="1" t="s">
        <v>3801</v>
      </c>
      <c r="D858" s="1">
        <v>599</v>
      </c>
      <c r="E858" s="3">
        <v>1299</v>
      </c>
      <c r="F858" s="4">
        <v>0.54</v>
      </c>
      <c r="G858" s="1">
        <v>4.2</v>
      </c>
      <c r="H858" s="2">
        <v>590</v>
      </c>
      <c r="I858" s="1" t="s">
        <v>12429</v>
      </c>
      <c r="J858" s="1" t="s">
        <v>3802</v>
      </c>
      <c r="K858" s="1" t="s">
        <v>12430</v>
      </c>
      <c r="L858" s="1" t="s">
        <v>12431</v>
      </c>
      <c r="M858" s="1" t="s">
        <v>12432</v>
      </c>
      <c r="N858" s="1" t="s">
        <v>12433</v>
      </c>
      <c r="O858" s="1" t="s">
        <v>12434</v>
      </c>
      <c r="P858" s="1" t="s">
        <v>12435</v>
      </c>
    </row>
    <row r="859" spans="1:16" x14ac:dyDescent="0.3">
      <c r="A859" s="1" t="s">
        <v>3882</v>
      </c>
      <c r="B859" s="1" t="s">
        <v>3883</v>
      </c>
      <c r="C859" s="1" t="s">
        <v>2830</v>
      </c>
      <c r="D859" s="1">
        <v>499</v>
      </c>
      <c r="E859" s="3">
        <v>1299</v>
      </c>
      <c r="F859" s="4">
        <v>0.62</v>
      </c>
      <c r="G859" s="1">
        <v>3.9</v>
      </c>
      <c r="H859" s="2">
        <v>65</v>
      </c>
      <c r="I859" s="1" t="s">
        <v>12618</v>
      </c>
      <c r="J859" s="1" t="s">
        <v>3884</v>
      </c>
      <c r="K859" s="1" t="s">
        <v>12619</v>
      </c>
      <c r="L859" s="1" t="s">
        <v>12620</v>
      </c>
      <c r="M859" s="1" t="s">
        <v>12621</v>
      </c>
      <c r="N859" s="1" t="s">
        <v>12622</v>
      </c>
      <c r="O859" s="1" t="s">
        <v>12623</v>
      </c>
      <c r="P859" s="1" t="s">
        <v>12624</v>
      </c>
    </row>
    <row r="860" spans="1:16" x14ac:dyDescent="0.3">
      <c r="A860" s="1" t="s">
        <v>1665</v>
      </c>
      <c r="B860" s="1" t="s">
        <v>1666</v>
      </c>
      <c r="C860" s="1" t="s">
        <v>1667</v>
      </c>
      <c r="D860" s="3">
        <v>1295</v>
      </c>
      <c r="E860" s="3">
        <v>1295</v>
      </c>
      <c r="F860" s="4">
        <v>0</v>
      </c>
      <c r="G860" s="1">
        <v>4.5</v>
      </c>
      <c r="H860" s="2">
        <v>5760</v>
      </c>
      <c r="I860" s="1" t="s">
        <v>7687</v>
      </c>
      <c r="J860" s="1" t="s">
        <v>1668</v>
      </c>
      <c r="K860" s="1" t="s">
        <v>7688</v>
      </c>
      <c r="L860" s="1" t="s">
        <v>7689</v>
      </c>
      <c r="M860" s="1" t="s">
        <v>7690</v>
      </c>
      <c r="N860" s="1" t="s">
        <v>7691</v>
      </c>
      <c r="O860" s="1" t="s">
        <v>7692</v>
      </c>
      <c r="P860" s="1" t="s">
        <v>7693</v>
      </c>
    </row>
    <row r="861" spans="1:16" x14ac:dyDescent="0.3">
      <c r="A861" s="1" t="s">
        <v>1792</v>
      </c>
      <c r="B861" s="1" t="s">
        <v>1793</v>
      </c>
      <c r="C861" s="1" t="s">
        <v>1558</v>
      </c>
      <c r="D861" s="1">
        <v>799</v>
      </c>
      <c r="E861" s="3">
        <v>1295</v>
      </c>
      <c r="F861" s="4">
        <v>0.38</v>
      </c>
      <c r="G861" s="1">
        <v>4.4000000000000004</v>
      </c>
      <c r="H861" s="2">
        <v>34852</v>
      </c>
      <c r="I861" s="1" t="s">
        <v>7966</v>
      </c>
      <c r="J861" s="1" t="s">
        <v>1794</v>
      </c>
      <c r="K861" s="1" t="s">
        <v>7967</v>
      </c>
      <c r="L861" s="1" t="s">
        <v>7968</v>
      </c>
      <c r="M861" s="1" t="s">
        <v>7969</v>
      </c>
      <c r="N861" s="1" t="s">
        <v>7970</v>
      </c>
      <c r="O861" s="1" t="s">
        <v>7971</v>
      </c>
      <c r="P861" s="1" t="s">
        <v>7972</v>
      </c>
    </row>
    <row r="862" spans="1:16" x14ac:dyDescent="0.3">
      <c r="A862" s="1" t="s">
        <v>2819</v>
      </c>
      <c r="B862" s="1" t="s">
        <v>2820</v>
      </c>
      <c r="C862" s="1" t="s">
        <v>2799</v>
      </c>
      <c r="D862" s="1">
        <v>719</v>
      </c>
      <c r="E862" s="3">
        <v>1295</v>
      </c>
      <c r="F862" s="4">
        <v>0.44</v>
      </c>
      <c r="G862" s="1">
        <v>4.2</v>
      </c>
      <c r="H862" s="2">
        <v>17218</v>
      </c>
      <c r="I862" s="1" t="s">
        <v>10248</v>
      </c>
      <c r="J862" s="1" t="s">
        <v>2821</v>
      </c>
      <c r="K862" s="1" t="s">
        <v>10249</v>
      </c>
      <c r="L862" s="1" t="s">
        <v>10250</v>
      </c>
      <c r="M862" s="1" t="s">
        <v>10251</v>
      </c>
      <c r="N862" s="1" t="s">
        <v>10252</v>
      </c>
      <c r="O862" s="1" t="s">
        <v>10253</v>
      </c>
      <c r="P862" s="1" t="s">
        <v>10254</v>
      </c>
    </row>
    <row r="863" spans="1:16" x14ac:dyDescent="0.3">
      <c r="A863" s="1" t="s">
        <v>3692</v>
      </c>
      <c r="B863" s="1" t="s">
        <v>3693</v>
      </c>
      <c r="C863" s="1" t="s">
        <v>3694</v>
      </c>
      <c r="D863" s="1">
        <v>587</v>
      </c>
      <c r="E863" s="3">
        <v>1295</v>
      </c>
      <c r="F863" s="4">
        <v>0.55000000000000004</v>
      </c>
      <c r="G863" s="1">
        <v>4.0999999999999996</v>
      </c>
      <c r="H863" s="2">
        <v>557</v>
      </c>
      <c r="I863" s="1" t="s">
        <v>12191</v>
      </c>
      <c r="J863" s="1" t="s">
        <v>3695</v>
      </c>
      <c r="K863" s="1" t="s">
        <v>12192</v>
      </c>
      <c r="L863" s="1" t="s">
        <v>12193</v>
      </c>
      <c r="M863" s="1" t="s">
        <v>12194</v>
      </c>
      <c r="N863" s="1" t="s">
        <v>12195</v>
      </c>
      <c r="O863" s="1" t="s">
        <v>12196</v>
      </c>
      <c r="P863" s="1" t="s">
        <v>12197</v>
      </c>
    </row>
    <row r="864" spans="1:16" x14ac:dyDescent="0.3">
      <c r="A864" s="1" t="s">
        <v>3825</v>
      </c>
      <c r="B864" s="1" t="s">
        <v>3826</v>
      </c>
      <c r="C864" s="1" t="s">
        <v>2751</v>
      </c>
      <c r="D864" s="1">
        <v>889</v>
      </c>
      <c r="E864" s="3">
        <v>1295</v>
      </c>
      <c r="F864" s="4">
        <v>0.31</v>
      </c>
      <c r="G864" s="1">
        <v>4.3</v>
      </c>
      <c r="H864" s="2">
        <v>6400</v>
      </c>
      <c r="I864" s="1" t="s">
        <v>12485</v>
      </c>
      <c r="J864" s="1" t="s">
        <v>3827</v>
      </c>
      <c r="K864" s="1" t="s">
        <v>12486</v>
      </c>
      <c r="L864" s="1" t="s">
        <v>12487</v>
      </c>
      <c r="M864" s="1" t="s">
        <v>12488</v>
      </c>
      <c r="N864" s="1" t="s">
        <v>12489</v>
      </c>
      <c r="O864" s="1" t="s">
        <v>12490</v>
      </c>
      <c r="P864" s="1" t="s">
        <v>12491</v>
      </c>
    </row>
    <row r="865" spans="1:16" x14ac:dyDescent="0.3">
      <c r="A865" s="1" t="s">
        <v>1627</v>
      </c>
      <c r="B865" s="1" t="s">
        <v>1628</v>
      </c>
      <c r="C865" s="1" t="s">
        <v>983</v>
      </c>
      <c r="D865" s="1">
        <v>449</v>
      </c>
      <c r="E865" s="3">
        <v>1290</v>
      </c>
      <c r="F865" s="4">
        <v>0.65</v>
      </c>
      <c r="G865" s="1">
        <v>4.0999999999999996</v>
      </c>
      <c r="H865" s="2">
        <v>91770</v>
      </c>
      <c r="I865" s="1" t="s">
        <v>7592</v>
      </c>
      <c r="J865" s="1" t="s">
        <v>1629</v>
      </c>
      <c r="K865" s="1" t="s">
        <v>7593</v>
      </c>
      <c r="L865" s="1" t="s">
        <v>7594</v>
      </c>
      <c r="M865" s="1" t="s">
        <v>7595</v>
      </c>
      <c r="N865" s="1" t="s">
        <v>7596</v>
      </c>
      <c r="O865" s="1" t="s">
        <v>7597</v>
      </c>
      <c r="P865" s="1" t="s">
        <v>7598</v>
      </c>
    </row>
    <row r="866" spans="1:16" x14ac:dyDescent="0.3">
      <c r="A866" s="1" t="s">
        <v>1630</v>
      </c>
      <c r="B866" s="1" t="s">
        <v>1631</v>
      </c>
      <c r="C866" s="1" t="s">
        <v>983</v>
      </c>
      <c r="D866" s="1">
        <v>399</v>
      </c>
      <c r="E866" s="3">
        <v>1290</v>
      </c>
      <c r="F866" s="4">
        <v>0.69</v>
      </c>
      <c r="G866" s="1">
        <v>4.2</v>
      </c>
      <c r="H866" s="2">
        <v>206</v>
      </c>
      <c r="I866" s="1" t="s">
        <v>7601</v>
      </c>
      <c r="J866" s="1" t="s">
        <v>1632</v>
      </c>
      <c r="K866" s="1" t="s">
        <v>7602</v>
      </c>
      <c r="L866" s="1" t="s">
        <v>7603</v>
      </c>
      <c r="M866" s="1" t="s">
        <v>7604</v>
      </c>
      <c r="N866" s="1" t="s">
        <v>7605</v>
      </c>
      <c r="O866" s="1" t="s">
        <v>7606</v>
      </c>
      <c r="P866" s="1" t="s">
        <v>7607</v>
      </c>
    </row>
    <row r="867" spans="1:16" x14ac:dyDescent="0.3">
      <c r="A867" s="1" t="s">
        <v>2415</v>
      </c>
      <c r="B867" s="1" t="s">
        <v>2416</v>
      </c>
      <c r="C867" s="1" t="s">
        <v>983</v>
      </c>
      <c r="D867" s="1">
        <v>399</v>
      </c>
      <c r="E867" s="3">
        <v>1290</v>
      </c>
      <c r="F867" s="4">
        <v>0.69</v>
      </c>
      <c r="G867" s="1">
        <v>4.2</v>
      </c>
      <c r="H867" s="2">
        <v>76042</v>
      </c>
      <c r="I867" s="1" t="s">
        <v>9359</v>
      </c>
      <c r="J867" s="1" t="s">
        <v>2417</v>
      </c>
      <c r="K867" s="1" t="s">
        <v>9360</v>
      </c>
      <c r="L867" s="1" t="s">
        <v>9361</v>
      </c>
      <c r="M867" s="1" t="s">
        <v>9362</v>
      </c>
      <c r="N867" s="1" t="s">
        <v>9363</v>
      </c>
      <c r="O867" s="1" t="s">
        <v>9364</v>
      </c>
      <c r="P867" s="1" t="s">
        <v>9365</v>
      </c>
    </row>
    <row r="868" spans="1:16" x14ac:dyDescent="0.3">
      <c r="A868" s="1" t="s">
        <v>3567</v>
      </c>
      <c r="B868" s="1" t="s">
        <v>3568</v>
      </c>
      <c r="C868" s="1" t="s">
        <v>2813</v>
      </c>
      <c r="D868" s="1">
        <v>998.06</v>
      </c>
      <c r="E868" s="3">
        <v>1282</v>
      </c>
      <c r="F868" s="4">
        <v>0.22</v>
      </c>
      <c r="G868" s="1">
        <v>4.2</v>
      </c>
      <c r="H868" s="2">
        <v>7274</v>
      </c>
      <c r="I868" s="1" t="s">
        <v>11905</v>
      </c>
      <c r="J868" s="1" t="s">
        <v>3569</v>
      </c>
      <c r="K868" s="1" t="s">
        <v>11906</v>
      </c>
      <c r="L868" s="1" t="s">
        <v>11907</v>
      </c>
      <c r="M868" s="1" t="s">
        <v>11908</v>
      </c>
      <c r="N868" s="1" t="s">
        <v>11909</v>
      </c>
      <c r="O868" s="1" t="s">
        <v>11910</v>
      </c>
      <c r="P868" s="1" t="s">
        <v>11911</v>
      </c>
    </row>
    <row r="869" spans="1:16" x14ac:dyDescent="0.3">
      <c r="A869" s="1" t="s">
        <v>1492</v>
      </c>
      <c r="B869" s="1" t="s">
        <v>1493</v>
      </c>
      <c r="C869" s="1" t="s">
        <v>976</v>
      </c>
      <c r="D869" s="3">
        <v>1055</v>
      </c>
      <c r="E869" s="3">
        <v>1249</v>
      </c>
      <c r="F869" s="4">
        <v>0.16</v>
      </c>
      <c r="G869" s="1">
        <v>3.8</v>
      </c>
      <c r="H869" s="2">
        <v>2352</v>
      </c>
      <c r="I869" s="1" t="s">
        <v>7281</v>
      </c>
      <c r="J869" s="1" t="s">
        <v>1494</v>
      </c>
      <c r="K869" s="1" t="s">
        <v>7282</v>
      </c>
      <c r="L869" s="1" t="s">
        <v>7283</v>
      </c>
      <c r="M869" s="1" t="s">
        <v>7284</v>
      </c>
      <c r="N869" s="1" t="s">
        <v>7285</v>
      </c>
      <c r="O869" s="1" t="s">
        <v>7286</v>
      </c>
      <c r="P869" s="1" t="s">
        <v>7287</v>
      </c>
    </row>
    <row r="870" spans="1:16" x14ac:dyDescent="0.3">
      <c r="A870" s="1" t="s">
        <v>2954</v>
      </c>
      <c r="B870" s="1" t="s">
        <v>2955</v>
      </c>
      <c r="C870" s="1" t="s">
        <v>2698</v>
      </c>
      <c r="D870" s="1">
        <v>899</v>
      </c>
      <c r="E870" s="3">
        <v>1249</v>
      </c>
      <c r="F870" s="4">
        <v>0.28000000000000003</v>
      </c>
      <c r="G870" s="1">
        <v>3.9</v>
      </c>
      <c r="H870" s="2">
        <v>17424</v>
      </c>
      <c r="I870" s="1" t="s">
        <v>10542</v>
      </c>
      <c r="J870" s="1" t="s">
        <v>2956</v>
      </c>
      <c r="K870" s="1" t="s">
        <v>10543</v>
      </c>
      <c r="L870" s="1" t="s">
        <v>10544</v>
      </c>
      <c r="M870" s="1" t="s">
        <v>10545</v>
      </c>
      <c r="N870" s="1" t="s">
        <v>10546</v>
      </c>
      <c r="O870" s="1" t="s">
        <v>10547</v>
      </c>
      <c r="P870" s="1" t="s">
        <v>10548</v>
      </c>
    </row>
    <row r="871" spans="1:16" x14ac:dyDescent="0.3">
      <c r="A871" s="1" t="s">
        <v>2696</v>
      </c>
      <c r="B871" s="1" t="s">
        <v>2697</v>
      </c>
      <c r="C871" s="1" t="s">
        <v>2698</v>
      </c>
      <c r="D871" s="1">
        <v>649</v>
      </c>
      <c r="E871" s="3">
        <v>1245</v>
      </c>
      <c r="F871" s="4">
        <v>0.48</v>
      </c>
      <c r="G871" s="1">
        <v>3.9</v>
      </c>
      <c r="H871" s="2">
        <v>123365</v>
      </c>
      <c r="I871" s="1" t="s">
        <v>10003</v>
      </c>
      <c r="J871" s="1" t="s">
        <v>2699</v>
      </c>
      <c r="K871" s="1" t="s">
        <v>10004</v>
      </c>
      <c r="L871" s="1" t="s">
        <v>10005</v>
      </c>
      <c r="M871" s="1" t="s">
        <v>10006</v>
      </c>
      <c r="N871" s="1" t="s">
        <v>10007</v>
      </c>
      <c r="O871" s="1" t="s">
        <v>10008</v>
      </c>
      <c r="P871" s="1" t="s">
        <v>10009</v>
      </c>
    </row>
    <row r="872" spans="1:16" x14ac:dyDescent="0.3">
      <c r="A872" s="1" t="s">
        <v>2723</v>
      </c>
      <c r="B872" s="1" t="s">
        <v>2724</v>
      </c>
      <c r="C872" s="1" t="s">
        <v>2698</v>
      </c>
      <c r="D872" s="1">
        <v>749</v>
      </c>
      <c r="E872" s="3">
        <v>1245</v>
      </c>
      <c r="F872" s="4">
        <v>0.4</v>
      </c>
      <c r="G872" s="1">
        <v>3.9</v>
      </c>
      <c r="H872" s="2">
        <v>31783</v>
      </c>
      <c r="I872" s="1" t="s">
        <v>10052</v>
      </c>
      <c r="J872" s="1" t="s">
        <v>2725</v>
      </c>
      <c r="K872" s="1" t="s">
        <v>10053</v>
      </c>
      <c r="L872" s="1" t="s">
        <v>10054</v>
      </c>
      <c r="M872" s="1" t="s">
        <v>10055</v>
      </c>
      <c r="N872" s="1" t="s">
        <v>10056</v>
      </c>
      <c r="O872" s="1" t="s">
        <v>10057</v>
      </c>
      <c r="P872" s="1" t="s">
        <v>10058</v>
      </c>
    </row>
    <row r="873" spans="1:16" x14ac:dyDescent="0.3">
      <c r="A873" s="1" t="s">
        <v>3284</v>
      </c>
      <c r="B873" s="1" t="s">
        <v>3285</v>
      </c>
      <c r="C873" s="1" t="s">
        <v>2710</v>
      </c>
      <c r="D873" s="1">
        <v>799</v>
      </c>
      <c r="E873" s="3">
        <v>1230</v>
      </c>
      <c r="F873" s="4">
        <v>0.35</v>
      </c>
      <c r="G873" s="1">
        <v>4.0999999999999996</v>
      </c>
      <c r="H873" s="2">
        <v>2138</v>
      </c>
      <c r="I873" s="1" t="s">
        <v>11269</v>
      </c>
      <c r="J873" s="1" t="s">
        <v>3286</v>
      </c>
      <c r="K873" s="1" t="s">
        <v>11270</v>
      </c>
      <c r="L873" s="1" t="s">
        <v>11271</v>
      </c>
      <c r="M873" s="1" t="s">
        <v>11272</v>
      </c>
      <c r="N873" s="1" t="s">
        <v>11273</v>
      </c>
      <c r="O873" s="1" t="s">
        <v>11274</v>
      </c>
      <c r="P873" s="1" t="s">
        <v>11275</v>
      </c>
    </row>
    <row r="874" spans="1:16" x14ac:dyDescent="0.3">
      <c r="A874" s="1" t="s">
        <v>136</v>
      </c>
      <c r="B874" s="1" t="s">
        <v>137</v>
      </c>
      <c r="C874" s="1" t="s">
        <v>27</v>
      </c>
      <c r="D874" s="1">
        <v>507</v>
      </c>
      <c r="E874" s="3">
        <v>1208</v>
      </c>
      <c r="F874" s="4">
        <v>0.57999999999999996</v>
      </c>
      <c r="G874" s="1">
        <v>4.0999999999999996</v>
      </c>
      <c r="H874" s="2">
        <v>8131</v>
      </c>
      <c r="I874" s="1" t="s">
        <v>4433</v>
      </c>
      <c r="J874" s="1" t="s">
        <v>138</v>
      </c>
      <c r="K874" s="1" t="s">
        <v>4434</v>
      </c>
      <c r="L874" s="1" t="s">
        <v>4435</v>
      </c>
      <c r="M874" s="1" t="s">
        <v>4436</v>
      </c>
      <c r="N874" s="1" t="s">
        <v>4437</v>
      </c>
      <c r="O874" s="1" t="s">
        <v>4438</v>
      </c>
      <c r="P874" s="1" t="s">
        <v>4439</v>
      </c>
    </row>
    <row r="875" spans="1:16" x14ac:dyDescent="0.3">
      <c r="A875" s="1" t="s">
        <v>136</v>
      </c>
      <c r="B875" s="1" t="s">
        <v>137</v>
      </c>
      <c r="C875" s="1" t="s">
        <v>27</v>
      </c>
      <c r="D875" s="1">
        <v>507</v>
      </c>
      <c r="E875" s="3">
        <v>1208</v>
      </c>
      <c r="F875" s="4">
        <v>0.57999999999999996</v>
      </c>
      <c r="G875" s="1">
        <v>4.0999999999999996</v>
      </c>
      <c r="H875" s="2">
        <v>8131</v>
      </c>
      <c r="I875" s="1" t="s">
        <v>4433</v>
      </c>
      <c r="J875" s="1" t="s">
        <v>138</v>
      </c>
      <c r="K875" s="1" t="s">
        <v>4434</v>
      </c>
      <c r="L875" s="1" t="s">
        <v>4435</v>
      </c>
      <c r="M875" s="1" t="s">
        <v>4436</v>
      </c>
      <c r="N875" s="1" t="s">
        <v>4437</v>
      </c>
      <c r="O875" s="1" t="s">
        <v>9182</v>
      </c>
      <c r="P875" s="1" t="s">
        <v>9183</v>
      </c>
    </row>
    <row r="876" spans="1:16" x14ac:dyDescent="0.3">
      <c r="A876" s="1" t="s">
        <v>367</v>
      </c>
      <c r="B876" s="1" t="s">
        <v>368</v>
      </c>
      <c r="C876" s="1" t="s">
        <v>369</v>
      </c>
      <c r="D876" s="1">
        <v>489</v>
      </c>
      <c r="E876" s="3">
        <v>1200</v>
      </c>
      <c r="F876" s="4">
        <v>0.59</v>
      </c>
      <c r="G876" s="1">
        <v>4.4000000000000004</v>
      </c>
      <c r="H876" s="2">
        <v>69538</v>
      </c>
      <c r="I876" s="1" t="s">
        <v>4930</v>
      </c>
      <c r="J876" s="1" t="s">
        <v>370</v>
      </c>
      <c r="K876" s="1" t="s">
        <v>4931</v>
      </c>
      <c r="L876" s="1" t="s">
        <v>4932</v>
      </c>
      <c r="M876" s="1" t="s">
        <v>4933</v>
      </c>
      <c r="N876" s="1" t="s">
        <v>4934</v>
      </c>
      <c r="O876" s="1" t="s">
        <v>4935</v>
      </c>
      <c r="P876" s="1" t="s">
        <v>4936</v>
      </c>
    </row>
    <row r="877" spans="1:16" x14ac:dyDescent="0.3">
      <c r="A877" s="1" t="s">
        <v>518</v>
      </c>
      <c r="B877" s="1" t="s">
        <v>519</v>
      </c>
      <c r="C877" s="1" t="s">
        <v>2</v>
      </c>
      <c r="D877" s="1">
        <v>499</v>
      </c>
      <c r="E877" s="3">
        <v>1200</v>
      </c>
      <c r="F877" s="4">
        <v>0.57999999999999996</v>
      </c>
      <c r="G877" s="1">
        <v>4.3</v>
      </c>
      <c r="H877" s="2">
        <v>5451</v>
      </c>
      <c r="I877" s="1" t="s">
        <v>5241</v>
      </c>
      <c r="J877" s="1" t="s">
        <v>520</v>
      </c>
      <c r="K877" s="1" t="s">
        <v>5242</v>
      </c>
      <c r="L877" s="1" t="s">
        <v>5243</v>
      </c>
      <c r="M877" s="1" t="s">
        <v>5244</v>
      </c>
      <c r="N877" s="1" t="s">
        <v>5245</v>
      </c>
      <c r="O877" s="1" t="s">
        <v>5246</v>
      </c>
      <c r="P877" s="1" t="s">
        <v>5247</v>
      </c>
    </row>
    <row r="878" spans="1:16" x14ac:dyDescent="0.3">
      <c r="A878" s="1" t="s">
        <v>4068</v>
      </c>
      <c r="B878" s="1" t="s">
        <v>4069</v>
      </c>
      <c r="C878" s="1" t="s">
        <v>2909</v>
      </c>
      <c r="D878" s="1">
        <v>498</v>
      </c>
      <c r="E878" s="3">
        <v>1200</v>
      </c>
      <c r="F878" s="4">
        <v>0.59</v>
      </c>
      <c r="G878" s="1">
        <v>3.2</v>
      </c>
      <c r="H878" s="2">
        <v>113</v>
      </c>
      <c r="I878" s="1" t="s">
        <v>13036</v>
      </c>
      <c r="J878" s="1" t="s">
        <v>4070</v>
      </c>
      <c r="K878" s="1" t="s">
        <v>13037</v>
      </c>
      <c r="L878" s="1" t="s">
        <v>13038</v>
      </c>
      <c r="M878" s="1" t="s">
        <v>13039</v>
      </c>
      <c r="N878" s="1" t="s">
        <v>13040</v>
      </c>
      <c r="O878" s="1" t="s">
        <v>13041</v>
      </c>
      <c r="P878" s="1" t="s">
        <v>13042</v>
      </c>
    </row>
    <row r="879" spans="1:16" x14ac:dyDescent="0.3">
      <c r="A879" s="1" t="s">
        <v>468</v>
      </c>
      <c r="B879" s="1" t="s">
        <v>469</v>
      </c>
      <c r="C879" s="1" t="s">
        <v>143</v>
      </c>
      <c r="D879" s="1">
        <v>299</v>
      </c>
      <c r="E879" s="3">
        <v>1199</v>
      </c>
      <c r="F879" s="4">
        <v>0.75</v>
      </c>
      <c r="G879" s="1">
        <v>3.9</v>
      </c>
      <c r="H879" s="2">
        <v>1193</v>
      </c>
      <c r="I879" s="1" t="s">
        <v>5136</v>
      </c>
      <c r="J879" s="1" t="s">
        <v>470</v>
      </c>
      <c r="K879" s="1" t="s">
        <v>5137</v>
      </c>
      <c r="L879" s="1" t="s">
        <v>5138</v>
      </c>
      <c r="M879" s="1" t="s">
        <v>5139</v>
      </c>
      <c r="N879" s="1" t="s">
        <v>5140</v>
      </c>
      <c r="O879" s="1" t="s">
        <v>5141</v>
      </c>
      <c r="P879" s="1" t="s">
        <v>5142</v>
      </c>
    </row>
    <row r="880" spans="1:16" x14ac:dyDescent="0.3">
      <c r="A880" s="1" t="s">
        <v>540</v>
      </c>
      <c r="B880" s="1" t="s">
        <v>541</v>
      </c>
      <c r="C880" s="1" t="s">
        <v>143</v>
      </c>
      <c r="D880" s="1">
        <v>299</v>
      </c>
      <c r="E880" s="3">
        <v>1199</v>
      </c>
      <c r="F880" s="4">
        <v>0.75</v>
      </c>
      <c r="G880" s="1">
        <v>3.7</v>
      </c>
      <c r="H880" s="2">
        <v>490</v>
      </c>
      <c r="I880" s="1" t="s">
        <v>5284</v>
      </c>
      <c r="J880" s="1" t="s">
        <v>542</v>
      </c>
      <c r="K880" s="1" t="s">
        <v>5285</v>
      </c>
      <c r="L880" s="1" t="s">
        <v>5286</v>
      </c>
      <c r="M880" s="1" t="s">
        <v>5287</v>
      </c>
      <c r="N880" s="1" t="s">
        <v>5288</v>
      </c>
      <c r="O880" s="1" t="s">
        <v>5289</v>
      </c>
      <c r="P880" s="1" t="s">
        <v>5290</v>
      </c>
    </row>
    <row r="881" spans="1:16" x14ac:dyDescent="0.3">
      <c r="A881" s="1" t="s">
        <v>659</v>
      </c>
      <c r="B881" s="1" t="s">
        <v>660</v>
      </c>
      <c r="C881" s="1" t="s">
        <v>143</v>
      </c>
      <c r="D881" s="1">
        <v>299</v>
      </c>
      <c r="E881" s="3">
        <v>1199</v>
      </c>
      <c r="F881" s="4">
        <v>0.75</v>
      </c>
      <c r="G881" s="1">
        <v>3.5</v>
      </c>
      <c r="H881" s="2">
        <v>466</v>
      </c>
      <c r="I881" s="1" t="s">
        <v>5547</v>
      </c>
      <c r="J881" s="1" t="s">
        <v>661</v>
      </c>
      <c r="K881" s="1" t="s">
        <v>5548</v>
      </c>
      <c r="L881" s="1" t="s">
        <v>5549</v>
      </c>
      <c r="M881" s="1" t="s">
        <v>5550</v>
      </c>
      <c r="N881" s="1" t="s">
        <v>5551</v>
      </c>
      <c r="O881" s="1" t="s">
        <v>5552</v>
      </c>
      <c r="P881" s="1" t="s">
        <v>5553</v>
      </c>
    </row>
    <row r="882" spans="1:16" x14ac:dyDescent="0.3">
      <c r="A882" s="1" t="s">
        <v>1379</v>
      </c>
      <c r="B882" s="1" t="s">
        <v>1380</v>
      </c>
      <c r="C882" s="1" t="s">
        <v>1217</v>
      </c>
      <c r="D882" s="1">
        <v>299</v>
      </c>
      <c r="E882" s="3">
        <v>1199</v>
      </c>
      <c r="F882" s="4">
        <v>0.75</v>
      </c>
      <c r="G882" s="1">
        <v>4.5</v>
      </c>
      <c r="H882" s="2">
        <v>596</v>
      </c>
      <c r="I882" s="1" t="s">
        <v>7042</v>
      </c>
      <c r="J882" s="1" t="s">
        <v>1381</v>
      </c>
      <c r="K882" s="1" t="s">
        <v>7043</v>
      </c>
      <c r="L882" s="1" t="s">
        <v>7044</v>
      </c>
      <c r="M882" s="1" t="s">
        <v>7045</v>
      </c>
      <c r="N882" s="1" t="s">
        <v>7046</v>
      </c>
      <c r="O882" s="1" t="s">
        <v>7047</v>
      </c>
      <c r="P882" s="1" t="s">
        <v>7048</v>
      </c>
    </row>
    <row r="883" spans="1:16" x14ac:dyDescent="0.3">
      <c r="A883" s="1" t="s">
        <v>1481</v>
      </c>
      <c r="B883" s="1" t="s">
        <v>1482</v>
      </c>
      <c r="C883" s="1" t="s">
        <v>1016</v>
      </c>
      <c r="D883" s="1">
        <v>699</v>
      </c>
      <c r="E883" s="3">
        <v>1199</v>
      </c>
      <c r="F883" s="4">
        <v>0.42</v>
      </c>
      <c r="G883" s="1">
        <v>4</v>
      </c>
      <c r="H883" s="2">
        <v>14404</v>
      </c>
      <c r="I883" s="1" t="s">
        <v>7261</v>
      </c>
      <c r="J883" s="1" t="s">
        <v>1178</v>
      </c>
      <c r="K883" s="1" t="s">
        <v>6624</v>
      </c>
      <c r="L883" s="1" t="s">
        <v>6625</v>
      </c>
      <c r="M883" s="1" t="s">
        <v>6626</v>
      </c>
      <c r="N883" s="1" t="s">
        <v>6627</v>
      </c>
      <c r="O883" s="1" t="s">
        <v>7262</v>
      </c>
      <c r="P883" s="1" t="s">
        <v>7263</v>
      </c>
    </row>
    <row r="884" spans="1:16" x14ac:dyDescent="0.3">
      <c r="A884" s="1" t="s">
        <v>1733</v>
      </c>
      <c r="B884" s="1" t="s">
        <v>1734</v>
      </c>
      <c r="C884" s="1" t="s">
        <v>1558</v>
      </c>
      <c r="D884" s="1">
        <v>681</v>
      </c>
      <c r="E884" s="3">
        <v>1199</v>
      </c>
      <c r="F884" s="4">
        <v>0.43</v>
      </c>
      <c r="G884" s="1">
        <v>4.2</v>
      </c>
      <c r="H884" s="2">
        <v>8258</v>
      </c>
      <c r="I884" s="1" t="s">
        <v>7832</v>
      </c>
      <c r="J884" s="1" t="s">
        <v>1735</v>
      </c>
      <c r="K884" s="1" t="s">
        <v>7833</v>
      </c>
      <c r="L884" s="1" t="s">
        <v>7834</v>
      </c>
      <c r="M884" s="1" t="s">
        <v>7835</v>
      </c>
      <c r="N884" s="1" t="s">
        <v>7836</v>
      </c>
      <c r="O884" s="1" t="s">
        <v>7837</v>
      </c>
      <c r="P884" s="1" t="s">
        <v>7838</v>
      </c>
    </row>
    <row r="885" spans="1:16" x14ac:dyDescent="0.3">
      <c r="A885" s="1" t="s">
        <v>2377</v>
      </c>
      <c r="B885" s="1" t="s">
        <v>2378</v>
      </c>
      <c r="C885" s="1" t="s">
        <v>1765</v>
      </c>
      <c r="D885" s="1">
        <v>899</v>
      </c>
      <c r="E885" s="3">
        <v>1199</v>
      </c>
      <c r="F885" s="4">
        <v>0.25</v>
      </c>
      <c r="G885" s="1">
        <v>3.8</v>
      </c>
      <c r="H885" s="2">
        <v>10751</v>
      </c>
      <c r="I885" s="1" t="s">
        <v>9281</v>
      </c>
      <c r="J885" s="1" t="s">
        <v>2379</v>
      </c>
      <c r="K885" s="1" t="s">
        <v>9282</v>
      </c>
      <c r="L885" s="1" t="s">
        <v>9283</v>
      </c>
      <c r="M885" s="1" t="s">
        <v>9284</v>
      </c>
      <c r="N885" s="1" t="s">
        <v>9285</v>
      </c>
      <c r="O885" s="1" t="s">
        <v>9286</v>
      </c>
      <c r="P885" s="1" t="s">
        <v>9287</v>
      </c>
    </row>
    <row r="886" spans="1:16" x14ac:dyDescent="0.3">
      <c r="A886" s="1" t="s">
        <v>1481</v>
      </c>
      <c r="B886" s="1" t="s">
        <v>1482</v>
      </c>
      <c r="C886" s="1" t="s">
        <v>1016</v>
      </c>
      <c r="D886" s="1">
        <v>699</v>
      </c>
      <c r="E886" s="3">
        <v>1199</v>
      </c>
      <c r="F886" s="4">
        <v>0.42</v>
      </c>
      <c r="G886" s="1">
        <v>4</v>
      </c>
      <c r="H886" s="2">
        <v>14403</v>
      </c>
      <c r="I886" s="1" t="s">
        <v>7261</v>
      </c>
      <c r="J886" s="1" t="s">
        <v>1178</v>
      </c>
      <c r="K886" s="1" t="s">
        <v>6624</v>
      </c>
      <c r="L886" s="1" t="s">
        <v>6625</v>
      </c>
      <c r="M886" s="1" t="s">
        <v>6626</v>
      </c>
      <c r="N886" s="1" t="s">
        <v>6627</v>
      </c>
      <c r="O886" s="1" t="s">
        <v>9642</v>
      </c>
      <c r="P886" s="1" t="s">
        <v>9643</v>
      </c>
    </row>
    <row r="887" spans="1:16" x14ac:dyDescent="0.3">
      <c r="A887" s="1" t="s">
        <v>2980</v>
      </c>
      <c r="B887" s="1" t="s">
        <v>2981</v>
      </c>
      <c r="C887" s="1" t="s">
        <v>2859</v>
      </c>
      <c r="D887" s="1">
        <v>353</v>
      </c>
      <c r="E887" s="3">
        <v>1199</v>
      </c>
      <c r="F887" s="4">
        <v>0.71</v>
      </c>
      <c r="G887" s="1">
        <v>4.3</v>
      </c>
      <c r="H887" s="2">
        <v>629</v>
      </c>
      <c r="I887" s="1" t="s">
        <v>10598</v>
      </c>
      <c r="J887" s="1" t="s">
        <v>2982</v>
      </c>
      <c r="K887" s="1" t="s">
        <v>10599</v>
      </c>
      <c r="L887" s="1" t="s">
        <v>10600</v>
      </c>
      <c r="M887" s="1" t="s">
        <v>10601</v>
      </c>
      <c r="N887" s="1" t="s">
        <v>10602</v>
      </c>
      <c r="O887" s="1" t="s">
        <v>10603</v>
      </c>
      <c r="P887" s="1" t="s">
        <v>10604</v>
      </c>
    </row>
    <row r="888" spans="1:16" x14ac:dyDescent="0.3">
      <c r="A888" s="1" t="s">
        <v>4006</v>
      </c>
      <c r="B888" s="1" t="s">
        <v>4007</v>
      </c>
      <c r="C888" s="1" t="s">
        <v>2706</v>
      </c>
      <c r="D888" s="1">
        <v>799</v>
      </c>
      <c r="E888" s="3">
        <v>1199</v>
      </c>
      <c r="F888" s="4">
        <v>0.33</v>
      </c>
      <c r="G888" s="1">
        <v>4.4000000000000004</v>
      </c>
      <c r="H888" s="2">
        <v>17</v>
      </c>
      <c r="I888" s="1" t="s">
        <v>10409</v>
      </c>
      <c r="J888" s="1" t="s">
        <v>4008</v>
      </c>
      <c r="K888" s="1" t="s">
        <v>12898</v>
      </c>
      <c r="L888" s="1" t="s">
        <v>12899</v>
      </c>
      <c r="M888" s="1" t="s">
        <v>12900</v>
      </c>
      <c r="N888" s="1" t="s">
        <v>12901</v>
      </c>
      <c r="O888" s="1" t="s">
        <v>10414</v>
      </c>
      <c r="P888" s="1" t="s">
        <v>12902</v>
      </c>
    </row>
    <row r="889" spans="1:16" x14ac:dyDescent="0.3">
      <c r="A889" s="1" t="s">
        <v>2047</v>
      </c>
      <c r="B889" s="1" t="s">
        <v>2048</v>
      </c>
      <c r="C889" s="1" t="s">
        <v>1558</v>
      </c>
      <c r="D889" s="1">
        <v>399</v>
      </c>
      <c r="E889" s="3">
        <v>1190</v>
      </c>
      <c r="F889" s="4">
        <v>0.66</v>
      </c>
      <c r="G889" s="1">
        <v>4.0999999999999996</v>
      </c>
      <c r="H889" s="2">
        <v>2809</v>
      </c>
      <c r="I889" s="1" t="s">
        <v>8533</v>
      </c>
      <c r="J889" s="1" t="s">
        <v>2049</v>
      </c>
      <c r="K889" s="1" t="s">
        <v>8534</v>
      </c>
      <c r="L889" s="1" t="s">
        <v>8535</v>
      </c>
      <c r="M889" s="1" t="s">
        <v>8536</v>
      </c>
      <c r="N889" s="1" t="s">
        <v>8537</v>
      </c>
      <c r="O889" s="1" t="s">
        <v>8538</v>
      </c>
      <c r="P889" s="1" t="s">
        <v>8539</v>
      </c>
    </row>
    <row r="890" spans="1:16" x14ac:dyDescent="0.3">
      <c r="A890" s="1" t="s">
        <v>3075</v>
      </c>
      <c r="B890" s="1" t="s">
        <v>3076</v>
      </c>
      <c r="C890" s="1" t="s">
        <v>2751</v>
      </c>
      <c r="D890" s="1">
        <v>616</v>
      </c>
      <c r="E890" s="3">
        <v>1190</v>
      </c>
      <c r="F890" s="4">
        <v>0.48</v>
      </c>
      <c r="G890" s="1">
        <v>4.0999999999999996</v>
      </c>
      <c r="H890" s="2">
        <v>37126</v>
      </c>
      <c r="I890" s="1" t="s">
        <v>10801</v>
      </c>
      <c r="J890" s="1" t="s">
        <v>3077</v>
      </c>
      <c r="K890" s="1" t="s">
        <v>10802</v>
      </c>
      <c r="L890" s="1" t="s">
        <v>10803</v>
      </c>
      <c r="M890" s="1" t="s">
        <v>10804</v>
      </c>
      <c r="N890" s="1" t="s">
        <v>10805</v>
      </c>
      <c r="O890" s="1" t="s">
        <v>10806</v>
      </c>
      <c r="P890" s="1" t="s">
        <v>10807</v>
      </c>
    </row>
    <row r="891" spans="1:16" x14ac:dyDescent="0.3">
      <c r="A891" s="1" t="s">
        <v>3806</v>
      </c>
      <c r="B891" s="1" t="s">
        <v>3807</v>
      </c>
      <c r="C891" s="1" t="s">
        <v>2751</v>
      </c>
      <c r="D891" s="1">
        <v>849</v>
      </c>
      <c r="E891" s="3">
        <v>1190</v>
      </c>
      <c r="F891" s="4">
        <v>0.28999999999999998</v>
      </c>
      <c r="G891" s="1">
        <v>4.2</v>
      </c>
      <c r="H891" s="2">
        <v>4184</v>
      </c>
      <c r="I891" s="1" t="s">
        <v>12443</v>
      </c>
      <c r="J891" s="1" t="s">
        <v>3808</v>
      </c>
      <c r="K891" s="1" t="s">
        <v>12444</v>
      </c>
      <c r="L891" s="1" t="s">
        <v>12445</v>
      </c>
      <c r="M891" s="1" t="s">
        <v>12446</v>
      </c>
      <c r="N891" s="1" t="s">
        <v>12447</v>
      </c>
      <c r="O891" s="1" t="s">
        <v>12448</v>
      </c>
      <c r="P891" s="1" t="s">
        <v>12449</v>
      </c>
    </row>
    <row r="892" spans="1:16" x14ac:dyDescent="0.3">
      <c r="A892" s="1" t="s">
        <v>2610</v>
      </c>
      <c r="B892" s="1" t="s">
        <v>2611</v>
      </c>
      <c r="C892" s="1" t="s">
        <v>2612</v>
      </c>
      <c r="D892" s="1">
        <v>598</v>
      </c>
      <c r="E892" s="3">
        <v>1150</v>
      </c>
      <c r="F892" s="4">
        <v>0.48</v>
      </c>
      <c r="G892" s="1">
        <v>4.0999999999999996</v>
      </c>
      <c r="H892" s="2">
        <v>2535</v>
      </c>
      <c r="I892" s="1" t="s">
        <v>9801</v>
      </c>
      <c r="J892" s="1" t="s">
        <v>2613</v>
      </c>
      <c r="K892" s="1" t="s">
        <v>9802</v>
      </c>
      <c r="L892" s="1" t="s">
        <v>9803</v>
      </c>
      <c r="M892" s="1" t="s">
        <v>9804</v>
      </c>
      <c r="N892" s="1" t="s">
        <v>9805</v>
      </c>
      <c r="O892" s="1" t="s">
        <v>9806</v>
      </c>
      <c r="P892" s="1" t="s">
        <v>9807</v>
      </c>
    </row>
    <row r="893" spans="1:16" x14ac:dyDescent="0.3">
      <c r="A893" s="1" t="s">
        <v>3052</v>
      </c>
      <c r="B893" s="1" t="s">
        <v>3053</v>
      </c>
      <c r="C893" s="1" t="s">
        <v>3054</v>
      </c>
      <c r="D893" s="3">
        <v>1130</v>
      </c>
      <c r="E893" s="3">
        <v>1130</v>
      </c>
      <c r="F893" s="4">
        <v>0</v>
      </c>
      <c r="G893" s="1">
        <v>4.2</v>
      </c>
      <c r="H893" s="2">
        <v>13250</v>
      </c>
      <c r="I893" s="1" t="s">
        <v>10752</v>
      </c>
      <c r="J893" s="1" t="s">
        <v>3055</v>
      </c>
      <c r="K893" s="1" t="s">
        <v>10753</v>
      </c>
      <c r="L893" s="1" t="s">
        <v>10754</v>
      </c>
      <c r="M893" s="1" t="s">
        <v>10755</v>
      </c>
      <c r="N893" s="1" t="s">
        <v>10756</v>
      </c>
      <c r="O893" s="1" t="s">
        <v>10757</v>
      </c>
      <c r="P893" s="1" t="s">
        <v>10758</v>
      </c>
    </row>
    <row r="894" spans="1:16" x14ac:dyDescent="0.3">
      <c r="A894" s="1" t="s">
        <v>2851</v>
      </c>
      <c r="B894" s="1" t="s">
        <v>2852</v>
      </c>
      <c r="C894" s="1" t="s">
        <v>2702</v>
      </c>
      <c r="D894" s="1">
        <v>749</v>
      </c>
      <c r="E894" s="3">
        <v>1129</v>
      </c>
      <c r="F894" s="4">
        <v>0.34</v>
      </c>
      <c r="G894" s="1">
        <v>4</v>
      </c>
      <c r="H894" s="2">
        <v>2446</v>
      </c>
      <c r="I894" s="1" t="s">
        <v>10318</v>
      </c>
      <c r="J894" s="1" t="s">
        <v>2853</v>
      </c>
      <c r="K894" s="1" t="s">
        <v>10319</v>
      </c>
      <c r="L894" s="1" t="s">
        <v>10320</v>
      </c>
      <c r="M894" s="1" t="s">
        <v>10321</v>
      </c>
      <c r="N894" s="1" t="s">
        <v>10322</v>
      </c>
      <c r="O894" s="1" t="s">
        <v>10323</v>
      </c>
      <c r="P894" s="1" t="s">
        <v>10324</v>
      </c>
    </row>
    <row r="895" spans="1:16" x14ac:dyDescent="0.3">
      <c r="A895" s="1" t="s">
        <v>2901</v>
      </c>
      <c r="B895" s="1" t="s">
        <v>2902</v>
      </c>
      <c r="C895" s="1" t="s">
        <v>2773</v>
      </c>
      <c r="D895" s="1">
        <v>749</v>
      </c>
      <c r="E895" s="3">
        <v>1111</v>
      </c>
      <c r="F895" s="4">
        <v>0.33</v>
      </c>
      <c r="G895" s="1">
        <v>4.2</v>
      </c>
      <c r="H895" s="2">
        <v>35693</v>
      </c>
      <c r="I895" s="1" t="s">
        <v>10430</v>
      </c>
      <c r="J895" s="1" t="s">
        <v>2903</v>
      </c>
      <c r="K895" s="1" t="s">
        <v>10431</v>
      </c>
      <c r="L895" s="1" t="s">
        <v>10432</v>
      </c>
      <c r="M895" s="1" t="s">
        <v>10433</v>
      </c>
      <c r="N895" s="1" t="s">
        <v>10434</v>
      </c>
      <c r="O895" s="1" t="s">
        <v>10435</v>
      </c>
      <c r="P895" s="1" t="s">
        <v>10436</v>
      </c>
    </row>
    <row r="896" spans="1:16" x14ac:dyDescent="0.3">
      <c r="A896" s="1" t="s">
        <v>2213</v>
      </c>
      <c r="B896" s="1" t="s">
        <v>2214</v>
      </c>
      <c r="C896" s="1" t="s">
        <v>1617</v>
      </c>
      <c r="D896" s="1">
        <v>879</v>
      </c>
      <c r="E896" s="3">
        <v>1109</v>
      </c>
      <c r="F896" s="4">
        <v>0.21</v>
      </c>
      <c r="G896" s="1">
        <v>4.4000000000000004</v>
      </c>
      <c r="H896" s="2">
        <v>31599</v>
      </c>
      <c r="I896" s="1" t="s">
        <v>8899</v>
      </c>
      <c r="J896" s="1" t="s">
        <v>2215</v>
      </c>
      <c r="K896" s="1" t="s">
        <v>8900</v>
      </c>
      <c r="L896" s="1" t="s">
        <v>8901</v>
      </c>
      <c r="M896" s="1" t="s">
        <v>8902</v>
      </c>
      <c r="N896" s="1" t="s">
        <v>8903</v>
      </c>
      <c r="O896" s="1" t="s">
        <v>8904</v>
      </c>
      <c r="P896" s="1" t="s">
        <v>8905</v>
      </c>
    </row>
    <row r="897" spans="1:16" x14ac:dyDescent="0.3">
      <c r="A897" s="1" t="s">
        <v>649</v>
      </c>
      <c r="B897" s="1" t="s">
        <v>650</v>
      </c>
      <c r="C897" s="1" t="s">
        <v>651</v>
      </c>
      <c r="D897" s="1">
        <v>499</v>
      </c>
      <c r="E897" s="3">
        <v>1100</v>
      </c>
      <c r="F897" s="4">
        <v>0.55000000000000004</v>
      </c>
      <c r="G897" s="1">
        <v>4.4000000000000004</v>
      </c>
      <c r="H897" s="2">
        <v>25177</v>
      </c>
      <c r="I897" s="1" t="s">
        <v>5526</v>
      </c>
      <c r="J897" s="1" t="s">
        <v>652</v>
      </c>
      <c r="K897" s="1" t="s">
        <v>5527</v>
      </c>
      <c r="L897" s="1" t="s">
        <v>5528</v>
      </c>
      <c r="M897" s="1" t="s">
        <v>5529</v>
      </c>
      <c r="N897" s="1" t="s">
        <v>5530</v>
      </c>
      <c r="O897" s="1" t="s">
        <v>5531</v>
      </c>
      <c r="P897" s="1" t="s">
        <v>5532</v>
      </c>
    </row>
    <row r="898" spans="1:16" x14ac:dyDescent="0.3">
      <c r="A898" s="1" t="s">
        <v>3644</v>
      </c>
      <c r="B898" s="1" t="s">
        <v>3645</v>
      </c>
      <c r="C898" s="1" t="s">
        <v>2751</v>
      </c>
      <c r="D898" s="1">
        <v>660</v>
      </c>
      <c r="E898" s="3">
        <v>1100</v>
      </c>
      <c r="F898" s="4">
        <v>0.4</v>
      </c>
      <c r="G898" s="1">
        <v>3.6</v>
      </c>
      <c r="H898" s="2">
        <v>91</v>
      </c>
      <c r="I898" s="1" t="s">
        <v>12079</v>
      </c>
      <c r="J898" s="1" t="s">
        <v>3646</v>
      </c>
      <c r="K898" s="1" t="s">
        <v>12080</v>
      </c>
      <c r="L898" s="1" t="s">
        <v>12081</v>
      </c>
      <c r="M898" s="1" t="s">
        <v>12082</v>
      </c>
      <c r="N898" s="1" t="s">
        <v>12083</v>
      </c>
      <c r="O898" s="1" t="s">
        <v>12084</v>
      </c>
      <c r="P898" s="1" t="s">
        <v>12085</v>
      </c>
    </row>
    <row r="899" spans="1:16" x14ac:dyDescent="0.3">
      <c r="A899" s="1" t="s">
        <v>3742</v>
      </c>
      <c r="B899" s="1" t="s">
        <v>3743</v>
      </c>
      <c r="C899" s="1" t="s">
        <v>2751</v>
      </c>
      <c r="D899" s="1">
        <v>645</v>
      </c>
      <c r="E899" s="3">
        <v>1100</v>
      </c>
      <c r="F899" s="4">
        <v>0.41</v>
      </c>
      <c r="G899" s="1">
        <v>4</v>
      </c>
      <c r="H899" s="2">
        <v>3271</v>
      </c>
      <c r="I899" s="1" t="s">
        <v>12303</v>
      </c>
      <c r="J899" s="1" t="s">
        <v>3744</v>
      </c>
      <c r="K899" s="1" t="s">
        <v>12304</v>
      </c>
      <c r="L899" s="1" t="s">
        <v>12305</v>
      </c>
      <c r="M899" s="1" t="s">
        <v>12306</v>
      </c>
      <c r="N899" s="1" t="s">
        <v>12307</v>
      </c>
      <c r="O899" s="1" t="s">
        <v>12308</v>
      </c>
      <c r="P899" s="1" t="s">
        <v>12309</v>
      </c>
    </row>
    <row r="900" spans="1:16" x14ac:dyDescent="0.3">
      <c r="A900" s="1" t="s">
        <v>0</v>
      </c>
      <c r="B900" s="1" t="s">
        <v>1</v>
      </c>
      <c r="C900" s="1" t="s">
        <v>2</v>
      </c>
      <c r="D900" s="1">
        <v>399</v>
      </c>
      <c r="E900" s="3">
        <v>1099</v>
      </c>
      <c r="F900" s="4">
        <v>0.64</v>
      </c>
      <c r="G900" s="1">
        <v>4.2</v>
      </c>
      <c r="H900" s="2">
        <v>24269</v>
      </c>
      <c r="I900" s="1" t="s">
        <v>4135</v>
      </c>
      <c r="J900" s="1" t="s">
        <v>3</v>
      </c>
      <c r="K900" s="1" t="s">
        <v>4136</v>
      </c>
      <c r="L900" s="1" t="s">
        <v>4137</v>
      </c>
      <c r="M900" s="1" t="s">
        <v>4138</v>
      </c>
      <c r="N900" s="1" t="s">
        <v>4139</v>
      </c>
      <c r="O900" s="1" t="s">
        <v>4140</v>
      </c>
      <c r="P900" s="1" t="s">
        <v>4141</v>
      </c>
    </row>
    <row r="901" spans="1:16" x14ac:dyDescent="0.3">
      <c r="A901" s="1" t="s">
        <v>97</v>
      </c>
      <c r="B901" s="1" t="s">
        <v>98</v>
      </c>
      <c r="C901" s="1" t="s">
        <v>2</v>
      </c>
      <c r="D901" s="1">
        <v>389</v>
      </c>
      <c r="E901" s="3">
        <v>1099</v>
      </c>
      <c r="F901" s="4">
        <v>0.65</v>
      </c>
      <c r="G901" s="1">
        <v>4.3</v>
      </c>
      <c r="H901" s="2">
        <v>974</v>
      </c>
      <c r="I901" s="1" t="s">
        <v>4346</v>
      </c>
      <c r="J901" s="1" t="s">
        <v>99</v>
      </c>
      <c r="K901" s="1" t="s">
        <v>4347</v>
      </c>
      <c r="L901" s="1" t="s">
        <v>4348</v>
      </c>
      <c r="M901" s="1" t="s">
        <v>4349</v>
      </c>
      <c r="N901" s="1" t="s">
        <v>4350</v>
      </c>
      <c r="O901" s="1" t="s">
        <v>4351</v>
      </c>
      <c r="P901" s="1" t="s">
        <v>4352</v>
      </c>
    </row>
    <row r="902" spans="1:16" x14ac:dyDescent="0.3">
      <c r="A902" s="1" t="s">
        <v>126</v>
      </c>
      <c r="B902" s="1" t="s">
        <v>127</v>
      </c>
      <c r="C902" s="1" t="s">
        <v>2</v>
      </c>
      <c r="D902" s="1">
        <v>399</v>
      </c>
      <c r="E902" s="3">
        <v>1099</v>
      </c>
      <c r="F902" s="4">
        <v>0.64</v>
      </c>
      <c r="G902" s="1">
        <v>4.2</v>
      </c>
      <c r="H902" s="2">
        <v>24269</v>
      </c>
      <c r="I902" s="1" t="s">
        <v>4413</v>
      </c>
      <c r="J902" s="1" t="s">
        <v>3</v>
      </c>
      <c r="K902" s="1" t="s">
        <v>4136</v>
      </c>
      <c r="L902" s="1" t="s">
        <v>4137</v>
      </c>
      <c r="M902" s="1" t="s">
        <v>4138</v>
      </c>
      <c r="N902" s="1" t="s">
        <v>4139</v>
      </c>
      <c r="O902" s="1" t="s">
        <v>4414</v>
      </c>
      <c r="P902" s="1" t="s">
        <v>4415</v>
      </c>
    </row>
    <row r="903" spans="1:16" x14ac:dyDescent="0.3">
      <c r="A903" s="1" t="s">
        <v>235</v>
      </c>
      <c r="B903" s="1" t="s">
        <v>236</v>
      </c>
      <c r="C903" s="1" t="s">
        <v>2</v>
      </c>
      <c r="D903" s="1">
        <v>399</v>
      </c>
      <c r="E903" s="3">
        <v>1099</v>
      </c>
      <c r="F903" s="4">
        <v>0.64</v>
      </c>
      <c r="G903" s="1">
        <v>4.2</v>
      </c>
      <c r="H903" s="2">
        <v>24269</v>
      </c>
      <c r="I903" s="1" t="s">
        <v>4647</v>
      </c>
      <c r="J903" s="1" t="s">
        <v>3</v>
      </c>
      <c r="K903" s="1" t="s">
        <v>4136</v>
      </c>
      <c r="L903" s="1" t="s">
        <v>4137</v>
      </c>
      <c r="M903" s="1" t="s">
        <v>4138</v>
      </c>
      <c r="N903" s="1" t="s">
        <v>4648</v>
      </c>
      <c r="O903" s="1" t="s">
        <v>4649</v>
      </c>
      <c r="P903" s="1" t="s">
        <v>4650</v>
      </c>
    </row>
    <row r="904" spans="1:16" x14ac:dyDescent="0.3">
      <c r="A904" s="1" t="s">
        <v>398</v>
      </c>
      <c r="B904" s="1" t="s">
        <v>399</v>
      </c>
      <c r="C904" s="1" t="s">
        <v>2</v>
      </c>
      <c r="D904" s="1">
        <v>399</v>
      </c>
      <c r="E904" s="3">
        <v>1099</v>
      </c>
      <c r="F904" s="4">
        <v>0.64</v>
      </c>
      <c r="G904" s="1">
        <v>4.0999999999999996</v>
      </c>
      <c r="H904" s="2">
        <v>2685</v>
      </c>
      <c r="I904" s="1" t="s">
        <v>4990</v>
      </c>
      <c r="J904" s="1" t="s">
        <v>400</v>
      </c>
      <c r="K904" s="1" t="s">
        <v>4991</v>
      </c>
      <c r="L904" s="1" t="s">
        <v>4992</v>
      </c>
      <c r="M904" s="1" t="s">
        <v>4993</v>
      </c>
      <c r="N904" s="1" t="s">
        <v>4994</v>
      </c>
      <c r="O904" s="1" t="s">
        <v>4995</v>
      </c>
      <c r="P904" s="1" t="s">
        <v>4996</v>
      </c>
    </row>
    <row r="905" spans="1:16" x14ac:dyDescent="0.3">
      <c r="A905" s="1" t="s">
        <v>403</v>
      </c>
      <c r="B905" s="1" t="s">
        <v>404</v>
      </c>
      <c r="C905" s="1" t="s">
        <v>143</v>
      </c>
      <c r="D905" s="1">
        <v>655</v>
      </c>
      <c r="E905" s="3">
        <v>1099</v>
      </c>
      <c r="F905" s="4">
        <v>0.4</v>
      </c>
      <c r="G905" s="1">
        <v>3.2</v>
      </c>
      <c r="H905" s="2">
        <v>285</v>
      </c>
      <c r="I905" s="1" t="s">
        <v>5000</v>
      </c>
      <c r="J905" s="1" t="s">
        <v>405</v>
      </c>
      <c r="K905" s="1" t="s">
        <v>5001</v>
      </c>
      <c r="L905" s="1" t="s">
        <v>5002</v>
      </c>
      <c r="M905" s="1" t="s">
        <v>5003</v>
      </c>
      <c r="N905" s="1" t="s">
        <v>5004</v>
      </c>
      <c r="O905" s="1" t="s">
        <v>5005</v>
      </c>
      <c r="P905" s="1" t="s">
        <v>5006</v>
      </c>
    </row>
    <row r="906" spans="1:16" x14ac:dyDescent="0.3">
      <c r="A906" s="1" t="s">
        <v>430</v>
      </c>
      <c r="B906" s="1" t="s">
        <v>431</v>
      </c>
      <c r="C906" s="1" t="s">
        <v>2</v>
      </c>
      <c r="D906" s="1">
        <v>339</v>
      </c>
      <c r="E906" s="3">
        <v>1099</v>
      </c>
      <c r="F906" s="4">
        <v>0.69</v>
      </c>
      <c r="G906" s="1">
        <v>4.3</v>
      </c>
      <c r="H906" s="2">
        <v>974</v>
      </c>
      <c r="I906" s="1" t="s">
        <v>5058</v>
      </c>
      <c r="J906" s="1" t="s">
        <v>99</v>
      </c>
      <c r="K906" s="1" t="s">
        <v>4347</v>
      </c>
      <c r="L906" s="1" t="s">
        <v>4348</v>
      </c>
      <c r="M906" s="1" t="s">
        <v>4349</v>
      </c>
      <c r="N906" s="1" t="s">
        <v>4350</v>
      </c>
      <c r="O906" s="1" t="s">
        <v>5059</v>
      </c>
      <c r="P906" s="1" t="s">
        <v>5060</v>
      </c>
    </row>
    <row r="907" spans="1:16" x14ac:dyDescent="0.3">
      <c r="A907" s="1" t="s">
        <v>500</v>
      </c>
      <c r="B907" s="1" t="s">
        <v>501</v>
      </c>
      <c r="C907" s="1" t="s">
        <v>2</v>
      </c>
      <c r="D907" s="1">
        <v>399</v>
      </c>
      <c r="E907" s="3">
        <v>1099</v>
      </c>
      <c r="F907" s="4">
        <v>0.64</v>
      </c>
      <c r="G907" s="1">
        <v>4.0999999999999996</v>
      </c>
      <c r="H907" s="2">
        <v>2685</v>
      </c>
      <c r="I907" s="1" t="s">
        <v>5204</v>
      </c>
      <c r="J907" s="1" t="s">
        <v>400</v>
      </c>
      <c r="K907" s="1" t="s">
        <v>4991</v>
      </c>
      <c r="L907" s="1" t="s">
        <v>4992</v>
      </c>
      <c r="M907" s="1" t="s">
        <v>4993</v>
      </c>
      <c r="N907" s="1" t="s">
        <v>4994</v>
      </c>
      <c r="O907" s="1" t="s">
        <v>5205</v>
      </c>
      <c r="P907" s="1" t="s">
        <v>5206</v>
      </c>
    </row>
    <row r="908" spans="1:16" x14ac:dyDescent="0.3">
      <c r="A908" s="1" t="s">
        <v>526</v>
      </c>
      <c r="B908" s="1" t="s">
        <v>527</v>
      </c>
      <c r="C908" s="1" t="s">
        <v>2</v>
      </c>
      <c r="D908" s="1">
        <v>379</v>
      </c>
      <c r="E908" s="3">
        <v>1099</v>
      </c>
      <c r="F908" s="4">
        <v>0.66</v>
      </c>
      <c r="G908" s="1">
        <v>4.3</v>
      </c>
      <c r="H908" s="2">
        <v>2806</v>
      </c>
      <c r="I908" s="1" t="s">
        <v>5258</v>
      </c>
      <c r="J908" s="1" t="s">
        <v>303</v>
      </c>
      <c r="K908" s="1" t="s">
        <v>4787</v>
      </c>
      <c r="L908" s="1" t="s">
        <v>4788</v>
      </c>
      <c r="M908" s="1" t="s">
        <v>4789</v>
      </c>
      <c r="N908" s="1" t="s">
        <v>4790</v>
      </c>
      <c r="O908" s="1" t="s">
        <v>5259</v>
      </c>
      <c r="P908" s="1" t="s">
        <v>5260</v>
      </c>
    </row>
    <row r="909" spans="1:16" x14ac:dyDescent="0.3">
      <c r="A909" s="1" t="s">
        <v>670</v>
      </c>
      <c r="B909" s="1" t="s">
        <v>671</v>
      </c>
      <c r="C909" s="1" t="s">
        <v>2</v>
      </c>
      <c r="D909" s="1">
        <v>449</v>
      </c>
      <c r="E909" s="3">
        <v>1099</v>
      </c>
      <c r="F909" s="4">
        <v>0.59</v>
      </c>
      <c r="G909" s="1">
        <v>4</v>
      </c>
      <c r="H909" s="2">
        <v>242</v>
      </c>
      <c r="I909" s="1" t="s">
        <v>5569</v>
      </c>
      <c r="J909" s="1" t="s">
        <v>672</v>
      </c>
      <c r="K909" s="1" t="s">
        <v>5570</v>
      </c>
      <c r="L909" s="1" t="s">
        <v>5571</v>
      </c>
      <c r="M909" s="1" t="s">
        <v>5572</v>
      </c>
      <c r="N909" s="1" t="s">
        <v>5573</v>
      </c>
      <c r="O909" s="1" t="s">
        <v>5574</v>
      </c>
      <c r="P909" s="1" t="s">
        <v>5575</v>
      </c>
    </row>
    <row r="910" spans="1:16" x14ac:dyDescent="0.3">
      <c r="A910" s="1" t="s">
        <v>735</v>
      </c>
      <c r="B910" s="1" t="s">
        <v>736</v>
      </c>
      <c r="C910" s="1" t="s">
        <v>2</v>
      </c>
      <c r="D910" s="1">
        <v>325</v>
      </c>
      <c r="E910" s="3">
        <v>1099</v>
      </c>
      <c r="F910" s="4">
        <v>0.7</v>
      </c>
      <c r="G910" s="1">
        <v>4.2</v>
      </c>
      <c r="H910" s="2">
        <v>10576</v>
      </c>
      <c r="I910" s="1" t="s">
        <v>5696</v>
      </c>
      <c r="J910" s="1" t="s">
        <v>247</v>
      </c>
      <c r="K910" s="1" t="s">
        <v>4670</v>
      </c>
      <c r="L910" s="1" t="s">
        <v>4671</v>
      </c>
      <c r="M910" s="1" t="s">
        <v>4672</v>
      </c>
      <c r="N910" s="1" t="s">
        <v>4673</v>
      </c>
      <c r="O910" s="1" t="s">
        <v>5697</v>
      </c>
      <c r="P910" s="1" t="s">
        <v>5698</v>
      </c>
    </row>
    <row r="911" spans="1:16" x14ac:dyDescent="0.3">
      <c r="A911" s="1" t="s">
        <v>868</v>
      </c>
      <c r="B911" s="1" t="s">
        <v>869</v>
      </c>
      <c r="C911" s="1" t="s">
        <v>2</v>
      </c>
      <c r="D911" s="1">
        <v>379</v>
      </c>
      <c r="E911" s="3">
        <v>1099</v>
      </c>
      <c r="F911" s="4">
        <v>0.66</v>
      </c>
      <c r="G911" s="1">
        <v>4.3</v>
      </c>
      <c r="H911" s="2">
        <v>3049</v>
      </c>
      <c r="I911" s="1" t="s">
        <v>5980</v>
      </c>
      <c r="J911" s="1" t="s">
        <v>870</v>
      </c>
      <c r="K911" s="1" t="s">
        <v>5981</v>
      </c>
      <c r="L911" s="1" t="s">
        <v>5982</v>
      </c>
      <c r="M911" s="1" t="s">
        <v>5983</v>
      </c>
      <c r="N911" s="1" t="s">
        <v>5984</v>
      </c>
      <c r="O911" s="1" t="s">
        <v>5985</v>
      </c>
      <c r="P911" s="1" t="s">
        <v>5986</v>
      </c>
    </row>
    <row r="912" spans="1:16" x14ac:dyDescent="0.3">
      <c r="A912" s="1" t="s">
        <v>0</v>
      </c>
      <c r="B912" s="1" t="s">
        <v>1</v>
      </c>
      <c r="C912" s="1" t="s">
        <v>2</v>
      </c>
      <c r="D912" s="1">
        <v>399</v>
      </c>
      <c r="E912" s="3">
        <v>1099</v>
      </c>
      <c r="F912" s="4">
        <v>0.64</v>
      </c>
      <c r="G912" s="1">
        <v>4.2</v>
      </c>
      <c r="H912" s="2">
        <v>24270</v>
      </c>
      <c r="I912" s="1" t="s">
        <v>4135</v>
      </c>
      <c r="J912" s="1" t="s">
        <v>3</v>
      </c>
      <c r="K912" s="1" t="s">
        <v>4136</v>
      </c>
      <c r="L912" s="1" t="s">
        <v>4137</v>
      </c>
      <c r="M912" s="1" t="s">
        <v>4138</v>
      </c>
      <c r="N912" s="1" t="s">
        <v>4692</v>
      </c>
      <c r="O912" s="1" t="s">
        <v>6339</v>
      </c>
      <c r="P912" s="1" t="s">
        <v>6340</v>
      </c>
    </row>
    <row r="913" spans="1:16" x14ac:dyDescent="0.3">
      <c r="A913" s="1" t="s">
        <v>1324</v>
      </c>
      <c r="B913" s="1" t="s">
        <v>1325</v>
      </c>
      <c r="C913" s="1" t="s">
        <v>1016</v>
      </c>
      <c r="D913" s="1">
        <v>199</v>
      </c>
      <c r="E913" s="3">
        <v>1099</v>
      </c>
      <c r="F913" s="4">
        <v>0.82</v>
      </c>
      <c r="G913" s="1">
        <v>4</v>
      </c>
      <c r="H913" s="2">
        <v>3197</v>
      </c>
      <c r="I913" s="1" t="s">
        <v>6926</v>
      </c>
      <c r="J913" s="1" t="s">
        <v>1326</v>
      </c>
      <c r="K913" s="1" t="s">
        <v>6927</v>
      </c>
      <c r="L913" s="1" t="s">
        <v>6928</v>
      </c>
      <c r="M913" s="1" t="s">
        <v>6929</v>
      </c>
      <c r="N913" s="1" t="s">
        <v>6930</v>
      </c>
      <c r="O913" s="1" t="s">
        <v>6931</v>
      </c>
      <c r="P913" s="1" t="s">
        <v>6932</v>
      </c>
    </row>
    <row r="914" spans="1:16" x14ac:dyDescent="0.3">
      <c r="A914" s="1" t="s">
        <v>0</v>
      </c>
      <c r="B914" s="1" t="s">
        <v>1</v>
      </c>
      <c r="C914" s="1" t="s">
        <v>2</v>
      </c>
      <c r="D914" s="1">
        <v>399</v>
      </c>
      <c r="E914" s="3">
        <v>1099</v>
      </c>
      <c r="F914" s="4">
        <v>0.64</v>
      </c>
      <c r="G914" s="1">
        <v>4.2</v>
      </c>
      <c r="H914" s="2">
        <v>24269</v>
      </c>
      <c r="I914" s="1" t="s">
        <v>4135</v>
      </c>
      <c r="J914" s="1" t="s">
        <v>3</v>
      </c>
      <c r="K914" s="1" t="s">
        <v>4136</v>
      </c>
      <c r="L914" s="1" t="s">
        <v>4137</v>
      </c>
      <c r="M914" s="1" t="s">
        <v>4138</v>
      </c>
      <c r="N914" s="1" t="s">
        <v>4648</v>
      </c>
      <c r="O914" s="1" t="s">
        <v>7569</v>
      </c>
      <c r="P914" s="1" t="s">
        <v>7570</v>
      </c>
    </row>
    <row r="915" spans="1:16" x14ac:dyDescent="0.3">
      <c r="A915" s="1" t="s">
        <v>97</v>
      </c>
      <c r="B915" s="1" t="s">
        <v>98</v>
      </c>
      <c r="C915" s="1" t="s">
        <v>2</v>
      </c>
      <c r="D915" s="1">
        <v>389</v>
      </c>
      <c r="E915" s="3">
        <v>1099</v>
      </c>
      <c r="F915" s="4">
        <v>0.65</v>
      </c>
      <c r="G915" s="1">
        <v>4.3</v>
      </c>
      <c r="H915" s="2">
        <v>974</v>
      </c>
      <c r="I915" s="1" t="s">
        <v>4346</v>
      </c>
      <c r="J915" s="1" t="s">
        <v>99</v>
      </c>
      <c r="K915" s="1" t="s">
        <v>4347</v>
      </c>
      <c r="L915" s="1" t="s">
        <v>4348</v>
      </c>
      <c r="M915" s="1" t="s">
        <v>4349</v>
      </c>
      <c r="N915" s="1" t="s">
        <v>4350</v>
      </c>
      <c r="O915" s="1" t="s">
        <v>8824</v>
      </c>
      <c r="P915" s="1" t="s">
        <v>8825</v>
      </c>
    </row>
    <row r="916" spans="1:16" x14ac:dyDescent="0.3">
      <c r="A916" s="1" t="s">
        <v>2502</v>
      </c>
      <c r="B916" s="1" t="s">
        <v>2503</v>
      </c>
      <c r="C916" s="1" t="s">
        <v>2</v>
      </c>
      <c r="D916" s="1">
        <v>379</v>
      </c>
      <c r="E916" s="3">
        <v>1099</v>
      </c>
      <c r="F916" s="4">
        <v>0.66</v>
      </c>
      <c r="G916" s="1">
        <v>4.3</v>
      </c>
      <c r="H916" s="2">
        <v>2806</v>
      </c>
      <c r="I916" s="1" t="s">
        <v>9552</v>
      </c>
      <c r="J916" s="1" t="s">
        <v>303</v>
      </c>
      <c r="K916" s="1" t="s">
        <v>4787</v>
      </c>
      <c r="L916" s="1" t="s">
        <v>4788</v>
      </c>
      <c r="M916" s="1" t="s">
        <v>4789</v>
      </c>
      <c r="N916" s="1" t="s">
        <v>4790</v>
      </c>
      <c r="O916" s="1" t="s">
        <v>9553</v>
      </c>
      <c r="P916" s="1" t="s">
        <v>9554</v>
      </c>
    </row>
    <row r="917" spans="1:16" x14ac:dyDescent="0.3">
      <c r="A917" s="1" t="s">
        <v>2531</v>
      </c>
      <c r="B917" s="1" t="s">
        <v>2532</v>
      </c>
      <c r="C917" s="1" t="s">
        <v>1975</v>
      </c>
      <c r="D917" s="1">
        <v>269</v>
      </c>
      <c r="E917" s="3">
        <v>1099</v>
      </c>
      <c r="F917" s="4">
        <v>0.76</v>
      </c>
      <c r="G917" s="1">
        <v>4.0999999999999996</v>
      </c>
      <c r="H917" s="2">
        <v>1092</v>
      </c>
      <c r="I917" s="1" t="s">
        <v>9613</v>
      </c>
      <c r="J917" s="1" t="s">
        <v>2533</v>
      </c>
      <c r="K917" s="1" t="s">
        <v>9614</v>
      </c>
      <c r="L917" s="1" t="s">
        <v>9615</v>
      </c>
      <c r="M917" s="1" t="s">
        <v>9616</v>
      </c>
      <c r="N917" s="1" t="s">
        <v>9617</v>
      </c>
      <c r="O917" s="1" t="s">
        <v>9618</v>
      </c>
      <c r="P917" s="1" t="s">
        <v>9619</v>
      </c>
    </row>
    <row r="918" spans="1:16" x14ac:dyDescent="0.3">
      <c r="A918" s="1" t="s">
        <v>3417</v>
      </c>
      <c r="B918" s="1" t="s">
        <v>3418</v>
      </c>
      <c r="C918" s="1" t="s">
        <v>2813</v>
      </c>
      <c r="D918" s="1">
        <v>351</v>
      </c>
      <c r="E918" s="3">
        <v>1099</v>
      </c>
      <c r="F918" s="4">
        <v>0.68</v>
      </c>
      <c r="G918" s="1">
        <v>3.7</v>
      </c>
      <c r="H918" s="2">
        <v>1470</v>
      </c>
      <c r="I918" s="1" t="s">
        <v>11569</v>
      </c>
      <c r="J918" s="1" t="s">
        <v>3419</v>
      </c>
      <c r="K918" s="1" t="s">
        <v>11570</v>
      </c>
      <c r="L918" s="1" t="s">
        <v>11571</v>
      </c>
      <c r="M918" s="1" t="s">
        <v>11572</v>
      </c>
      <c r="N918" s="1" t="s">
        <v>11573</v>
      </c>
      <c r="O918" s="1" t="s">
        <v>11574</v>
      </c>
      <c r="P918" s="1" t="s">
        <v>11575</v>
      </c>
    </row>
    <row r="919" spans="1:16" x14ac:dyDescent="0.3">
      <c r="A919" s="1" t="s">
        <v>2620</v>
      </c>
      <c r="B919" s="1" t="s">
        <v>2621</v>
      </c>
      <c r="C919" s="1" t="s">
        <v>1558</v>
      </c>
      <c r="D919" s="1">
        <v>579</v>
      </c>
      <c r="E919" s="3">
        <v>1090</v>
      </c>
      <c r="F919" s="4">
        <v>0.47</v>
      </c>
      <c r="G919" s="1">
        <v>4.4000000000000004</v>
      </c>
      <c r="H919" s="2">
        <v>3482</v>
      </c>
      <c r="I919" s="1" t="s">
        <v>9824</v>
      </c>
      <c r="J919" s="1" t="s">
        <v>2622</v>
      </c>
      <c r="K919" s="1" t="s">
        <v>9825</v>
      </c>
      <c r="L919" s="1" t="s">
        <v>9826</v>
      </c>
      <c r="M919" s="1" t="s">
        <v>9827</v>
      </c>
      <c r="N919" s="1" t="s">
        <v>9828</v>
      </c>
      <c r="O919" s="1" t="s">
        <v>9829</v>
      </c>
      <c r="P919" s="1" t="s">
        <v>9830</v>
      </c>
    </row>
    <row r="920" spans="1:16" x14ac:dyDescent="0.3">
      <c r="A920" s="1" t="s">
        <v>2871</v>
      </c>
      <c r="B920" s="1" t="s">
        <v>2872</v>
      </c>
      <c r="C920" s="1" t="s">
        <v>2751</v>
      </c>
      <c r="D920" s="1">
        <v>549</v>
      </c>
      <c r="E920" s="3">
        <v>1090</v>
      </c>
      <c r="F920" s="4">
        <v>0.5</v>
      </c>
      <c r="G920" s="1">
        <v>4.2</v>
      </c>
      <c r="H920" s="2">
        <v>13029</v>
      </c>
      <c r="I920" s="1" t="s">
        <v>10360</v>
      </c>
      <c r="J920" s="1" t="s">
        <v>2873</v>
      </c>
      <c r="K920" s="1" t="s">
        <v>10361</v>
      </c>
      <c r="L920" s="1" t="s">
        <v>10362</v>
      </c>
      <c r="M920" s="1" t="s">
        <v>10363</v>
      </c>
      <c r="N920" s="1" t="s">
        <v>10364</v>
      </c>
      <c r="O920" s="1" t="s">
        <v>10365</v>
      </c>
      <c r="P920" s="1" t="s">
        <v>10366</v>
      </c>
    </row>
    <row r="921" spans="1:16" x14ac:dyDescent="0.3">
      <c r="A921" s="1" t="s">
        <v>3448</v>
      </c>
      <c r="B921" s="1" t="s">
        <v>3449</v>
      </c>
      <c r="C921" s="1" t="s">
        <v>2799</v>
      </c>
      <c r="D921" s="1">
        <v>999</v>
      </c>
      <c r="E921" s="3">
        <v>1075</v>
      </c>
      <c r="F921" s="4">
        <v>7.0000000000000007E-2</v>
      </c>
      <c r="G921" s="1">
        <v>4.0999999999999996</v>
      </c>
      <c r="H921" s="2">
        <v>9275</v>
      </c>
      <c r="I921" s="1" t="s">
        <v>11639</v>
      </c>
      <c r="J921" s="1" t="s">
        <v>3450</v>
      </c>
      <c r="K921" s="1" t="s">
        <v>11640</v>
      </c>
      <c r="L921" s="1" t="s">
        <v>11641</v>
      </c>
      <c r="M921" s="1" t="s">
        <v>11642</v>
      </c>
      <c r="N921" s="1" t="s">
        <v>11643</v>
      </c>
      <c r="O921" s="1" t="s">
        <v>11644</v>
      </c>
      <c r="P921" s="1" t="s">
        <v>11645</v>
      </c>
    </row>
    <row r="922" spans="1:16" x14ac:dyDescent="0.3">
      <c r="A922" s="1" t="s">
        <v>862</v>
      </c>
      <c r="B922" s="1" t="s">
        <v>863</v>
      </c>
      <c r="C922" s="1" t="s">
        <v>201</v>
      </c>
      <c r="D922" s="1">
        <v>893</v>
      </c>
      <c r="E922" s="3">
        <v>1052</v>
      </c>
      <c r="F922" s="4">
        <v>0.15</v>
      </c>
      <c r="G922" s="1">
        <v>4.3</v>
      </c>
      <c r="H922" s="2">
        <v>106</v>
      </c>
      <c r="I922" s="1" t="s">
        <v>5966</v>
      </c>
      <c r="J922" s="1" t="s">
        <v>864</v>
      </c>
      <c r="K922" s="1" t="s">
        <v>5967</v>
      </c>
      <c r="L922" s="1" t="s">
        <v>5968</v>
      </c>
      <c r="M922" s="1" t="s">
        <v>5969</v>
      </c>
      <c r="N922" s="1" t="s">
        <v>5970</v>
      </c>
      <c r="O922" s="1" t="s">
        <v>5971</v>
      </c>
      <c r="P922" s="1" t="s">
        <v>5972</v>
      </c>
    </row>
    <row r="923" spans="1:16" x14ac:dyDescent="0.3">
      <c r="A923" s="1" t="s">
        <v>2966</v>
      </c>
      <c r="B923" s="1" t="s">
        <v>2967</v>
      </c>
      <c r="C923" s="1" t="s">
        <v>2799</v>
      </c>
      <c r="D923" s="1">
        <v>653</v>
      </c>
      <c r="E923" s="3">
        <v>1020</v>
      </c>
      <c r="F923" s="4">
        <v>0.36</v>
      </c>
      <c r="G923" s="1">
        <v>4.0999999999999996</v>
      </c>
      <c r="H923" s="2">
        <v>3366</v>
      </c>
      <c r="I923" s="1" t="s">
        <v>10570</v>
      </c>
      <c r="J923" s="1" t="s">
        <v>2968</v>
      </c>
      <c r="K923" s="1" t="s">
        <v>10571</v>
      </c>
      <c r="L923" s="1" t="s">
        <v>10572</v>
      </c>
      <c r="M923" s="1" t="s">
        <v>10573</v>
      </c>
      <c r="N923" s="1" t="s">
        <v>10574</v>
      </c>
      <c r="O923" s="1" t="s">
        <v>10575</v>
      </c>
      <c r="P923" s="1" t="s">
        <v>10576</v>
      </c>
    </row>
    <row r="924" spans="1:16" x14ac:dyDescent="0.3">
      <c r="A924" s="1" t="s">
        <v>3706</v>
      </c>
      <c r="B924" s="1" t="s">
        <v>3707</v>
      </c>
      <c r="C924" s="1" t="s">
        <v>2799</v>
      </c>
      <c r="D924" s="1">
        <v>640</v>
      </c>
      <c r="E924" s="3">
        <v>1020</v>
      </c>
      <c r="F924" s="4">
        <v>0.37</v>
      </c>
      <c r="G924" s="1">
        <v>4.0999999999999996</v>
      </c>
      <c r="H924" s="2">
        <v>5059</v>
      </c>
      <c r="I924" s="1" t="s">
        <v>12219</v>
      </c>
      <c r="J924" s="1" t="s">
        <v>3708</v>
      </c>
      <c r="K924" s="1" t="s">
        <v>12220</v>
      </c>
      <c r="L924" s="1" t="s">
        <v>12221</v>
      </c>
      <c r="M924" s="1" t="s">
        <v>12222</v>
      </c>
      <c r="N924" s="1" t="s">
        <v>12223</v>
      </c>
      <c r="O924" s="1" t="s">
        <v>12224</v>
      </c>
      <c r="P924" s="1" t="s">
        <v>12225</v>
      </c>
    </row>
    <row r="925" spans="1:16" x14ac:dyDescent="0.3">
      <c r="A925" s="1" t="s">
        <v>3641</v>
      </c>
      <c r="B925" s="1" t="s">
        <v>3642</v>
      </c>
      <c r="C925" s="1" t="s">
        <v>2751</v>
      </c>
      <c r="D925" s="1">
        <v>559</v>
      </c>
      <c r="E925" s="3">
        <v>1010</v>
      </c>
      <c r="F925" s="4">
        <v>0.45</v>
      </c>
      <c r="G925" s="1">
        <v>4.0999999999999996</v>
      </c>
      <c r="H925" s="2">
        <v>17325</v>
      </c>
      <c r="I925" s="1" t="s">
        <v>12072</v>
      </c>
      <c r="J925" s="1" t="s">
        <v>3643</v>
      </c>
      <c r="K925" s="1" t="s">
        <v>12073</v>
      </c>
      <c r="L925" s="1" t="s">
        <v>12074</v>
      </c>
      <c r="M925" s="1" t="s">
        <v>12075</v>
      </c>
      <c r="N925" s="1" t="s">
        <v>12076</v>
      </c>
      <c r="O925" s="1" t="s">
        <v>12077</v>
      </c>
      <c r="P925" s="1" t="s">
        <v>12078</v>
      </c>
    </row>
    <row r="926" spans="1:16" x14ac:dyDescent="0.3">
      <c r="A926" s="1" t="s">
        <v>16</v>
      </c>
      <c r="B926" s="1" t="s">
        <v>17</v>
      </c>
      <c r="C926" s="1" t="s">
        <v>2</v>
      </c>
      <c r="D926" s="1">
        <v>149</v>
      </c>
      <c r="E926" s="3">
        <v>1000</v>
      </c>
      <c r="F926" s="4">
        <v>0.85</v>
      </c>
      <c r="G926" s="1">
        <v>3.9</v>
      </c>
      <c r="H926" s="2">
        <v>24871</v>
      </c>
      <c r="I926" s="1" t="s">
        <v>4170</v>
      </c>
      <c r="J926" s="1" t="s">
        <v>18</v>
      </c>
      <c r="K926" s="1" t="s">
        <v>4171</v>
      </c>
      <c r="L926" s="1" t="s">
        <v>4172</v>
      </c>
      <c r="M926" s="1" t="s">
        <v>4173</v>
      </c>
      <c r="N926" s="1" t="s">
        <v>4174</v>
      </c>
      <c r="O926" s="1" t="s">
        <v>4175</v>
      </c>
      <c r="P926" s="1" t="s">
        <v>4176</v>
      </c>
    </row>
    <row r="927" spans="1:16" x14ac:dyDescent="0.3">
      <c r="A927" s="1" t="s">
        <v>699</v>
      </c>
      <c r="B927" s="1" t="s">
        <v>700</v>
      </c>
      <c r="C927" s="1" t="s">
        <v>2</v>
      </c>
      <c r="D927" s="1">
        <v>129</v>
      </c>
      <c r="E927" s="3">
        <v>1000</v>
      </c>
      <c r="F927" s="4">
        <v>0.87</v>
      </c>
      <c r="G927" s="1">
        <v>3.9</v>
      </c>
      <c r="H927" s="2">
        <v>295</v>
      </c>
      <c r="I927" s="1" t="s">
        <v>5623</v>
      </c>
      <c r="J927" s="1" t="s">
        <v>701</v>
      </c>
      <c r="K927" s="1" t="s">
        <v>5624</v>
      </c>
      <c r="L927" s="1" t="s">
        <v>5625</v>
      </c>
      <c r="M927" s="1" t="s">
        <v>5626</v>
      </c>
      <c r="N927" s="1" t="s">
        <v>5627</v>
      </c>
      <c r="O927" s="1" t="s">
        <v>5628</v>
      </c>
      <c r="P927" s="1" t="s">
        <v>5629</v>
      </c>
    </row>
    <row r="928" spans="1:16" x14ac:dyDescent="0.3">
      <c r="A928" s="1" t="s">
        <v>967</v>
      </c>
      <c r="B928" s="1" t="s">
        <v>968</v>
      </c>
      <c r="C928" s="1" t="s">
        <v>969</v>
      </c>
      <c r="D928" s="1">
        <v>569</v>
      </c>
      <c r="E928" s="3">
        <v>1000</v>
      </c>
      <c r="F928" s="4">
        <v>0.43</v>
      </c>
      <c r="G928" s="1">
        <v>4.4000000000000004</v>
      </c>
      <c r="H928" s="2">
        <v>67259</v>
      </c>
      <c r="I928" s="1" t="s">
        <v>6188</v>
      </c>
      <c r="J928" s="1" t="s">
        <v>970</v>
      </c>
      <c r="K928" s="1" t="s">
        <v>6189</v>
      </c>
      <c r="L928" s="1" t="s">
        <v>6190</v>
      </c>
      <c r="M928" s="1" t="s">
        <v>6191</v>
      </c>
      <c r="N928" s="1" t="s">
        <v>6192</v>
      </c>
      <c r="O928" s="1" t="s">
        <v>6193</v>
      </c>
      <c r="P928" s="1" t="s">
        <v>6194</v>
      </c>
    </row>
    <row r="929" spans="1:16" x14ac:dyDescent="0.3">
      <c r="A929" s="1" t="s">
        <v>16</v>
      </c>
      <c r="B929" s="1" t="s">
        <v>17</v>
      </c>
      <c r="C929" s="1" t="s">
        <v>2</v>
      </c>
      <c r="D929" s="1">
        <v>149</v>
      </c>
      <c r="E929" s="3">
        <v>1000</v>
      </c>
      <c r="F929" s="4">
        <v>0.85</v>
      </c>
      <c r="G929" s="1">
        <v>3.9</v>
      </c>
      <c r="H929" s="2">
        <v>24870</v>
      </c>
      <c r="I929" s="1" t="s">
        <v>4170</v>
      </c>
      <c r="J929" s="1" t="s">
        <v>1117</v>
      </c>
      <c r="K929" s="1" t="s">
        <v>6503</v>
      </c>
      <c r="L929" s="1" t="s">
        <v>6504</v>
      </c>
      <c r="M929" s="1" t="s">
        <v>6505</v>
      </c>
      <c r="N929" s="1" t="s">
        <v>6506</v>
      </c>
      <c r="O929" s="1" t="s">
        <v>6507</v>
      </c>
      <c r="P929" s="1" t="s">
        <v>6508</v>
      </c>
    </row>
    <row r="930" spans="1:16" x14ac:dyDescent="0.3">
      <c r="A930" s="1" t="s">
        <v>967</v>
      </c>
      <c r="B930" s="1" t="s">
        <v>968</v>
      </c>
      <c r="C930" s="1" t="s">
        <v>969</v>
      </c>
      <c r="D930" s="1">
        <v>569</v>
      </c>
      <c r="E930" s="3">
        <v>1000</v>
      </c>
      <c r="F930" s="4">
        <v>0.43</v>
      </c>
      <c r="G930" s="1">
        <v>4.4000000000000004</v>
      </c>
      <c r="H930" s="2">
        <v>67262</v>
      </c>
      <c r="I930" s="1" t="s">
        <v>6188</v>
      </c>
      <c r="J930" s="1" t="s">
        <v>970</v>
      </c>
      <c r="K930" s="1" t="s">
        <v>6189</v>
      </c>
      <c r="L930" s="1" t="s">
        <v>6190</v>
      </c>
      <c r="M930" s="1" t="s">
        <v>6191</v>
      </c>
      <c r="N930" s="1" t="s">
        <v>6192</v>
      </c>
      <c r="O930" s="1" t="s">
        <v>7455</v>
      </c>
      <c r="P930" s="1" t="s">
        <v>7456</v>
      </c>
    </row>
    <row r="931" spans="1:16" x14ac:dyDescent="0.3">
      <c r="A931" s="1" t="s">
        <v>16</v>
      </c>
      <c r="B931" s="1" t="s">
        <v>17</v>
      </c>
      <c r="C931" s="1" t="s">
        <v>2</v>
      </c>
      <c r="D931" s="1">
        <v>149</v>
      </c>
      <c r="E931" s="3">
        <v>1000</v>
      </c>
      <c r="F931" s="4">
        <v>0.85</v>
      </c>
      <c r="G931" s="1">
        <v>3.9</v>
      </c>
      <c r="H931" s="2">
        <v>24870</v>
      </c>
      <c r="I931" s="1" t="s">
        <v>4170</v>
      </c>
      <c r="J931" s="1" t="s">
        <v>18</v>
      </c>
      <c r="K931" s="1" t="s">
        <v>4171</v>
      </c>
      <c r="L931" s="1" t="s">
        <v>4172</v>
      </c>
      <c r="M931" s="1" t="s">
        <v>4173</v>
      </c>
      <c r="N931" s="1" t="s">
        <v>4174</v>
      </c>
      <c r="O931" s="1" t="s">
        <v>4175</v>
      </c>
      <c r="P931" s="1" t="s">
        <v>7721</v>
      </c>
    </row>
    <row r="932" spans="1:16" x14ac:dyDescent="0.3">
      <c r="A932" s="1" t="s">
        <v>2033</v>
      </c>
      <c r="B932" s="1" t="s">
        <v>2034</v>
      </c>
      <c r="C932" s="1" t="s">
        <v>1558</v>
      </c>
      <c r="D932" s="1">
        <v>499</v>
      </c>
      <c r="E932" s="3">
        <v>1000</v>
      </c>
      <c r="F932" s="4">
        <v>0.5</v>
      </c>
      <c r="G932" s="1">
        <v>5</v>
      </c>
      <c r="H932" s="2">
        <v>23</v>
      </c>
      <c r="I932" s="1" t="s">
        <v>8505</v>
      </c>
      <c r="J932" s="1" t="s">
        <v>2035</v>
      </c>
      <c r="K932" s="1" t="s">
        <v>8506</v>
      </c>
      <c r="L932" s="1" t="s">
        <v>8507</v>
      </c>
      <c r="M932" s="1" t="s">
        <v>8508</v>
      </c>
      <c r="N932" s="1" t="s">
        <v>8509</v>
      </c>
      <c r="O932" s="1" t="s">
        <v>8510</v>
      </c>
      <c r="P932" s="1" t="s">
        <v>8511</v>
      </c>
    </row>
    <row r="933" spans="1:16" x14ac:dyDescent="0.3">
      <c r="A933" s="1" t="s">
        <v>2788</v>
      </c>
      <c r="B933" s="1" t="s">
        <v>2789</v>
      </c>
      <c r="C933" s="1" t="s">
        <v>2773</v>
      </c>
      <c r="D933" s="1">
        <v>549</v>
      </c>
      <c r="E933" s="3">
        <v>1000</v>
      </c>
      <c r="F933" s="4">
        <v>0.45</v>
      </c>
      <c r="G933" s="1">
        <v>3.6</v>
      </c>
      <c r="H933" s="2">
        <v>1074</v>
      </c>
      <c r="I933" s="1" t="s">
        <v>10185</v>
      </c>
      <c r="J933" s="1" t="s">
        <v>2790</v>
      </c>
      <c r="K933" s="1" t="s">
        <v>10186</v>
      </c>
      <c r="L933" s="1" t="s">
        <v>10187</v>
      </c>
      <c r="M933" s="1" t="s">
        <v>10188</v>
      </c>
      <c r="N933" s="1" t="s">
        <v>10189</v>
      </c>
      <c r="O933" s="1" t="s">
        <v>10190</v>
      </c>
      <c r="P933" s="1" t="s">
        <v>10191</v>
      </c>
    </row>
    <row r="934" spans="1:16" x14ac:dyDescent="0.3">
      <c r="A934" s="1" t="s">
        <v>3120</v>
      </c>
      <c r="B934" s="1" t="s">
        <v>3121</v>
      </c>
      <c r="C934" s="1" t="s">
        <v>2751</v>
      </c>
      <c r="D934" s="1">
        <v>479</v>
      </c>
      <c r="E934" s="3">
        <v>1000</v>
      </c>
      <c r="F934" s="4">
        <v>0.52</v>
      </c>
      <c r="G934" s="1">
        <v>4.2</v>
      </c>
      <c r="H934" s="2">
        <v>1559</v>
      </c>
      <c r="I934" s="1" t="s">
        <v>10906</v>
      </c>
      <c r="J934" s="1" t="s">
        <v>3122</v>
      </c>
      <c r="K934" s="1" t="s">
        <v>10907</v>
      </c>
      <c r="L934" s="1" t="s">
        <v>10908</v>
      </c>
      <c r="M934" s="1" t="s">
        <v>10909</v>
      </c>
      <c r="N934" s="1" t="s">
        <v>10910</v>
      </c>
      <c r="O934" s="1" t="s">
        <v>10911</v>
      </c>
      <c r="P934" s="1" t="s">
        <v>10912</v>
      </c>
    </row>
    <row r="935" spans="1:16" x14ac:dyDescent="0.3">
      <c r="A935" s="1" t="s">
        <v>3474</v>
      </c>
      <c r="B935" s="1" t="s">
        <v>3475</v>
      </c>
      <c r="C935" s="1" t="s">
        <v>2751</v>
      </c>
      <c r="D935" s="1">
        <v>850</v>
      </c>
      <c r="E935" s="3">
        <v>1000</v>
      </c>
      <c r="F935" s="4">
        <v>0.15</v>
      </c>
      <c r="G935" s="1">
        <v>4.0999999999999996</v>
      </c>
      <c r="H935" s="2">
        <v>7619</v>
      </c>
      <c r="I935" s="1" t="s">
        <v>11695</v>
      </c>
      <c r="J935" s="1" t="s">
        <v>3476</v>
      </c>
      <c r="K935" s="1" t="s">
        <v>11696</v>
      </c>
      <c r="L935" s="1" t="s">
        <v>11697</v>
      </c>
      <c r="M935" s="1" t="s">
        <v>11698</v>
      </c>
      <c r="N935" s="1" t="s">
        <v>11699</v>
      </c>
      <c r="O935" s="1" t="s">
        <v>11700</v>
      </c>
      <c r="P935" s="1" t="s">
        <v>11701</v>
      </c>
    </row>
    <row r="936" spans="1:16" x14ac:dyDescent="0.3">
      <c r="A936" s="1" t="s">
        <v>25</v>
      </c>
      <c r="B936" s="1" t="s">
        <v>26</v>
      </c>
      <c r="C936" s="1" t="s">
        <v>27</v>
      </c>
      <c r="D936" s="1">
        <v>499</v>
      </c>
      <c r="E936" s="1">
        <v>999</v>
      </c>
      <c r="F936" s="4">
        <v>0.5</v>
      </c>
      <c r="G936" s="1">
        <v>4.2</v>
      </c>
      <c r="H936" s="2">
        <v>179691</v>
      </c>
      <c r="I936" s="1" t="s">
        <v>4191</v>
      </c>
      <c r="J936" s="1" t="s">
        <v>28</v>
      </c>
      <c r="K936" s="1" t="s">
        <v>4192</v>
      </c>
      <c r="L936" s="1" t="s">
        <v>4193</v>
      </c>
      <c r="M936" s="1" t="s">
        <v>4194</v>
      </c>
      <c r="N936" s="1" t="s">
        <v>4195</v>
      </c>
      <c r="O936" s="1" t="s">
        <v>4196</v>
      </c>
      <c r="P936" s="1" t="s">
        <v>4197</v>
      </c>
    </row>
    <row r="937" spans="1:16" x14ac:dyDescent="0.3">
      <c r="A937" s="1" t="s">
        <v>88</v>
      </c>
      <c r="B937" s="1" t="s">
        <v>89</v>
      </c>
      <c r="C937" s="1" t="s">
        <v>2</v>
      </c>
      <c r="D937" s="1">
        <v>299</v>
      </c>
      <c r="E937" s="1">
        <v>999</v>
      </c>
      <c r="F937" s="4">
        <v>0.7</v>
      </c>
      <c r="G937" s="1">
        <v>4.3</v>
      </c>
      <c r="H937" s="2">
        <v>20850</v>
      </c>
      <c r="I937" s="1" t="s">
        <v>4325</v>
      </c>
      <c r="J937" s="1" t="s">
        <v>90</v>
      </c>
      <c r="K937" s="1" t="s">
        <v>4326</v>
      </c>
      <c r="L937" s="1" t="s">
        <v>4327</v>
      </c>
      <c r="M937" s="1" t="s">
        <v>4328</v>
      </c>
      <c r="N937" s="1" t="s">
        <v>4329</v>
      </c>
      <c r="O937" s="1" t="s">
        <v>4330</v>
      </c>
      <c r="P937" s="1" t="s">
        <v>4331</v>
      </c>
    </row>
    <row r="938" spans="1:16" x14ac:dyDescent="0.3">
      <c r="A938" s="1" t="s">
        <v>103</v>
      </c>
      <c r="B938" s="1" t="s">
        <v>104</v>
      </c>
      <c r="C938" s="1" t="s">
        <v>2</v>
      </c>
      <c r="D938" s="1">
        <v>199</v>
      </c>
      <c r="E938" s="1">
        <v>999</v>
      </c>
      <c r="F938" s="4">
        <v>0.8</v>
      </c>
      <c r="G938" s="1">
        <v>3.9</v>
      </c>
      <c r="H938" s="2">
        <v>1075</v>
      </c>
      <c r="I938" s="1" t="s">
        <v>4360</v>
      </c>
      <c r="J938" s="1" t="s">
        <v>105</v>
      </c>
      <c r="K938" s="1" t="s">
        <v>4361</v>
      </c>
      <c r="L938" s="1" t="s">
        <v>4362</v>
      </c>
      <c r="M938" s="1" t="s">
        <v>4363</v>
      </c>
      <c r="N938" s="1" t="s">
        <v>4364</v>
      </c>
      <c r="O938" s="1" t="s">
        <v>4365</v>
      </c>
      <c r="P938" s="1" t="s">
        <v>4366</v>
      </c>
    </row>
    <row r="939" spans="1:16" x14ac:dyDescent="0.3">
      <c r="A939" s="1" t="s">
        <v>111</v>
      </c>
      <c r="B939" s="1" t="s">
        <v>112</v>
      </c>
      <c r="C939" s="1" t="s">
        <v>2</v>
      </c>
      <c r="D939" s="1">
        <v>199</v>
      </c>
      <c r="E939" s="1">
        <v>999</v>
      </c>
      <c r="F939" s="4">
        <v>0.8</v>
      </c>
      <c r="G939" s="1">
        <v>4</v>
      </c>
      <c r="H939" s="2">
        <v>576</v>
      </c>
      <c r="I939" s="1" t="s">
        <v>4378</v>
      </c>
      <c r="J939" s="1" t="s">
        <v>113</v>
      </c>
      <c r="K939" s="1" t="s">
        <v>4379</v>
      </c>
      <c r="L939" s="1" t="s">
        <v>4380</v>
      </c>
      <c r="M939" s="1" t="s">
        <v>4381</v>
      </c>
      <c r="N939" s="1" t="s">
        <v>4382</v>
      </c>
      <c r="O939" s="1" t="s">
        <v>4383</v>
      </c>
      <c r="P939" s="1" t="s">
        <v>4384</v>
      </c>
    </row>
    <row r="940" spans="1:16" x14ac:dyDescent="0.3">
      <c r="A940" s="1" t="s">
        <v>133</v>
      </c>
      <c r="B940" s="1" t="s">
        <v>134</v>
      </c>
      <c r="C940" s="1" t="s">
        <v>2</v>
      </c>
      <c r="D940" s="1">
        <v>333</v>
      </c>
      <c r="E940" s="1">
        <v>999</v>
      </c>
      <c r="F940" s="4">
        <v>0.67</v>
      </c>
      <c r="G940" s="1">
        <v>3.3</v>
      </c>
      <c r="H940" s="2">
        <v>9792</v>
      </c>
      <c r="I940" s="1" t="s">
        <v>4426</v>
      </c>
      <c r="J940" s="1" t="s">
        <v>135</v>
      </c>
      <c r="K940" s="1" t="s">
        <v>4427</v>
      </c>
      <c r="L940" s="1" t="s">
        <v>4428</v>
      </c>
      <c r="M940" s="1" t="s">
        <v>4429</v>
      </c>
      <c r="N940" s="1" t="s">
        <v>4430</v>
      </c>
      <c r="O940" s="1" t="s">
        <v>4431</v>
      </c>
      <c r="P940" s="1" t="s">
        <v>4432</v>
      </c>
    </row>
    <row r="941" spans="1:16" x14ac:dyDescent="0.3">
      <c r="A941" s="1" t="s">
        <v>141</v>
      </c>
      <c r="B941" s="1" t="s">
        <v>142</v>
      </c>
      <c r="C941" s="1" t="s">
        <v>143</v>
      </c>
      <c r="D941" s="1">
        <v>399</v>
      </c>
      <c r="E941" s="1">
        <v>999</v>
      </c>
      <c r="F941" s="4">
        <v>0.6</v>
      </c>
      <c r="G941" s="1">
        <v>3.6</v>
      </c>
      <c r="H941" s="2">
        <v>493</v>
      </c>
      <c r="I941" s="1" t="s">
        <v>4443</v>
      </c>
      <c r="J941" s="1" t="s">
        <v>144</v>
      </c>
      <c r="K941" s="1" t="s">
        <v>4444</v>
      </c>
      <c r="L941" s="1" t="s">
        <v>4445</v>
      </c>
      <c r="M941" s="1" t="s">
        <v>4446</v>
      </c>
      <c r="N941" s="1" t="s">
        <v>4447</v>
      </c>
      <c r="O941" s="1" t="s">
        <v>4448</v>
      </c>
      <c r="P941" s="1" t="s">
        <v>4449</v>
      </c>
    </row>
    <row r="942" spans="1:16" x14ac:dyDescent="0.3">
      <c r="A942" s="1" t="s">
        <v>182</v>
      </c>
      <c r="B942" s="1" t="s">
        <v>183</v>
      </c>
      <c r="C942" s="1" t="s">
        <v>2</v>
      </c>
      <c r="D942" s="1">
        <v>139</v>
      </c>
      <c r="E942" s="1">
        <v>999</v>
      </c>
      <c r="F942" s="4">
        <v>0.86</v>
      </c>
      <c r="G942" s="1">
        <v>4</v>
      </c>
      <c r="H942" s="2">
        <v>1313</v>
      </c>
      <c r="I942" s="1" t="s">
        <v>4529</v>
      </c>
      <c r="J942" s="1" t="s">
        <v>184</v>
      </c>
      <c r="K942" s="1" t="s">
        <v>4530</v>
      </c>
      <c r="L942" s="1" t="s">
        <v>4531</v>
      </c>
      <c r="M942" s="1" t="s">
        <v>4532</v>
      </c>
      <c r="N942" s="1" t="s">
        <v>4533</v>
      </c>
      <c r="O942" s="1" t="s">
        <v>4534</v>
      </c>
      <c r="P942" s="1" t="s">
        <v>4535</v>
      </c>
    </row>
    <row r="943" spans="1:16" x14ac:dyDescent="0.3">
      <c r="A943" s="1" t="s">
        <v>217</v>
      </c>
      <c r="B943" s="1" t="s">
        <v>218</v>
      </c>
      <c r="C943" s="1" t="s">
        <v>2</v>
      </c>
      <c r="D943" s="1">
        <v>399</v>
      </c>
      <c r="E943" s="1">
        <v>999</v>
      </c>
      <c r="F943" s="4">
        <v>0.6</v>
      </c>
      <c r="G943" s="1">
        <v>4.0999999999999996</v>
      </c>
      <c r="H943" s="2">
        <v>1780</v>
      </c>
      <c r="I943" s="1" t="s">
        <v>4605</v>
      </c>
      <c r="J943" s="1" t="s">
        <v>219</v>
      </c>
      <c r="K943" s="1" t="s">
        <v>4606</v>
      </c>
      <c r="L943" s="1" t="s">
        <v>4607</v>
      </c>
      <c r="M943" s="1" t="s">
        <v>4608</v>
      </c>
      <c r="N943" s="1" t="s">
        <v>4609</v>
      </c>
      <c r="O943" s="1" t="s">
        <v>4610</v>
      </c>
      <c r="P943" s="1" t="s">
        <v>4611</v>
      </c>
    </row>
    <row r="944" spans="1:16" x14ac:dyDescent="0.3">
      <c r="A944" s="1" t="s">
        <v>254</v>
      </c>
      <c r="B944" s="1" t="s">
        <v>255</v>
      </c>
      <c r="C944" s="1" t="s">
        <v>2</v>
      </c>
      <c r="D944" s="1">
        <v>199</v>
      </c>
      <c r="E944" s="1">
        <v>999</v>
      </c>
      <c r="F944" s="4">
        <v>0.8</v>
      </c>
      <c r="G944" s="1">
        <v>4.5</v>
      </c>
      <c r="H944" s="2">
        <v>127</v>
      </c>
      <c r="I944" s="1" t="s">
        <v>4685</v>
      </c>
      <c r="J944" s="1" t="s">
        <v>256</v>
      </c>
      <c r="K944" s="1" t="s">
        <v>4686</v>
      </c>
      <c r="L944" s="1" t="s">
        <v>4687</v>
      </c>
      <c r="M944" s="1" t="s">
        <v>4688</v>
      </c>
      <c r="N944" s="1" t="s">
        <v>4689</v>
      </c>
      <c r="O944" s="1" t="s">
        <v>4690</v>
      </c>
      <c r="P944" s="1" t="s">
        <v>4691</v>
      </c>
    </row>
    <row r="945" spans="1:16" x14ac:dyDescent="0.3">
      <c r="A945" s="1" t="s">
        <v>266</v>
      </c>
      <c r="B945" s="1" t="s">
        <v>267</v>
      </c>
      <c r="C945" s="1" t="s">
        <v>2</v>
      </c>
      <c r="D945" s="1">
        <v>199</v>
      </c>
      <c r="E945" s="1">
        <v>999</v>
      </c>
      <c r="F945" s="4">
        <v>0.8</v>
      </c>
      <c r="G945" s="1">
        <v>4.0999999999999996</v>
      </c>
      <c r="H945" s="2">
        <v>425</v>
      </c>
      <c r="I945" s="1" t="s">
        <v>4707</v>
      </c>
      <c r="J945" s="1" t="s">
        <v>268</v>
      </c>
      <c r="K945" s="1" t="s">
        <v>4708</v>
      </c>
      <c r="L945" s="1" t="s">
        <v>4709</v>
      </c>
      <c r="M945" s="1" t="s">
        <v>4710</v>
      </c>
      <c r="N945" s="1" t="s">
        <v>4711</v>
      </c>
      <c r="O945" s="1" t="s">
        <v>4712</v>
      </c>
      <c r="P945" s="1" t="s">
        <v>4713</v>
      </c>
    </row>
    <row r="946" spans="1:16" x14ac:dyDescent="0.3">
      <c r="A946" s="1" t="s">
        <v>278</v>
      </c>
      <c r="B946" s="1" t="s">
        <v>279</v>
      </c>
      <c r="C946" s="1" t="s">
        <v>2</v>
      </c>
      <c r="D946" s="1">
        <v>345</v>
      </c>
      <c r="E946" s="1">
        <v>999</v>
      </c>
      <c r="F946" s="4">
        <v>0.65</v>
      </c>
      <c r="G946" s="1">
        <v>3.7</v>
      </c>
      <c r="H946" s="2">
        <v>1097</v>
      </c>
      <c r="I946" s="1" t="s">
        <v>4735</v>
      </c>
      <c r="J946" s="1" t="s">
        <v>280</v>
      </c>
      <c r="K946" s="1" t="s">
        <v>4736</v>
      </c>
      <c r="L946" s="1" t="s">
        <v>4737</v>
      </c>
      <c r="M946" s="1" t="s">
        <v>4738</v>
      </c>
      <c r="N946" s="1" t="s">
        <v>4739</v>
      </c>
      <c r="O946" s="1" t="s">
        <v>4740</v>
      </c>
      <c r="P946" s="1" t="s">
        <v>4741</v>
      </c>
    </row>
    <row r="947" spans="1:16" x14ac:dyDescent="0.3">
      <c r="A947" s="1" t="s">
        <v>298</v>
      </c>
      <c r="B947" s="1" t="s">
        <v>299</v>
      </c>
      <c r="C947" s="1" t="s">
        <v>2</v>
      </c>
      <c r="D947" s="1">
        <v>349</v>
      </c>
      <c r="E947" s="1">
        <v>999</v>
      </c>
      <c r="F947" s="4">
        <v>0.65</v>
      </c>
      <c r="G947" s="1">
        <v>4.2</v>
      </c>
      <c r="H947" s="2">
        <v>13120</v>
      </c>
      <c r="I947" s="1" t="s">
        <v>4779</v>
      </c>
      <c r="J947" s="1" t="s">
        <v>300</v>
      </c>
      <c r="K947" s="1" t="s">
        <v>4780</v>
      </c>
      <c r="L947" s="1" t="s">
        <v>4781</v>
      </c>
      <c r="M947" s="1" t="s">
        <v>4782</v>
      </c>
      <c r="N947" s="1" t="s">
        <v>4783</v>
      </c>
      <c r="O947" s="1" t="s">
        <v>4784</v>
      </c>
      <c r="P947" s="1" t="s">
        <v>4785</v>
      </c>
    </row>
    <row r="948" spans="1:16" x14ac:dyDescent="0.3">
      <c r="A948" s="1" t="s">
        <v>301</v>
      </c>
      <c r="B948" s="1" t="s">
        <v>302</v>
      </c>
      <c r="C948" s="1" t="s">
        <v>2</v>
      </c>
      <c r="D948" s="1">
        <v>399</v>
      </c>
      <c r="E948" s="1">
        <v>999</v>
      </c>
      <c r="F948" s="4">
        <v>0.6</v>
      </c>
      <c r="G948" s="1">
        <v>4.3</v>
      </c>
      <c r="H948" s="2">
        <v>2806</v>
      </c>
      <c r="I948" s="1" t="s">
        <v>4786</v>
      </c>
      <c r="J948" s="1" t="s">
        <v>303</v>
      </c>
      <c r="K948" s="1" t="s">
        <v>4787</v>
      </c>
      <c r="L948" s="1" t="s">
        <v>4788</v>
      </c>
      <c r="M948" s="1" t="s">
        <v>4789</v>
      </c>
      <c r="N948" s="1" t="s">
        <v>4790</v>
      </c>
      <c r="O948" s="1" t="s">
        <v>4791</v>
      </c>
      <c r="P948" s="1" t="s">
        <v>4792</v>
      </c>
    </row>
    <row r="949" spans="1:16" x14ac:dyDescent="0.3">
      <c r="A949" s="1" t="s">
        <v>306</v>
      </c>
      <c r="B949" s="1" t="s">
        <v>307</v>
      </c>
      <c r="C949" s="1" t="s">
        <v>2</v>
      </c>
      <c r="D949" s="1">
        <v>299</v>
      </c>
      <c r="E949" s="1">
        <v>999</v>
      </c>
      <c r="F949" s="4">
        <v>0.7</v>
      </c>
      <c r="G949" s="1">
        <v>4.3</v>
      </c>
      <c r="H949" s="2">
        <v>766</v>
      </c>
      <c r="I949" s="1" t="s">
        <v>4795</v>
      </c>
      <c r="J949" s="1" t="s">
        <v>308</v>
      </c>
      <c r="K949" s="1" t="s">
        <v>4796</v>
      </c>
      <c r="L949" s="1" t="s">
        <v>4797</v>
      </c>
      <c r="M949" s="1" t="s">
        <v>4798</v>
      </c>
      <c r="N949" s="1" t="s">
        <v>4799</v>
      </c>
      <c r="O949" s="1" t="s">
        <v>4800</v>
      </c>
      <c r="P949" s="1" t="s">
        <v>4801</v>
      </c>
    </row>
    <row r="950" spans="1:16" x14ac:dyDescent="0.3">
      <c r="A950" s="1" t="s">
        <v>317</v>
      </c>
      <c r="B950" s="1" t="s">
        <v>318</v>
      </c>
      <c r="C950" s="1" t="s">
        <v>2</v>
      </c>
      <c r="D950" s="1">
        <v>273.10000000000002</v>
      </c>
      <c r="E950" s="1">
        <v>999</v>
      </c>
      <c r="F950" s="4">
        <v>0.73</v>
      </c>
      <c r="G950" s="1">
        <v>4.3</v>
      </c>
      <c r="H950" s="2">
        <v>20850</v>
      </c>
      <c r="I950" s="1" t="s">
        <v>4820</v>
      </c>
      <c r="J950" s="1" t="s">
        <v>90</v>
      </c>
      <c r="K950" s="1" t="s">
        <v>4326</v>
      </c>
      <c r="L950" s="1" t="s">
        <v>4327</v>
      </c>
      <c r="M950" s="1" t="s">
        <v>4328</v>
      </c>
      <c r="N950" s="1" t="s">
        <v>4329</v>
      </c>
      <c r="O950" s="1" t="s">
        <v>4821</v>
      </c>
      <c r="P950" s="1" t="s">
        <v>4822</v>
      </c>
    </row>
    <row r="951" spans="1:16" x14ac:dyDescent="0.3">
      <c r="A951" s="1" t="s">
        <v>322</v>
      </c>
      <c r="B951" s="1" t="s">
        <v>323</v>
      </c>
      <c r="C951" s="1" t="s">
        <v>2</v>
      </c>
      <c r="D951" s="1">
        <v>399</v>
      </c>
      <c r="E951" s="1">
        <v>999</v>
      </c>
      <c r="F951" s="4">
        <v>0.6</v>
      </c>
      <c r="G951" s="1">
        <v>4.0999999999999996</v>
      </c>
      <c r="H951" s="2">
        <v>1780</v>
      </c>
      <c r="I951" s="1" t="s">
        <v>4830</v>
      </c>
      <c r="J951" s="1" t="s">
        <v>219</v>
      </c>
      <c r="K951" s="1" t="s">
        <v>4606</v>
      </c>
      <c r="L951" s="1" t="s">
        <v>4607</v>
      </c>
      <c r="M951" s="1" t="s">
        <v>4608</v>
      </c>
      <c r="N951" s="1" t="s">
        <v>4609</v>
      </c>
      <c r="O951" s="1" t="s">
        <v>4831</v>
      </c>
      <c r="P951" s="1" t="s">
        <v>4832</v>
      </c>
    </row>
    <row r="952" spans="1:16" x14ac:dyDescent="0.3">
      <c r="A952" s="1" t="s">
        <v>333</v>
      </c>
      <c r="B952" s="1" t="s">
        <v>334</v>
      </c>
      <c r="C952" s="1" t="s">
        <v>2</v>
      </c>
      <c r="D952" s="1">
        <v>347</v>
      </c>
      <c r="E952" s="1">
        <v>999</v>
      </c>
      <c r="F952" s="4">
        <v>0.65</v>
      </c>
      <c r="G952" s="1">
        <v>3.5</v>
      </c>
      <c r="H952" s="2">
        <v>1121</v>
      </c>
      <c r="I952" s="1" t="s">
        <v>4854</v>
      </c>
      <c r="J952" s="1" t="s">
        <v>335</v>
      </c>
      <c r="K952" s="1" t="s">
        <v>4855</v>
      </c>
      <c r="L952" s="1" t="s">
        <v>4856</v>
      </c>
      <c r="M952" s="1" t="s">
        <v>4857</v>
      </c>
      <c r="N952" s="1" t="s">
        <v>4858</v>
      </c>
      <c r="O952" s="1" t="s">
        <v>4859</v>
      </c>
      <c r="P952" s="1" t="s">
        <v>4860</v>
      </c>
    </row>
    <row r="953" spans="1:16" x14ac:dyDescent="0.3">
      <c r="A953" s="1" t="s">
        <v>336</v>
      </c>
      <c r="B953" s="1" t="s">
        <v>337</v>
      </c>
      <c r="C953" s="1" t="s">
        <v>2</v>
      </c>
      <c r="D953" s="1">
        <v>149</v>
      </c>
      <c r="E953" s="1">
        <v>999</v>
      </c>
      <c r="F953" s="4">
        <v>0.85</v>
      </c>
      <c r="G953" s="1">
        <v>4</v>
      </c>
      <c r="H953" s="2">
        <v>1313</v>
      </c>
      <c r="I953" s="1" t="s">
        <v>4861</v>
      </c>
      <c r="J953" s="1" t="s">
        <v>184</v>
      </c>
      <c r="K953" s="1" t="s">
        <v>4530</v>
      </c>
      <c r="L953" s="1" t="s">
        <v>4531</v>
      </c>
      <c r="M953" s="1" t="s">
        <v>4532</v>
      </c>
      <c r="N953" s="1" t="s">
        <v>4533</v>
      </c>
      <c r="O953" s="1" t="s">
        <v>4862</v>
      </c>
      <c r="P953" s="1" t="s">
        <v>4863</v>
      </c>
    </row>
    <row r="954" spans="1:16" x14ac:dyDescent="0.3">
      <c r="A954" s="1" t="s">
        <v>373</v>
      </c>
      <c r="B954" s="1" t="s">
        <v>374</v>
      </c>
      <c r="C954" s="1" t="s">
        <v>2</v>
      </c>
      <c r="D954" s="1">
        <v>399</v>
      </c>
      <c r="E954" s="1">
        <v>999</v>
      </c>
      <c r="F954" s="4">
        <v>0.6</v>
      </c>
      <c r="G954" s="1">
        <v>4.3</v>
      </c>
      <c r="H954" s="2">
        <v>2806</v>
      </c>
      <c r="I954" s="1" t="s">
        <v>4939</v>
      </c>
      <c r="J954" s="1" t="s">
        <v>303</v>
      </c>
      <c r="K954" s="1" t="s">
        <v>4787</v>
      </c>
      <c r="L954" s="1" t="s">
        <v>4788</v>
      </c>
      <c r="M954" s="1" t="s">
        <v>4789</v>
      </c>
      <c r="N954" s="1" t="s">
        <v>4790</v>
      </c>
      <c r="O954" s="1" t="s">
        <v>4940</v>
      </c>
      <c r="P954" s="1" t="s">
        <v>4941</v>
      </c>
    </row>
    <row r="955" spans="1:16" x14ac:dyDescent="0.3">
      <c r="A955" s="1" t="s">
        <v>457</v>
      </c>
      <c r="B955" s="1" t="s">
        <v>458</v>
      </c>
      <c r="C955" s="1" t="s">
        <v>2</v>
      </c>
      <c r="D955" s="1">
        <v>339</v>
      </c>
      <c r="E955" s="1">
        <v>999</v>
      </c>
      <c r="F955" s="4">
        <v>0.66</v>
      </c>
      <c r="G955" s="1">
        <v>4.3</v>
      </c>
      <c r="H955" s="2">
        <v>6255</v>
      </c>
      <c r="I955" s="1" t="s">
        <v>5112</v>
      </c>
      <c r="J955" s="1" t="s">
        <v>459</v>
      </c>
      <c r="K955" s="1" t="s">
        <v>5113</v>
      </c>
      <c r="L955" s="1" t="s">
        <v>5114</v>
      </c>
      <c r="M955" s="1" t="s">
        <v>5115</v>
      </c>
      <c r="N955" s="1" t="s">
        <v>5116</v>
      </c>
      <c r="O955" s="1" t="s">
        <v>5117</v>
      </c>
      <c r="P955" s="1" t="s">
        <v>5118</v>
      </c>
    </row>
    <row r="956" spans="1:16" x14ac:dyDescent="0.3">
      <c r="A956" s="1" t="s">
        <v>489</v>
      </c>
      <c r="B956" s="1" t="s">
        <v>490</v>
      </c>
      <c r="C956" s="1" t="s">
        <v>2</v>
      </c>
      <c r="D956" s="1">
        <v>325</v>
      </c>
      <c r="E956" s="1">
        <v>999</v>
      </c>
      <c r="F956" s="4">
        <v>0.67</v>
      </c>
      <c r="G956" s="1">
        <v>4.3</v>
      </c>
      <c r="H956" s="2">
        <v>2651</v>
      </c>
      <c r="I956" s="1" t="s">
        <v>5179</v>
      </c>
      <c r="J956" s="1" t="s">
        <v>491</v>
      </c>
      <c r="K956" s="1" t="s">
        <v>5180</v>
      </c>
      <c r="L956" s="1" t="s">
        <v>5181</v>
      </c>
      <c r="M956" s="1" t="s">
        <v>5182</v>
      </c>
      <c r="N956" s="1" t="s">
        <v>5183</v>
      </c>
      <c r="O956" s="1" t="s">
        <v>5184</v>
      </c>
      <c r="P956" s="1" t="s">
        <v>5185</v>
      </c>
    </row>
    <row r="957" spans="1:16" x14ac:dyDescent="0.3">
      <c r="A957" s="1" t="s">
        <v>513</v>
      </c>
      <c r="B957" s="1" t="s">
        <v>514</v>
      </c>
      <c r="C957" s="1" t="s">
        <v>2</v>
      </c>
      <c r="D957" s="1">
        <v>849</v>
      </c>
      <c r="E957" s="1">
        <v>999</v>
      </c>
      <c r="F957" s="4">
        <v>0.15</v>
      </c>
      <c r="G957" s="1">
        <v>4.0999999999999996</v>
      </c>
      <c r="H957" s="2">
        <v>6736</v>
      </c>
      <c r="I957" s="1" t="s">
        <v>5231</v>
      </c>
      <c r="J957" s="1" t="s">
        <v>515</v>
      </c>
      <c r="K957" s="1" t="s">
        <v>5232</v>
      </c>
      <c r="L957" s="1" t="s">
        <v>5233</v>
      </c>
      <c r="M957" s="1" t="s">
        <v>5234</v>
      </c>
      <c r="N957" s="1" t="s">
        <v>5235</v>
      </c>
      <c r="O957" s="1" t="s">
        <v>5236</v>
      </c>
      <c r="P957" s="1" t="s">
        <v>5237</v>
      </c>
    </row>
    <row r="958" spans="1:16" x14ac:dyDescent="0.3">
      <c r="A958" s="1" t="s">
        <v>568</v>
      </c>
      <c r="B958" s="1" t="s">
        <v>569</v>
      </c>
      <c r="C958" s="1" t="s">
        <v>143</v>
      </c>
      <c r="D958" s="1">
        <v>349</v>
      </c>
      <c r="E958" s="1">
        <v>999</v>
      </c>
      <c r="F958" s="4">
        <v>0.65</v>
      </c>
      <c r="G958" s="1">
        <v>4</v>
      </c>
      <c r="H958" s="2">
        <v>839</v>
      </c>
      <c r="I958" s="1" t="s">
        <v>5346</v>
      </c>
      <c r="J958" s="1" t="s">
        <v>570</v>
      </c>
      <c r="K958" s="1" t="s">
        <v>5347</v>
      </c>
      <c r="L958" s="1" t="s">
        <v>5348</v>
      </c>
      <c r="M958" s="1" t="s">
        <v>5349</v>
      </c>
      <c r="N958" s="1" t="s">
        <v>5350</v>
      </c>
      <c r="O958" s="1" t="s">
        <v>5351</v>
      </c>
      <c r="P958" s="1" t="s">
        <v>5352</v>
      </c>
    </row>
    <row r="959" spans="1:16" x14ac:dyDescent="0.3">
      <c r="A959" s="1" t="s">
        <v>583</v>
      </c>
      <c r="B959" s="1" t="s">
        <v>584</v>
      </c>
      <c r="C959" s="1" t="s">
        <v>2</v>
      </c>
      <c r="D959" s="1">
        <v>252</v>
      </c>
      <c r="E959" s="1">
        <v>999</v>
      </c>
      <c r="F959" s="4">
        <v>0.75</v>
      </c>
      <c r="G959" s="1">
        <v>3.7</v>
      </c>
      <c r="H959" s="2">
        <v>2249</v>
      </c>
      <c r="I959" s="1" t="s">
        <v>5380</v>
      </c>
      <c r="J959" s="1" t="s">
        <v>585</v>
      </c>
      <c r="K959" s="1" t="s">
        <v>5381</v>
      </c>
      <c r="L959" s="1" t="s">
        <v>5382</v>
      </c>
      <c r="M959" s="1" t="s">
        <v>5383</v>
      </c>
      <c r="N959" s="1" t="s">
        <v>5384</v>
      </c>
      <c r="O959" s="1" t="s">
        <v>5385</v>
      </c>
      <c r="P959" s="1" t="s">
        <v>5386</v>
      </c>
    </row>
    <row r="960" spans="1:16" x14ac:dyDescent="0.3">
      <c r="A960" s="1" t="s">
        <v>600</v>
      </c>
      <c r="B960" s="1" t="s">
        <v>601</v>
      </c>
      <c r="C960" s="1" t="s">
        <v>143</v>
      </c>
      <c r="D960" s="1">
        <v>299</v>
      </c>
      <c r="E960" s="1">
        <v>999</v>
      </c>
      <c r="F960" s="4">
        <v>0.7</v>
      </c>
      <c r="G960" s="1">
        <v>3.8</v>
      </c>
      <c r="H960" s="2">
        <v>928</v>
      </c>
      <c r="I960" s="1" t="s">
        <v>5418</v>
      </c>
      <c r="J960" s="1" t="s">
        <v>602</v>
      </c>
      <c r="K960" s="1" t="s">
        <v>5419</v>
      </c>
      <c r="L960" s="1" t="s">
        <v>5420</v>
      </c>
      <c r="M960" s="1" t="s">
        <v>5421</v>
      </c>
      <c r="N960" s="1" t="s">
        <v>5422</v>
      </c>
      <c r="O960" s="1" t="s">
        <v>5423</v>
      </c>
      <c r="P960" s="1" t="s">
        <v>5424</v>
      </c>
    </row>
    <row r="961" spans="1:16" x14ac:dyDescent="0.3">
      <c r="A961" s="1" t="s">
        <v>609</v>
      </c>
      <c r="B961" s="1" t="s">
        <v>610</v>
      </c>
      <c r="C961" s="1" t="s">
        <v>38</v>
      </c>
      <c r="D961" s="1">
        <v>173</v>
      </c>
      <c r="E961" s="1">
        <v>999</v>
      </c>
      <c r="F961" s="4">
        <v>0.83</v>
      </c>
      <c r="G961" s="1">
        <v>4.3</v>
      </c>
      <c r="H961" s="2">
        <v>1237</v>
      </c>
      <c r="I961" s="1" t="s">
        <v>5439</v>
      </c>
      <c r="J961" s="1" t="s">
        <v>611</v>
      </c>
      <c r="K961" s="1" t="s">
        <v>5440</v>
      </c>
      <c r="L961" s="1" t="s">
        <v>5441</v>
      </c>
      <c r="M961" s="1" t="s">
        <v>5442</v>
      </c>
      <c r="N961" s="1" t="s">
        <v>5443</v>
      </c>
      <c r="O961" s="1" t="s">
        <v>5444</v>
      </c>
      <c r="P961" s="1" t="s">
        <v>5445</v>
      </c>
    </row>
    <row r="962" spans="1:16" x14ac:dyDescent="0.3">
      <c r="A962" s="1" t="s">
        <v>682</v>
      </c>
      <c r="B962" s="1" t="s">
        <v>683</v>
      </c>
      <c r="C962" s="1" t="s">
        <v>2</v>
      </c>
      <c r="D962" s="1">
        <v>339</v>
      </c>
      <c r="E962" s="1">
        <v>999</v>
      </c>
      <c r="F962" s="4">
        <v>0.66</v>
      </c>
      <c r="G962" s="1">
        <v>4.3</v>
      </c>
      <c r="H962" s="2">
        <v>6255</v>
      </c>
      <c r="I962" s="1" t="s">
        <v>5112</v>
      </c>
      <c r="J962" s="1" t="s">
        <v>459</v>
      </c>
      <c r="K962" s="1" t="s">
        <v>5113</v>
      </c>
      <c r="L962" s="1" t="s">
        <v>5114</v>
      </c>
      <c r="M962" s="1" t="s">
        <v>5115</v>
      </c>
      <c r="N962" s="1" t="s">
        <v>5116</v>
      </c>
      <c r="O962" s="1" t="s">
        <v>5592</v>
      </c>
      <c r="P962" s="1" t="s">
        <v>5593</v>
      </c>
    </row>
    <row r="963" spans="1:16" x14ac:dyDescent="0.3">
      <c r="A963" s="1" t="s">
        <v>684</v>
      </c>
      <c r="B963" s="1" t="s">
        <v>685</v>
      </c>
      <c r="C963" s="1" t="s">
        <v>201</v>
      </c>
      <c r="D963" s="1">
        <v>399</v>
      </c>
      <c r="E963" s="1">
        <v>999</v>
      </c>
      <c r="F963" s="4">
        <v>0.6</v>
      </c>
      <c r="G963" s="1">
        <v>4</v>
      </c>
      <c r="H963" s="2">
        <v>1236</v>
      </c>
      <c r="I963" s="1" t="s">
        <v>5594</v>
      </c>
      <c r="J963" s="1" t="s">
        <v>686</v>
      </c>
      <c r="K963" s="1" t="s">
        <v>5595</v>
      </c>
      <c r="L963" s="1" t="s">
        <v>5596</v>
      </c>
      <c r="M963" s="1" t="s">
        <v>5597</v>
      </c>
      <c r="N963" s="1" t="s">
        <v>5598</v>
      </c>
      <c r="O963" s="1" t="s">
        <v>5599</v>
      </c>
      <c r="P963" s="1" t="s">
        <v>5600</v>
      </c>
    </row>
    <row r="964" spans="1:16" x14ac:dyDescent="0.3">
      <c r="A964" s="1" t="s">
        <v>725</v>
      </c>
      <c r="B964" s="1" t="s">
        <v>726</v>
      </c>
      <c r="C964" s="1" t="s">
        <v>2</v>
      </c>
      <c r="D964" s="1">
        <v>299</v>
      </c>
      <c r="E964" s="1">
        <v>999</v>
      </c>
      <c r="F964" s="4">
        <v>0.7</v>
      </c>
      <c r="G964" s="1">
        <v>4.3</v>
      </c>
      <c r="H964" s="2">
        <v>2651</v>
      </c>
      <c r="I964" s="1" t="s">
        <v>5677</v>
      </c>
      <c r="J964" s="1" t="s">
        <v>491</v>
      </c>
      <c r="K964" s="1" t="s">
        <v>5180</v>
      </c>
      <c r="L964" s="1" t="s">
        <v>5181</v>
      </c>
      <c r="M964" s="1" t="s">
        <v>5182</v>
      </c>
      <c r="N964" s="1" t="s">
        <v>5183</v>
      </c>
      <c r="O964" s="1" t="s">
        <v>5184</v>
      </c>
      <c r="P964" s="1" t="s">
        <v>5678</v>
      </c>
    </row>
    <row r="965" spans="1:16" x14ac:dyDescent="0.3">
      <c r="A965" s="1" t="s">
        <v>748</v>
      </c>
      <c r="B965" s="1" t="s">
        <v>749</v>
      </c>
      <c r="C965" s="1" t="s">
        <v>2</v>
      </c>
      <c r="D965" s="1">
        <v>199</v>
      </c>
      <c r="E965" s="1">
        <v>999</v>
      </c>
      <c r="F965" s="4">
        <v>0.8</v>
      </c>
      <c r="G965" s="1">
        <v>4.2</v>
      </c>
      <c r="H965" s="2">
        <v>85</v>
      </c>
      <c r="I965" s="1" t="s">
        <v>5719</v>
      </c>
      <c r="J965" s="1" t="s">
        <v>750</v>
      </c>
      <c r="K965" s="1" t="s">
        <v>5720</v>
      </c>
      <c r="L965" s="1" t="s">
        <v>5721</v>
      </c>
      <c r="M965" s="1" t="s">
        <v>5722</v>
      </c>
      <c r="N965" s="1" t="s">
        <v>5723</v>
      </c>
      <c r="O965" s="1" t="s">
        <v>5724</v>
      </c>
      <c r="P965" s="1" t="s">
        <v>5725</v>
      </c>
    </row>
    <row r="966" spans="1:16" x14ac:dyDescent="0.3">
      <c r="A966" s="1" t="s">
        <v>764</v>
      </c>
      <c r="B966" s="1" t="s">
        <v>765</v>
      </c>
      <c r="C966" s="1" t="s">
        <v>143</v>
      </c>
      <c r="D966" s="1">
        <v>349</v>
      </c>
      <c r="E966" s="1">
        <v>999</v>
      </c>
      <c r="F966" s="4">
        <v>0.65</v>
      </c>
      <c r="G966" s="1">
        <v>4.2</v>
      </c>
      <c r="H966" s="2">
        <v>513</v>
      </c>
      <c r="I966" s="1" t="s">
        <v>5750</v>
      </c>
      <c r="J966" s="1" t="s">
        <v>766</v>
      </c>
      <c r="K966" s="1" t="s">
        <v>5751</v>
      </c>
      <c r="L966" s="1" t="s">
        <v>5752</v>
      </c>
      <c r="M966" s="1" t="s">
        <v>5753</v>
      </c>
      <c r="N966" s="1" t="s">
        <v>5754</v>
      </c>
      <c r="O966" s="1" t="s">
        <v>5755</v>
      </c>
      <c r="P966" s="1" t="s">
        <v>5756</v>
      </c>
    </row>
    <row r="967" spans="1:16" x14ac:dyDescent="0.3">
      <c r="A967" s="1" t="s">
        <v>775</v>
      </c>
      <c r="B967" s="1" t="s">
        <v>776</v>
      </c>
      <c r="C967" s="1" t="s">
        <v>143</v>
      </c>
      <c r="D967" s="1">
        <v>399</v>
      </c>
      <c r="E967" s="1">
        <v>999</v>
      </c>
      <c r="F967" s="4">
        <v>0.6</v>
      </c>
      <c r="G967" s="1">
        <v>3.3</v>
      </c>
      <c r="H967" s="2">
        <v>23</v>
      </c>
      <c r="I967" s="1" t="s">
        <v>5774</v>
      </c>
      <c r="J967" s="1" t="s">
        <v>777</v>
      </c>
      <c r="K967" s="1" t="s">
        <v>5775</v>
      </c>
      <c r="L967" s="1" t="s">
        <v>5776</v>
      </c>
      <c r="M967" s="1" t="s">
        <v>5777</v>
      </c>
      <c r="N967" s="1" t="s">
        <v>5778</v>
      </c>
      <c r="O967" s="1" t="s">
        <v>5779</v>
      </c>
      <c r="P967" s="1" t="s">
        <v>5780</v>
      </c>
    </row>
    <row r="968" spans="1:16" x14ac:dyDescent="0.3">
      <c r="A968" s="1" t="s">
        <v>794</v>
      </c>
      <c r="B968" s="1" t="s">
        <v>795</v>
      </c>
      <c r="C968" s="1" t="s">
        <v>2</v>
      </c>
      <c r="D968" s="1">
        <v>199</v>
      </c>
      <c r="E968" s="1">
        <v>999</v>
      </c>
      <c r="F968" s="4">
        <v>0.8</v>
      </c>
      <c r="G968" s="1">
        <v>3</v>
      </c>
      <c r="I968" s="1" t="s">
        <v>5815</v>
      </c>
      <c r="J968" s="1" t="s">
        <v>796</v>
      </c>
      <c r="K968" s="1" t="s">
        <v>5816</v>
      </c>
      <c r="L968" s="1" t="s">
        <v>5817</v>
      </c>
      <c r="M968" s="1" t="s">
        <v>5818</v>
      </c>
      <c r="N968" s="1" t="s">
        <v>5819</v>
      </c>
      <c r="O968" s="1" t="s">
        <v>5820</v>
      </c>
      <c r="P968" s="1" t="s">
        <v>5821</v>
      </c>
    </row>
    <row r="969" spans="1:16" x14ac:dyDescent="0.3">
      <c r="A969" s="1" t="s">
        <v>807</v>
      </c>
      <c r="B969" s="1" t="s">
        <v>808</v>
      </c>
      <c r="C969" s="1" t="s">
        <v>2</v>
      </c>
      <c r="D969" s="1">
        <v>249</v>
      </c>
      <c r="E969" s="1">
        <v>999</v>
      </c>
      <c r="F969" s="4">
        <v>0.75</v>
      </c>
      <c r="G969" s="1">
        <v>4.3</v>
      </c>
      <c r="H969" s="2">
        <v>112</v>
      </c>
      <c r="I969" s="1" t="s">
        <v>5841</v>
      </c>
      <c r="J969" s="1" t="s">
        <v>809</v>
      </c>
      <c r="K969" s="1" t="s">
        <v>5842</v>
      </c>
      <c r="L969" s="1" t="s">
        <v>5843</v>
      </c>
      <c r="M969" s="1" t="s">
        <v>5844</v>
      </c>
      <c r="N969" s="1" t="s">
        <v>5845</v>
      </c>
      <c r="O969" s="1" t="s">
        <v>5846</v>
      </c>
      <c r="P969" s="1" t="s">
        <v>5847</v>
      </c>
    </row>
    <row r="970" spans="1:16" x14ac:dyDescent="0.3">
      <c r="A970" s="1" t="s">
        <v>845</v>
      </c>
      <c r="B970" s="1" t="s">
        <v>846</v>
      </c>
      <c r="C970" s="1" t="s">
        <v>38</v>
      </c>
      <c r="D970" s="1">
        <v>379</v>
      </c>
      <c r="E970" s="1">
        <v>999</v>
      </c>
      <c r="F970" s="4">
        <v>0.62</v>
      </c>
      <c r="G970" s="1">
        <v>4.2</v>
      </c>
      <c r="H970" s="2">
        <v>12153</v>
      </c>
      <c r="I970" s="1" t="s">
        <v>5929</v>
      </c>
      <c r="J970" s="1" t="s">
        <v>78</v>
      </c>
      <c r="K970" s="1" t="s">
        <v>4298</v>
      </c>
      <c r="L970" s="1" t="s">
        <v>4299</v>
      </c>
      <c r="M970" s="1" t="s">
        <v>4300</v>
      </c>
      <c r="N970" s="1" t="s">
        <v>4301</v>
      </c>
      <c r="O970" s="1" t="s">
        <v>5930</v>
      </c>
      <c r="P970" s="1" t="s">
        <v>5931</v>
      </c>
    </row>
    <row r="971" spans="1:16" x14ac:dyDescent="0.3">
      <c r="A971" s="1" t="s">
        <v>850</v>
      </c>
      <c r="B971" s="1" t="s">
        <v>851</v>
      </c>
      <c r="C971" s="1" t="s">
        <v>27</v>
      </c>
      <c r="D971" s="1">
        <v>218</v>
      </c>
      <c r="E971" s="1">
        <v>999</v>
      </c>
      <c r="F971" s="4">
        <v>0.78</v>
      </c>
      <c r="G971" s="1">
        <v>4.2</v>
      </c>
      <c r="H971" s="2">
        <v>163</v>
      </c>
      <c r="I971" s="1" t="s">
        <v>5939</v>
      </c>
      <c r="J971" s="1" t="s">
        <v>852</v>
      </c>
      <c r="K971" s="1" t="s">
        <v>5940</v>
      </c>
      <c r="L971" s="1" t="s">
        <v>5941</v>
      </c>
      <c r="M971" s="1" t="s">
        <v>5942</v>
      </c>
      <c r="N971" s="1" t="s">
        <v>5943</v>
      </c>
      <c r="O971" s="1" t="s">
        <v>5944</v>
      </c>
      <c r="P971" s="1" t="s">
        <v>5945</v>
      </c>
    </row>
    <row r="972" spans="1:16" x14ac:dyDescent="0.3">
      <c r="A972" s="1" t="s">
        <v>853</v>
      </c>
      <c r="B972" s="1" t="s">
        <v>854</v>
      </c>
      <c r="C972" s="1" t="s">
        <v>2</v>
      </c>
      <c r="D972" s="1">
        <v>199</v>
      </c>
      <c r="E972" s="1">
        <v>999</v>
      </c>
      <c r="F972" s="4">
        <v>0.8</v>
      </c>
      <c r="G972" s="1">
        <v>4.3</v>
      </c>
      <c r="H972" s="2">
        <v>87</v>
      </c>
      <c r="I972" s="1" t="s">
        <v>5946</v>
      </c>
      <c r="J972" s="1" t="s">
        <v>855</v>
      </c>
      <c r="K972" s="1" t="s">
        <v>5947</v>
      </c>
      <c r="L972" s="1" t="s">
        <v>5948</v>
      </c>
      <c r="M972" s="1" t="s">
        <v>5949</v>
      </c>
      <c r="N972" s="1" t="s">
        <v>5950</v>
      </c>
      <c r="O972" s="1" t="s">
        <v>5951</v>
      </c>
      <c r="P972" s="1" t="s">
        <v>5952</v>
      </c>
    </row>
    <row r="973" spans="1:16" x14ac:dyDescent="0.3">
      <c r="A973" s="1" t="s">
        <v>883</v>
      </c>
      <c r="B973" s="1" t="s">
        <v>884</v>
      </c>
      <c r="C973" s="1" t="s">
        <v>2</v>
      </c>
      <c r="D973" s="1">
        <v>389</v>
      </c>
      <c r="E973" s="1">
        <v>999</v>
      </c>
      <c r="F973" s="4">
        <v>0.61</v>
      </c>
      <c r="G973" s="1">
        <v>4.3</v>
      </c>
      <c r="H973" s="2">
        <v>838</v>
      </c>
      <c r="I973" s="1" t="s">
        <v>6011</v>
      </c>
      <c r="J973" s="1" t="s">
        <v>885</v>
      </c>
      <c r="K973" s="1" t="s">
        <v>6012</v>
      </c>
      <c r="L973" s="1" t="s">
        <v>6013</v>
      </c>
      <c r="M973" s="1" t="s">
        <v>6014</v>
      </c>
      <c r="N973" s="1" t="s">
        <v>6015</v>
      </c>
      <c r="O973" s="1" t="s">
        <v>6016</v>
      </c>
      <c r="P973" s="1" t="s">
        <v>6017</v>
      </c>
    </row>
    <row r="974" spans="1:16" x14ac:dyDescent="0.3">
      <c r="A974" s="1" t="s">
        <v>913</v>
      </c>
      <c r="B974" s="1" t="s">
        <v>914</v>
      </c>
      <c r="C974" s="1" t="s">
        <v>2</v>
      </c>
      <c r="D974" s="1">
        <v>249</v>
      </c>
      <c r="E974" s="1">
        <v>999</v>
      </c>
      <c r="F974" s="4">
        <v>0.75</v>
      </c>
      <c r="G974" s="1">
        <v>5</v>
      </c>
      <c r="I974" s="1" t="s">
        <v>6081</v>
      </c>
      <c r="J974" s="1" t="s">
        <v>915</v>
      </c>
      <c r="K974" s="1" t="s">
        <v>6082</v>
      </c>
      <c r="L974" s="1" t="s">
        <v>6083</v>
      </c>
      <c r="M974" s="1" t="s">
        <v>6084</v>
      </c>
      <c r="N974" s="1" t="s">
        <v>6085</v>
      </c>
      <c r="O974" s="1" t="s">
        <v>6086</v>
      </c>
      <c r="P974" s="1" t="s">
        <v>6087</v>
      </c>
    </row>
    <row r="975" spans="1:16" x14ac:dyDescent="0.3">
      <c r="A975" s="1" t="s">
        <v>923</v>
      </c>
      <c r="B975" s="1" t="s">
        <v>924</v>
      </c>
      <c r="C975" s="1" t="s">
        <v>2</v>
      </c>
      <c r="D975" s="1">
        <v>349</v>
      </c>
      <c r="E975" s="1">
        <v>999</v>
      </c>
      <c r="F975" s="4">
        <v>0.65</v>
      </c>
      <c r="G975" s="1">
        <v>4.3</v>
      </c>
      <c r="H975" s="2">
        <v>838</v>
      </c>
      <c r="I975" s="1" t="s">
        <v>6101</v>
      </c>
      <c r="J975" s="1" t="s">
        <v>885</v>
      </c>
      <c r="K975" s="1" t="s">
        <v>6012</v>
      </c>
      <c r="L975" s="1" t="s">
        <v>6013</v>
      </c>
      <c r="M975" s="1" t="s">
        <v>6014</v>
      </c>
      <c r="N975" s="1" t="s">
        <v>6015</v>
      </c>
      <c r="O975" s="1" t="s">
        <v>6102</v>
      </c>
      <c r="P975" s="1" t="s">
        <v>6103</v>
      </c>
    </row>
    <row r="976" spans="1:16" x14ac:dyDescent="0.3">
      <c r="A976" s="1" t="s">
        <v>981</v>
      </c>
      <c r="B976" s="1" t="s">
        <v>982</v>
      </c>
      <c r="C976" s="1" t="s">
        <v>983</v>
      </c>
      <c r="D976" s="1">
        <v>599</v>
      </c>
      <c r="E976" s="1">
        <v>999</v>
      </c>
      <c r="F976" s="4">
        <v>0.4</v>
      </c>
      <c r="G976" s="1">
        <v>4.0999999999999996</v>
      </c>
      <c r="H976" s="2">
        <v>192590</v>
      </c>
      <c r="I976" s="1" t="s">
        <v>6216</v>
      </c>
      <c r="J976" s="1" t="s">
        <v>984</v>
      </c>
      <c r="K976" s="1" t="s">
        <v>6217</v>
      </c>
      <c r="L976" s="1" t="s">
        <v>6218</v>
      </c>
      <c r="M976" s="1" t="s">
        <v>6219</v>
      </c>
      <c r="N976" s="1" t="s">
        <v>6220</v>
      </c>
      <c r="O976" s="1" t="s">
        <v>6221</v>
      </c>
      <c r="P976" s="1" t="s">
        <v>6222</v>
      </c>
    </row>
    <row r="977" spans="1:16" x14ac:dyDescent="0.3">
      <c r="A977" s="1" t="s">
        <v>998</v>
      </c>
      <c r="B977" s="1" t="s">
        <v>999</v>
      </c>
      <c r="C977" s="1" t="s">
        <v>983</v>
      </c>
      <c r="D977" s="1">
        <v>349</v>
      </c>
      <c r="E977" s="1">
        <v>999</v>
      </c>
      <c r="F977" s="4">
        <v>0.65</v>
      </c>
      <c r="G977" s="1">
        <v>4.0999999999999996</v>
      </c>
      <c r="H977" s="2">
        <v>363713</v>
      </c>
      <c r="I977" s="1" t="s">
        <v>6251</v>
      </c>
      <c r="J977" s="1" t="s">
        <v>1000</v>
      </c>
      <c r="K977" s="1" t="s">
        <v>6252</v>
      </c>
      <c r="L977" s="1" t="s">
        <v>6253</v>
      </c>
      <c r="M977" s="1" t="s">
        <v>6254</v>
      </c>
      <c r="N977" s="1" t="s">
        <v>6255</v>
      </c>
      <c r="O977" s="1" t="s">
        <v>6256</v>
      </c>
      <c r="P977" s="1" t="s">
        <v>6257</v>
      </c>
    </row>
    <row r="978" spans="1:16" x14ac:dyDescent="0.3">
      <c r="A978" s="1" t="s">
        <v>1010</v>
      </c>
      <c r="B978" s="1" t="s">
        <v>1011</v>
      </c>
      <c r="C978" s="1" t="s">
        <v>1012</v>
      </c>
      <c r="D978" s="1">
        <v>349</v>
      </c>
      <c r="E978" s="1">
        <v>999</v>
      </c>
      <c r="F978" s="4">
        <v>0.65</v>
      </c>
      <c r="G978" s="1">
        <v>3.9</v>
      </c>
      <c r="H978" s="2">
        <v>46399</v>
      </c>
      <c r="I978" s="1" t="s">
        <v>6272</v>
      </c>
      <c r="J978" s="1" t="s">
        <v>1013</v>
      </c>
      <c r="K978" s="1" t="s">
        <v>6273</v>
      </c>
      <c r="L978" s="1" t="s">
        <v>6274</v>
      </c>
      <c r="M978" s="1" t="s">
        <v>6275</v>
      </c>
      <c r="N978" s="1" t="s">
        <v>6276</v>
      </c>
      <c r="O978" s="1" t="s">
        <v>6277</v>
      </c>
      <c r="P978" s="1" t="s">
        <v>6278</v>
      </c>
    </row>
    <row r="979" spans="1:16" x14ac:dyDescent="0.3">
      <c r="A979" s="1" t="s">
        <v>7</v>
      </c>
      <c r="B979" s="1" t="s">
        <v>8</v>
      </c>
      <c r="C979" s="1" t="s">
        <v>2</v>
      </c>
      <c r="D979" s="1">
        <v>199</v>
      </c>
      <c r="E979" s="1">
        <v>999</v>
      </c>
      <c r="F979" s="4">
        <v>0.8</v>
      </c>
      <c r="G979" s="1">
        <v>3.9</v>
      </c>
      <c r="H979" s="2">
        <v>7928</v>
      </c>
      <c r="I979" s="1" t="s">
        <v>6383</v>
      </c>
      <c r="J979" s="1" t="s">
        <v>9</v>
      </c>
      <c r="K979" s="1" t="s">
        <v>4150</v>
      </c>
      <c r="L979" s="1" t="s">
        <v>4151</v>
      </c>
      <c r="M979" s="1" t="s">
        <v>4152</v>
      </c>
      <c r="N979" s="1" t="s">
        <v>6384</v>
      </c>
      <c r="O979" s="1" t="s">
        <v>6385</v>
      </c>
      <c r="P979" s="1" t="s">
        <v>6386</v>
      </c>
    </row>
    <row r="980" spans="1:16" x14ac:dyDescent="0.3">
      <c r="A980" s="1" t="s">
        <v>1110</v>
      </c>
      <c r="B980" s="1" t="s">
        <v>1111</v>
      </c>
      <c r="C980" s="1" t="s">
        <v>983</v>
      </c>
      <c r="D980" s="1">
        <v>379</v>
      </c>
      <c r="E980" s="1">
        <v>999</v>
      </c>
      <c r="F980" s="4">
        <v>0.62</v>
      </c>
      <c r="G980" s="1">
        <v>4.0999999999999996</v>
      </c>
      <c r="H980" s="2">
        <v>363713</v>
      </c>
      <c r="I980" s="1" t="s">
        <v>6490</v>
      </c>
      <c r="J980" s="1" t="s">
        <v>1000</v>
      </c>
      <c r="K980" s="1" t="s">
        <v>6252</v>
      </c>
      <c r="L980" s="1" t="s">
        <v>6253</v>
      </c>
      <c r="M980" s="1" t="s">
        <v>6254</v>
      </c>
      <c r="N980" s="1" t="s">
        <v>6255</v>
      </c>
      <c r="O980" s="1" t="s">
        <v>6491</v>
      </c>
      <c r="P980" s="1" t="s">
        <v>6492</v>
      </c>
    </row>
    <row r="981" spans="1:16" x14ac:dyDescent="0.3">
      <c r="A981" s="1" t="s">
        <v>1127</v>
      </c>
      <c r="B981" s="1" t="s">
        <v>1128</v>
      </c>
      <c r="C981" s="1" t="s">
        <v>1129</v>
      </c>
      <c r="D981" s="1">
        <v>99</v>
      </c>
      <c r="E981" s="1">
        <v>999</v>
      </c>
      <c r="F981" s="4">
        <v>0.9</v>
      </c>
      <c r="G981" s="1">
        <v>4</v>
      </c>
      <c r="H981" s="2">
        <v>1396</v>
      </c>
      <c r="I981" s="1" t="s">
        <v>6525</v>
      </c>
      <c r="J981" s="1" t="s">
        <v>1130</v>
      </c>
      <c r="K981" s="1" t="s">
        <v>6526</v>
      </c>
      <c r="L981" s="1" t="s">
        <v>6527</v>
      </c>
      <c r="M981" s="1" t="s">
        <v>6528</v>
      </c>
      <c r="N981" s="1" t="s">
        <v>6529</v>
      </c>
      <c r="O981" s="1" t="s">
        <v>6530</v>
      </c>
      <c r="P981" s="1" t="s">
        <v>6531</v>
      </c>
    </row>
    <row r="982" spans="1:16" x14ac:dyDescent="0.3">
      <c r="A982" s="1" t="s">
        <v>1163</v>
      </c>
      <c r="B982" s="1" t="s">
        <v>1164</v>
      </c>
      <c r="C982" s="1" t="s">
        <v>1016</v>
      </c>
      <c r="D982" s="1">
        <v>649</v>
      </c>
      <c r="E982" s="1">
        <v>999</v>
      </c>
      <c r="F982" s="4">
        <v>0.35</v>
      </c>
      <c r="G982" s="1">
        <v>4.2</v>
      </c>
      <c r="H982" s="2">
        <v>1315</v>
      </c>
      <c r="I982" s="1" t="s">
        <v>6597</v>
      </c>
      <c r="J982" s="1" t="s">
        <v>1165</v>
      </c>
      <c r="K982" s="1" t="s">
        <v>6598</v>
      </c>
      <c r="L982" s="1" t="s">
        <v>6599</v>
      </c>
      <c r="M982" s="1" t="s">
        <v>6600</v>
      </c>
      <c r="N982" s="1" t="s">
        <v>6601</v>
      </c>
      <c r="O982" s="1" t="s">
        <v>6602</v>
      </c>
      <c r="P982" s="1" t="s">
        <v>6603</v>
      </c>
    </row>
    <row r="983" spans="1:16" x14ac:dyDescent="0.3">
      <c r="A983" s="1" t="s">
        <v>1268</v>
      </c>
      <c r="B983" s="1" t="s">
        <v>1269</v>
      </c>
      <c r="C983" s="1" t="s">
        <v>1270</v>
      </c>
      <c r="D983" s="1">
        <v>251</v>
      </c>
      <c r="E983" s="1">
        <v>999</v>
      </c>
      <c r="F983" s="4">
        <v>0.75</v>
      </c>
      <c r="G983" s="1">
        <v>3.7</v>
      </c>
      <c r="H983" s="2">
        <v>3234</v>
      </c>
      <c r="I983" s="1" t="s">
        <v>6808</v>
      </c>
      <c r="J983" s="1" t="s">
        <v>1271</v>
      </c>
      <c r="K983" s="1" t="s">
        <v>6809</v>
      </c>
      <c r="L983" s="1" t="s">
        <v>6810</v>
      </c>
      <c r="M983" s="1" t="s">
        <v>6811</v>
      </c>
      <c r="N983" s="1" t="s">
        <v>6812</v>
      </c>
      <c r="O983" s="1" t="s">
        <v>6813</v>
      </c>
      <c r="P983" s="1" t="s">
        <v>6814</v>
      </c>
    </row>
    <row r="984" spans="1:16" x14ac:dyDescent="0.3">
      <c r="A984" s="1" t="s">
        <v>1290</v>
      </c>
      <c r="B984" s="1" t="s">
        <v>1291</v>
      </c>
      <c r="C984" s="1" t="s">
        <v>1247</v>
      </c>
      <c r="D984" s="1">
        <v>349</v>
      </c>
      <c r="E984" s="1">
        <v>999</v>
      </c>
      <c r="F984" s="4">
        <v>0.65</v>
      </c>
      <c r="G984" s="1">
        <v>3.8</v>
      </c>
      <c r="H984" s="2">
        <v>16557</v>
      </c>
      <c r="I984" s="1" t="s">
        <v>6857</v>
      </c>
      <c r="J984" s="1" t="s">
        <v>1292</v>
      </c>
      <c r="K984" s="1" t="s">
        <v>6858</v>
      </c>
      <c r="L984" s="1" t="s">
        <v>6859</v>
      </c>
      <c r="M984" s="1" t="s">
        <v>6860</v>
      </c>
      <c r="N984" s="1" t="s">
        <v>6861</v>
      </c>
      <c r="O984" s="1" t="s">
        <v>6862</v>
      </c>
      <c r="P984" s="1" t="s">
        <v>6863</v>
      </c>
    </row>
    <row r="985" spans="1:16" x14ac:dyDescent="0.3">
      <c r="A985" s="1" t="s">
        <v>1294</v>
      </c>
      <c r="B985" s="1" t="s">
        <v>1295</v>
      </c>
      <c r="C985" s="1" t="s">
        <v>1247</v>
      </c>
      <c r="D985" s="1">
        <v>349</v>
      </c>
      <c r="E985" s="1">
        <v>999</v>
      </c>
      <c r="F985" s="4">
        <v>0.65</v>
      </c>
      <c r="G985" s="1">
        <v>3.8</v>
      </c>
      <c r="H985" s="2">
        <v>16557</v>
      </c>
      <c r="I985" s="1" t="s">
        <v>6865</v>
      </c>
      <c r="J985" s="1" t="s">
        <v>1292</v>
      </c>
      <c r="K985" s="1" t="s">
        <v>6858</v>
      </c>
      <c r="L985" s="1" t="s">
        <v>6859</v>
      </c>
      <c r="M985" s="1" t="s">
        <v>6860</v>
      </c>
      <c r="N985" s="1" t="s">
        <v>6861</v>
      </c>
      <c r="O985" s="1" t="s">
        <v>6866</v>
      </c>
      <c r="P985" s="1" t="s">
        <v>6867</v>
      </c>
    </row>
    <row r="986" spans="1:16" x14ac:dyDescent="0.3">
      <c r="A986" s="1" t="s">
        <v>1321</v>
      </c>
      <c r="B986" s="1" t="s">
        <v>1322</v>
      </c>
      <c r="C986" s="1" t="s">
        <v>1012</v>
      </c>
      <c r="D986" s="1">
        <v>599</v>
      </c>
      <c r="E986" s="1">
        <v>999</v>
      </c>
      <c r="F986" s="4">
        <v>0.4</v>
      </c>
      <c r="G986" s="1">
        <v>4</v>
      </c>
      <c r="H986" s="2">
        <v>18654</v>
      </c>
      <c r="I986" s="1" t="s">
        <v>6919</v>
      </c>
      <c r="J986" s="1" t="s">
        <v>1323</v>
      </c>
      <c r="K986" s="1" t="s">
        <v>6920</v>
      </c>
      <c r="L986" s="1" t="s">
        <v>6921</v>
      </c>
      <c r="M986" s="1" t="s">
        <v>6922</v>
      </c>
      <c r="N986" s="1" t="s">
        <v>6923</v>
      </c>
      <c r="O986" s="1" t="s">
        <v>6924</v>
      </c>
      <c r="P986" s="1" t="s">
        <v>6925</v>
      </c>
    </row>
    <row r="987" spans="1:16" x14ac:dyDescent="0.3">
      <c r="A987" s="1" t="s">
        <v>88</v>
      </c>
      <c r="B987" s="1" t="s">
        <v>89</v>
      </c>
      <c r="C987" s="1" t="s">
        <v>2</v>
      </c>
      <c r="D987" s="1">
        <v>299</v>
      </c>
      <c r="E987" s="1">
        <v>999</v>
      </c>
      <c r="F987" s="4">
        <v>0.7</v>
      </c>
      <c r="G987" s="1">
        <v>4.3</v>
      </c>
      <c r="H987" s="2">
        <v>20850</v>
      </c>
      <c r="I987" s="1" t="s">
        <v>4325</v>
      </c>
      <c r="J987" s="1" t="s">
        <v>1347</v>
      </c>
      <c r="K987" s="1" t="s">
        <v>6970</v>
      </c>
      <c r="L987" s="1" t="s">
        <v>6971</v>
      </c>
      <c r="M987" s="1" t="s">
        <v>6972</v>
      </c>
      <c r="N987" s="1" t="s">
        <v>6973</v>
      </c>
      <c r="O987" s="1" t="s">
        <v>6974</v>
      </c>
      <c r="P987" s="1" t="s">
        <v>6975</v>
      </c>
    </row>
    <row r="988" spans="1:16" x14ac:dyDescent="0.3">
      <c r="A988" s="1" t="s">
        <v>1348</v>
      </c>
      <c r="B988" s="1" t="s">
        <v>1349</v>
      </c>
      <c r="C988" s="1" t="s">
        <v>1016</v>
      </c>
      <c r="D988" s="1">
        <v>329</v>
      </c>
      <c r="E988" s="1">
        <v>999</v>
      </c>
      <c r="F988" s="4">
        <v>0.67</v>
      </c>
      <c r="G988" s="1">
        <v>4.2</v>
      </c>
      <c r="H988" s="2">
        <v>3492</v>
      </c>
      <c r="I988" s="1" t="s">
        <v>6978</v>
      </c>
      <c r="J988" s="1" t="s">
        <v>1350</v>
      </c>
      <c r="K988" s="1" t="s">
        <v>6979</v>
      </c>
      <c r="L988" s="1" t="s">
        <v>6980</v>
      </c>
      <c r="M988" s="1" t="s">
        <v>6981</v>
      </c>
      <c r="N988" s="1" t="s">
        <v>6982</v>
      </c>
      <c r="O988" s="1" t="s">
        <v>6983</v>
      </c>
      <c r="P988" s="1" t="s">
        <v>6984</v>
      </c>
    </row>
    <row r="989" spans="1:16" x14ac:dyDescent="0.3">
      <c r="A989" s="1" t="s">
        <v>1387</v>
      </c>
      <c r="B989" s="1" t="s">
        <v>1388</v>
      </c>
      <c r="C989" s="1" t="s">
        <v>983</v>
      </c>
      <c r="D989" s="1">
        <v>949</v>
      </c>
      <c r="E989" s="1">
        <v>999</v>
      </c>
      <c r="F989" s="4">
        <v>0.05</v>
      </c>
      <c r="G989" s="1">
        <v>4.2</v>
      </c>
      <c r="H989" s="2">
        <v>31539</v>
      </c>
      <c r="I989" s="1" t="s">
        <v>7058</v>
      </c>
      <c r="J989" s="1" t="s">
        <v>1262</v>
      </c>
      <c r="K989" s="1" t="s">
        <v>6790</v>
      </c>
      <c r="L989" s="1" t="s">
        <v>6791</v>
      </c>
      <c r="M989" s="1" t="s">
        <v>6792</v>
      </c>
      <c r="N989" s="1" t="s">
        <v>6793</v>
      </c>
      <c r="O989" s="1" t="s">
        <v>7059</v>
      </c>
      <c r="P989" s="1" t="s">
        <v>7060</v>
      </c>
    </row>
    <row r="990" spans="1:16" x14ac:dyDescent="0.3">
      <c r="A990" s="1" t="s">
        <v>1401</v>
      </c>
      <c r="B990" s="1" t="s">
        <v>1402</v>
      </c>
      <c r="C990" s="1" t="s">
        <v>1217</v>
      </c>
      <c r="D990" s="1">
        <v>299</v>
      </c>
      <c r="E990" s="1">
        <v>999</v>
      </c>
      <c r="F990" s="4">
        <v>0.7</v>
      </c>
      <c r="G990" s="1">
        <v>4.3</v>
      </c>
      <c r="H990" s="2">
        <v>8891</v>
      </c>
      <c r="I990" s="1" t="s">
        <v>7085</v>
      </c>
      <c r="J990" s="1" t="s">
        <v>1403</v>
      </c>
      <c r="K990" s="1" t="s">
        <v>7086</v>
      </c>
      <c r="L990" s="1" t="s">
        <v>7087</v>
      </c>
      <c r="M990" s="1" t="s">
        <v>7088</v>
      </c>
      <c r="N990" s="1" t="s">
        <v>7089</v>
      </c>
      <c r="O990" s="1" t="s">
        <v>7090</v>
      </c>
      <c r="P990" s="1" t="s">
        <v>7091</v>
      </c>
    </row>
    <row r="991" spans="1:16" x14ac:dyDescent="0.3">
      <c r="A991" s="1" t="s">
        <v>1455</v>
      </c>
      <c r="B991" s="1" t="s">
        <v>1456</v>
      </c>
      <c r="C991" s="1" t="s">
        <v>942</v>
      </c>
      <c r="D991" s="1">
        <v>249</v>
      </c>
      <c r="E991" s="1">
        <v>999</v>
      </c>
      <c r="F991" s="4">
        <v>0.75</v>
      </c>
      <c r="G991" s="1">
        <v>4.5</v>
      </c>
      <c r="H991" s="2">
        <v>38</v>
      </c>
      <c r="I991" s="1" t="s">
        <v>7204</v>
      </c>
      <c r="J991" s="1" t="s">
        <v>1457</v>
      </c>
      <c r="K991" s="1" t="s">
        <v>7205</v>
      </c>
      <c r="L991" s="1" t="s">
        <v>7206</v>
      </c>
      <c r="M991" s="1" t="s">
        <v>7207</v>
      </c>
      <c r="N991" s="1" t="s">
        <v>7208</v>
      </c>
      <c r="O991" s="1" t="s">
        <v>7209</v>
      </c>
      <c r="P991" s="1" t="s">
        <v>7210</v>
      </c>
    </row>
    <row r="992" spans="1:16" x14ac:dyDescent="0.3">
      <c r="A992" s="1" t="s">
        <v>1470</v>
      </c>
      <c r="B992" s="1" t="s">
        <v>1471</v>
      </c>
      <c r="C992" s="1" t="s">
        <v>1472</v>
      </c>
      <c r="D992" s="1">
        <v>120</v>
      </c>
      <c r="E992" s="1">
        <v>999</v>
      </c>
      <c r="F992" s="4">
        <v>0.88</v>
      </c>
      <c r="G992" s="1">
        <v>3.9</v>
      </c>
      <c r="H992" s="2">
        <v>6491</v>
      </c>
      <c r="I992" s="1" t="s">
        <v>7239</v>
      </c>
      <c r="J992" s="1" t="s">
        <v>1473</v>
      </c>
      <c r="K992" s="1" t="s">
        <v>7240</v>
      </c>
      <c r="L992" s="1" t="s">
        <v>7241</v>
      </c>
      <c r="M992" s="1" t="s">
        <v>7242</v>
      </c>
      <c r="N992" s="1" t="s">
        <v>7243</v>
      </c>
      <c r="O992" s="1" t="s">
        <v>7244</v>
      </c>
      <c r="P992" s="1" t="s">
        <v>7245</v>
      </c>
    </row>
    <row r="993" spans="1:16" x14ac:dyDescent="0.3">
      <c r="A993" s="1" t="s">
        <v>1483</v>
      </c>
      <c r="B993" s="1" t="s">
        <v>1484</v>
      </c>
      <c r="C993" s="1" t="s">
        <v>1485</v>
      </c>
      <c r="D993" s="1">
        <v>99</v>
      </c>
      <c r="E993" s="1">
        <v>999</v>
      </c>
      <c r="F993" s="4">
        <v>0.9</v>
      </c>
      <c r="G993" s="1">
        <v>4.4000000000000004</v>
      </c>
      <c r="H993" s="2">
        <v>305</v>
      </c>
      <c r="I993" s="1" t="s">
        <v>7264</v>
      </c>
      <c r="J993" s="1" t="s">
        <v>1486</v>
      </c>
      <c r="K993" s="1" t="s">
        <v>7265</v>
      </c>
      <c r="L993" s="1" t="s">
        <v>7266</v>
      </c>
      <c r="M993" s="1" t="s">
        <v>7267</v>
      </c>
      <c r="N993" s="1" t="s">
        <v>7268</v>
      </c>
      <c r="O993" s="1" t="s">
        <v>7269</v>
      </c>
      <c r="P993" s="1" t="s">
        <v>7270</v>
      </c>
    </row>
    <row r="994" spans="1:16" x14ac:dyDescent="0.3">
      <c r="A994" s="1" t="s">
        <v>1505</v>
      </c>
      <c r="B994" s="1" t="s">
        <v>1506</v>
      </c>
      <c r="C994" s="1" t="s">
        <v>942</v>
      </c>
      <c r="D994" s="1">
        <v>265</v>
      </c>
      <c r="E994" s="1">
        <v>999</v>
      </c>
      <c r="F994" s="4">
        <v>0.73</v>
      </c>
      <c r="G994" s="1">
        <v>3.7</v>
      </c>
      <c r="H994" s="2">
        <v>465</v>
      </c>
      <c r="I994" s="1" t="s">
        <v>7311</v>
      </c>
      <c r="J994" s="1" t="s">
        <v>1507</v>
      </c>
      <c r="K994" s="1" t="s">
        <v>7312</v>
      </c>
      <c r="L994" s="1" t="s">
        <v>7313</v>
      </c>
      <c r="M994" s="1" t="s">
        <v>7314</v>
      </c>
      <c r="N994" s="1" t="s">
        <v>7315</v>
      </c>
      <c r="O994" s="1" t="s">
        <v>7316</v>
      </c>
      <c r="P994" s="1" t="s">
        <v>7317</v>
      </c>
    </row>
    <row r="995" spans="1:16" x14ac:dyDescent="0.3">
      <c r="A995" s="1" t="s">
        <v>1547</v>
      </c>
      <c r="B995" s="1" t="s">
        <v>1548</v>
      </c>
      <c r="C995" s="1" t="s">
        <v>983</v>
      </c>
      <c r="D995" s="1">
        <v>365</v>
      </c>
      <c r="E995" s="1">
        <v>999</v>
      </c>
      <c r="F995" s="4">
        <v>0.63</v>
      </c>
      <c r="G995" s="1">
        <v>4.0999999999999996</v>
      </c>
      <c r="H995" s="2">
        <v>363711</v>
      </c>
      <c r="I995" s="1" t="s">
        <v>6490</v>
      </c>
      <c r="J995" s="1" t="s">
        <v>1000</v>
      </c>
      <c r="K995" s="1" t="s">
        <v>6252</v>
      </c>
      <c r="L995" s="1" t="s">
        <v>6253</v>
      </c>
      <c r="M995" s="1" t="s">
        <v>6254</v>
      </c>
      <c r="N995" s="1" t="s">
        <v>6255</v>
      </c>
      <c r="O995" s="1" t="s">
        <v>7407</v>
      </c>
      <c r="P995" s="1" t="s">
        <v>7408</v>
      </c>
    </row>
    <row r="996" spans="1:16" x14ac:dyDescent="0.3">
      <c r="A996" s="1" t="s">
        <v>981</v>
      </c>
      <c r="B996" s="1" t="s">
        <v>982</v>
      </c>
      <c r="C996" s="1" t="s">
        <v>983</v>
      </c>
      <c r="D996" s="1">
        <v>599</v>
      </c>
      <c r="E996" s="1">
        <v>999</v>
      </c>
      <c r="F996" s="4">
        <v>0.4</v>
      </c>
      <c r="G996" s="1">
        <v>4.0999999999999996</v>
      </c>
      <c r="H996" s="2">
        <v>192587</v>
      </c>
      <c r="I996" s="1" t="s">
        <v>6216</v>
      </c>
      <c r="J996" s="1" t="s">
        <v>984</v>
      </c>
      <c r="K996" s="1" t="s">
        <v>6217</v>
      </c>
      <c r="L996" s="1" t="s">
        <v>6218</v>
      </c>
      <c r="M996" s="1" t="s">
        <v>6219</v>
      </c>
      <c r="N996" s="1" t="s">
        <v>6220</v>
      </c>
      <c r="O996" s="1" t="s">
        <v>7480</v>
      </c>
      <c r="P996" s="1" t="s">
        <v>7481</v>
      </c>
    </row>
    <row r="997" spans="1:16" x14ac:dyDescent="0.3">
      <c r="A997" s="1" t="s">
        <v>1585</v>
      </c>
      <c r="B997" s="1" t="s">
        <v>1586</v>
      </c>
      <c r="C997" s="1" t="s">
        <v>983</v>
      </c>
      <c r="D997" s="1">
        <v>499</v>
      </c>
      <c r="E997" s="1">
        <v>999</v>
      </c>
      <c r="F997" s="4">
        <v>0.5</v>
      </c>
      <c r="G997" s="1">
        <v>3.9</v>
      </c>
      <c r="H997" s="2">
        <v>92995</v>
      </c>
      <c r="I997" s="1" t="s">
        <v>7495</v>
      </c>
      <c r="J997" s="1" t="s">
        <v>1587</v>
      </c>
      <c r="K997" s="1" t="s">
        <v>7496</v>
      </c>
      <c r="L997" s="1" t="s">
        <v>7497</v>
      </c>
      <c r="M997" s="1" t="s">
        <v>7498</v>
      </c>
      <c r="N997" s="1" t="s">
        <v>7499</v>
      </c>
      <c r="O997" s="1" t="s">
        <v>7500</v>
      </c>
      <c r="P997" s="1" t="s">
        <v>7501</v>
      </c>
    </row>
    <row r="998" spans="1:16" x14ac:dyDescent="0.3">
      <c r="A998" s="1" t="s">
        <v>1588</v>
      </c>
      <c r="B998" s="1" t="s">
        <v>1589</v>
      </c>
      <c r="C998" s="1" t="s">
        <v>1129</v>
      </c>
      <c r="D998" s="1">
        <v>99</v>
      </c>
      <c r="E998" s="1">
        <v>999</v>
      </c>
      <c r="F998" s="4">
        <v>0.9</v>
      </c>
      <c r="G998" s="1">
        <v>4.0999999999999996</v>
      </c>
      <c r="H998" s="2">
        <v>8751</v>
      </c>
      <c r="I998" s="1" t="s">
        <v>7264</v>
      </c>
      <c r="J998" s="1" t="s">
        <v>1590</v>
      </c>
      <c r="K998" s="1" t="s">
        <v>7502</v>
      </c>
      <c r="L998" s="1" t="s">
        <v>7503</v>
      </c>
      <c r="M998" s="1" t="s">
        <v>7504</v>
      </c>
      <c r="N998" s="1" t="s">
        <v>7505</v>
      </c>
      <c r="O998" s="1" t="s">
        <v>7506</v>
      </c>
      <c r="P998" s="1" t="s">
        <v>7507</v>
      </c>
    </row>
    <row r="999" spans="1:16" x14ac:dyDescent="0.3">
      <c r="A999" s="1" t="s">
        <v>1600</v>
      </c>
      <c r="B999" s="1" t="s">
        <v>1601</v>
      </c>
      <c r="C999" s="1" t="s">
        <v>983</v>
      </c>
      <c r="D999" s="1">
        <v>329</v>
      </c>
      <c r="E999" s="1">
        <v>999</v>
      </c>
      <c r="F999" s="4">
        <v>0.67</v>
      </c>
      <c r="G999" s="1">
        <v>3.9</v>
      </c>
      <c r="H999" s="2">
        <v>77027</v>
      </c>
      <c r="I999" s="1" t="s">
        <v>7535</v>
      </c>
      <c r="J999" s="1" t="s">
        <v>1602</v>
      </c>
      <c r="K999" s="1" t="s">
        <v>7536</v>
      </c>
      <c r="L999" s="1" t="s">
        <v>7537</v>
      </c>
      <c r="M999" s="1" t="s">
        <v>7538</v>
      </c>
      <c r="N999" s="1" t="s">
        <v>7539</v>
      </c>
      <c r="O999" s="1" t="s">
        <v>7540</v>
      </c>
      <c r="P999" s="1" t="s">
        <v>7541</v>
      </c>
    </row>
    <row r="1000" spans="1:16" x14ac:dyDescent="0.3">
      <c r="A1000" s="1" t="s">
        <v>7</v>
      </c>
      <c r="B1000" s="1" t="s">
        <v>8</v>
      </c>
      <c r="C1000" s="1" t="s">
        <v>2</v>
      </c>
      <c r="D1000" s="1">
        <v>199</v>
      </c>
      <c r="E1000" s="1">
        <v>999</v>
      </c>
      <c r="F1000" s="4">
        <v>0.8</v>
      </c>
      <c r="G1000" s="1">
        <v>3.9</v>
      </c>
      <c r="H1000" s="2">
        <v>7928</v>
      </c>
      <c r="I1000" s="1" t="s">
        <v>4149</v>
      </c>
      <c r="J1000" s="1" t="s">
        <v>9</v>
      </c>
      <c r="K1000" s="1" t="s">
        <v>4150</v>
      </c>
      <c r="L1000" s="1" t="s">
        <v>4151</v>
      </c>
      <c r="M1000" s="1" t="s">
        <v>4152</v>
      </c>
      <c r="N1000" s="1" t="s">
        <v>4153</v>
      </c>
      <c r="O1000" s="1" t="s">
        <v>4154</v>
      </c>
      <c r="P1000" s="1" t="s">
        <v>7616</v>
      </c>
    </row>
    <row r="1001" spans="1:16" x14ac:dyDescent="0.3">
      <c r="A1001" s="1" t="s">
        <v>1649</v>
      </c>
      <c r="B1001" s="1" t="s">
        <v>1650</v>
      </c>
      <c r="C1001" s="1" t="s">
        <v>1635</v>
      </c>
      <c r="D1001" s="1">
        <v>699</v>
      </c>
      <c r="E1001" s="1">
        <v>999</v>
      </c>
      <c r="F1001" s="4">
        <v>0.3</v>
      </c>
      <c r="G1001" s="1">
        <v>3.5</v>
      </c>
      <c r="H1001" s="2">
        <v>15295</v>
      </c>
      <c r="I1001" s="1" t="s">
        <v>7646</v>
      </c>
      <c r="J1001" s="1" t="s">
        <v>1651</v>
      </c>
      <c r="K1001" s="1" t="s">
        <v>7647</v>
      </c>
      <c r="L1001" s="1" t="s">
        <v>7648</v>
      </c>
      <c r="M1001" s="1" t="s">
        <v>7649</v>
      </c>
      <c r="N1001" s="1" t="s">
        <v>7650</v>
      </c>
      <c r="O1001" s="1" t="s">
        <v>7651</v>
      </c>
      <c r="P1001" s="1" t="s">
        <v>7652</v>
      </c>
    </row>
    <row r="1002" spans="1:16" x14ac:dyDescent="0.3">
      <c r="A1002" s="1" t="s">
        <v>1127</v>
      </c>
      <c r="B1002" s="1" t="s">
        <v>1128</v>
      </c>
      <c r="C1002" s="1" t="s">
        <v>1129</v>
      </c>
      <c r="D1002" s="1">
        <v>99</v>
      </c>
      <c r="E1002" s="1">
        <v>999</v>
      </c>
      <c r="F1002" s="4">
        <v>0.9</v>
      </c>
      <c r="G1002" s="1">
        <v>4</v>
      </c>
      <c r="H1002" s="2">
        <v>1396</v>
      </c>
      <c r="I1002" s="1" t="s">
        <v>6525</v>
      </c>
      <c r="J1002" s="1" t="s">
        <v>1130</v>
      </c>
      <c r="K1002" s="1" t="s">
        <v>6526</v>
      </c>
      <c r="L1002" s="1" t="s">
        <v>6527</v>
      </c>
      <c r="M1002" s="1" t="s">
        <v>6528</v>
      </c>
      <c r="N1002" s="1" t="s">
        <v>6529</v>
      </c>
      <c r="O1002" s="1" t="s">
        <v>7729</v>
      </c>
      <c r="P1002" s="1" t="s">
        <v>7730</v>
      </c>
    </row>
    <row r="1003" spans="1:16" x14ac:dyDescent="0.3">
      <c r="A1003" s="1" t="s">
        <v>1712</v>
      </c>
      <c r="B1003" s="1" t="s">
        <v>1713</v>
      </c>
      <c r="C1003" s="1" t="s">
        <v>1714</v>
      </c>
      <c r="D1003" s="1">
        <v>129</v>
      </c>
      <c r="E1003" s="1">
        <v>999</v>
      </c>
      <c r="F1003" s="4">
        <v>0.87</v>
      </c>
      <c r="G1003" s="1">
        <v>4.2</v>
      </c>
      <c r="H1003" s="2">
        <v>491</v>
      </c>
      <c r="I1003" s="1" t="s">
        <v>7787</v>
      </c>
      <c r="J1003" s="1" t="s">
        <v>1715</v>
      </c>
      <c r="K1003" s="1" t="s">
        <v>7788</v>
      </c>
      <c r="L1003" s="1" t="s">
        <v>7789</v>
      </c>
      <c r="M1003" s="1" t="s">
        <v>7790</v>
      </c>
      <c r="N1003" s="1" t="s">
        <v>7791</v>
      </c>
      <c r="O1003" s="1" t="s">
        <v>7792</v>
      </c>
      <c r="P1003" s="1" t="s">
        <v>7793</v>
      </c>
    </row>
    <row r="1004" spans="1:16" x14ac:dyDescent="0.3">
      <c r="A1004" s="1" t="s">
        <v>1789</v>
      </c>
      <c r="B1004" s="1" t="s">
        <v>1790</v>
      </c>
      <c r="C1004" s="1" t="s">
        <v>1569</v>
      </c>
      <c r="D1004" s="1">
        <v>449</v>
      </c>
      <c r="E1004" s="1">
        <v>999</v>
      </c>
      <c r="F1004" s="4">
        <v>0.55000000000000004</v>
      </c>
      <c r="G1004" s="1">
        <v>4</v>
      </c>
      <c r="H1004" s="2">
        <v>2102</v>
      </c>
      <c r="I1004" s="1" t="s">
        <v>7959</v>
      </c>
      <c r="J1004" s="1" t="s">
        <v>1791</v>
      </c>
      <c r="K1004" s="1" t="s">
        <v>7960</v>
      </c>
      <c r="L1004" s="1" t="s">
        <v>7961</v>
      </c>
      <c r="M1004" s="1" t="s">
        <v>7962</v>
      </c>
      <c r="N1004" s="1" t="s">
        <v>7963</v>
      </c>
      <c r="O1004" s="1" t="s">
        <v>7964</v>
      </c>
      <c r="P1004" s="1" t="s">
        <v>7965</v>
      </c>
    </row>
    <row r="1005" spans="1:16" x14ac:dyDescent="0.3">
      <c r="A1005" s="1" t="s">
        <v>1862</v>
      </c>
      <c r="B1005" s="1" t="s">
        <v>1863</v>
      </c>
      <c r="C1005" s="1" t="s">
        <v>996</v>
      </c>
      <c r="D1005" s="1">
        <v>571</v>
      </c>
      <c r="E1005" s="1">
        <v>999</v>
      </c>
      <c r="F1005" s="4">
        <v>0.43</v>
      </c>
      <c r="G1005" s="1">
        <v>4.3</v>
      </c>
      <c r="H1005" s="2">
        <v>38221</v>
      </c>
      <c r="I1005" s="1" t="s">
        <v>8125</v>
      </c>
      <c r="J1005" s="1" t="s">
        <v>1864</v>
      </c>
      <c r="K1005" s="1" t="s">
        <v>8126</v>
      </c>
      <c r="L1005" s="1" t="s">
        <v>8127</v>
      </c>
      <c r="M1005" s="1" t="s">
        <v>8128</v>
      </c>
      <c r="N1005" s="1" t="s">
        <v>8129</v>
      </c>
      <c r="O1005" s="1" t="s">
        <v>8130</v>
      </c>
      <c r="P1005" s="1" t="s">
        <v>8131</v>
      </c>
    </row>
    <row r="1006" spans="1:16" x14ac:dyDescent="0.3">
      <c r="A1006" s="1" t="s">
        <v>1865</v>
      </c>
      <c r="B1006" s="1" t="s">
        <v>1866</v>
      </c>
      <c r="C1006" s="1" t="s">
        <v>1765</v>
      </c>
      <c r="D1006" s="1">
        <v>549</v>
      </c>
      <c r="E1006" s="1">
        <v>999</v>
      </c>
      <c r="F1006" s="4">
        <v>0.45</v>
      </c>
      <c r="G1006" s="1">
        <v>3.9</v>
      </c>
      <c r="H1006" s="2">
        <v>64705</v>
      </c>
      <c r="I1006" s="1" t="s">
        <v>8132</v>
      </c>
      <c r="J1006" s="1" t="s">
        <v>1867</v>
      </c>
      <c r="K1006" s="1" t="s">
        <v>8133</v>
      </c>
      <c r="L1006" s="1" t="s">
        <v>8134</v>
      </c>
      <c r="M1006" s="1" t="s">
        <v>8135</v>
      </c>
      <c r="N1006" s="1" t="s">
        <v>8136</v>
      </c>
      <c r="O1006" s="1" t="s">
        <v>8137</v>
      </c>
      <c r="P1006" s="1" t="s">
        <v>8138</v>
      </c>
    </row>
    <row r="1007" spans="1:16" x14ac:dyDescent="0.3">
      <c r="A1007" s="1" t="s">
        <v>1290</v>
      </c>
      <c r="B1007" s="1" t="s">
        <v>1291</v>
      </c>
      <c r="C1007" s="1" t="s">
        <v>1247</v>
      </c>
      <c r="D1007" s="1">
        <v>349</v>
      </c>
      <c r="E1007" s="1">
        <v>999</v>
      </c>
      <c r="F1007" s="4">
        <v>0.65</v>
      </c>
      <c r="G1007" s="1">
        <v>3.8</v>
      </c>
      <c r="H1007" s="2">
        <v>16557</v>
      </c>
      <c r="I1007" s="1" t="s">
        <v>6857</v>
      </c>
      <c r="J1007" s="1" t="s">
        <v>1292</v>
      </c>
      <c r="K1007" s="1" t="s">
        <v>6858</v>
      </c>
      <c r="L1007" s="1" t="s">
        <v>6859</v>
      </c>
      <c r="M1007" s="1" t="s">
        <v>6860</v>
      </c>
      <c r="N1007" s="1" t="s">
        <v>6861</v>
      </c>
      <c r="O1007" s="1" t="s">
        <v>8286</v>
      </c>
      <c r="P1007" s="1" t="s">
        <v>8287</v>
      </c>
    </row>
    <row r="1008" spans="1:16" x14ac:dyDescent="0.3">
      <c r="A1008" s="1" t="s">
        <v>1938</v>
      </c>
      <c r="B1008" s="1" t="s">
        <v>1939</v>
      </c>
      <c r="C1008" s="1" t="s">
        <v>1562</v>
      </c>
      <c r="D1008" s="1">
        <v>289</v>
      </c>
      <c r="E1008" s="1">
        <v>999</v>
      </c>
      <c r="F1008" s="4">
        <v>0.71</v>
      </c>
      <c r="G1008" s="1">
        <v>4.0999999999999996</v>
      </c>
      <c r="H1008" s="2">
        <v>401</v>
      </c>
      <c r="I1008" s="1" t="s">
        <v>8302</v>
      </c>
      <c r="J1008" s="1" t="s">
        <v>1940</v>
      </c>
      <c r="K1008" s="1" t="s">
        <v>8303</v>
      </c>
      <c r="L1008" s="1" t="s">
        <v>8304</v>
      </c>
      <c r="M1008" s="1" t="s">
        <v>8305</v>
      </c>
      <c r="N1008" s="1" t="s">
        <v>8306</v>
      </c>
      <c r="O1008" s="1" t="s">
        <v>8307</v>
      </c>
      <c r="P1008" s="1" t="s">
        <v>8308</v>
      </c>
    </row>
    <row r="1009" spans="1:16" x14ac:dyDescent="0.3">
      <c r="A1009" s="1" t="s">
        <v>1966</v>
      </c>
      <c r="B1009" s="1" t="s">
        <v>1967</v>
      </c>
      <c r="C1009" s="1" t="s">
        <v>1943</v>
      </c>
      <c r="D1009" s="1">
        <v>570</v>
      </c>
      <c r="E1009" s="1">
        <v>999</v>
      </c>
      <c r="F1009" s="4">
        <v>0.43</v>
      </c>
      <c r="G1009" s="1">
        <v>4.2</v>
      </c>
      <c r="H1009" s="2">
        <v>3201</v>
      </c>
      <c r="I1009" s="1" t="s">
        <v>8361</v>
      </c>
      <c r="J1009" s="1" t="s">
        <v>1968</v>
      </c>
      <c r="K1009" s="1" t="s">
        <v>8362</v>
      </c>
      <c r="L1009" s="1" t="s">
        <v>8363</v>
      </c>
      <c r="M1009" s="1" t="s">
        <v>8364</v>
      </c>
      <c r="N1009" s="1" t="s">
        <v>8365</v>
      </c>
      <c r="O1009" s="1" t="s">
        <v>8366</v>
      </c>
      <c r="P1009" s="1" t="s">
        <v>8367</v>
      </c>
    </row>
    <row r="1010" spans="1:16" x14ac:dyDescent="0.3">
      <c r="A1010" s="1" t="s">
        <v>1973</v>
      </c>
      <c r="B1010" s="1" t="s">
        <v>1974</v>
      </c>
      <c r="C1010" s="1" t="s">
        <v>1975</v>
      </c>
      <c r="D1010" s="1">
        <v>449</v>
      </c>
      <c r="E1010" s="1">
        <v>999</v>
      </c>
      <c r="F1010" s="4">
        <v>0.55000000000000004</v>
      </c>
      <c r="G1010" s="1">
        <v>4.4000000000000004</v>
      </c>
      <c r="H1010" s="2">
        <v>9940</v>
      </c>
      <c r="I1010" s="1" t="s">
        <v>8375</v>
      </c>
      <c r="J1010" s="1" t="s">
        <v>1976</v>
      </c>
      <c r="K1010" s="1" t="s">
        <v>8376</v>
      </c>
      <c r="L1010" s="1" t="s">
        <v>8377</v>
      </c>
      <c r="M1010" s="1" t="s">
        <v>8378</v>
      </c>
      <c r="N1010" s="1" t="s">
        <v>8379</v>
      </c>
      <c r="O1010" s="1" t="s">
        <v>8380</v>
      </c>
      <c r="P1010" s="1" t="s">
        <v>8381</v>
      </c>
    </row>
    <row r="1011" spans="1:16" x14ac:dyDescent="0.3">
      <c r="A1011" s="1" t="s">
        <v>1977</v>
      </c>
      <c r="B1011" s="1" t="s">
        <v>1978</v>
      </c>
      <c r="C1011" s="1" t="s">
        <v>1979</v>
      </c>
      <c r="D1011" s="1">
        <v>549</v>
      </c>
      <c r="E1011" s="1">
        <v>999</v>
      </c>
      <c r="F1011" s="4">
        <v>0.45</v>
      </c>
      <c r="G1011" s="1">
        <v>4.3</v>
      </c>
      <c r="H1011" s="2">
        <v>7758</v>
      </c>
      <c r="I1011" s="1" t="s">
        <v>8382</v>
      </c>
      <c r="J1011" s="1" t="s">
        <v>1980</v>
      </c>
      <c r="K1011" s="1" t="s">
        <v>8383</v>
      </c>
      <c r="L1011" s="1" t="s">
        <v>8384</v>
      </c>
      <c r="M1011" s="1" t="s">
        <v>8385</v>
      </c>
      <c r="N1011" s="1" t="s">
        <v>8386</v>
      </c>
      <c r="O1011" s="1" t="s">
        <v>8387</v>
      </c>
      <c r="P1011" s="1" t="s">
        <v>8388</v>
      </c>
    </row>
    <row r="1012" spans="1:16" x14ac:dyDescent="0.3">
      <c r="A1012" s="1" t="s">
        <v>1994</v>
      </c>
      <c r="B1012" s="1" t="s">
        <v>1995</v>
      </c>
      <c r="C1012" s="1" t="s">
        <v>983</v>
      </c>
      <c r="D1012" s="1">
        <v>699</v>
      </c>
      <c r="E1012" s="1">
        <v>999</v>
      </c>
      <c r="F1012" s="4">
        <v>0.3</v>
      </c>
      <c r="G1012" s="1">
        <v>4.0999999999999996</v>
      </c>
      <c r="H1012" s="2">
        <v>273189</v>
      </c>
      <c r="I1012" s="1" t="s">
        <v>8417</v>
      </c>
      <c r="J1012" s="1" t="s">
        <v>1996</v>
      </c>
      <c r="K1012" s="1" t="s">
        <v>8418</v>
      </c>
      <c r="L1012" s="1" t="s">
        <v>8419</v>
      </c>
      <c r="M1012" s="1" t="s">
        <v>8420</v>
      </c>
      <c r="N1012" s="1" t="s">
        <v>8421</v>
      </c>
      <c r="O1012" s="1" t="s">
        <v>8422</v>
      </c>
      <c r="P1012" s="1" t="s">
        <v>8423</v>
      </c>
    </row>
    <row r="1013" spans="1:16" x14ac:dyDescent="0.3">
      <c r="A1013" s="1" t="s">
        <v>88</v>
      </c>
      <c r="B1013" s="1" t="s">
        <v>89</v>
      </c>
      <c r="C1013" s="1" t="s">
        <v>2</v>
      </c>
      <c r="D1013" s="1">
        <v>299</v>
      </c>
      <c r="E1013" s="1">
        <v>999</v>
      </c>
      <c r="F1013" s="4">
        <v>0.7</v>
      </c>
      <c r="G1013" s="1">
        <v>4.3</v>
      </c>
      <c r="H1013" s="2">
        <v>20850</v>
      </c>
      <c r="I1013" s="1" t="s">
        <v>4325</v>
      </c>
      <c r="J1013" s="1" t="s">
        <v>90</v>
      </c>
      <c r="K1013" s="1" t="s">
        <v>4326</v>
      </c>
      <c r="L1013" s="1" t="s">
        <v>4327</v>
      </c>
      <c r="M1013" s="1" t="s">
        <v>4328</v>
      </c>
      <c r="N1013" s="1" t="s">
        <v>4329</v>
      </c>
      <c r="O1013" s="1" t="s">
        <v>4330</v>
      </c>
      <c r="P1013" s="1" t="s">
        <v>8485</v>
      </c>
    </row>
    <row r="1014" spans="1:16" x14ac:dyDescent="0.3">
      <c r="A1014" s="1" t="s">
        <v>2065</v>
      </c>
      <c r="B1014" s="1" t="s">
        <v>2066</v>
      </c>
      <c r="C1014" s="1" t="s">
        <v>1714</v>
      </c>
      <c r="D1014" s="1">
        <v>230</v>
      </c>
      <c r="E1014" s="1">
        <v>999</v>
      </c>
      <c r="F1014" s="4">
        <v>0.77</v>
      </c>
      <c r="G1014" s="1">
        <v>4.2</v>
      </c>
      <c r="H1014" s="2">
        <v>1528</v>
      </c>
      <c r="I1014" s="1" t="s">
        <v>8577</v>
      </c>
      <c r="J1014" s="1" t="s">
        <v>2067</v>
      </c>
      <c r="K1014" s="1" t="s">
        <v>8578</v>
      </c>
      <c r="L1014" s="1" t="s">
        <v>8579</v>
      </c>
      <c r="M1014" s="1" t="s">
        <v>8580</v>
      </c>
      <c r="N1014" s="1" t="s">
        <v>8581</v>
      </c>
      <c r="O1014" s="1" t="s">
        <v>8582</v>
      </c>
      <c r="P1014" s="1" t="s">
        <v>8583</v>
      </c>
    </row>
    <row r="1015" spans="1:16" x14ac:dyDescent="0.3">
      <c r="A1015" s="1" t="s">
        <v>2099</v>
      </c>
      <c r="B1015" s="1" t="s">
        <v>2100</v>
      </c>
      <c r="C1015" s="1" t="s">
        <v>1975</v>
      </c>
      <c r="D1015" s="1">
        <v>449</v>
      </c>
      <c r="E1015" s="1">
        <v>999</v>
      </c>
      <c r="F1015" s="4">
        <v>0.55000000000000004</v>
      </c>
      <c r="G1015" s="1">
        <v>4.3</v>
      </c>
      <c r="H1015" s="2">
        <v>11330</v>
      </c>
      <c r="I1015" s="1" t="s">
        <v>8647</v>
      </c>
      <c r="J1015" s="1" t="s">
        <v>2101</v>
      </c>
      <c r="K1015" s="1" t="s">
        <v>8648</v>
      </c>
      <c r="L1015" s="1" t="s">
        <v>8649</v>
      </c>
      <c r="M1015" s="1" t="s">
        <v>8650</v>
      </c>
      <c r="N1015" s="1" t="s">
        <v>8651</v>
      </c>
      <c r="O1015" s="1" t="s">
        <v>8380</v>
      </c>
      <c r="P1015" s="1" t="s">
        <v>8652</v>
      </c>
    </row>
    <row r="1016" spans="1:16" x14ac:dyDescent="0.3">
      <c r="A1016" s="1" t="s">
        <v>2126</v>
      </c>
      <c r="B1016" s="1" t="s">
        <v>2127</v>
      </c>
      <c r="C1016" s="1" t="s">
        <v>2128</v>
      </c>
      <c r="D1016" s="1">
        <v>425</v>
      </c>
      <c r="E1016" s="1">
        <v>999</v>
      </c>
      <c r="F1016" s="4">
        <v>0.56999999999999995</v>
      </c>
      <c r="G1016" s="1">
        <v>4</v>
      </c>
      <c r="H1016" s="2">
        <v>2581</v>
      </c>
      <c r="I1016" s="1" t="s">
        <v>8704</v>
      </c>
      <c r="J1016" s="1" t="s">
        <v>2129</v>
      </c>
      <c r="K1016" s="1" t="s">
        <v>8705</v>
      </c>
      <c r="L1016" s="1" t="s">
        <v>8706</v>
      </c>
      <c r="M1016" s="1" t="s">
        <v>8707</v>
      </c>
      <c r="N1016" s="1" t="s">
        <v>8708</v>
      </c>
      <c r="O1016" s="1" t="s">
        <v>8709</v>
      </c>
      <c r="P1016" s="1" t="s">
        <v>8710</v>
      </c>
    </row>
    <row r="1017" spans="1:16" x14ac:dyDescent="0.3">
      <c r="A1017" s="1" t="s">
        <v>2133</v>
      </c>
      <c r="B1017" s="1" t="s">
        <v>2134</v>
      </c>
      <c r="C1017" s="1" t="s">
        <v>1562</v>
      </c>
      <c r="D1017" s="1">
        <v>378</v>
      </c>
      <c r="E1017" s="1">
        <v>999</v>
      </c>
      <c r="F1017" s="4">
        <v>0.62</v>
      </c>
      <c r="G1017" s="1">
        <v>4.0999999999999996</v>
      </c>
      <c r="H1017" s="2">
        <v>1779</v>
      </c>
      <c r="I1017" s="1" t="s">
        <v>8718</v>
      </c>
      <c r="J1017" s="1" t="s">
        <v>2135</v>
      </c>
      <c r="K1017" s="1" t="s">
        <v>8719</v>
      </c>
      <c r="L1017" s="1" t="s">
        <v>8720</v>
      </c>
      <c r="M1017" s="1" t="s">
        <v>8721</v>
      </c>
      <c r="N1017" s="1" t="s">
        <v>8722</v>
      </c>
      <c r="O1017" s="1" t="s">
        <v>8723</v>
      </c>
      <c r="P1017" s="1" t="s">
        <v>8724</v>
      </c>
    </row>
    <row r="1018" spans="1:16" x14ac:dyDescent="0.3">
      <c r="A1018" s="1" t="s">
        <v>2156</v>
      </c>
      <c r="B1018" s="1" t="s">
        <v>2157</v>
      </c>
      <c r="C1018" s="1" t="s">
        <v>1714</v>
      </c>
      <c r="D1018" s="1">
        <v>499</v>
      </c>
      <c r="E1018" s="1">
        <v>999</v>
      </c>
      <c r="F1018" s="4">
        <v>0.5</v>
      </c>
      <c r="G1018" s="1">
        <v>4.4000000000000004</v>
      </c>
      <c r="H1018" s="2">
        <v>1030</v>
      </c>
      <c r="I1018" s="1" t="s">
        <v>8767</v>
      </c>
      <c r="J1018" s="1" t="s">
        <v>2158</v>
      </c>
      <c r="K1018" s="1" t="s">
        <v>8768</v>
      </c>
      <c r="L1018" s="1" t="s">
        <v>8769</v>
      </c>
      <c r="M1018" s="1" t="s">
        <v>8770</v>
      </c>
      <c r="N1018" s="1" t="s">
        <v>8771</v>
      </c>
      <c r="O1018" s="1" t="s">
        <v>8772</v>
      </c>
      <c r="P1018" s="1" t="s">
        <v>8773</v>
      </c>
    </row>
    <row r="1019" spans="1:16" x14ac:dyDescent="0.3">
      <c r="A1019" s="1" t="s">
        <v>103</v>
      </c>
      <c r="B1019" s="1" t="s">
        <v>104</v>
      </c>
      <c r="C1019" s="1" t="s">
        <v>2</v>
      </c>
      <c r="D1019" s="1">
        <v>199</v>
      </c>
      <c r="E1019" s="1">
        <v>999</v>
      </c>
      <c r="F1019" s="4">
        <v>0.8</v>
      </c>
      <c r="G1019" s="1">
        <v>3.9</v>
      </c>
      <c r="H1019" s="2">
        <v>1075</v>
      </c>
      <c r="I1019" s="1" t="s">
        <v>4360</v>
      </c>
      <c r="J1019" s="1" t="s">
        <v>105</v>
      </c>
      <c r="K1019" s="1" t="s">
        <v>4361</v>
      </c>
      <c r="L1019" s="1" t="s">
        <v>4362</v>
      </c>
      <c r="M1019" s="1" t="s">
        <v>4363</v>
      </c>
      <c r="N1019" s="1" t="s">
        <v>4364</v>
      </c>
      <c r="O1019" s="1" t="s">
        <v>4365</v>
      </c>
      <c r="P1019" s="1" t="s">
        <v>8906</v>
      </c>
    </row>
    <row r="1020" spans="1:16" x14ac:dyDescent="0.3">
      <c r="A1020" s="1" t="s">
        <v>111</v>
      </c>
      <c r="B1020" s="1" t="s">
        <v>112</v>
      </c>
      <c r="C1020" s="1" t="s">
        <v>2</v>
      </c>
      <c r="D1020" s="1">
        <v>199</v>
      </c>
      <c r="E1020" s="1">
        <v>999</v>
      </c>
      <c r="F1020" s="4">
        <v>0.8</v>
      </c>
      <c r="G1020" s="1">
        <v>4</v>
      </c>
      <c r="H1020" s="2">
        <v>575</v>
      </c>
      <c r="I1020" s="1" t="s">
        <v>4378</v>
      </c>
      <c r="J1020" s="1" t="s">
        <v>113</v>
      </c>
      <c r="K1020" s="1" t="s">
        <v>4379</v>
      </c>
      <c r="L1020" s="1" t="s">
        <v>4380</v>
      </c>
      <c r="M1020" s="1" t="s">
        <v>4381</v>
      </c>
      <c r="N1020" s="1" t="s">
        <v>4382</v>
      </c>
      <c r="O1020" s="1" t="s">
        <v>8923</v>
      </c>
      <c r="P1020" s="1" t="s">
        <v>8924</v>
      </c>
    </row>
    <row r="1021" spans="1:16" x14ac:dyDescent="0.3">
      <c r="A1021" s="1" t="s">
        <v>2222</v>
      </c>
      <c r="B1021" s="1" t="s">
        <v>2223</v>
      </c>
      <c r="C1021" s="1" t="s">
        <v>2199</v>
      </c>
      <c r="D1021" s="1">
        <v>149</v>
      </c>
      <c r="E1021" s="1">
        <v>999</v>
      </c>
      <c r="F1021" s="4">
        <v>0.85</v>
      </c>
      <c r="G1021" s="1">
        <v>3.5</v>
      </c>
      <c r="H1021" s="2">
        <v>2523</v>
      </c>
      <c r="I1021" s="1" t="s">
        <v>8925</v>
      </c>
      <c r="J1021" s="1" t="s">
        <v>2224</v>
      </c>
      <c r="K1021" s="1" t="s">
        <v>8926</v>
      </c>
      <c r="L1021" s="1" t="s">
        <v>8927</v>
      </c>
      <c r="M1021" s="1" t="s">
        <v>8928</v>
      </c>
      <c r="N1021" s="1" t="s">
        <v>8929</v>
      </c>
      <c r="O1021" s="1" t="s">
        <v>8930</v>
      </c>
      <c r="P1021" s="1" t="s">
        <v>8931</v>
      </c>
    </row>
    <row r="1022" spans="1:16" x14ac:dyDescent="0.3">
      <c r="A1022" s="1" t="s">
        <v>133</v>
      </c>
      <c r="B1022" s="1" t="s">
        <v>134</v>
      </c>
      <c r="C1022" s="1" t="s">
        <v>2</v>
      </c>
      <c r="D1022" s="1">
        <v>333</v>
      </c>
      <c r="E1022" s="1">
        <v>999</v>
      </c>
      <c r="F1022" s="4">
        <v>0.67</v>
      </c>
      <c r="G1022" s="1">
        <v>3.3</v>
      </c>
      <c r="H1022" s="2">
        <v>9792</v>
      </c>
      <c r="I1022" s="1" t="s">
        <v>4426</v>
      </c>
      <c r="J1022" s="1" t="s">
        <v>135</v>
      </c>
      <c r="K1022" s="1" t="s">
        <v>4427</v>
      </c>
      <c r="L1022" s="1" t="s">
        <v>4428</v>
      </c>
      <c r="M1022" s="1" t="s">
        <v>4429</v>
      </c>
      <c r="N1022" s="1" t="s">
        <v>4430</v>
      </c>
      <c r="O1022" s="1" t="s">
        <v>4431</v>
      </c>
      <c r="P1022" s="1" t="s">
        <v>9026</v>
      </c>
    </row>
    <row r="1023" spans="1:16" x14ac:dyDescent="0.3">
      <c r="A1023" s="1" t="s">
        <v>2284</v>
      </c>
      <c r="B1023" s="1" t="s">
        <v>2285</v>
      </c>
      <c r="C1023" s="1" t="s">
        <v>2286</v>
      </c>
      <c r="D1023" s="1">
        <v>199</v>
      </c>
      <c r="E1023" s="1">
        <v>999</v>
      </c>
      <c r="F1023" s="4">
        <v>0.8</v>
      </c>
      <c r="G1023" s="1">
        <v>4.2</v>
      </c>
      <c r="H1023" s="2">
        <v>362</v>
      </c>
      <c r="I1023" s="1" t="s">
        <v>9062</v>
      </c>
      <c r="J1023" s="1" t="s">
        <v>2287</v>
      </c>
      <c r="K1023" s="1" t="s">
        <v>9063</v>
      </c>
      <c r="L1023" s="1" t="s">
        <v>9064</v>
      </c>
      <c r="M1023" s="1" t="s">
        <v>9065</v>
      </c>
      <c r="N1023" s="1" t="s">
        <v>9066</v>
      </c>
      <c r="O1023" s="1" t="s">
        <v>9067</v>
      </c>
      <c r="P1023" s="1" t="s">
        <v>9068</v>
      </c>
    </row>
    <row r="1024" spans="1:16" x14ac:dyDescent="0.3">
      <c r="A1024" s="1" t="s">
        <v>2303</v>
      </c>
      <c r="B1024" s="1" t="s">
        <v>2304</v>
      </c>
      <c r="C1024" s="1" t="s">
        <v>1687</v>
      </c>
      <c r="D1024" s="1">
        <v>115</v>
      </c>
      <c r="E1024" s="1">
        <v>999</v>
      </c>
      <c r="F1024" s="4">
        <v>0.88</v>
      </c>
      <c r="G1024" s="1">
        <v>3.3</v>
      </c>
      <c r="H1024" s="2">
        <v>5692</v>
      </c>
      <c r="I1024" s="1" t="s">
        <v>9105</v>
      </c>
      <c r="J1024" s="1" t="s">
        <v>2305</v>
      </c>
      <c r="K1024" s="1" t="s">
        <v>9106</v>
      </c>
      <c r="L1024" s="1" t="s">
        <v>9107</v>
      </c>
      <c r="M1024" s="1" t="s">
        <v>9108</v>
      </c>
      <c r="N1024" s="1" t="s">
        <v>9109</v>
      </c>
      <c r="O1024" s="1" t="s">
        <v>9110</v>
      </c>
      <c r="P1024" s="1" t="s">
        <v>9111</v>
      </c>
    </row>
    <row r="1025" spans="1:16" x14ac:dyDescent="0.3">
      <c r="A1025" s="1" t="s">
        <v>2334</v>
      </c>
      <c r="B1025" s="1" t="s">
        <v>2335</v>
      </c>
      <c r="C1025" s="1" t="s">
        <v>2104</v>
      </c>
      <c r="D1025" s="1">
        <v>599</v>
      </c>
      <c r="E1025" s="1">
        <v>999</v>
      </c>
      <c r="F1025" s="4">
        <v>0.4</v>
      </c>
      <c r="G1025" s="1">
        <v>4</v>
      </c>
      <c r="H1025" s="2">
        <v>7601</v>
      </c>
      <c r="I1025" s="1" t="s">
        <v>9175</v>
      </c>
      <c r="J1025" s="1" t="s">
        <v>2336</v>
      </c>
      <c r="K1025" s="1" t="s">
        <v>9176</v>
      </c>
      <c r="L1025" s="1" t="s">
        <v>9177</v>
      </c>
      <c r="M1025" s="1" t="s">
        <v>9178</v>
      </c>
      <c r="N1025" s="1" t="s">
        <v>9179</v>
      </c>
      <c r="O1025" s="1" t="s">
        <v>9180</v>
      </c>
      <c r="P1025" s="1" t="s">
        <v>9181</v>
      </c>
    </row>
    <row r="1026" spans="1:16" x14ac:dyDescent="0.3">
      <c r="A1026" s="1" t="s">
        <v>2380</v>
      </c>
      <c r="B1026" s="1" t="s">
        <v>2381</v>
      </c>
      <c r="C1026" s="1" t="s">
        <v>2382</v>
      </c>
      <c r="D1026" s="1">
        <v>349</v>
      </c>
      <c r="E1026" s="1">
        <v>999</v>
      </c>
      <c r="F1026" s="4">
        <v>0.65</v>
      </c>
      <c r="G1026" s="1">
        <v>3.9</v>
      </c>
      <c r="H1026" s="2">
        <v>817</v>
      </c>
      <c r="I1026" s="1" t="s">
        <v>9288</v>
      </c>
      <c r="J1026" s="1" t="s">
        <v>2383</v>
      </c>
      <c r="K1026" s="1" t="s">
        <v>9289</v>
      </c>
      <c r="L1026" s="1" t="s">
        <v>9290</v>
      </c>
      <c r="M1026" s="1" t="s">
        <v>9291</v>
      </c>
      <c r="N1026" s="1" t="s">
        <v>9292</v>
      </c>
      <c r="O1026" s="1" t="s">
        <v>9293</v>
      </c>
      <c r="P1026" s="1" t="s">
        <v>9294</v>
      </c>
    </row>
    <row r="1027" spans="1:16" x14ac:dyDescent="0.3">
      <c r="A1027" s="1" t="s">
        <v>2398</v>
      </c>
      <c r="B1027" s="1" t="s">
        <v>2399</v>
      </c>
      <c r="C1027" s="1" t="s">
        <v>2400</v>
      </c>
      <c r="D1027" s="1">
        <v>649</v>
      </c>
      <c r="E1027" s="1">
        <v>999</v>
      </c>
      <c r="F1027" s="4">
        <v>0.35</v>
      </c>
      <c r="G1027" s="1">
        <v>3.5</v>
      </c>
      <c r="H1027" s="2">
        <v>7222</v>
      </c>
      <c r="I1027" s="1" t="s">
        <v>9326</v>
      </c>
      <c r="J1027" s="1" t="s">
        <v>2401</v>
      </c>
      <c r="K1027" s="1" t="s">
        <v>9327</v>
      </c>
      <c r="L1027" s="1" t="s">
        <v>9328</v>
      </c>
      <c r="M1027" s="1" t="s">
        <v>9329</v>
      </c>
      <c r="N1027" s="1" t="s">
        <v>9330</v>
      </c>
      <c r="O1027" s="1" t="s">
        <v>9331</v>
      </c>
      <c r="P1027" s="1" t="s">
        <v>9332</v>
      </c>
    </row>
    <row r="1028" spans="1:16" x14ac:dyDescent="0.3">
      <c r="A1028" s="1" t="s">
        <v>2436</v>
      </c>
      <c r="B1028" s="1" t="s">
        <v>2437</v>
      </c>
      <c r="C1028" s="1" t="s">
        <v>2438</v>
      </c>
      <c r="D1028" s="1">
        <v>99</v>
      </c>
      <c r="E1028" s="1">
        <v>999</v>
      </c>
      <c r="F1028" s="4">
        <v>0.9</v>
      </c>
      <c r="G1028" s="1">
        <v>3.8</v>
      </c>
      <c r="H1028" s="2">
        <v>594</v>
      </c>
      <c r="I1028" s="1" t="s">
        <v>9410</v>
      </c>
      <c r="J1028" s="1" t="s">
        <v>2439</v>
      </c>
      <c r="K1028" s="1" t="s">
        <v>9411</v>
      </c>
      <c r="L1028" s="1" t="s">
        <v>9412</v>
      </c>
      <c r="M1028" s="1" t="s">
        <v>9413</v>
      </c>
      <c r="N1028" s="1" t="s">
        <v>9414</v>
      </c>
      <c r="O1028" s="1" t="s">
        <v>9415</v>
      </c>
      <c r="P1028" s="1" t="s">
        <v>9416</v>
      </c>
    </row>
    <row r="1029" spans="1:16" x14ac:dyDescent="0.3">
      <c r="A1029" s="1" t="s">
        <v>2447</v>
      </c>
      <c r="B1029" s="1" t="s">
        <v>2448</v>
      </c>
      <c r="C1029" s="1" t="s">
        <v>1975</v>
      </c>
      <c r="D1029" s="1">
        <v>449</v>
      </c>
      <c r="E1029" s="1">
        <v>999</v>
      </c>
      <c r="F1029" s="4">
        <v>0.55000000000000004</v>
      </c>
      <c r="G1029" s="1">
        <v>4.3</v>
      </c>
      <c r="H1029" s="2">
        <v>9701</v>
      </c>
      <c r="I1029" s="1" t="s">
        <v>9431</v>
      </c>
      <c r="J1029" s="1" t="s">
        <v>2449</v>
      </c>
      <c r="K1029" s="1" t="s">
        <v>9432</v>
      </c>
      <c r="L1029" s="1" t="s">
        <v>9433</v>
      </c>
      <c r="M1029" s="1" t="s">
        <v>9434</v>
      </c>
      <c r="N1029" s="1" t="s">
        <v>9435</v>
      </c>
      <c r="O1029" s="1" t="s">
        <v>9436</v>
      </c>
      <c r="P1029" s="1" t="s">
        <v>9437</v>
      </c>
    </row>
    <row r="1030" spans="1:16" x14ac:dyDescent="0.3">
      <c r="A1030" s="1" t="s">
        <v>182</v>
      </c>
      <c r="B1030" s="1" t="s">
        <v>183</v>
      </c>
      <c r="C1030" s="1" t="s">
        <v>2</v>
      </c>
      <c r="D1030" s="1">
        <v>139</v>
      </c>
      <c r="E1030" s="1">
        <v>999</v>
      </c>
      <c r="F1030" s="4">
        <v>0.86</v>
      </c>
      <c r="G1030" s="1">
        <v>4</v>
      </c>
      <c r="H1030" s="2">
        <v>1313</v>
      </c>
      <c r="I1030" s="1" t="s">
        <v>4529</v>
      </c>
      <c r="J1030" s="1" t="s">
        <v>184</v>
      </c>
      <c r="K1030" s="1" t="s">
        <v>4530</v>
      </c>
      <c r="L1030" s="1" t="s">
        <v>4531</v>
      </c>
      <c r="M1030" s="1" t="s">
        <v>4532</v>
      </c>
      <c r="N1030" s="1" t="s">
        <v>4533</v>
      </c>
      <c r="O1030" s="1" t="s">
        <v>4534</v>
      </c>
      <c r="P1030" s="1" t="s">
        <v>9521</v>
      </c>
    </row>
    <row r="1031" spans="1:16" x14ac:dyDescent="0.3">
      <c r="A1031" s="1" t="s">
        <v>1470</v>
      </c>
      <c r="B1031" s="1" t="s">
        <v>1471</v>
      </c>
      <c r="C1031" s="1" t="s">
        <v>1472</v>
      </c>
      <c r="D1031" s="1">
        <v>120</v>
      </c>
      <c r="E1031" s="1">
        <v>999</v>
      </c>
      <c r="F1031" s="4">
        <v>0.88</v>
      </c>
      <c r="G1031" s="1">
        <v>3.9</v>
      </c>
      <c r="H1031" s="2">
        <v>6491</v>
      </c>
      <c r="I1031" s="1" t="s">
        <v>7239</v>
      </c>
      <c r="J1031" s="1" t="s">
        <v>1473</v>
      </c>
      <c r="K1031" s="1" t="s">
        <v>7240</v>
      </c>
      <c r="L1031" s="1" t="s">
        <v>7241</v>
      </c>
      <c r="M1031" s="1" t="s">
        <v>7242</v>
      </c>
      <c r="N1031" s="1" t="s">
        <v>9658</v>
      </c>
      <c r="O1031" s="1" t="s">
        <v>9659</v>
      </c>
      <c r="P1031" s="1" t="s">
        <v>9660</v>
      </c>
    </row>
    <row r="1032" spans="1:16" x14ac:dyDescent="0.3">
      <c r="A1032" s="1" t="s">
        <v>2549</v>
      </c>
      <c r="B1032" s="1" t="s">
        <v>2550</v>
      </c>
      <c r="C1032" s="1" t="s">
        <v>1640</v>
      </c>
      <c r="D1032" s="1">
        <v>657</v>
      </c>
      <c r="E1032" s="1">
        <v>999</v>
      </c>
      <c r="F1032" s="4">
        <v>0.34</v>
      </c>
      <c r="G1032" s="1">
        <v>4.3</v>
      </c>
      <c r="H1032" s="2">
        <v>13944</v>
      </c>
      <c r="I1032" s="1" t="s">
        <v>9661</v>
      </c>
      <c r="J1032" s="1" t="s">
        <v>2551</v>
      </c>
      <c r="K1032" s="1" t="s">
        <v>9662</v>
      </c>
      <c r="L1032" s="1" t="s">
        <v>9663</v>
      </c>
      <c r="M1032" s="1" t="s">
        <v>9664</v>
      </c>
      <c r="N1032" s="1" t="s">
        <v>9665</v>
      </c>
      <c r="O1032" s="1" t="s">
        <v>9666</v>
      </c>
      <c r="P1032" s="1" t="s">
        <v>9667</v>
      </c>
    </row>
    <row r="1033" spans="1:16" x14ac:dyDescent="0.3">
      <c r="A1033" s="1" t="s">
        <v>217</v>
      </c>
      <c r="B1033" s="1" t="s">
        <v>218</v>
      </c>
      <c r="C1033" s="1" t="s">
        <v>2</v>
      </c>
      <c r="D1033" s="1">
        <v>399</v>
      </c>
      <c r="E1033" s="1">
        <v>999</v>
      </c>
      <c r="F1033" s="4">
        <v>0.6</v>
      </c>
      <c r="G1033" s="1">
        <v>4.0999999999999996</v>
      </c>
      <c r="H1033" s="2">
        <v>1780</v>
      </c>
      <c r="I1033" s="1" t="s">
        <v>4605</v>
      </c>
      <c r="J1033" s="1" t="s">
        <v>219</v>
      </c>
      <c r="K1033" s="1" t="s">
        <v>4606</v>
      </c>
      <c r="L1033" s="1" t="s">
        <v>4607</v>
      </c>
      <c r="M1033" s="1" t="s">
        <v>4608</v>
      </c>
      <c r="N1033" s="1" t="s">
        <v>4609</v>
      </c>
      <c r="O1033" s="1" t="s">
        <v>4610</v>
      </c>
      <c r="P1033" s="1" t="s">
        <v>9793</v>
      </c>
    </row>
    <row r="1034" spans="1:16" x14ac:dyDescent="0.3">
      <c r="A1034" s="1" t="s">
        <v>254</v>
      </c>
      <c r="B1034" s="1" t="s">
        <v>255</v>
      </c>
      <c r="C1034" s="1" t="s">
        <v>2</v>
      </c>
      <c r="D1034" s="1">
        <v>199</v>
      </c>
      <c r="E1034" s="1">
        <v>999</v>
      </c>
      <c r="F1034" s="4">
        <v>0.8</v>
      </c>
      <c r="G1034" s="1">
        <v>4.5</v>
      </c>
      <c r="H1034" s="2">
        <v>127</v>
      </c>
      <c r="I1034" s="1" t="s">
        <v>4685</v>
      </c>
      <c r="J1034" s="1" t="s">
        <v>256</v>
      </c>
      <c r="K1034" s="1" t="s">
        <v>4686</v>
      </c>
      <c r="L1034" s="1" t="s">
        <v>4687</v>
      </c>
      <c r="M1034" s="1" t="s">
        <v>4688</v>
      </c>
      <c r="N1034" s="1" t="s">
        <v>4689</v>
      </c>
      <c r="O1034" s="1" t="s">
        <v>4690</v>
      </c>
      <c r="P1034" s="1" t="s">
        <v>9986</v>
      </c>
    </row>
    <row r="1035" spans="1:16" x14ac:dyDescent="0.3">
      <c r="A1035" s="1" t="s">
        <v>2690</v>
      </c>
      <c r="B1035" s="1" t="s">
        <v>2691</v>
      </c>
      <c r="C1035" s="1" t="s">
        <v>1860</v>
      </c>
      <c r="D1035" s="1">
        <v>298</v>
      </c>
      <c r="E1035" s="1">
        <v>999</v>
      </c>
      <c r="F1035" s="4">
        <v>0.7</v>
      </c>
      <c r="G1035" s="1">
        <v>4.3</v>
      </c>
      <c r="H1035" s="2">
        <v>1552</v>
      </c>
      <c r="I1035" s="1" t="s">
        <v>9989</v>
      </c>
      <c r="J1035" s="1" t="s">
        <v>2692</v>
      </c>
      <c r="K1035" s="1" t="s">
        <v>9990</v>
      </c>
      <c r="L1035" s="1" t="s">
        <v>9991</v>
      </c>
      <c r="M1035" s="1" t="s">
        <v>9992</v>
      </c>
      <c r="N1035" s="1" t="s">
        <v>9993</v>
      </c>
      <c r="O1035" s="1" t="s">
        <v>9994</v>
      </c>
      <c r="P1035" s="1" t="s">
        <v>9995</v>
      </c>
    </row>
    <row r="1036" spans="1:16" x14ac:dyDescent="0.3">
      <c r="A1036" s="1" t="s">
        <v>2708</v>
      </c>
      <c r="B1036" s="1" t="s">
        <v>2709</v>
      </c>
      <c r="C1036" s="1" t="s">
        <v>2710</v>
      </c>
      <c r="D1036" s="1">
        <v>455</v>
      </c>
      <c r="E1036" s="1">
        <v>999</v>
      </c>
      <c r="F1036" s="4">
        <v>0.54</v>
      </c>
      <c r="G1036" s="1">
        <v>4.0999999999999996</v>
      </c>
      <c r="H1036" s="2">
        <v>3578</v>
      </c>
      <c r="I1036" s="1" t="s">
        <v>10024</v>
      </c>
      <c r="J1036" s="1" t="s">
        <v>2711</v>
      </c>
      <c r="K1036" s="1" t="s">
        <v>10025</v>
      </c>
      <c r="L1036" s="1" t="s">
        <v>10026</v>
      </c>
      <c r="M1036" s="1" t="s">
        <v>10027</v>
      </c>
      <c r="N1036" s="1" t="s">
        <v>10028</v>
      </c>
      <c r="O1036" s="1" t="s">
        <v>10029</v>
      </c>
      <c r="P1036" s="1" t="s">
        <v>10030</v>
      </c>
    </row>
    <row r="1037" spans="1:16" x14ac:dyDescent="0.3">
      <c r="A1037" s="1" t="s">
        <v>2739</v>
      </c>
      <c r="B1037" s="1" t="s">
        <v>2740</v>
      </c>
      <c r="C1037" s="1" t="s">
        <v>2710</v>
      </c>
      <c r="D1037" s="1">
        <v>499</v>
      </c>
      <c r="E1037" s="1">
        <v>999</v>
      </c>
      <c r="F1037" s="4">
        <v>0.5</v>
      </c>
      <c r="G1037" s="1">
        <v>4.0999999999999996</v>
      </c>
      <c r="H1037" s="2">
        <v>4859</v>
      </c>
      <c r="I1037" s="1" t="s">
        <v>10087</v>
      </c>
      <c r="J1037" s="1" t="s">
        <v>2741</v>
      </c>
      <c r="K1037" s="1" t="s">
        <v>10088</v>
      </c>
      <c r="L1037" s="1" t="s">
        <v>10089</v>
      </c>
      <c r="M1037" s="1" t="s">
        <v>10090</v>
      </c>
      <c r="N1037" s="1" t="s">
        <v>10091</v>
      </c>
      <c r="O1037" s="1" t="s">
        <v>10092</v>
      </c>
      <c r="P1037" s="1" t="s">
        <v>10093</v>
      </c>
    </row>
    <row r="1038" spans="1:16" x14ac:dyDescent="0.3">
      <c r="A1038" s="1" t="s">
        <v>2811</v>
      </c>
      <c r="B1038" s="1" t="s">
        <v>2812</v>
      </c>
      <c r="C1038" s="1" t="s">
        <v>2813</v>
      </c>
      <c r="D1038" s="1">
        <v>351</v>
      </c>
      <c r="E1038" s="1">
        <v>999</v>
      </c>
      <c r="F1038" s="4">
        <v>0.65</v>
      </c>
      <c r="G1038" s="1">
        <v>4</v>
      </c>
      <c r="H1038" s="2">
        <v>5380</v>
      </c>
      <c r="I1038" s="1" t="s">
        <v>10234</v>
      </c>
      <c r="J1038" s="1" t="s">
        <v>2814</v>
      </c>
      <c r="K1038" s="1" t="s">
        <v>10235</v>
      </c>
      <c r="L1038" s="1" t="s">
        <v>10236</v>
      </c>
      <c r="M1038" s="1" t="s">
        <v>10237</v>
      </c>
      <c r="N1038" s="1" t="s">
        <v>10238</v>
      </c>
      <c r="O1038" s="1" t="s">
        <v>10239</v>
      </c>
      <c r="P1038" s="1" t="s">
        <v>10240</v>
      </c>
    </row>
    <row r="1039" spans="1:16" x14ac:dyDescent="0.3">
      <c r="A1039" s="1" t="s">
        <v>2857</v>
      </c>
      <c r="B1039" s="1" t="s">
        <v>2858</v>
      </c>
      <c r="C1039" s="1" t="s">
        <v>2859</v>
      </c>
      <c r="D1039" s="1">
        <v>379</v>
      </c>
      <c r="E1039" s="1">
        <v>999</v>
      </c>
      <c r="F1039" s="4">
        <v>0.62</v>
      </c>
      <c r="G1039" s="1">
        <v>4.3</v>
      </c>
      <c r="H1039" s="2">
        <v>3096</v>
      </c>
      <c r="I1039" s="1" t="s">
        <v>10332</v>
      </c>
      <c r="J1039" s="1" t="s">
        <v>2860</v>
      </c>
      <c r="K1039" s="1" t="s">
        <v>10333</v>
      </c>
      <c r="L1039" s="1" t="s">
        <v>10334</v>
      </c>
      <c r="M1039" s="1" t="s">
        <v>10335</v>
      </c>
      <c r="N1039" s="1" t="s">
        <v>10336</v>
      </c>
      <c r="O1039" s="1" t="s">
        <v>10337</v>
      </c>
      <c r="P1039" s="1" t="s">
        <v>10338</v>
      </c>
    </row>
    <row r="1040" spans="1:16" x14ac:dyDescent="0.3">
      <c r="A1040" s="1" t="s">
        <v>2917</v>
      </c>
      <c r="B1040" s="1" t="s">
        <v>2918</v>
      </c>
      <c r="C1040" s="1" t="s">
        <v>2859</v>
      </c>
      <c r="D1040" s="1">
        <v>349</v>
      </c>
      <c r="E1040" s="1">
        <v>999</v>
      </c>
      <c r="F1040" s="4">
        <v>0.65</v>
      </c>
      <c r="G1040" s="1">
        <v>4</v>
      </c>
      <c r="H1040" s="2">
        <v>15646</v>
      </c>
      <c r="I1040" s="1" t="s">
        <v>10465</v>
      </c>
      <c r="J1040" s="1" t="s">
        <v>2919</v>
      </c>
      <c r="K1040" s="1" t="s">
        <v>10466</v>
      </c>
      <c r="L1040" s="1" t="s">
        <v>10467</v>
      </c>
      <c r="M1040" s="1" t="s">
        <v>10468</v>
      </c>
      <c r="N1040" s="1" t="s">
        <v>10469</v>
      </c>
      <c r="O1040" s="1" t="s">
        <v>10470</v>
      </c>
      <c r="P1040" s="1" t="s">
        <v>10471</v>
      </c>
    </row>
    <row r="1041" spans="1:16" x14ac:dyDescent="0.3">
      <c r="A1041" s="1" t="s">
        <v>3093</v>
      </c>
      <c r="B1041" s="1" t="s">
        <v>3094</v>
      </c>
      <c r="C1041" s="1" t="s">
        <v>2710</v>
      </c>
      <c r="D1041" s="1">
        <v>453</v>
      </c>
      <c r="E1041" s="1">
        <v>999</v>
      </c>
      <c r="F1041" s="4">
        <v>0.55000000000000004</v>
      </c>
      <c r="G1041" s="1">
        <v>4.3</v>
      </c>
      <c r="H1041" s="2">
        <v>610</v>
      </c>
      <c r="I1041" s="1" t="s">
        <v>10843</v>
      </c>
      <c r="J1041" s="1" t="s">
        <v>3095</v>
      </c>
      <c r="K1041" s="1" t="s">
        <v>10844</v>
      </c>
      <c r="L1041" s="1" t="s">
        <v>10845</v>
      </c>
      <c r="M1041" s="1" t="s">
        <v>10846</v>
      </c>
      <c r="N1041" s="1" t="s">
        <v>10847</v>
      </c>
      <c r="O1041" s="1" t="s">
        <v>10848</v>
      </c>
      <c r="P1041" s="1" t="s">
        <v>10849</v>
      </c>
    </row>
    <row r="1042" spans="1:16" x14ac:dyDescent="0.3">
      <c r="A1042" s="1" t="s">
        <v>3224</v>
      </c>
      <c r="B1042" s="1" t="s">
        <v>3225</v>
      </c>
      <c r="C1042" s="1" t="s">
        <v>2702</v>
      </c>
      <c r="D1042" s="1">
        <v>649</v>
      </c>
      <c r="E1042" s="1">
        <v>999</v>
      </c>
      <c r="F1042" s="4">
        <v>0.35</v>
      </c>
      <c r="G1042" s="1">
        <v>3.8</v>
      </c>
      <c r="H1042" s="2">
        <v>49</v>
      </c>
      <c r="I1042" s="1" t="s">
        <v>11136</v>
      </c>
      <c r="J1042" s="1" t="s">
        <v>3226</v>
      </c>
      <c r="K1042" s="1" t="s">
        <v>11137</v>
      </c>
      <c r="L1042" s="1" t="s">
        <v>11138</v>
      </c>
      <c r="M1042" s="1" t="s">
        <v>11139</v>
      </c>
      <c r="N1042" s="1" t="s">
        <v>11140</v>
      </c>
      <c r="O1042" s="1" t="s">
        <v>11141</v>
      </c>
      <c r="P1042" s="1" t="s">
        <v>11142</v>
      </c>
    </row>
    <row r="1043" spans="1:16" x14ac:dyDescent="0.3">
      <c r="A1043" s="1" t="s">
        <v>3255</v>
      </c>
      <c r="B1043" s="1" t="s">
        <v>3256</v>
      </c>
      <c r="C1043" s="1" t="s">
        <v>2747</v>
      </c>
      <c r="D1043" s="1">
        <v>259</v>
      </c>
      <c r="E1043" s="1">
        <v>999</v>
      </c>
      <c r="F1043" s="4">
        <v>0.74</v>
      </c>
      <c r="G1043" s="1">
        <v>4</v>
      </c>
      <c r="H1043" s="2">
        <v>43</v>
      </c>
      <c r="I1043" s="1" t="s">
        <v>11206</v>
      </c>
      <c r="J1043" s="1" t="s">
        <v>3257</v>
      </c>
      <c r="K1043" s="1" t="s">
        <v>11207</v>
      </c>
      <c r="L1043" s="1" t="s">
        <v>11208</v>
      </c>
      <c r="M1043" s="1" t="s">
        <v>11209</v>
      </c>
      <c r="N1043" s="1" t="s">
        <v>11210</v>
      </c>
      <c r="O1043" s="1" t="s">
        <v>11211</v>
      </c>
      <c r="P1043" s="1" t="s">
        <v>11212</v>
      </c>
    </row>
    <row r="1044" spans="1:16" x14ac:dyDescent="0.3">
      <c r="A1044" s="1" t="s">
        <v>3325</v>
      </c>
      <c r="B1044" s="1" t="s">
        <v>3326</v>
      </c>
      <c r="C1044" s="1" t="s">
        <v>2710</v>
      </c>
      <c r="D1044" s="1">
        <v>499</v>
      </c>
      <c r="E1044" s="1">
        <v>999</v>
      </c>
      <c r="F1044" s="4">
        <v>0.5</v>
      </c>
      <c r="G1044" s="1">
        <v>4.5999999999999996</v>
      </c>
      <c r="H1044" s="2">
        <v>79</v>
      </c>
      <c r="I1044" s="1" t="s">
        <v>11360</v>
      </c>
      <c r="J1044" s="1" t="s">
        <v>3327</v>
      </c>
      <c r="K1044" s="1" t="s">
        <v>11361</v>
      </c>
      <c r="L1044" s="1" t="s">
        <v>11362</v>
      </c>
      <c r="M1044" s="1" t="s">
        <v>11363</v>
      </c>
      <c r="N1044" s="1" t="s">
        <v>11364</v>
      </c>
      <c r="O1044" s="1" t="s">
        <v>11365</v>
      </c>
      <c r="P1044" s="1" t="s">
        <v>11366</v>
      </c>
    </row>
    <row r="1045" spans="1:16" x14ac:dyDescent="0.3">
      <c r="A1045" s="1" t="s">
        <v>3579</v>
      </c>
      <c r="B1045" s="1" t="s">
        <v>3580</v>
      </c>
      <c r="C1045" s="1" t="s">
        <v>2710</v>
      </c>
      <c r="D1045" s="1">
        <v>475</v>
      </c>
      <c r="E1045" s="1">
        <v>999</v>
      </c>
      <c r="F1045" s="4">
        <v>0.52</v>
      </c>
      <c r="G1045" s="1">
        <v>4.0999999999999996</v>
      </c>
      <c r="H1045" s="2">
        <v>1021</v>
      </c>
      <c r="I1045" s="1" t="s">
        <v>11933</v>
      </c>
      <c r="J1045" s="1" t="s">
        <v>3581</v>
      </c>
      <c r="K1045" s="1" t="s">
        <v>11934</v>
      </c>
      <c r="L1045" s="1" t="s">
        <v>11935</v>
      </c>
      <c r="M1045" s="1" t="s">
        <v>11936</v>
      </c>
      <c r="N1045" s="1" t="s">
        <v>11937</v>
      </c>
      <c r="O1045" s="1" t="s">
        <v>11938</v>
      </c>
      <c r="P1045" s="1" t="s">
        <v>11939</v>
      </c>
    </row>
    <row r="1046" spans="1:16" x14ac:dyDescent="0.3">
      <c r="A1046" s="1" t="s">
        <v>3632</v>
      </c>
      <c r="B1046" s="1" t="s">
        <v>3633</v>
      </c>
      <c r="C1046" s="1" t="s">
        <v>2938</v>
      </c>
      <c r="D1046" s="1">
        <v>429</v>
      </c>
      <c r="E1046" s="1">
        <v>999</v>
      </c>
      <c r="F1046" s="4">
        <v>0.56999999999999995</v>
      </c>
      <c r="G1046" s="1">
        <v>3</v>
      </c>
      <c r="H1046" s="2">
        <v>617</v>
      </c>
      <c r="I1046" s="1" t="s">
        <v>12051</v>
      </c>
      <c r="J1046" s="1" t="s">
        <v>3634</v>
      </c>
      <c r="K1046" s="1" t="s">
        <v>12052</v>
      </c>
      <c r="L1046" s="1" t="s">
        <v>12053</v>
      </c>
      <c r="M1046" s="1" t="s">
        <v>12054</v>
      </c>
      <c r="N1046" s="1" t="s">
        <v>12055</v>
      </c>
      <c r="O1046" s="1" t="s">
        <v>12056</v>
      </c>
      <c r="P1046" s="1" t="s">
        <v>12057</v>
      </c>
    </row>
    <row r="1047" spans="1:16" x14ac:dyDescent="0.3">
      <c r="A1047" s="1" t="s">
        <v>3647</v>
      </c>
      <c r="B1047" s="1" t="s">
        <v>3648</v>
      </c>
      <c r="C1047" s="1" t="s">
        <v>2859</v>
      </c>
      <c r="D1047" s="1">
        <v>419</v>
      </c>
      <c r="E1047" s="1">
        <v>999</v>
      </c>
      <c r="F1047" s="4">
        <v>0.57999999999999996</v>
      </c>
      <c r="G1047" s="1">
        <v>4.4000000000000004</v>
      </c>
      <c r="H1047" s="2">
        <v>227</v>
      </c>
      <c r="I1047" s="1" t="s">
        <v>12086</v>
      </c>
      <c r="J1047" s="1" t="s">
        <v>3649</v>
      </c>
      <c r="K1047" s="1" t="s">
        <v>12087</v>
      </c>
      <c r="L1047" s="1" t="s">
        <v>12088</v>
      </c>
      <c r="M1047" s="1" t="s">
        <v>12089</v>
      </c>
      <c r="N1047" s="1" t="s">
        <v>12090</v>
      </c>
      <c r="O1047" s="1" t="s">
        <v>12091</v>
      </c>
      <c r="P1047" s="1" t="s">
        <v>12092</v>
      </c>
    </row>
    <row r="1048" spans="1:16" x14ac:dyDescent="0.3">
      <c r="A1048" s="1" t="s">
        <v>3668</v>
      </c>
      <c r="B1048" s="1" t="s">
        <v>3669</v>
      </c>
      <c r="C1048" s="1" t="s">
        <v>2747</v>
      </c>
      <c r="D1048" s="1">
        <v>375</v>
      </c>
      <c r="E1048" s="1">
        <v>999</v>
      </c>
      <c r="F1048" s="4">
        <v>0.62</v>
      </c>
      <c r="G1048" s="1">
        <v>3.6</v>
      </c>
      <c r="H1048" s="2">
        <v>1988</v>
      </c>
      <c r="I1048" s="1" t="s">
        <v>12135</v>
      </c>
      <c r="J1048" s="1" t="s">
        <v>3670</v>
      </c>
      <c r="K1048" s="1" t="s">
        <v>12136</v>
      </c>
      <c r="L1048" s="1" t="s">
        <v>12137</v>
      </c>
      <c r="M1048" s="1" t="s">
        <v>12138</v>
      </c>
      <c r="N1048" s="1" t="s">
        <v>12139</v>
      </c>
      <c r="O1048" s="1" t="s">
        <v>12140</v>
      </c>
      <c r="P1048" s="1" t="s">
        <v>12141</v>
      </c>
    </row>
    <row r="1049" spans="1:16" x14ac:dyDescent="0.3">
      <c r="A1049" s="1" t="s">
        <v>3803</v>
      </c>
      <c r="B1049" s="1" t="s">
        <v>3804</v>
      </c>
      <c r="C1049" s="1" t="s">
        <v>3050</v>
      </c>
      <c r="D1049" s="1">
        <v>499</v>
      </c>
      <c r="E1049" s="1">
        <v>999</v>
      </c>
      <c r="F1049" s="4">
        <v>0.5</v>
      </c>
      <c r="G1049" s="1">
        <v>4.3</v>
      </c>
      <c r="H1049" s="2">
        <v>1436</v>
      </c>
      <c r="I1049" s="1" t="s">
        <v>12436</v>
      </c>
      <c r="J1049" s="1" t="s">
        <v>3805</v>
      </c>
      <c r="K1049" s="1" t="s">
        <v>12437</v>
      </c>
      <c r="L1049" s="1" t="s">
        <v>12438</v>
      </c>
      <c r="M1049" s="1" t="s">
        <v>12439</v>
      </c>
      <c r="N1049" s="1" t="s">
        <v>12440</v>
      </c>
      <c r="O1049" s="1" t="s">
        <v>12441</v>
      </c>
      <c r="P1049" s="1" t="s">
        <v>12442</v>
      </c>
    </row>
    <row r="1050" spans="1:16" x14ac:dyDescent="0.3">
      <c r="A1050" s="1" t="s">
        <v>3815</v>
      </c>
      <c r="B1050" s="1" t="s">
        <v>3816</v>
      </c>
      <c r="C1050" s="1" t="s">
        <v>2706</v>
      </c>
      <c r="D1050" s="1">
        <v>778</v>
      </c>
      <c r="E1050" s="1">
        <v>999</v>
      </c>
      <c r="F1050" s="4">
        <v>0.22</v>
      </c>
      <c r="G1050" s="1">
        <v>3.3</v>
      </c>
      <c r="H1050" s="2">
        <v>8</v>
      </c>
      <c r="I1050" s="1" t="s">
        <v>12464</v>
      </c>
      <c r="J1050" s="1" t="s">
        <v>3817</v>
      </c>
      <c r="K1050" s="1" t="s">
        <v>12465</v>
      </c>
      <c r="L1050" s="1" t="s">
        <v>12466</v>
      </c>
      <c r="M1050" s="1" t="s">
        <v>12467</v>
      </c>
      <c r="N1050" s="1" t="s">
        <v>12468</v>
      </c>
      <c r="O1050" s="1" t="s">
        <v>12469</v>
      </c>
      <c r="P1050" s="1" t="s">
        <v>12470</v>
      </c>
    </row>
    <row r="1051" spans="1:16" x14ac:dyDescent="0.3">
      <c r="A1051" s="1" t="s">
        <v>3849</v>
      </c>
      <c r="B1051" s="1" t="s">
        <v>3850</v>
      </c>
      <c r="C1051" s="1" t="s">
        <v>2830</v>
      </c>
      <c r="D1051" s="1">
        <v>649</v>
      </c>
      <c r="E1051" s="1">
        <v>999</v>
      </c>
      <c r="F1051" s="4">
        <v>0.35</v>
      </c>
      <c r="G1051" s="1">
        <v>3.6</v>
      </c>
      <c r="H1051" s="2">
        <v>4</v>
      </c>
      <c r="I1051" s="1" t="s">
        <v>12541</v>
      </c>
      <c r="J1051" s="1" t="s">
        <v>3851</v>
      </c>
      <c r="K1051" s="1" t="s">
        <v>12542</v>
      </c>
      <c r="L1051" s="1" t="s">
        <v>12543</v>
      </c>
      <c r="M1051" s="1" t="s">
        <v>12544</v>
      </c>
      <c r="N1051" s="1" t="s">
        <v>12545</v>
      </c>
      <c r="O1051" s="1" t="s">
        <v>12546</v>
      </c>
      <c r="P1051" s="1" t="s">
        <v>12547</v>
      </c>
    </row>
    <row r="1052" spans="1:16" x14ac:dyDescent="0.3">
      <c r="A1052" s="1" t="s">
        <v>3876</v>
      </c>
      <c r="B1052" s="1" t="s">
        <v>3877</v>
      </c>
      <c r="C1052" s="1" t="s">
        <v>2747</v>
      </c>
      <c r="D1052" s="1">
        <v>549</v>
      </c>
      <c r="E1052" s="1">
        <v>999</v>
      </c>
      <c r="F1052" s="4">
        <v>0.45</v>
      </c>
      <c r="G1052" s="1">
        <v>4</v>
      </c>
      <c r="H1052" s="2">
        <v>1313</v>
      </c>
      <c r="I1052" s="1" t="s">
        <v>12604</v>
      </c>
      <c r="J1052" s="1" t="s">
        <v>3878</v>
      </c>
      <c r="K1052" s="1" t="s">
        <v>12605</v>
      </c>
      <c r="L1052" s="1" t="s">
        <v>12606</v>
      </c>
      <c r="M1052" s="1" t="s">
        <v>12607</v>
      </c>
      <c r="N1052" s="1" t="s">
        <v>12608</v>
      </c>
      <c r="O1052" s="1" t="s">
        <v>12609</v>
      </c>
      <c r="P1052" s="1" t="s">
        <v>12610</v>
      </c>
    </row>
    <row r="1053" spans="1:16" x14ac:dyDescent="0.3">
      <c r="A1053" s="1" t="s">
        <v>3959</v>
      </c>
      <c r="B1053" s="1" t="s">
        <v>3960</v>
      </c>
      <c r="C1053" s="1" t="s">
        <v>2710</v>
      </c>
      <c r="D1053" s="1">
        <v>445</v>
      </c>
      <c r="E1053" s="1">
        <v>999</v>
      </c>
      <c r="F1053" s="4">
        <v>0.55000000000000004</v>
      </c>
      <c r="G1053" s="1">
        <v>4.3</v>
      </c>
      <c r="H1053" s="2">
        <v>229</v>
      </c>
      <c r="I1053" s="1" t="s">
        <v>12793</v>
      </c>
      <c r="J1053" s="1" t="s">
        <v>3961</v>
      </c>
      <c r="K1053" s="1" t="s">
        <v>12794</v>
      </c>
      <c r="L1053" s="1" t="s">
        <v>12795</v>
      </c>
      <c r="M1053" s="1" t="s">
        <v>12796</v>
      </c>
      <c r="N1053" s="1" t="s">
        <v>12797</v>
      </c>
      <c r="O1053" s="1" t="s">
        <v>12798</v>
      </c>
      <c r="P1053" s="1" t="s">
        <v>12799</v>
      </c>
    </row>
    <row r="1054" spans="1:16" x14ac:dyDescent="0.3">
      <c r="A1054" s="1" t="s">
        <v>4056</v>
      </c>
      <c r="B1054" s="1" t="s">
        <v>4057</v>
      </c>
      <c r="C1054" s="1" t="s">
        <v>2747</v>
      </c>
      <c r="D1054" s="1">
        <v>426</v>
      </c>
      <c r="E1054" s="1">
        <v>999</v>
      </c>
      <c r="F1054" s="4">
        <v>0.56999999999999995</v>
      </c>
      <c r="G1054" s="1">
        <v>4.0999999999999996</v>
      </c>
      <c r="H1054" s="2">
        <v>222</v>
      </c>
      <c r="I1054" s="1" t="s">
        <v>13008</v>
      </c>
      <c r="J1054" s="1" t="s">
        <v>4058</v>
      </c>
      <c r="K1054" s="1" t="s">
        <v>13009</v>
      </c>
      <c r="L1054" s="1" t="s">
        <v>13010</v>
      </c>
      <c r="M1054" s="1" t="s">
        <v>13011</v>
      </c>
      <c r="N1054" s="1" t="s">
        <v>13012</v>
      </c>
      <c r="O1054" s="1" t="s">
        <v>13013</v>
      </c>
      <c r="P1054" s="1" t="s">
        <v>13014</v>
      </c>
    </row>
    <row r="1055" spans="1:16" x14ac:dyDescent="0.3">
      <c r="A1055" s="1" t="s">
        <v>4077</v>
      </c>
      <c r="B1055" s="1" t="s">
        <v>4078</v>
      </c>
      <c r="C1055" s="1" t="s">
        <v>2710</v>
      </c>
      <c r="D1055" s="1">
        <v>199</v>
      </c>
      <c r="E1055" s="1">
        <v>999</v>
      </c>
      <c r="F1055" s="4">
        <v>0.8</v>
      </c>
      <c r="G1055" s="1">
        <v>3.1</v>
      </c>
      <c r="H1055" s="2">
        <v>2</v>
      </c>
      <c r="I1055" s="1" t="s">
        <v>13057</v>
      </c>
      <c r="J1055" s="1" t="s">
        <v>4079</v>
      </c>
      <c r="K1055" s="1" t="s">
        <v>13058</v>
      </c>
      <c r="L1055" s="1" t="s">
        <v>13059</v>
      </c>
      <c r="M1055" s="1" t="s">
        <v>13060</v>
      </c>
      <c r="N1055" s="1" t="s">
        <v>13061</v>
      </c>
      <c r="O1055" s="1" t="s">
        <v>13062</v>
      </c>
      <c r="P1055" s="1" t="s">
        <v>13063</v>
      </c>
    </row>
    <row r="1056" spans="1:16" x14ac:dyDescent="0.3">
      <c r="A1056" s="1" t="s">
        <v>697</v>
      </c>
      <c r="B1056" s="1" t="s">
        <v>698</v>
      </c>
      <c r="C1056" s="1" t="s">
        <v>2</v>
      </c>
      <c r="D1056" s="1">
        <v>549</v>
      </c>
      <c r="E1056" s="1">
        <v>995</v>
      </c>
      <c r="F1056" s="4">
        <v>0.45</v>
      </c>
      <c r="G1056" s="1">
        <v>4.2</v>
      </c>
      <c r="H1056" s="2">
        <v>29746</v>
      </c>
      <c r="I1056" s="1" t="s">
        <v>5620</v>
      </c>
      <c r="J1056" s="1" t="s">
        <v>187</v>
      </c>
      <c r="K1056" s="1" t="s">
        <v>4537</v>
      </c>
      <c r="L1056" s="1" t="s">
        <v>4538</v>
      </c>
      <c r="M1056" s="1" t="s">
        <v>4539</v>
      </c>
      <c r="N1056" s="1" t="s">
        <v>4540</v>
      </c>
      <c r="O1056" s="1" t="s">
        <v>5621</v>
      </c>
      <c r="P1056" s="1" t="s">
        <v>5622</v>
      </c>
    </row>
    <row r="1057" spans="1:16" x14ac:dyDescent="0.3">
      <c r="A1057" s="1" t="s">
        <v>1676</v>
      </c>
      <c r="B1057" s="1" t="s">
        <v>1677</v>
      </c>
      <c r="C1057" s="1" t="s">
        <v>1678</v>
      </c>
      <c r="D1057" s="1">
        <v>399</v>
      </c>
      <c r="E1057" s="1">
        <v>995</v>
      </c>
      <c r="F1057" s="4">
        <v>0.6</v>
      </c>
      <c r="G1057" s="1">
        <v>3.9</v>
      </c>
      <c r="H1057" s="2">
        <v>21372</v>
      </c>
      <c r="I1057" s="1" t="s">
        <v>7708</v>
      </c>
      <c r="J1057" s="1" t="s">
        <v>1679</v>
      </c>
      <c r="K1057" s="1" t="s">
        <v>7709</v>
      </c>
      <c r="L1057" s="1" t="s">
        <v>7710</v>
      </c>
      <c r="M1057" s="1" t="s">
        <v>7711</v>
      </c>
      <c r="N1057" s="1" t="s">
        <v>7712</v>
      </c>
      <c r="O1057" s="1" t="s">
        <v>7713</v>
      </c>
      <c r="P1057" s="1" t="s">
        <v>7714</v>
      </c>
    </row>
    <row r="1058" spans="1:16" x14ac:dyDescent="0.3">
      <c r="A1058" s="1" t="s">
        <v>1916</v>
      </c>
      <c r="B1058" s="1" t="s">
        <v>1917</v>
      </c>
      <c r="C1058" s="1" t="s">
        <v>1558</v>
      </c>
      <c r="D1058" s="1">
        <v>699</v>
      </c>
      <c r="E1058" s="1">
        <v>995</v>
      </c>
      <c r="F1058" s="4">
        <v>0.3</v>
      </c>
      <c r="G1058" s="1">
        <v>4.5</v>
      </c>
      <c r="H1058" s="2">
        <v>54405</v>
      </c>
      <c r="I1058" s="1" t="s">
        <v>8249</v>
      </c>
      <c r="J1058" s="1" t="s">
        <v>1918</v>
      </c>
      <c r="K1058" s="1" t="s">
        <v>8250</v>
      </c>
      <c r="L1058" s="1" t="s">
        <v>8251</v>
      </c>
      <c r="M1058" s="1" t="s">
        <v>8252</v>
      </c>
      <c r="N1058" s="1" t="s">
        <v>8253</v>
      </c>
      <c r="O1058" s="1" t="s">
        <v>8254</v>
      </c>
      <c r="P1058" s="1" t="s">
        <v>8255</v>
      </c>
    </row>
    <row r="1059" spans="1:16" x14ac:dyDescent="0.3">
      <c r="A1059" s="1" t="s">
        <v>2204</v>
      </c>
      <c r="B1059" s="1" t="s">
        <v>2205</v>
      </c>
      <c r="C1059" s="1" t="s">
        <v>1678</v>
      </c>
      <c r="D1059" s="1">
        <v>349</v>
      </c>
      <c r="E1059" s="1">
        <v>995</v>
      </c>
      <c r="F1059" s="4">
        <v>0.65</v>
      </c>
      <c r="G1059" s="1">
        <v>4.2</v>
      </c>
      <c r="H1059" s="2">
        <v>6676</v>
      </c>
      <c r="I1059" s="1" t="s">
        <v>8875</v>
      </c>
      <c r="J1059" s="1" t="s">
        <v>2206</v>
      </c>
      <c r="K1059" s="1" t="s">
        <v>8876</v>
      </c>
      <c r="L1059" s="1" t="s">
        <v>8877</v>
      </c>
      <c r="M1059" s="1" t="s">
        <v>8878</v>
      </c>
      <c r="N1059" s="1" t="s">
        <v>8879</v>
      </c>
      <c r="O1059" s="1" t="s">
        <v>8880</v>
      </c>
      <c r="P1059" s="1" t="s">
        <v>8881</v>
      </c>
    </row>
    <row r="1060" spans="1:16" x14ac:dyDescent="0.3">
      <c r="A1060" s="1" t="s">
        <v>2319</v>
      </c>
      <c r="B1060" s="1" t="s">
        <v>2320</v>
      </c>
      <c r="C1060" s="1" t="s">
        <v>1714</v>
      </c>
      <c r="D1060" s="1">
        <v>299</v>
      </c>
      <c r="E1060" s="1">
        <v>990</v>
      </c>
      <c r="F1060" s="4">
        <v>0.7</v>
      </c>
      <c r="G1060" s="1">
        <v>4.5</v>
      </c>
      <c r="H1060" s="2">
        <v>2453</v>
      </c>
      <c r="I1060" s="1" t="s">
        <v>9140</v>
      </c>
      <c r="J1060" s="1" t="s">
        <v>2321</v>
      </c>
      <c r="K1060" s="1" t="s">
        <v>9141</v>
      </c>
      <c r="L1060" s="1" t="s">
        <v>9142</v>
      </c>
      <c r="M1060" s="1" t="s">
        <v>9143</v>
      </c>
      <c r="N1060" s="1" t="s">
        <v>9144</v>
      </c>
      <c r="O1060" s="1" t="s">
        <v>9145</v>
      </c>
      <c r="P1060" s="1" t="s">
        <v>9146</v>
      </c>
    </row>
    <row r="1061" spans="1:16" x14ac:dyDescent="0.3">
      <c r="A1061" s="1" t="s">
        <v>2898</v>
      </c>
      <c r="B1061" s="1" t="s">
        <v>2899</v>
      </c>
      <c r="C1061" s="1" t="s">
        <v>2751</v>
      </c>
      <c r="D1061" s="1">
        <v>599</v>
      </c>
      <c r="E1061" s="1">
        <v>990</v>
      </c>
      <c r="F1061" s="4">
        <v>0.39</v>
      </c>
      <c r="G1061" s="1">
        <v>3.9</v>
      </c>
      <c r="H1061" s="2">
        <v>16166</v>
      </c>
      <c r="I1061" s="1" t="s">
        <v>10423</v>
      </c>
      <c r="J1061" s="1" t="s">
        <v>2900</v>
      </c>
      <c r="K1061" s="1" t="s">
        <v>10424</v>
      </c>
      <c r="L1061" s="1" t="s">
        <v>10425</v>
      </c>
      <c r="M1061" s="1" t="s">
        <v>10426</v>
      </c>
      <c r="N1061" s="1" t="s">
        <v>10427</v>
      </c>
      <c r="O1061" s="1" t="s">
        <v>10428</v>
      </c>
      <c r="P1061" s="1" t="s">
        <v>10429</v>
      </c>
    </row>
    <row r="1062" spans="1:16" x14ac:dyDescent="0.3">
      <c r="A1062" s="1" t="s">
        <v>3486</v>
      </c>
      <c r="B1062" s="1" t="s">
        <v>3487</v>
      </c>
      <c r="C1062" s="1" t="s">
        <v>3050</v>
      </c>
      <c r="D1062" s="1">
        <v>980</v>
      </c>
      <c r="E1062" s="1">
        <v>980</v>
      </c>
      <c r="F1062" s="4">
        <v>0</v>
      </c>
      <c r="G1062" s="1">
        <v>4.2</v>
      </c>
      <c r="H1062" s="2">
        <v>4740</v>
      </c>
      <c r="I1062" s="1" t="s">
        <v>11723</v>
      </c>
      <c r="J1062" s="1" t="s">
        <v>3488</v>
      </c>
      <c r="K1062" s="1" t="s">
        <v>11724</v>
      </c>
      <c r="L1062" s="1" t="s">
        <v>11725</v>
      </c>
      <c r="M1062" s="1" t="s">
        <v>11726</v>
      </c>
      <c r="N1062" s="1" t="s">
        <v>11727</v>
      </c>
      <c r="O1062" s="1" t="s">
        <v>11728</v>
      </c>
      <c r="P1062" s="1" t="s">
        <v>11729</v>
      </c>
    </row>
    <row r="1063" spans="1:16" x14ac:dyDescent="0.3">
      <c r="A1063" s="1" t="s">
        <v>3591</v>
      </c>
      <c r="B1063" s="1" t="s">
        <v>3592</v>
      </c>
      <c r="C1063" s="1" t="s">
        <v>2751</v>
      </c>
      <c r="D1063" s="1">
        <v>949</v>
      </c>
      <c r="E1063" s="1">
        <v>975</v>
      </c>
      <c r="F1063" s="4">
        <v>0.03</v>
      </c>
      <c r="G1063" s="1">
        <v>4.3</v>
      </c>
      <c r="H1063" s="2">
        <v>7223</v>
      </c>
      <c r="I1063" s="1" t="s">
        <v>11961</v>
      </c>
      <c r="J1063" s="1" t="s">
        <v>3593</v>
      </c>
      <c r="K1063" s="1" t="s">
        <v>11962</v>
      </c>
      <c r="L1063" s="1" t="s">
        <v>11963</v>
      </c>
      <c r="M1063" s="1" t="s">
        <v>11964</v>
      </c>
      <c r="N1063" s="1" t="s">
        <v>11965</v>
      </c>
      <c r="O1063" s="1" t="s">
        <v>11966</v>
      </c>
      <c r="P1063" s="1" t="s">
        <v>11967</v>
      </c>
    </row>
    <row r="1064" spans="1:16" x14ac:dyDescent="0.3">
      <c r="A1064" s="1" t="s">
        <v>3686</v>
      </c>
      <c r="B1064" s="1" t="s">
        <v>3687</v>
      </c>
      <c r="C1064" s="1" t="s">
        <v>2747</v>
      </c>
      <c r="D1064" s="1">
        <v>765</v>
      </c>
      <c r="E1064" s="1">
        <v>970</v>
      </c>
      <c r="F1064" s="4">
        <v>0.21</v>
      </c>
      <c r="G1064" s="1">
        <v>4.2</v>
      </c>
      <c r="H1064" s="2">
        <v>6055</v>
      </c>
      <c r="I1064" s="1" t="s">
        <v>12177</v>
      </c>
      <c r="J1064" s="1" t="s">
        <v>3688</v>
      </c>
      <c r="K1064" s="1" t="s">
        <v>12178</v>
      </c>
      <c r="L1064" s="1" t="s">
        <v>12179</v>
      </c>
      <c r="M1064" s="1" t="s">
        <v>12180</v>
      </c>
      <c r="N1064" s="1" t="s">
        <v>12181</v>
      </c>
      <c r="O1064" s="1" t="s">
        <v>12182</v>
      </c>
      <c r="P1064" s="1" t="s">
        <v>12183</v>
      </c>
    </row>
    <row r="1065" spans="1:16" x14ac:dyDescent="0.3">
      <c r="A1065" s="1" t="s">
        <v>3155</v>
      </c>
      <c r="B1065" s="1" t="s">
        <v>3156</v>
      </c>
      <c r="C1065" s="1" t="s">
        <v>2751</v>
      </c>
      <c r="D1065" s="1">
        <v>499</v>
      </c>
      <c r="E1065" s="1">
        <v>940</v>
      </c>
      <c r="F1065" s="4">
        <v>0.47</v>
      </c>
      <c r="G1065" s="1">
        <v>4.0999999999999996</v>
      </c>
      <c r="H1065" s="2">
        <v>3036</v>
      </c>
      <c r="I1065" s="1" t="s">
        <v>10563</v>
      </c>
      <c r="J1065" s="1" t="s">
        <v>3157</v>
      </c>
      <c r="K1065" s="1" t="s">
        <v>10983</v>
      </c>
      <c r="L1065" s="1" t="s">
        <v>10984</v>
      </c>
      <c r="M1065" s="1" t="s">
        <v>10985</v>
      </c>
      <c r="N1065" s="1" t="s">
        <v>10986</v>
      </c>
      <c r="O1065" s="1" t="s">
        <v>10987</v>
      </c>
      <c r="P1065" s="1" t="s">
        <v>10988</v>
      </c>
    </row>
    <row r="1066" spans="1:16" x14ac:dyDescent="0.3">
      <c r="A1066" s="1" t="s">
        <v>388</v>
      </c>
      <c r="B1066" s="1" t="s">
        <v>389</v>
      </c>
      <c r="C1066" s="1" t="s">
        <v>2</v>
      </c>
      <c r="D1066" s="1">
        <v>249</v>
      </c>
      <c r="E1066" s="1">
        <v>931</v>
      </c>
      <c r="F1066" s="4">
        <v>0.73</v>
      </c>
      <c r="G1066" s="1">
        <v>3.9</v>
      </c>
      <c r="H1066" s="2">
        <v>1075</v>
      </c>
      <c r="I1066" s="1" t="s">
        <v>4970</v>
      </c>
      <c r="J1066" s="1" t="s">
        <v>105</v>
      </c>
      <c r="K1066" s="1" t="s">
        <v>4361</v>
      </c>
      <c r="L1066" s="1" t="s">
        <v>4362</v>
      </c>
      <c r="M1066" s="1" t="s">
        <v>4363</v>
      </c>
      <c r="N1066" s="1" t="s">
        <v>4364</v>
      </c>
      <c r="O1066" s="1" t="s">
        <v>4971</v>
      </c>
      <c r="P1066" s="1" t="s">
        <v>4972</v>
      </c>
    </row>
    <row r="1067" spans="1:16" x14ac:dyDescent="0.3">
      <c r="A1067" s="1" t="s">
        <v>4080</v>
      </c>
      <c r="B1067" s="1" t="s">
        <v>4081</v>
      </c>
      <c r="C1067" s="1" t="s">
        <v>3050</v>
      </c>
      <c r="D1067" s="1">
        <v>379</v>
      </c>
      <c r="E1067" s="1">
        <v>919</v>
      </c>
      <c r="F1067" s="4">
        <v>0.59</v>
      </c>
      <c r="G1067" s="1">
        <v>4</v>
      </c>
      <c r="H1067" s="2">
        <v>1090</v>
      </c>
      <c r="I1067" s="1" t="s">
        <v>13064</v>
      </c>
      <c r="J1067" s="1" t="s">
        <v>4082</v>
      </c>
      <c r="K1067" s="1" t="s">
        <v>13065</v>
      </c>
      <c r="L1067" s="1" t="s">
        <v>13066</v>
      </c>
      <c r="M1067" s="1" t="s">
        <v>13067</v>
      </c>
      <c r="N1067" s="1" t="s">
        <v>13068</v>
      </c>
      <c r="O1067" s="1" t="s">
        <v>13069</v>
      </c>
      <c r="P1067" s="1" t="s">
        <v>13070</v>
      </c>
    </row>
    <row r="1068" spans="1:16" x14ac:dyDescent="0.3">
      <c r="A1068" s="1" t="s">
        <v>856</v>
      </c>
      <c r="B1068" s="1" t="s">
        <v>857</v>
      </c>
      <c r="C1068" s="1" t="s">
        <v>38</v>
      </c>
      <c r="D1068" s="1">
        <v>499</v>
      </c>
      <c r="E1068" s="1">
        <v>900</v>
      </c>
      <c r="F1068" s="4">
        <v>0.45</v>
      </c>
      <c r="G1068" s="1">
        <v>4.4000000000000004</v>
      </c>
      <c r="H1068" s="2">
        <v>2165</v>
      </c>
      <c r="I1068" s="1" t="s">
        <v>5953</v>
      </c>
      <c r="J1068" s="1" t="s">
        <v>858</v>
      </c>
      <c r="K1068" s="1" t="s">
        <v>5954</v>
      </c>
      <c r="L1068" s="1" t="s">
        <v>5955</v>
      </c>
      <c r="M1068" s="1" t="s">
        <v>5956</v>
      </c>
      <c r="N1068" s="1" t="s">
        <v>5957</v>
      </c>
      <c r="O1068" s="1" t="s">
        <v>5870</v>
      </c>
      <c r="P1068" s="1" t="s">
        <v>5958</v>
      </c>
    </row>
    <row r="1069" spans="1:16" x14ac:dyDescent="0.3">
      <c r="A1069" s="1" t="s">
        <v>40</v>
      </c>
      <c r="B1069" s="1" t="s">
        <v>41</v>
      </c>
      <c r="C1069" s="1" t="s">
        <v>2</v>
      </c>
      <c r="D1069" s="1">
        <v>350</v>
      </c>
      <c r="E1069" s="1">
        <v>899</v>
      </c>
      <c r="F1069" s="4">
        <v>0.61</v>
      </c>
      <c r="G1069" s="1">
        <v>4.2</v>
      </c>
      <c r="H1069" s="2">
        <v>2262</v>
      </c>
      <c r="I1069" s="1" t="s">
        <v>4218</v>
      </c>
      <c r="J1069" s="1" t="s">
        <v>42</v>
      </c>
      <c r="K1069" s="1" t="s">
        <v>4219</v>
      </c>
      <c r="L1069" s="1" t="s">
        <v>4220</v>
      </c>
      <c r="M1069" s="1" t="s">
        <v>4221</v>
      </c>
      <c r="N1069" s="1" t="s">
        <v>4222</v>
      </c>
      <c r="O1069" s="1" t="s">
        <v>4223</v>
      </c>
      <c r="P1069" s="1" t="s">
        <v>4224</v>
      </c>
    </row>
    <row r="1070" spans="1:16" x14ac:dyDescent="0.3">
      <c r="A1070" s="1" t="s">
        <v>206</v>
      </c>
      <c r="B1070" s="1" t="s">
        <v>207</v>
      </c>
      <c r="C1070" s="1" t="s">
        <v>2</v>
      </c>
      <c r="D1070" s="1">
        <v>349</v>
      </c>
      <c r="E1070" s="1">
        <v>899</v>
      </c>
      <c r="F1070" s="4">
        <v>0.61</v>
      </c>
      <c r="G1070" s="1">
        <v>4.5</v>
      </c>
      <c r="H1070" s="2">
        <v>149</v>
      </c>
      <c r="I1070" s="1" t="s">
        <v>4581</v>
      </c>
      <c r="J1070" s="1" t="s">
        <v>208</v>
      </c>
      <c r="K1070" s="1" t="s">
        <v>4582</v>
      </c>
      <c r="L1070" s="1" t="s">
        <v>4583</v>
      </c>
      <c r="M1070" s="1" t="s">
        <v>4584</v>
      </c>
      <c r="N1070" s="1" t="s">
        <v>4585</v>
      </c>
      <c r="O1070" s="1" t="s">
        <v>4586</v>
      </c>
      <c r="P1070" s="1" t="s">
        <v>4587</v>
      </c>
    </row>
    <row r="1071" spans="1:16" x14ac:dyDescent="0.3">
      <c r="A1071" s="1" t="s">
        <v>293</v>
      </c>
      <c r="B1071" s="1" t="s">
        <v>294</v>
      </c>
      <c r="C1071" s="1" t="s">
        <v>143</v>
      </c>
      <c r="D1071" s="1">
        <v>299</v>
      </c>
      <c r="E1071" s="1">
        <v>899</v>
      </c>
      <c r="F1071" s="4">
        <v>0.67</v>
      </c>
      <c r="G1071" s="1">
        <v>4</v>
      </c>
      <c r="H1071" s="2">
        <v>1588</v>
      </c>
      <c r="I1071" s="1" t="s">
        <v>4768</v>
      </c>
      <c r="J1071" s="1" t="s">
        <v>295</v>
      </c>
      <c r="K1071" s="1" t="s">
        <v>4769</v>
      </c>
      <c r="L1071" s="1" t="s">
        <v>4770</v>
      </c>
      <c r="M1071" s="1" t="s">
        <v>4771</v>
      </c>
      <c r="N1071" s="1" t="s">
        <v>4772</v>
      </c>
      <c r="O1071" s="1" t="s">
        <v>4773</v>
      </c>
      <c r="P1071" s="1" t="s">
        <v>4774</v>
      </c>
    </row>
    <row r="1072" spans="1:16" x14ac:dyDescent="0.3">
      <c r="A1072" s="1" t="s">
        <v>338</v>
      </c>
      <c r="B1072" s="1" t="s">
        <v>339</v>
      </c>
      <c r="C1072" s="1" t="s">
        <v>2</v>
      </c>
      <c r="D1072" s="1">
        <v>228</v>
      </c>
      <c r="E1072" s="1">
        <v>899</v>
      </c>
      <c r="F1072" s="4">
        <v>0.75</v>
      </c>
      <c r="G1072" s="1">
        <v>3.8</v>
      </c>
      <c r="H1072" s="2">
        <v>132</v>
      </c>
      <c r="I1072" s="1" t="s">
        <v>4864</v>
      </c>
      <c r="J1072" s="1" t="s">
        <v>340</v>
      </c>
      <c r="K1072" s="1" t="s">
        <v>4865</v>
      </c>
      <c r="L1072" s="1" t="s">
        <v>4866</v>
      </c>
      <c r="M1072" s="1" t="s">
        <v>4867</v>
      </c>
      <c r="N1072" s="1" t="s">
        <v>4868</v>
      </c>
      <c r="O1072" s="1" t="s">
        <v>4869</v>
      </c>
      <c r="P1072" s="1" t="s">
        <v>4870</v>
      </c>
    </row>
    <row r="1073" spans="1:16" x14ac:dyDescent="0.3">
      <c r="A1073" s="1" t="s">
        <v>417</v>
      </c>
      <c r="B1073" s="1" t="s">
        <v>418</v>
      </c>
      <c r="C1073" s="1" t="s">
        <v>2</v>
      </c>
      <c r="D1073" s="1">
        <v>499</v>
      </c>
      <c r="E1073" s="1">
        <v>899</v>
      </c>
      <c r="F1073" s="4">
        <v>0.44</v>
      </c>
      <c r="G1073" s="1">
        <v>4.2</v>
      </c>
      <c r="H1073" s="2">
        <v>919</v>
      </c>
      <c r="I1073" s="1" t="s">
        <v>5030</v>
      </c>
      <c r="J1073" s="1" t="s">
        <v>419</v>
      </c>
      <c r="K1073" s="1" t="s">
        <v>5031</v>
      </c>
      <c r="L1073" s="1" t="s">
        <v>5032</v>
      </c>
      <c r="M1073" s="1" t="s">
        <v>5033</v>
      </c>
      <c r="N1073" s="1" t="s">
        <v>5034</v>
      </c>
      <c r="O1073" s="1" t="s">
        <v>5035</v>
      </c>
      <c r="P1073" s="1" t="s">
        <v>5036</v>
      </c>
    </row>
    <row r="1074" spans="1:16" x14ac:dyDescent="0.3">
      <c r="A1074" s="1" t="s">
        <v>451</v>
      </c>
      <c r="B1074" s="1" t="s">
        <v>452</v>
      </c>
      <c r="C1074" s="1" t="s">
        <v>143</v>
      </c>
      <c r="D1074" s="1">
        <v>399</v>
      </c>
      <c r="E1074" s="1">
        <v>899</v>
      </c>
      <c r="F1074" s="4">
        <v>0.56000000000000005</v>
      </c>
      <c r="G1074" s="1">
        <v>3.9</v>
      </c>
      <c r="H1074" s="2">
        <v>254</v>
      </c>
      <c r="I1074" s="1" t="s">
        <v>5098</v>
      </c>
      <c r="J1074" s="1" t="s">
        <v>453</v>
      </c>
      <c r="K1074" s="1" t="s">
        <v>5099</v>
      </c>
      <c r="L1074" s="1" t="s">
        <v>5100</v>
      </c>
      <c r="M1074" s="1" t="s">
        <v>5101</v>
      </c>
      <c r="N1074" s="1" t="s">
        <v>5102</v>
      </c>
      <c r="O1074" s="1" t="s">
        <v>5103</v>
      </c>
      <c r="P1074" s="1" t="s">
        <v>5104</v>
      </c>
    </row>
    <row r="1075" spans="1:16" x14ac:dyDescent="0.3">
      <c r="A1075" s="1" t="s">
        <v>621</v>
      </c>
      <c r="B1075" s="1" t="s">
        <v>622</v>
      </c>
      <c r="C1075" s="1" t="s">
        <v>143</v>
      </c>
      <c r="D1075" s="1">
        <v>299</v>
      </c>
      <c r="E1075" s="1">
        <v>899</v>
      </c>
      <c r="F1075" s="4">
        <v>0.67</v>
      </c>
      <c r="G1075" s="1">
        <v>3.8</v>
      </c>
      <c r="H1075" s="2">
        <v>425</v>
      </c>
      <c r="I1075" s="1" t="s">
        <v>5463</v>
      </c>
      <c r="J1075" s="1" t="s">
        <v>623</v>
      </c>
      <c r="K1075" s="1" t="s">
        <v>5464</v>
      </c>
      <c r="L1075" s="1" t="s">
        <v>5465</v>
      </c>
      <c r="M1075" s="1" t="s">
        <v>5466</v>
      </c>
      <c r="N1075" s="1" t="s">
        <v>5467</v>
      </c>
      <c r="O1075" s="1" t="s">
        <v>5468</v>
      </c>
      <c r="P1075" s="1" t="s">
        <v>5469</v>
      </c>
    </row>
    <row r="1076" spans="1:16" x14ac:dyDescent="0.3">
      <c r="A1076" s="1" t="s">
        <v>667</v>
      </c>
      <c r="B1076" s="1" t="s">
        <v>668</v>
      </c>
      <c r="C1076" s="1" t="s">
        <v>143</v>
      </c>
      <c r="D1076" s="1">
        <v>399</v>
      </c>
      <c r="E1076" s="1">
        <v>899</v>
      </c>
      <c r="F1076" s="4">
        <v>0.56000000000000005</v>
      </c>
      <c r="G1076" s="1">
        <v>3.4</v>
      </c>
      <c r="H1076" s="2">
        <v>431</v>
      </c>
      <c r="I1076" s="1" t="s">
        <v>5562</v>
      </c>
      <c r="J1076" s="1" t="s">
        <v>669</v>
      </c>
      <c r="K1076" s="1" t="s">
        <v>5563</v>
      </c>
      <c r="L1076" s="1" t="s">
        <v>5564</v>
      </c>
      <c r="M1076" s="1" t="s">
        <v>5565</v>
      </c>
      <c r="N1076" s="1" t="s">
        <v>5566</v>
      </c>
      <c r="O1076" s="1" t="s">
        <v>5567</v>
      </c>
      <c r="P1076" s="1" t="s">
        <v>5568</v>
      </c>
    </row>
    <row r="1077" spans="1:16" x14ac:dyDescent="0.3">
      <c r="A1077" s="1" t="s">
        <v>709</v>
      </c>
      <c r="B1077" s="1" t="s">
        <v>710</v>
      </c>
      <c r="C1077" s="1" t="s">
        <v>143</v>
      </c>
      <c r="D1077" s="1">
        <v>499</v>
      </c>
      <c r="E1077" s="1">
        <v>899</v>
      </c>
      <c r="F1077" s="4">
        <v>0.44</v>
      </c>
      <c r="G1077" s="1">
        <v>3.7</v>
      </c>
      <c r="H1077" s="2">
        <v>185</v>
      </c>
      <c r="I1077" s="1" t="s">
        <v>5644</v>
      </c>
      <c r="J1077" s="1" t="s">
        <v>711</v>
      </c>
      <c r="K1077" s="1" t="s">
        <v>5645</v>
      </c>
      <c r="L1077" s="1" t="s">
        <v>5646</v>
      </c>
      <c r="M1077" s="1" t="s">
        <v>5647</v>
      </c>
      <c r="N1077" s="1" t="s">
        <v>5648</v>
      </c>
      <c r="O1077" s="1" t="s">
        <v>5649</v>
      </c>
      <c r="P1077" s="1" t="s">
        <v>5650</v>
      </c>
    </row>
    <row r="1078" spans="1:16" x14ac:dyDescent="0.3">
      <c r="A1078" s="1" t="s">
        <v>826</v>
      </c>
      <c r="B1078" s="1" t="s">
        <v>827</v>
      </c>
      <c r="C1078" s="1" t="s">
        <v>2</v>
      </c>
      <c r="D1078" s="1">
        <v>349</v>
      </c>
      <c r="E1078" s="1">
        <v>899</v>
      </c>
      <c r="F1078" s="4">
        <v>0.61</v>
      </c>
      <c r="G1078" s="1">
        <v>4.0999999999999996</v>
      </c>
      <c r="H1078" s="2">
        <v>14896</v>
      </c>
      <c r="I1078" s="1" t="s">
        <v>5886</v>
      </c>
      <c r="J1078" s="1" t="s">
        <v>828</v>
      </c>
      <c r="K1078" s="1" t="s">
        <v>5887</v>
      </c>
      <c r="L1078" s="1" t="s">
        <v>5888</v>
      </c>
      <c r="M1078" s="1" t="s">
        <v>5889</v>
      </c>
      <c r="N1078" s="1" t="s">
        <v>5890</v>
      </c>
      <c r="O1078" s="1" t="s">
        <v>5891</v>
      </c>
      <c r="P1078" s="1" t="s">
        <v>5892</v>
      </c>
    </row>
    <row r="1079" spans="1:16" x14ac:dyDescent="0.3">
      <c r="A1079" s="1" t="s">
        <v>40</v>
      </c>
      <c r="B1079" s="1" t="s">
        <v>41</v>
      </c>
      <c r="C1079" s="1" t="s">
        <v>2</v>
      </c>
      <c r="D1079" s="1">
        <v>350</v>
      </c>
      <c r="E1079" s="1">
        <v>899</v>
      </c>
      <c r="F1079" s="4">
        <v>0.61</v>
      </c>
      <c r="G1079" s="1">
        <v>4.2</v>
      </c>
      <c r="H1079" s="2">
        <v>2263</v>
      </c>
      <c r="I1079" s="1" t="s">
        <v>4218</v>
      </c>
      <c r="J1079" s="1" t="s">
        <v>42</v>
      </c>
      <c r="K1079" s="1" t="s">
        <v>4219</v>
      </c>
      <c r="L1079" s="1" t="s">
        <v>4220</v>
      </c>
      <c r="M1079" s="1" t="s">
        <v>4221</v>
      </c>
      <c r="N1079" s="1" t="s">
        <v>4222</v>
      </c>
      <c r="O1079" s="1" t="s">
        <v>6734</v>
      </c>
      <c r="P1079" s="1" t="s">
        <v>6735</v>
      </c>
    </row>
    <row r="1080" spans="1:16" x14ac:dyDescent="0.3">
      <c r="A1080" s="1" t="s">
        <v>1799</v>
      </c>
      <c r="B1080" s="1" t="s">
        <v>1800</v>
      </c>
      <c r="C1080" s="1" t="s">
        <v>1558</v>
      </c>
      <c r="D1080" s="1">
        <v>599</v>
      </c>
      <c r="E1080" s="1">
        <v>899</v>
      </c>
      <c r="F1080" s="4">
        <v>0.33</v>
      </c>
      <c r="G1080" s="1">
        <v>4</v>
      </c>
      <c r="H1080" s="2">
        <v>4018</v>
      </c>
      <c r="I1080" s="1" t="s">
        <v>7984</v>
      </c>
      <c r="J1080" s="1" t="s">
        <v>1801</v>
      </c>
      <c r="K1080" s="1" t="s">
        <v>7985</v>
      </c>
      <c r="L1080" s="1" t="s">
        <v>7986</v>
      </c>
      <c r="M1080" s="1" t="s">
        <v>7987</v>
      </c>
      <c r="N1080" s="1" t="s">
        <v>7988</v>
      </c>
      <c r="O1080" s="1" t="s">
        <v>7989</v>
      </c>
      <c r="P1080" s="1" t="s">
        <v>7990</v>
      </c>
    </row>
    <row r="1081" spans="1:16" x14ac:dyDescent="0.3">
      <c r="A1081" s="1" t="s">
        <v>40</v>
      </c>
      <c r="B1081" s="1" t="s">
        <v>41</v>
      </c>
      <c r="C1081" s="1" t="s">
        <v>2</v>
      </c>
      <c r="D1081" s="1">
        <v>350</v>
      </c>
      <c r="E1081" s="1">
        <v>899</v>
      </c>
      <c r="F1081" s="4">
        <v>0.61</v>
      </c>
      <c r="G1081" s="1">
        <v>4.2</v>
      </c>
      <c r="H1081" s="2">
        <v>2262</v>
      </c>
      <c r="I1081" s="1" t="s">
        <v>4218</v>
      </c>
      <c r="J1081" s="1" t="s">
        <v>42</v>
      </c>
      <c r="K1081" s="1" t="s">
        <v>4219</v>
      </c>
      <c r="L1081" s="1" t="s">
        <v>4220</v>
      </c>
      <c r="M1081" s="1" t="s">
        <v>4221</v>
      </c>
      <c r="N1081" s="1" t="s">
        <v>4222</v>
      </c>
      <c r="O1081" s="1" t="s">
        <v>4223</v>
      </c>
      <c r="P1081" s="1" t="s">
        <v>7998</v>
      </c>
    </row>
    <row r="1082" spans="1:16" x14ac:dyDescent="0.3">
      <c r="A1082" s="1" t="s">
        <v>1809</v>
      </c>
      <c r="B1082" s="1" t="s">
        <v>1810</v>
      </c>
      <c r="C1082" s="1" t="s">
        <v>1811</v>
      </c>
      <c r="D1082" s="1">
        <v>599</v>
      </c>
      <c r="E1082" s="1">
        <v>899</v>
      </c>
      <c r="F1082" s="4">
        <v>0.33</v>
      </c>
      <c r="G1082" s="1">
        <v>4.3</v>
      </c>
      <c r="H1082" s="2">
        <v>95116</v>
      </c>
      <c r="I1082" s="1" t="s">
        <v>8006</v>
      </c>
      <c r="J1082" s="1" t="s">
        <v>1812</v>
      </c>
      <c r="K1082" s="1" t="s">
        <v>8007</v>
      </c>
      <c r="L1082" s="1" t="s">
        <v>8008</v>
      </c>
      <c r="M1082" s="1" t="s">
        <v>8009</v>
      </c>
      <c r="N1082" s="1" t="s">
        <v>8010</v>
      </c>
      <c r="O1082" s="1" t="s">
        <v>8011</v>
      </c>
      <c r="P1082" s="1" t="s">
        <v>8012</v>
      </c>
    </row>
    <row r="1083" spans="1:16" x14ac:dyDescent="0.3">
      <c r="A1083" s="1" t="s">
        <v>2337</v>
      </c>
      <c r="B1083" s="1" t="s">
        <v>2338</v>
      </c>
      <c r="C1083" s="1" t="s">
        <v>1714</v>
      </c>
      <c r="D1083" s="1">
        <v>425</v>
      </c>
      <c r="E1083" s="1">
        <v>899</v>
      </c>
      <c r="F1083" s="4">
        <v>0.53</v>
      </c>
      <c r="G1083" s="1">
        <v>4.5</v>
      </c>
      <c r="H1083" s="2">
        <v>4219</v>
      </c>
      <c r="I1083" s="1" t="s">
        <v>9184</v>
      </c>
      <c r="J1083" s="1" t="s">
        <v>2339</v>
      </c>
      <c r="K1083" s="1" t="s">
        <v>9185</v>
      </c>
      <c r="L1083" s="1" t="s">
        <v>9186</v>
      </c>
      <c r="M1083" s="1" t="s">
        <v>9187</v>
      </c>
      <c r="N1083" s="1" t="s">
        <v>9188</v>
      </c>
      <c r="O1083" s="1" t="s">
        <v>9189</v>
      </c>
      <c r="P1083" s="1" t="s">
        <v>9190</v>
      </c>
    </row>
    <row r="1084" spans="1:16" x14ac:dyDescent="0.3">
      <c r="A1084" s="1" t="s">
        <v>2457</v>
      </c>
      <c r="B1084" s="1" t="s">
        <v>2458</v>
      </c>
      <c r="C1084" s="1" t="s">
        <v>1718</v>
      </c>
      <c r="D1084" s="1">
        <v>397</v>
      </c>
      <c r="E1084" s="1">
        <v>899</v>
      </c>
      <c r="F1084" s="4">
        <v>0.56000000000000005</v>
      </c>
      <c r="G1084" s="1">
        <v>4</v>
      </c>
      <c r="H1084" s="2">
        <v>3025</v>
      </c>
      <c r="I1084" s="1" t="s">
        <v>9453</v>
      </c>
      <c r="J1084" s="1" t="s">
        <v>2459</v>
      </c>
      <c r="K1084" s="1" t="s">
        <v>9454</v>
      </c>
      <c r="L1084" s="1" t="s">
        <v>9455</v>
      </c>
      <c r="M1084" s="1" t="s">
        <v>9456</v>
      </c>
      <c r="N1084" s="1" t="s">
        <v>9457</v>
      </c>
      <c r="O1084" s="1" t="s">
        <v>9458</v>
      </c>
      <c r="P1084" s="1" t="s">
        <v>9459</v>
      </c>
    </row>
    <row r="1085" spans="1:16" x14ac:dyDescent="0.3">
      <c r="A1085" s="1" t="s">
        <v>206</v>
      </c>
      <c r="B1085" s="1" t="s">
        <v>207</v>
      </c>
      <c r="C1085" s="1" t="s">
        <v>2</v>
      </c>
      <c r="D1085" s="1">
        <v>349</v>
      </c>
      <c r="E1085" s="1">
        <v>899</v>
      </c>
      <c r="F1085" s="4">
        <v>0.61</v>
      </c>
      <c r="G1085" s="1">
        <v>4.5</v>
      </c>
      <c r="H1085" s="2">
        <v>149</v>
      </c>
      <c r="I1085" s="1" t="s">
        <v>4581</v>
      </c>
      <c r="J1085" s="1" t="s">
        <v>208</v>
      </c>
      <c r="K1085" s="1" t="s">
        <v>4582</v>
      </c>
      <c r="L1085" s="1" t="s">
        <v>4583</v>
      </c>
      <c r="M1085" s="1" t="s">
        <v>4584</v>
      </c>
      <c r="N1085" s="1" t="s">
        <v>9761</v>
      </c>
      <c r="O1085" s="1" t="s">
        <v>9762</v>
      </c>
      <c r="P1085" s="1" t="s">
        <v>9763</v>
      </c>
    </row>
    <row r="1086" spans="1:16" x14ac:dyDescent="0.3">
      <c r="A1086" s="1" t="s">
        <v>2944</v>
      </c>
      <c r="B1086" s="1" t="s">
        <v>2945</v>
      </c>
      <c r="C1086" s="1" t="s">
        <v>2813</v>
      </c>
      <c r="D1086" s="1">
        <v>355</v>
      </c>
      <c r="E1086" s="1">
        <v>899</v>
      </c>
      <c r="F1086" s="4">
        <v>0.61</v>
      </c>
      <c r="G1086" s="1">
        <v>4.0999999999999996</v>
      </c>
      <c r="H1086" s="2">
        <v>1051</v>
      </c>
      <c r="I1086" s="1" t="s">
        <v>10521</v>
      </c>
      <c r="J1086" s="1" t="s">
        <v>2946</v>
      </c>
      <c r="K1086" s="1" t="s">
        <v>10522</v>
      </c>
      <c r="L1086" s="1" t="s">
        <v>10523</v>
      </c>
      <c r="M1086" s="1" t="s">
        <v>10524</v>
      </c>
      <c r="N1086" s="1" t="s">
        <v>10525</v>
      </c>
      <c r="O1086" s="1" t="s">
        <v>10526</v>
      </c>
      <c r="P1086" s="1" t="s">
        <v>10527</v>
      </c>
    </row>
    <row r="1087" spans="1:16" x14ac:dyDescent="0.3">
      <c r="A1087" s="1" t="s">
        <v>2977</v>
      </c>
      <c r="B1087" s="1" t="s">
        <v>2978</v>
      </c>
      <c r="C1087" s="1" t="s">
        <v>2747</v>
      </c>
      <c r="D1087" s="1">
        <v>753</v>
      </c>
      <c r="E1087" s="1">
        <v>899</v>
      </c>
      <c r="F1087" s="4">
        <v>0.16</v>
      </c>
      <c r="G1087" s="1">
        <v>4.2</v>
      </c>
      <c r="H1087" s="2">
        <v>18462</v>
      </c>
      <c r="I1087" s="1" t="s">
        <v>10591</v>
      </c>
      <c r="J1087" s="1" t="s">
        <v>2979</v>
      </c>
      <c r="K1087" s="1" t="s">
        <v>10592</v>
      </c>
      <c r="L1087" s="1" t="s">
        <v>10593</v>
      </c>
      <c r="M1087" s="1" t="s">
        <v>10594</v>
      </c>
      <c r="N1087" s="1" t="s">
        <v>10595</v>
      </c>
      <c r="O1087" s="1" t="s">
        <v>10596</v>
      </c>
      <c r="P1087" s="1" t="s">
        <v>10597</v>
      </c>
    </row>
    <row r="1088" spans="1:16" x14ac:dyDescent="0.3">
      <c r="A1088" s="1" t="s">
        <v>3489</v>
      </c>
      <c r="B1088" s="1" t="s">
        <v>3490</v>
      </c>
      <c r="C1088" s="1" t="s">
        <v>2813</v>
      </c>
      <c r="D1088" s="1">
        <v>351</v>
      </c>
      <c r="E1088" s="1">
        <v>899</v>
      </c>
      <c r="F1088" s="4">
        <v>0.61</v>
      </c>
      <c r="G1088" s="1">
        <v>3.9</v>
      </c>
      <c r="H1088" s="2">
        <v>296</v>
      </c>
      <c r="I1088" s="1" t="s">
        <v>11730</v>
      </c>
      <c r="J1088" s="1" t="s">
        <v>3491</v>
      </c>
      <c r="K1088" s="1" t="s">
        <v>11731</v>
      </c>
      <c r="L1088" s="1" t="s">
        <v>11732</v>
      </c>
      <c r="M1088" s="1" t="s">
        <v>11733</v>
      </c>
      <c r="N1088" s="1" t="s">
        <v>11734</v>
      </c>
      <c r="O1088" s="1" t="s">
        <v>11735</v>
      </c>
      <c r="P1088" s="1" t="s">
        <v>11736</v>
      </c>
    </row>
    <row r="1089" spans="1:16" x14ac:dyDescent="0.3">
      <c r="A1089" s="1" t="s">
        <v>1556</v>
      </c>
      <c r="B1089" s="1" t="s">
        <v>1557</v>
      </c>
      <c r="C1089" s="1" t="s">
        <v>1558</v>
      </c>
      <c r="D1089" s="1">
        <v>599</v>
      </c>
      <c r="E1089" s="1">
        <v>895</v>
      </c>
      <c r="F1089" s="4">
        <v>0.33</v>
      </c>
      <c r="G1089" s="1">
        <v>4.4000000000000004</v>
      </c>
      <c r="H1089" s="2">
        <v>61314</v>
      </c>
      <c r="I1089" s="1" t="s">
        <v>7427</v>
      </c>
      <c r="J1089" s="1" t="s">
        <v>1559</v>
      </c>
      <c r="K1089" s="1" t="s">
        <v>7428</v>
      </c>
      <c r="L1089" s="1" t="s">
        <v>7429</v>
      </c>
      <c r="M1089" s="1" t="s">
        <v>7430</v>
      </c>
      <c r="N1089" s="1" t="s">
        <v>7431</v>
      </c>
      <c r="O1089" s="1" t="s">
        <v>7432</v>
      </c>
      <c r="P1089" s="1" t="s">
        <v>7433</v>
      </c>
    </row>
    <row r="1090" spans="1:16" x14ac:dyDescent="0.3">
      <c r="A1090" s="1" t="s">
        <v>2883</v>
      </c>
      <c r="B1090" s="1" t="s">
        <v>2884</v>
      </c>
      <c r="C1090" s="1" t="s">
        <v>2751</v>
      </c>
      <c r="D1090" s="1">
        <v>775</v>
      </c>
      <c r="E1090" s="1">
        <v>875</v>
      </c>
      <c r="F1090" s="4">
        <v>0.11</v>
      </c>
      <c r="G1090" s="1">
        <v>4.2</v>
      </c>
      <c r="H1090" s="2">
        <v>46647</v>
      </c>
      <c r="I1090" s="1" t="s">
        <v>10388</v>
      </c>
      <c r="J1090" s="1" t="s">
        <v>2885</v>
      </c>
      <c r="K1090" s="1" t="s">
        <v>10389</v>
      </c>
      <c r="L1090" s="1" t="s">
        <v>10390</v>
      </c>
      <c r="M1090" s="1" t="s">
        <v>10391</v>
      </c>
      <c r="N1090" s="1" t="s">
        <v>10392</v>
      </c>
      <c r="O1090" s="1" t="s">
        <v>10393</v>
      </c>
      <c r="P1090" s="1" t="s">
        <v>10394</v>
      </c>
    </row>
    <row r="1091" spans="1:16" x14ac:dyDescent="0.3">
      <c r="A1091" s="1" t="s">
        <v>1821</v>
      </c>
      <c r="B1091" s="1" t="s">
        <v>1822</v>
      </c>
      <c r="C1091" s="1" t="s">
        <v>1683</v>
      </c>
      <c r="D1091" s="1">
        <v>828</v>
      </c>
      <c r="E1091" s="1">
        <v>861</v>
      </c>
      <c r="F1091" s="4">
        <v>0.04</v>
      </c>
      <c r="G1091" s="1">
        <v>4.2</v>
      </c>
      <c r="H1091" s="2">
        <v>4567</v>
      </c>
      <c r="I1091" s="1" t="s">
        <v>8034</v>
      </c>
      <c r="J1091" s="1" t="s">
        <v>1823</v>
      </c>
      <c r="K1091" s="1" t="s">
        <v>8035</v>
      </c>
      <c r="L1091" s="1" t="s">
        <v>8036</v>
      </c>
      <c r="M1091" s="1" t="s">
        <v>8037</v>
      </c>
      <c r="N1091" s="1" t="s">
        <v>8038</v>
      </c>
      <c r="O1091" s="1" t="s">
        <v>8039</v>
      </c>
      <c r="P1091" s="1" t="s">
        <v>8040</v>
      </c>
    </row>
    <row r="1092" spans="1:16" x14ac:dyDescent="0.3">
      <c r="A1092" s="1" t="s">
        <v>3700</v>
      </c>
      <c r="B1092" s="1" t="s">
        <v>3701</v>
      </c>
      <c r="C1092" s="1" t="s">
        <v>2751</v>
      </c>
      <c r="D1092" s="1">
        <v>699</v>
      </c>
      <c r="E1092" s="1">
        <v>850</v>
      </c>
      <c r="F1092" s="4">
        <v>0.18</v>
      </c>
      <c r="G1092" s="1">
        <v>4.0999999999999996</v>
      </c>
      <c r="H1092" s="2">
        <v>1106</v>
      </c>
      <c r="I1092" s="1" t="s">
        <v>12205</v>
      </c>
      <c r="J1092" s="1" t="s">
        <v>3702</v>
      </c>
      <c r="K1092" s="1" t="s">
        <v>12206</v>
      </c>
      <c r="L1092" s="1" t="s">
        <v>12207</v>
      </c>
      <c r="M1092" s="1" t="s">
        <v>12208</v>
      </c>
      <c r="N1092" s="1" t="s">
        <v>12209</v>
      </c>
      <c r="O1092" s="1" t="s">
        <v>12210</v>
      </c>
      <c r="P1092" s="1" t="s">
        <v>12211</v>
      </c>
    </row>
    <row r="1093" spans="1:16" x14ac:dyDescent="0.3">
      <c r="A1093" s="1" t="s">
        <v>465</v>
      </c>
      <c r="B1093" s="1" t="s">
        <v>466</v>
      </c>
      <c r="C1093" s="1" t="s">
        <v>2</v>
      </c>
      <c r="D1093" s="1">
        <v>599</v>
      </c>
      <c r="E1093" s="1">
        <v>849</v>
      </c>
      <c r="F1093" s="4">
        <v>0.28999999999999998</v>
      </c>
      <c r="G1093" s="1">
        <v>4.5</v>
      </c>
      <c r="H1093" s="2">
        <v>577</v>
      </c>
      <c r="I1093" s="1" t="s">
        <v>5129</v>
      </c>
      <c r="J1093" s="1" t="s">
        <v>467</v>
      </c>
      <c r="K1093" s="1" t="s">
        <v>5130</v>
      </c>
      <c r="L1093" s="1" t="s">
        <v>5131</v>
      </c>
      <c r="M1093" s="1" t="s">
        <v>5132</v>
      </c>
      <c r="N1093" s="1" t="s">
        <v>5133</v>
      </c>
      <c r="O1093" s="1" t="s">
        <v>5134</v>
      </c>
      <c r="P1093" s="1" t="s">
        <v>5135</v>
      </c>
    </row>
    <row r="1094" spans="1:16" x14ac:dyDescent="0.3">
      <c r="A1094" s="1" t="s">
        <v>664</v>
      </c>
      <c r="B1094" s="1" t="s">
        <v>665</v>
      </c>
      <c r="C1094" s="1" t="s">
        <v>2</v>
      </c>
      <c r="D1094" s="1">
        <v>599</v>
      </c>
      <c r="E1094" s="1">
        <v>849</v>
      </c>
      <c r="F1094" s="4">
        <v>0.28999999999999998</v>
      </c>
      <c r="G1094" s="1">
        <v>4.5</v>
      </c>
      <c r="H1094" s="2">
        <v>474</v>
      </c>
      <c r="I1094" s="1" t="s">
        <v>5129</v>
      </c>
      <c r="J1094" s="1" t="s">
        <v>666</v>
      </c>
      <c r="K1094" s="1" t="s">
        <v>5556</v>
      </c>
      <c r="L1094" s="1" t="s">
        <v>5557</v>
      </c>
      <c r="M1094" s="1" t="s">
        <v>5558</v>
      </c>
      <c r="N1094" s="1" t="s">
        <v>5559</v>
      </c>
      <c r="O1094" s="1" t="s">
        <v>5560</v>
      </c>
      <c r="P1094" s="1" t="s">
        <v>5561</v>
      </c>
    </row>
    <row r="1095" spans="1:16" x14ac:dyDescent="0.3">
      <c r="A1095" s="1" t="s">
        <v>185</v>
      </c>
      <c r="B1095" s="1" t="s">
        <v>186</v>
      </c>
      <c r="C1095" s="1" t="s">
        <v>2</v>
      </c>
      <c r="D1095" s="1">
        <v>329</v>
      </c>
      <c r="E1095" s="1">
        <v>845</v>
      </c>
      <c r="F1095" s="4">
        <v>0.61</v>
      </c>
      <c r="G1095" s="1">
        <v>4.2</v>
      </c>
      <c r="H1095" s="2">
        <v>29746</v>
      </c>
      <c r="I1095" s="1" t="s">
        <v>4536</v>
      </c>
      <c r="J1095" s="1" t="s">
        <v>187</v>
      </c>
      <c r="K1095" s="1" t="s">
        <v>4537</v>
      </c>
      <c r="L1095" s="1" t="s">
        <v>4538</v>
      </c>
      <c r="M1095" s="1" t="s">
        <v>4539</v>
      </c>
      <c r="N1095" s="1" t="s">
        <v>4540</v>
      </c>
      <c r="O1095" s="1" t="s">
        <v>4541</v>
      </c>
      <c r="P1095" s="1" t="s">
        <v>4542</v>
      </c>
    </row>
    <row r="1096" spans="1:16" x14ac:dyDescent="0.3">
      <c r="A1096" s="1" t="s">
        <v>185</v>
      </c>
      <c r="B1096" s="1" t="s">
        <v>186</v>
      </c>
      <c r="C1096" s="1" t="s">
        <v>2</v>
      </c>
      <c r="D1096" s="1">
        <v>329</v>
      </c>
      <c r="E1096" s="1">
        <v>845</v>
      </c>
      <c r="F1096" s="4">
        <v>0.61</v>
      </c>
      <c r="G1096" s="1">
        <v>4.2</v>
      </c>
      <c r="H1096" s="2">
        <v>29746</v>
      </c>
      <c r="I1096" s="1" t="s">
        <v>4536</v>
      </c>
      <c r="J1096" s="1" t="s">
        <v>187</v>
      </c>
      <c r="K1096" s="1" t="s">
        <v>4537</v>
      </c>
      <c r="L1096" s="1" t="s">
        <v>4538</v>
      </c>
      <c r="M1096" s="1" t="s">
        <v>4539</v>
      </c>
      <c r="N1096" s="1" t="s">
        <v>4540</v>
      </c>
      <c r="O1096" s="1" t="s">
        <v>9550</v>
      </c>
      <c r="P1096" s="1" t="s">
        <v>9551</v>
      </c>
    </row>
    <row r="1097" spans="1:16" x14ac:dyDescent="0.3">
      <c r="A1097" s="1" t="s">
        <v>3084</v>
      </c>
      <c r="B1097" s="1" t="s">
        <v>3085</v>
      </c>
      <c r="C1097" s="1" t="s">
        <v>2799</v>
      </c>
      <c r="D1097" s="1">
        <v>610</v>
      </c>
      <c r="E1097" s="1">
        <v>825</v>
      </c>
      <c r="F1097" s="4">
        <v>0.26</v>
      </c>
      <c r="G1097" s="1">
        <v>4.0999999999999996</v>
      </c>
      <c r="H1097" s="2">
        <v>13165</v>
      </c>
      <c r="I1097" s="1" t="s">
        <v>10822</v>
      </c>
      <c r="J1097" s="1" t="s">
        <v>3086</v>
      </c>
      <c r="K1097" s="1" t="s">
        <v>10823</v>
      </c>
      <c r="L1097" s="1" t="s">
        <v>10824</v>
      </c>
      <c r="M1097" s="1" t="s">
        <v>10825</v>
      </c>
      <c r="N1097" s="1" t="s">
        <v>10826</v>
      </c>
      <c r="O1097" s="1" t="s">
        <v>10827</v>
      </c>
      <c r="P1097" s="1" t="s">
        <v>10828</v>
      </c>
    </row>
    <row r="1098" spans="1:16" x14ac:dyDescent="0.3">
      <c r="A1098" s="1" t="s">
        <v>3755</v>
      </c>
      <c r="B1098" s="1" t="s">
        <v>3756</v>
      </c>
      <c r="C1098" s="1" t="s">
        <v>3050</v>
      </c>
      <c r="D1098" s="1">
        <v>825</v>
      </c>
      <c r="E1098" s="1">
        <v>825</v>
      </c>
      <c r="F1098" s="4">
        <v>0</v>
      </c>
      <c r="G1098" s="1">
        <v>4</v>
      </c>
      <c r="H1098" s="2">
        <v>3246</v>
      </c>
      <c r="I1098" s="1" t="s">
        <v>12331</v>
      </c>
      <c r="J1098" s="1" t="s">
        <v>3757</v>
      </c>
      <c r="K1098" s="1" t="s">
        <v>12332</v>
      </c>
      <c r="L1098" s="1" t="s">
        <v>12333</v>
      </c>
      <c r="M1098" s="1" t="s">
        <v>12334</v>
      </c>
      <c r="N1098" s="1" t="s">
        <v>12335</v>
      </c>
      <c r="O1098" s="1" t="s">
        <v>12336</v>
      </c>
      <c r="P1098" s="1" t="s">
        <v>12337</v>
      </c>
    </row>
    <row r="1099" spans="1:16" x14ac:dyDescent="0.3">
      <c r="A1099" s="1" t="s">
        <v>259</v>
      </c>
      <c r="B1099" s="1" t="s">
        <v>260</v>
      </c>
      <c r="C1099" s="1" t="s">
        <v>27</v>
      </c>
      <c r="D1099" s="1">
        <v>269</v>
      </c>
      <c r="E1099" s="1">
        <v>800</v>
      </c>
      <c r="F1099" s="4">
        <v>0.66</v>
      </c>
      <c r="G1099" s="1">
        <v>3.6</v>
      </c>
      <c r="H1099" s="2">
        <v>10134</v>
      </c>
      <c r="I1099" s="1" t="s">
        <v>4695</v>
      </c>
      <c r="J1099" s="1" t="s">
        <v>261</v>
      </c>
      <c r="K1099" s="1" t="s">
        <v>4696</v>
      </c>
      <c r="L1099" s="1" t="s">
        <v>4697</v>
      </c>
      <c r="M1099" s="1" t="s">
        <v>4698</v>
      </c>
      <c r="N1099" s="1" t="s">
        <v>4699</v>
      </c>
      <c r="O1099" s="1" t="s">
        <v>4700</v>
      </c>
      <c r="P1099" s="1" t="s">
        <v>4701</v>
      </c>
    </row>
    <row r="1100" spans="1:16" x14ac:dyDescent="0.3">
      <c r="A1100" s="1" t="s">
        <v>312</v>
      </c>
      <c r="B1100" s="1" t="s">
        <v>313</v>
      </c>
      <c r="C1100" s="1" t="s">
        <v>2</v>
      </c>
      <c r="D1100" s="1">
        <v>99</v>
      </c>
      <c r="E1100" s="1">
        <v>800</v>
      </c>
      <c r="F1100" s="4">
        <v>0.88</v>
      </c>
      <c r="G1100" s="1">
        <v>3.9</v>
      </c>
      <c r="H1100" s="2">
        <v>24871</v>
      </c>
      <c r="I1100" s="1" t="s">
        <v>4809</v>
      </c>
      <c r="J1100" s="1" t="s">
        <v>18</v>
      </c>
      <c r="K1100" s="1" t="s">
        <v>4171</v>
      </c>
      <c r="L1100" s="1" t="s">
        <v>4172</v>
      </c>
      <c r="M1100" s="1" t="s">
        <v>4173</v>
      </c>
      <c r="N1100" s="1" t="s">
        <v>4810</v>
      </c>
      <c r="O1100" s="1" t="s">
        <v>4811</v>
      </c>
      <c r="P1100" s="1" t="s">
        <v>4812</v>
      </c>
    </row>
    <row r="1101" spans="1:16" x14ac:dyDescent="0.3">
      <c r="A1101" s="1" t="s">
        <v>595</v>
      </c>
      <c r="B1101" s="1" t="s">
        <v>596</v>
      </c>
      <c r="C1101" s="1" t="s">
        <v>2</v>
      </c>
      <c r="D1101" s="1">
        <v>299</v>
      </c>
      <c r="E1101" s="1">
        <v>800</v>
      </c>
      <c r="F1101" s="4">
        <v>0.63</v>
      </c>
      <c r="G1101" s="1">
        <v>4.5</v>
      </c>
      <c r="H1101" s="2">
        <v>74977</v>
      </c>
      <c r="I1101" s="1" t="s">
        <v>5408</v>
      </c>
      <c r="J1101" s="1" t="s">
        <v>93</v>
      </c>
      <c r="K1101" s="1" t="s">
        <v>4333</v>
      </c>
      <c r="L1101" s="1" t="s">
        <v>4334</v>
      </c>
      <c r="M1101" s="1" t="s">
        <v>4335</v>
      </c>
      <c r="N1101" s="1" t="s">
        <v>4336</v>
      </c>
      <c r="O1101" s="1" t="s">
        <v>5409</v>
      </c>
      <c r="P1101" s="1" t="s">
        <v>5410</v>
      </c>
    </row>
    <row r="1102" spans="1:16" x14ac:dyDescent="0.3">
      <c r="A1102" s="1" t="s">
        <v>695</v>
      </c>
      <c r="B1102" s="1" t="s">
        <v>696</v>
      </c>
      <c r="C1102" s="1" t="s">
        <v>2</v>
      </c>
      <c r="D1102" s="1">
        <v>89</v>
      </c>
      <c r="E1102" s="1">
        <v>800</v>
      </c>
      <c r="F1102" s="4">
        <v>0.89</v>
      </c>
      <c r="G1102" s="1">
        <v>3.9</v>
      </c>
      <c r="H1102" s="2">
        <v>1075</v>
      </c>
      <c r="I1102" s="1" t="s">
        <v>5617</v>
      </c>
      <c r="J1102" s="1" t="s">
        <v>105</v>
      </c>
      <c r="K1102" s="1" t="s">
        <v>4361</v>
      </c>
      <c r="L1102" s="1" t="s">
        <v>4362</v>
      </c>
      <c r="M1102" s="1" t="s">
        <v>4363</v>
      </c>
      <c r="N1102" s="1" t="s">
        <v>4364</v>
      </c>
      <c r="O1102" s="1" t="s">
        <v>5618</v>
      </c>
      <c r="P1102" s="1" t="s">
        <v>5619</v>
      </c>
    </row>
    <row r="1103" spans="1:16" x14ac:dyDescent="0.3">
      <c r="A1103" s="1" t="s">
        <v>802</v>
      </c>
      <c r="B1103" s="1" t="s">
        <v>803</v>
      </c>
      <c r="C1103" s="1" t="s">
        <v>2</v>
      </c>
      <c r="D1103" s="1">
        <v>99</v>
      </c>
      <c r="E1103" s="1">
        <v>800</v>
      </c>
      <c r="F1103" s="4">
        <v>0.88</v>
      </c>
      <c r="G1103" s="1">
        <v>3.9</v>
      </c>
      <c r="H1103" s="2">
        <v>1075</v>
      </c>
      <c r="I1103" s="1" t="s">
        <v>4809</v>
      </c>
      <c r="J1103" s="1" t="s">
        <v>105</v>
      </c>
      <c r="K1103" s="1" t="s">
        <v>4361</v>
      </c>
      <c r="L1103" s="1" t="s">
        <v>4362</v>
      </c>
      <c r="M1103" s="1" t="s">
        <v>4363</v>
      </c>
      <c r="N1103" s="1" t="s">
        <v>5831</v>
      </c>
      <c r="O1103" s="1" t="s">
        <v>5832</v>
      </c>
      <c r="P1103" s="1" t="s">
        <v>5833</v>
      </c>
    </row>
    <row r="1104" spans="1:16" x14ac:dyDescent="0.3">
      <c r="A1104" s="1" t="s">
        <v>1834</v>
      </c>
      <c r="B1104" s="1" t="s">
        <v>1835</v>
      </c>
      <c r="C1104" s="1" t="s">
        <v>1836</v>
      </c>
      <c r="D1104" s="1">
        <v>198</v>
      </c>
      <c r="E1104" s="1">
        <v>800</v>
      </c>
      <c r="F1104" s="4">
        <v>0.75</v>
      </c>
      <c r="G1104" s="1">
        <v>4.0999999999999996</v>
      </c>
      <c r="H1104" s="2">
        <v>9344</v>
      </c>
      <c r="I1104" s="1" t="s">
        <v>8067</v>
      </c>
      <c r="J1104" s="1" t="s">
        <v>1837</v>
      </c>
      <c r="K1104" s="1" t="s">
        <v>8068</v>
      </c>
      <c r="L1104" s="1" t="s">
        <v>8069</v>
      </c>
      <c r="M1104" s="1" t="s">
        <v>8070</v>
      </c>
      <c r="N1104" s="1" t="s">
        <v>8071</v>
      </c>
      <c r="O1104" s="1" t="s">
        <v>8072</v>
      </c>
      <c r="P1104" s="1" t="s">
        <v>8073</v>
      </c>
    </row>
    <row r="1105" spans="1:16" x14ac:dyDescent="0.3">
      <c r="A1105" s="1" t="s">
        <v>2072</v>
      </c>
      <c r="B1105" s="1" t="s">
        <v>2073</v>
      </c>
      <c r="C1105" s="1" t="s">
        <v>2074</v>
      </c>
      <c r="D1105" s="1">
        <v>449</v>
      </c>
      <c r="E1105" s="1">
        <v>800</v>
      </c>
      <c r="F1105" s="4">
        <v>0.44</v>
      </c>
      <c r="G1105" s="1">
        <v>4.4000000000000004</v>
      </c>
      <c r="H1105" s="2">
        <v>69585</v>
      </c>
      <c r="I1105" s="1" t="s">
        <v>8591</v>
      </c>
      <c r="J1105" s="1" t="s">
        <v>2075</v>
      </c>
      <c r="K1105" s="1" t="s">
        <v>8592</v>
      </c>
      <c r="L1105" s="1" t="s">
        <v>8593</v>
      </c>
      <c r="M1105" s="1" t="s">
        <v>8594</v>
      </c>
      <c r="N1105" s="1" t="s">
        <v>8595</v>
      </c>
      <c r="O1105" s="1" t="s">
        <v>8596</v>
      </c>
      <c r="P1105" s="1" t="s">
        <v>8597</v>
      </c>
    </row>
    <row r="1106" spans="1:16" x14ac:dyDescent="0.3">
      <c r="A1106" s="1" t="s">
        <v>259</v>
      </c>
      <c r="B1106" s="1" t="s">
        <v>260</v>
      </c>
      <c r="C1106" s="1" t="s">
        <v>27</v>
      </c>
      <c r="D1106" s="1">
        <v>269</v>
      </c>
      <c r="E1106" s="1">
        <v>800</v>
      </c>
      <c r="F1106" s="4">
        <v>0.66</v>
      </c>
      <c r="G1106" s="1">
        <v>3.6</v>
      </c>
      <c r="H1106" s="2">
        <v>10134</v>
      </c>
      <c r="I1106" s="1" t="s">
        <v>4695</v>
      </c>
      <c r="J1106" s="1" t="s">
        <v>261</v>
      </c>
      <c r="K1106" s="1" t="s">
        <v>4696</v>
      </c>
      <c r="L1106" s="1" t="s">
        <v>4697</v>
      </c>
      <c r="M1106" s="1" t="s">
        <v>4698</v>
      </c>
      <c r="N1106" s="1" t="s">
        <v>4699</v>
      </c>
      <c r="O1106" s="1" t="s">
        <v>9987</v>
      </c>
      <c r="P1106" s="1" t="s">
        <v>9988</v>
      </c>
    </row>
    <row r="1107" spans="1:16" x14ac:dyDescent="0.3">
      <c r="A1107" s="1" t="s">
        <v>34</v>
      </c>
      <c r="B1107" s="1" t="s">
        <v>35</v>
      </c>
      <c r="C1107" s="1" t="s">
        <v>2</v>
      </c>
      <c r="D1107" s="1">
        <v>299</v>
      </c>
      <c r="E1107" s="1">
        <v>799</v>
      </c>
      <c r="F1107" s="4">
        <v>0.63</v>
      </c>
      <c r="G1107" s="1">
        <v>4.2</v>
      </c>
      <c r="H1107" s="2">
        <v>94363</v>
      </c>
      <c r="I1107" s="1" t="s">
        <v>4208</v>
      </c>
      <c r="J1107" s="1" t="s">
        <v>12</v>
      </c>
      <c r="K1107" s="1" t="s">
        <v>4157</v>
      </c>
      <c r="L1107" s="1" t="s">
        <v>4158</v>
      </c>
      <c r="M1107" s="1" t="s">
        <v>4159</v>
      </c>
      <c r="N1107" s="1" t="s">
        <v>4160</v>
      </c>
      <c r="O1107" s="1" t="s">
        <v>4209</v>
      </c>
      <c r="P1107" s="1" t="s">
        <v>4210</v>
      </c>
    </row>
    <row r="1108" spans="1:16" x14ac:dyDescent="0.3">
      <c r="A1108" s="1" t="s">
        <v>176</v>
      </c>
      <c r="B1108" s="1" t="s">
        <v>177</v>
      </c>
      <c r="C1108" s="1" t="s">
        <v>143</v>
      </c>
      <c r="D1108" s="1">
        <v>179</v>
      </c>
      <c r="E1108" s="1">
        <v>799</v>
      </c>
      <c r="F1108" s="4">
        <v>0.78</v>
      </c>
      <c r="G1108" s="1">
        <v>3.7</v>
      </c>
      <c r="H1108" s="2">
        <v>2201</v>
      </c>
      <c r="I1108" s="1" t="s">
        <v>4515</v>
      </c>
      <c r="J1108" s="1" t="s">
        <v>178</v>
      </c>
      <c r="K1108" s="1" t="s">
        <v>4516</v>
      </c>
      <c r="L1108" s="1" t="s">
        <v>4517</v>
      </c>
      <c r="M1108" s="1" t="s">
        <v>4518</v>
      </c>
      <c r="N1108" s="1" t="s">
        <v>4519</v>
      </c>
      <c r="O1108" s="1" t="s">
        <v>4520</v>
      </c>
      <c r="P1108" s="1" t="s">
        <v>4521</v>
      </c>
    </row>
    <row r="1109" spans="1:16" x14ac:dyDescent="0.3">
      <c r="A1109" s="1" t="s">
        <v>242</v>
      </c>
      <c r="B1109" s="1" t="s">
        <v>243</v>
      </c>
      <c r="C1109" s="1" t="s">
        <v>2</v>
      </c>
      <c r="D1109" s="1">
        <v>299</v>
      </c>
      <c r="E1109" s="1">
        <v>799</v>
      </c>
      <c r="F1109" s="4">
        <v>0.63</v>
      </c>
      <c r="G1109" s="1">
        <v>4.4000000000000004</v>
      </c>
      <c r="H1109" s="2">
        <v>28791</v>
      </c>
      <c r="I1109" s="1" t="s">
        <v>4662</v>
      </c>
      <c r="J1109" s="1" t="s">
        <v>244</v>
      </c>
      <c r="K1109" s="1" t="s">
        <v>4663</v>
      </c>
      <c r="L1109" s="1" t="s">
        <v>4664</v>
      </c>
      <c r="M1109" s="1" t="s">
        <v>4665</v>
      </c>
      <c r="N1109" s="1" t="s">
        <v>4666</v>
      </c>
      <c r="O1109" s="1" t="s">
        <v>4667</v>
      </c>
      <c r="P1109" s="1" t="s">
        <v>4668</v>
      </c>
    </row>
    <row r="1110" spans="1:16" x14ac:dyDescent="0.3">
      <c r="A1110" s="1" t="s">
        <v>275</v>
      </c>
      <c r="B1110" s="1" t="s">
        <v>276</v>
      </c>
      <c r="C1110" s="1" t="s">
        <v>143</v>
      </c>
      <c r="D1110" s="1">
        <v>249</v>
      </c>
      <c r="E1110" s="1">
        <v>799</v>
      </c>
      <c r="F1110" s="4">
        <v>0.69</v>
      </c>
      <c r="G1110" s="1">
        <v>3.8</v>
      </c>
      <c r="H1110" s="2">
        <v>1079</v>
      </c>
      <c r="I1110" s="1" t="s">
        <v>4728</v>
      </c>
      <c r="J1110" s="1" t="s">
        <v>277</v>
      </c>
      <c r="K1110" s="1" t="s">
        <v>4729</v>
      </c>
      <c r="L1110" s="1" t="s">
        <v>4730</v>
      </c>
      <c r="M1110" s="1" t="s">
        <v>4731</v>
      </c>
      <c r="N1110" s="1" t="s">
        <v>4732</v>
      </c>
      <c r="O1110" s="1" t="s">
        <v>4733</v>
      </c>
      <c r="P1110" s="1" t="s">
        <v>4734</v>
      </c>
    </row>
    <row r="1111" spans="1:16" x14ac:dyDescent="0.3">
      <c r="A1111" s="1" t="s">
        <v>439</v>
      </c>
      <c r="B1111" s="1" t="s">
        <v>440</v>
      </c>
      <c r="C1111" s="1" t="s">
        <v>143</v>
      </c>
      <c r="D1111" s="1">
        <v>399</v>
      </c>
      <c r="E1111" s="1">
        <v>799</v>
      </c>
      <c r="F1111" s="4">
        <v>0.5</v>
      </c>
      <c r="G1111" s="1">
        <v>4.3</v>
      </c>
      <c r="H1111" s="2">
        <v>12</v>
      </c>
      <c r="I1111" s="1" t="s">
        <v>5074</v>
      </c>
      <c r="J1111" s="1" t="s">
        <v>441</v>
      </c>
      <c r="K1111" s="1" t="s">
        <v>5075</v>
      </c>
      <c r="L1111" s="1" t="s">
        <v>5076</v>
      </c>
      <c r="M1111" s="1" t="s">
        <v>5077</v>
      </c>
      <c r="N1111" s="1" t="s">
        <v>5078</v>
      </c>
      <c r="O1111" s="1" t="s">
        <v>5079</v>
      </c>
      <c r="P1111" s="1" t="s">
        <v>5080</v>
      </c>
    </row>
    <row r="1112" spans="1:16" x14ac:dyDescent="0.3">
      <c r="A1112" s="1" t="s">
        <v>624</v>
      </c>
      <c r="B1112" s="1" t="s">
        <v>625</v>
      </c>
      <c r="C1112" s="1" t="s">
        <v>201</v>
      </c>
      <c r="D1112" s="1">
        <v>399</v>
      </c>
      <c r="E1112" s="1">
        <v>799</v>
      </c>
      <c r="F1112" s="4">
        <v>0.5</v>
      </c>
      <c r="G1112" s="1">
        <v>4.0999999999999996</v>
      </c>
      <c r="H1112" s="2">
        <v>1161</v>
      </c>
      <c r="I1112" s="1" t="s">
        <v>5470</v>
      </c>
      <c r="J1112" s="1" t="s">
        <v>626</v>
      </c>
      <c r="K1112" s="1" t="s">
        <v>5471</v>
      </c>
      <c r="L1112" s="1" t="s">
        <v>5472</v>
      </c>
      <c r="M1112" s="1" t="s">
        <v>5473</v>
      </c>
      <c r="N1112" s="1" t="s">
        <v>5474</v>
      </c>
      <c r="O1112" s="1" t="s">
        <v>5475</v>
      </c>
      <c r="P1112" s="1" t="s">
        <v>5476</v>
      </c>
    </row>
    <row r="1113" spans="1:16" x14ac:dyDescent="0.3">
      <c r="A1113" s="1" t="s">
        <v>673</v>
      </c>
      <c r="B1113" s="1" t="s">
        <v>674</v>
      </c>
      <c r="C1113" s="1" t="s">
        <v>2</v>
      </c>
      <c r="D1113" s="1">
        <v>254</v>
      </c>
      <c r="E1113" s="1">
        <v>799</v>
      </c>
      <c r="F1113" s="4">
        <v>0.68</v>
      </c>
      <c r="G1113" s="1">
        <v>4</v>
      </c>
      <c r="H1113" s="2">
        <v>2905</v>
      </c>
      <c r="I1113" s="1" t="s">
        <v>5576</v>
      </c>
      <c r="J1113" s="1" t="s">
        <v>675</v>
      </c>
      <c r="K1113" s="1" t="s">
        <v>5577</v>
      </c>
      <c r="L1113" s="1" t="s">
        <v>5578</v>
      </c>
      <c r="M1113" s="1" t="s">
        <v>5579</v>
      </c>
      <c r="N1113" s="1" t="s">
        <v>5580</v>
      </c>
      <c r="O1113" s="1" t="s">
        <v>5581</v>
      </c>
      <c r="P1113" s="1" t="s">
        <v>5582</v>
      </c>
    </row>
    <row r="1114" spans="1:16" x14ac:dyDescent="0.3">
      <c r="A1114" s="1" t="s">
        <v>706</v>
      </c>
      <c r="B1114" s="1" t="s">
        <v>707</v>
      </c>
      <c r="C1114" s="1" t="s">
        <v>143</v>
      </c>
      <c r="D1114" s="1">
        <v>349</v>
      </c>
      <c r="E1114" s="1">
        <v>799</v>
      </c>
      <c r="F1114" s="4">
        <v>0.56000000000000005</v>
      </c>
      <c r="G1114" s="1">
        <v>3.6</v>
      </c>
      <c r="H1114" s="2">
        <v>323</v>
      </c>
      <c r="I1114" s="1" t="s">
        <v>5637</v>
      </c>
      <c r="J1114" s="1" t="s">
        <v>708</v>
      </c>
      <c r="K1114" s="1" t="s">
        <v>5638</v>
      </c>
      <c r="L1114" s="1" t="s">
        <v>5639</v>
      </c>
      <c r="M1114" s="1" t="s">
        <v>5640</v>
      </c>
      <c r="N1114" s="1" t="s">
        <v>5641</v>
      </c>
      <c r="O1114" s="1" t="s">
        <v>5642</v>
      </c>
      <c r="P1114" s="1" t="s">
        <v>5643</v>
      </c>
    </row>
    <row r="1115" spans="1:16" x14ac:dyDescent="0.3">
      <c r="A1115" s="1" t="s">
        <v>712</v>
      </c>
      <c r="B1115" s="1" t="s">
        <v>713</v>
      </c>
      <c r="C1115" s="1" t="s">
        <v>2</v>
      </c>
      <c r="D1115" s="1">
        <v>299</v>
      </c>
      <c r="E1115" s="1">
        <v>799</v>
      </c>
      <c r="F1115" s="4">
        <v>0.63</v>
      </c>
      <c r="G1115" s="1">
        <v>4.2</v>
      </c>
      <c r="H1115" s="2">
        <v>2117</v>
      </c>
      <c r="I1115" s="1" t="s">
        <v>5651</v>
      </c>
      <c r="J1115" s="1" t="s">
        <v>714</v>
      </c>
      <c r="K1115" s="1" t="s">
        <v>5652</v>
      </c>
      <c r="L1115" s="1" t="s">
        <v>5653</v>
      </c>
      <c r="M1115" s="1" t="s">
        <v>5654</v>
      </c>
      <c r="N1115" s="1" t="s">
        <v>5655</v>
      </c>
      <c r="O1115" s="1" t="s">
        <v>5656</v>
      </c>
      <c r="P1115" s="1" t="s">
        <v>5657</v>
      </c>
    </row>
    <row r="1116" spans="1:16" x14ac:dyDescent="0.3">
      <c r="A1116" s="1" t="s">
        <v>727</v>
      </c>
      <c r="B1116" s="1" t="s">
        <v>728</v>
      </c>
      <c r="C1116" s="1" t="s">
        <v>2</v>
      </c>
      <c r="D1116" s="1">
        <v>299</v>
      </c>
      <c r="E1116" s="1">
        <v>799</v>
      </c>
      <c r="F1116" s="4">
        <v>0.63</v>
      </c>
      <c r="G1116" s="1">
        <v>4.2</v>
      </c>
      <c r="H1116" s="2">
        <v>94363</v>
      </c>
      <c r="I1116" s="1" t="s">
        <v>5679</v>
      </c>
      <c r="J1116" s="1" t="s">
        <v>12</v>
      </c>
      <c r="K1116" s="1" t="s">
        <v>4157</v>
      </c>
      <c r="L1116" s="1" t="s">
        <v>4158</v>
      </c>
      <c r="M1116" s="1" t="s">
        <v>4159</v>
      </c>
      <c r="N1116" s="1" t="s">
        <v>4160</v>
      </c>
      <c r="O1116" s="1" t="s">
        <v>5680</v>
      </c>
      <c r="P1116" s="1" t="s">
        <v>5681</v>
      </c>
    </row>
    <row r="1117" spans="1:16" x14ac:dyDescent="0.3">
      <c r="A1117" s="1" t="s">
        <v>889</v>
      </c>
      <c r="B1117" s="1" t="s">
        <v>890</v>
      </c>
      <c r="C1117" s="1" t="s">
        <v>2</v>
      </c>
      <c r="D1117" s="1">
        <v>299</v>
      </c>
      <c r="E1117" s="1">
        <v>799</v>
      </c>
      <c r="F1117" s="4">
        <v>0.63</v>
      </c>
      <c r="G1117" s="1">
        <v>4</v>
      </c>
      <c r="H1117" s="2">
        <v>151</v>
      </c>
      <c r="I1117" s="1" t="s">
        <v>6025</v>
      </c>
      <c r="J1117" s="1" t="s">
        <v>891</v>
      </c>
      <c r="K1117" s="1" t="s">
        <v>6026</v>
      </c>
      <c r="L1117" s="1" t="s">
        <v>6027</v>
      </c>
      <c r="M1117" s="1" t="s">
        <v>6028</v>
      </c>
      <c r="N1117" s="1" t="s">
        <v>6029</v>
      </c>
      <c r="O1117" s="1" t="s">
        <v>6030</v>
      </c>
      <c r="P1117" s="1" t="s">
        <v>6031</v>
      </c>
    </row>
    <row r="1118" spans="1:16" x14ac:dyDescent="0.3">
      <c r="A1118" s="1" t="s">
        <v>937</v>
      </c>
      <c r="B1118" s="1" t="s">
        <v>938</v>
      </c>
      <c r="C1118" s="1" t="s">
        <v>2</v>
      </c>
      <c r="D1118" s="1">
        <v>299</v>
      </c>
      <c r="E1118" s="1">
        <v>799</v>
      </c>
      <c r="F1118" s="4">
        <v>0.63</v>
      </c>
      <c r="G1118" s="1">
        <v>4.3</v>
      </c>
      <c r="H1118" s="2">
        <v>1902</v>
      </c>
      <c r="I1118" s="1" t="s">
        <v>6132</v>
      </c>
      <c r="J1118" s="1" t="s">
        <v>939</v>
      </c>
      <c r="K1118" s="1" t="s">
        <v>6133</v>
      </c>
      <c r="L1118" s="1" t="s">
        <v>6134</v>
      </c>
      <c r="M1118" s="1" t="s">
        <v>6135</v>
      </c>
      <c r="N1118" s="1" t="s">
        <v>6136</v>
      </c>
      <c r="O1118" s="1" t="s">
        <v>6137</v>
      </c>
      <c r="P1118" s="1" t="s">
        <v>6138</v>
      </c>
    </row>
    <row r="1119" spans="1:16" x14ac:dyDescent="0.3">
      <c r="A1119" s="1" t="s">
        <v>34</v>
      </c>
      <c r="B1119" s="1" t="s">
        <v>35</v>
      </c>
      <c r="C1119" s="1" t="s">
        <v>2</v>
      </c>
      <c r="D1119" s="1">
        <v>299</v>
      </c>
      <c r="E1119" s="1">
        <v>799</v>
      </c>
      <c r="F1119" s="4">
        <v>0.63</v>
      </c>
      <c r="G1119" s="1">
        <v>4.2</v>
      </c>
      <c r="H1119" s="2">
        <v>94364</v>
      </c>
      <c r="I1119" s="1" t="s">
        <v>4208</v>
      </c>
      <c r="J1119" s="1" t="s">
        <v>12</v>
      </c>
      <c r="K1119" s="1" t="s">
        <v>4157</v>
      </c>
      <c r="L1119" s="1" t="s">
        <v>4158</v>
      </c>
      <c r="M1119" s="1" t="s">
        <v>4159</v>
      </c>
      <c r="N1119" s="1" t="s">
        <v>4160</v>
      </c>
      <c r="O1119" s="1" t="s">
        <v>6686</v>
      </c>
      <c r="P1119" s="1" t="s">
        <v>6687</v>
      </c>
    </row>
    <row r="1120" spans="1:16" x14ac:dyDescent="0.3">
      <c r="A1120" s="1" t="s">
        <v>1950</v>
      </c>
      <c r="B1120" s="1" t="s">
        <v>1951</v>
      </c>
      <c r="C1120" s="1" t="s">
        <v>1706</v>
      </c>
      <c r="D1120" s="1">
        <v>599</v>
      </c>
      <c r="E1120" s="1">
        <v>799</v>
      </c>
      <c r="F1120" s="4">
        <v>0.25</v>
      </c>
      <c r="G1120" s="1">
        <v>4.3</v>
      </c>
      <c r="H1120" s="2">
        <v>15790</v>
      </c>
      <c r="I1120" s="1" t="s">
        <v>8326</v>
      </c>
      <c r="J1120" s="1" t="s">
        <v>1952</v>
      </c>
      <c r="K1120" s="1" t="s">
        <v>8327</v>
      </c>
      <c r="L1120" s="1" t="s">
        <v>8328</v>
      </c>
      <c r="M1120" s="1" t="s">
        <v>8329</v>
      </c>
      <c r="N1120" s="1" t="s">
        <v>8330</v>
      </c>
      <c r="O1120" s="1" t="s">
        <v>8331</v>
      </c>
      <c r="P1120" s="1" t="s">
        <v>8332</v>
      </c>
    </row>
    <row r="1121" spans="1:16" x14ac:dyDescent="0.3">
      <c r="A1121" s="1" t="s">
        <v>2096</v>
      </c>
      <c r="B1121" s="1" t="s">
        <v>2097</v>
      </c>
      <c r="C1121" s="1" t="s">
        <v>1943</v>
      </c>
      <c r="D1121" s="1">
        <v>499</v>
      </c>
      <c r="E1121" s="1">
        <v>799</v>
      </c>
      <c r="F1121" s="4">
        <v>0.38</v>
      </c>
      <c r="G1121" s="1">
        <v>4.3</v>
      </c>
      <c r="H1121" s="2">
        <v>2125</v>
      </c>
      <c r="I1121" s="1" t="s">
        <v>8640</v>
      </c>
      <c r="J1121" s="1" t="s">
        <v>2098</v>
      </c>
      <c r="K1121" s="1" t="s">
        <v>8641</v>
      </c>
      <c r="L1121" s="1" t="s">
        <v>8642</v>
      </c>
      <c r="M1121" s="1" t="s">
        <v>8643</v>
      </c>
      <c r="N1121" s="1" t="s">
        <v>8644</v>
      </c>
      <c r="O1121" s="1" t="s">
        <v>8645</v>
      </c>
      <c r="P1121" s="1" t="s">
        <v>8646</v>
      </c>
    </row>
    <row r="1122" spans="1:16" x14ac:dyDescent="0.3">
      <c r="A1122" s="1" t="s">
        <v>2162</v>
      </c>
      <c r="B1122" s="1" t="s">
        <v>2163</v>
      </c>
      <c r="C1122" s="1" t="s">
        <v>2164</v>
      </c>
      <c r="D1122" s="1">
        <v>499</v>
      </c>
      <c r="E1122" s="1">
        <v>799</v>
      </c>
      <c r="F1122" s="4">
        <v>0.38</v>
      </c>
      <c r="G1122" s="1">
        <v>3.9</v>
      </c>
      <c r="H1122" s="2">
        <v>6742</v>
      </c>
      <c r="I1122" s="1" t="s">
        <v>8781</v>
      </c>
      <c r="J1122" s="1" t="s">
        <v>2165</v>
      </c>
      <c r="K1122" s="1" t="s">
        <v>8782</v>
      </c>
      <c r="L1122" s="1" t="s">
        <v>8783</v>
      </c>
      <c r="M1122" s="1" t="s">
        <v>8784</v>
      </c>
      <c r="N1122" s="1" t="s">
        <v>8785</v>
      </c>
      <c r="O1122" s="1" t="s">
        <v>8786</v>
      </c>
      <c r="P1122" s="1" t="s">
        <v>8787</v>
      </c>
    </row>
    <row r="1123" spans="1:16" x14ac:dyDescent="0.3">
      <c r="A1123" s="1" t="s">
        <v>2546</v>
      </c>
      <c r="B1123" s="1" t="s">
        <v>2547</v>
      </c>
      <c r="C1123" s="1" t="s">
        <v>1654</v>
      </c>
      <c r="D1123" s="1">
        <v>326</v>
      </c>
      <c r="E1123" s="1">
        <v>799</v>
      </c>
      <c r="F1123" s="4">
        <v>0.59</v>
      </c>
      <c r="G1123" s="1">
        <v>4.4000000000000004</v>
      </c>
      <c r="H1123" s="2">
        <v>10773</v>
      </c>
      <c r="I1123" s="1" t="s">
        <v>9651</v>
      </c>
      <c r="J1123" s="1" t="s">
        <v>2548</v>
      </c>
      <c r="K1123" s="1" t="s">
        <v>9652</v>
      </c>
      <c r="L1123" s="1" t="s">
        <v>9653</v>
      </c>
      <c r="M1123" s="1" t="s">
        <v>9654</v>
      </c>
      <c r="N1123" s="1" t="s">
        <v>9655</v>
      </c>
      <c r="O1123" s="1" t="s">
        <v>9656</v>
      </c>
      <c r="P1123" s="1" t="s">
        <v>9657</v>
      </c>
    </row>
    <row r="1124" spans="1:16" x14ac:dyDescent="0.3">
      <c r="A1124" s="1" t="s">
        <v>2661</v>
      </c>
      <c r="B1124" s="1" t="s">
        <v>2662</v>
      </c>
      <c r="C1124" s="1" t="s">
        <v>2663</v>
      </c>
      <c r="D1124" s="1">
        <v>199</v>
      </c>
      <c r="E1124" s="1">
        <v>799</v>
      </c>
      <c r="F1124" s="4">
        <v>0.75</v>
      </c>
      <c r="G1124" s="1">
        <v>4.0999999999999996</v>
      </c>
      <c r="H1124" s="2">
        <v>7333</v>
      </c>
      <c r="I1124" s="1" t="s">
        <v>9917</v>
      </c>
      <c r="J1124" s="1" t="s">
        <v>2664</v>
      </c>
      <c r="K1124" s="1" t="s">
        <v>9918</v>
      </c>
      <c r="L1124" s="1" t="s">
        <v>9919</v>
      </c>
      <c r="M1124" s="1" t="s">
        <v>9920</v>
      </c>
      <c r="N1124" s="1" t="s">
        <v>9921</v>
      </c>
      <c r="O1124" s="1" t="s">
        <v>9922</v>
      </c>
      <c r="P1124" s="1" t="s">
        <v>9923</v>
      </c>
    </row>
    <row r="1125" spans="1:16" x14ac:dyDescent="0.3">
      <c r="A1125" s="1" t="s">
        <v>3126</v>
      </c>
      <c r="B1125" s="1" t="s">
        <v>3127</v>
      </c>
      <c r="C1125" s="1" t="s">
        <v>2710</v>
      </c>
      <c r="D1125" s="1">
        <v>179</v>
      </c>
      <c r="E1125" s="1">
        <v>799</v>
      </c>
      <c r="F1125" s="4">
        <v>0.78</v>
      </c>
      <c r="G1125" s="1">
        <v>3.5</v>
      </c>
      <c r="H1125" s="2">
        <v>132</v>
      </c>
      <c r="I1125" s="1" t="s">
        <v>10920</v>
      </c>
      <c r="J1125" s="1" t="s">
        <v>3128</v>
      </c>
      <c r="K1125" s="1" t="s">
        <v>10921</v>
      </c>
      <c r="L1125" s="1" t="s">
        <v>10922</v>
      </c>
      <c r="M1125" s="1" t="s">
        <v>10923</v>
      </c>
      <c r="N1125" s="1" t="s">
        <v>10924</v>
      </c>
      <c r="O1125" s="1" t="s">
        <v>10925</v>
      </c>
      <c r="P1125" s="1" t="s">
        <v>10926</v>
      </c>
    </row>
    <row r="1126" spans="1:16" x14ac:dyDescent="0.3">
      <c r="A1126" s="1" t="s">
        <v>3199</v>
      </c>
      <c r="B1126" s="1" t="s">
        <v>3200</v>
      </c>
      <c r="C1126" s="1" t="s">
        <v>3201</v>
      </c>
      <c r="D1126" s="1">
        <v>320</v>
      </c>
      <c r="E1126" s="1">
        <v>799</v>
      </c>
      <c r="F1126" s="4">
        <v>0.6</v>
      </c>
      <c r="G1126" s="1">
        <v>4.2</v>
      </c>
      <c r="H1126" s="2">
        <v>3846</v>
      </c>
      <c r="I1126" s="1" t="s">
        <v>11080</v>
      </c>
      <c r="J1126" s="1" t="s">
        <v>3202</v>
      </c>
      <c r="K1126" s="1" t="s">
        <v>11081</v>
      </c>
      <c r="L1126" s="1" t="s">
        <v>11082</v>
      </c>
      <c r="M1126" s="1" t="s">
        <v>11083</v>
      </c>
      <c r="N1126" s="1" t="s">
        <v>11084</v>
      </c>
      <c r="O1126" s="1" t="s">
        <v>11085</v>
      </c>
      <c r="P1126" s="1" t="s">
        <v>11086</v>
      </c>
    </row>
    <row r="1127" spans="1:16" x14ac:dyDescent="0.3">
      <c r="A1127" s="1" t="s">
        <v>3919</v>
      </c>
      <c r="B1127" s="1" t="s">
        <v>3920</v>
      </c>
      <c r="C1127" s="1" t="s">
        <v>2710</v>
      </c>
      <c r="D1127" s="1">
        <v>179</v>
      </c>
      <c r="E1127" s="1">
        <v>799</v>
      </c>
      <c r="F1127" s="4">
        <v>0.78</v>
      </c>
      <c r="G1127" s="1">
        <v>3.6</v>
      </c>
      <c r="H1127" s="2">
        <v>101</v>
      </c>
      <c r="I1127" s="1" t="s">
        <v>12702</v>
      </c>
      <c r="J1127" s="1" t="s">
        <v>3921</v>
      </c>
      <c r="K1127" s="1" t="s">
        <v>12703</v>
      </c>
      <c r="L1127" s="1" t="s">
        <v>12704</v>
      </c>
      <c r="M1127" s="1" t="s">
        <v>12705</v>
      </c>
      <c r="N1127" s="1" t="s">
        <v>12706</v>
      </c>
      <c r="O1127" s="1" t="s">
        <v>12707</v>
      </c>
      <c r="P1127" s="1" t="s">
        <v>12708</v>
      </c>
    </row>
    <row r="1128" spans="1:16" x14ac:dyDescent="0.3">
      <c r="A1128" s="1" t="s">
        <v>3946</v>
      </c>
      <c r="B1128" s="1" t="s">
        <v>3947</v>
      </c>
      <c r="C1128" s="1" t="s">
        <v>2813</v>
      </c>
      <c r="D1128" s="1">
        <v>390</v>
      </c>
      <c r="E1128" s="1">
        <v>799</v>
      </c>
      <c r="F1128" s="4">
        <v>0.51</v>
      </c>
      <c r="G1128" s="1">
        <v>3.8</v>
      </c>
      <c r="H1128" s="2">
        <v>287</v>
      </c>
      <c r="I1128" s="1" t="s">
        <v>12765</v>
      </c>
      <c r="J1128" s="1" t="s">
        <v>3948</v>
      </c>
      <c r="K1128" s="1" t="s">
        <v>12766</v>
      </c>
      <c r="L1128" s="1" t="s">
        <v>12767</v>
      </c>
      <c r="M1128" s="1" t="s">
        <v>12768</v>
      </c>
      <c r="N1128" s="1" t="s">
        <v>12769</v>
      </c>
      <c r="O1128" s="1" t="s">
        <v>12770</v>
      </c>
      <c r="P1128" s="1" t="s">
        <v>12771</v>
      </c>
    </row>
    <row r="1129" spans="1:16" x14ac:dyDescent="0.3">
      <c r="A1129" s="1" t="s">
        <v>4035</v>
      </c>
      <c r="B1129" s="1" t="s">
        <v>4036</v>
      </c>
      <c r="C1129" s="1" t="s">
        <v>3507</v>
      </c>
      <c r="D1129" s="1">
        <v>499</v>
      </c>
      <c r="E1129" s="1">
        <v>799</v>
      </c>
      <c r="F1129" s="4">
        <v>0.38</v>
      </c>
      <c r="G1129" s="1">
        <v>3.6</v>
      </c>
      <c r="H1129" s="2">
        <v>212</v>
      </c>
      <c r="I1129" s="1" t="s">
        <v>12959</v>
      </c>
      <c r="J1129" s="1" t="s">
        <v>4037</v>
      </c>
      <c r="K1129" s="1" t="s">
        <v>12960</v>
      </c>
      <c r="L1129" s="1" t="s">
        <v>12961</v>
      </c>
      <c r="M1129" s="1" t="s">
        <v>12962</v>
      </c>
      <c r="N1129" s="1" t="s">
        <v>12963</v>
      </c>
      <c r="O1129" s="1" t="s">
        <v>12964</v>
      </c>
      <c r="P1129" s="1" t="s">
        <v>12965</v>
      </c>
    </row>
    <row r="1130" spans="1:16" x14ac:dyDescent="0.3">
      <c r="A1130" s="1" t="s">
        <v>4041</v>
      </c>
      <c r="B1130" s="1" t="s">
        <v>4042</v>
      </c>
      <c r="C1130" s="1" t="s">
        <v>2751</v>
      </c>
      <c r="D1130" s="1">
        <v>457</v>
      </c>
      <c r="E1130" s="1">
        <v>799</v>
      </c>
      <c r="F1130" s="4">
        <v>0.43</v>
      </c>
      <c r="G1130" s="1">
        <v>4.3</v>
      </c>
      <c r="H1130" s="2">
        <v>1868</v>
      </c>
      <c r="I1130" s="1" t="s">
        <v>12973</v>
      </c>
      <c r="J1130" s="1" t="s">
        <v>4043</v>
      </c>
      <c r="K1130" s="1" t="s">
        <v>12974</v>
      </c>
      <c r="L1130" s="1" t="s">
        <v>12975</v>
      </c>
      <c r="M1130" s="1" t="s">
        <v>12976</v>
      </c>
      <c r="N1130" s="1" t="s">
        <v>12977</v>
      </c>
      <c r="O1130" s="1" t="s">
        <v>12978</v>
      </c>
      <c r="P1130" s="1" t="s">
        <v>12979</v>
      </c>
    </row>
    <row r="1131" spans="1:16" x14ac:dyDescent="0.3">
      <c r="A1131" s="1" t="s">
        <v>693</v>
      </c>
      <c r="B1131" s="1" t="s">
        <v>694</v>
      </c>
      <c r="C1131" s="1" t="s">
        <v>2</v>
      </c>
      <c r="D1131" s="1">
        <v>299</v>
      </c>
      <c r="E1131" s="1">
        <v>798</v>
      </c>
      <c r="F1131" s="4">
        <v>0.63</v>
      </c>
      <c r="G1131" s="1">
        <v>4.4000000000000004</v>
      </c>
      <c r="H1131" s="2">
        <v>28791</v>
      </c>
      <c r="I1131" s="1" t="s">
        <v>5615</v>
      </c>
      <c r="J1131" s="1" t="s">
        <v>244</v>
      </c>
      <c r="K1131" s="1" t="s">
        <v>4663</v>
      </c>
      <c r="L1131" s="1" t="s">
        <v>4664</v>
      </c>
      <c r="M1131" s="1" t="s">
        <v>4665</v>
      </c>
      <c r="N1131" s="1" t="s">
        <v>4666</v>
      </c>
      <c r="O1131" s="1" t="s">
        <v>4667</v>
      </c>
      <c r="P1131" s="1" t="s">
        <v>5616</v>
      </c>
    </row>
    <row r="1132" spans="1:16" x14ac:dyDescent="0.3">
      <c r="A1132" s="1" t="s">
        <v>676</v>
      </c>
      <c r="B1132" s="1" t="s">
        <v>677</v>
      </c>
      <c r="C1132" s="1" t="s">
        <v>678</v>
      </c>
      <c r="D1132" s="1">
        <v>399</v>
      </c>
      <c r="E1132" s="1">
        <v>795</v>
      </c>
      <c r="F1132" s="4">
        <v>0.5</v>
      </c>
      <c r="G1132" s="1">
        <v>4.4000000000000004</v>
      </c>
      <c r="H1132" s="2">
        <v>12091</v>
      </c>
      <c r="I1132" s="1" t="s">
        <v>5583</v>
      </c>
      <c r="J1132" s="1" t="s">
        <v>679</v>
      </c>
      <c r="K1132" s="1" t="s">
        <v>5584</v>
      </c>
      <c r="L1132" s="1" t="s">
        <v>5585</v>
      </c>
      <c r="M1132" s="1" t="s">
        <v>5586</v>
      </c>
      <c r="N1132" s="1" t="s">
        <v>5587</v>
      </c>
      <c r="O1132" s="1" t="s">
        <v>5588</v>
      </c>
      <c r="P1132" s="1" t="s">
        <v>5589</v>
      </c>
    </row>
    <row r="1133" spans="1:16" x14ac:dyDescent="0.3">
      <c r="A1133" s="1" t="s">
        <v>1824</v>
      </c>
      <c r="B1133" s="1" t="s">
        <v>1825</v>
      </c>
      <c r="C1133" s="1" t="s">
        <v>1426</v>
      </c>
      <c r="D1133" s="1">
        <v>745</v>
      </c>
      <c r="E1133" s="1">
        <v>795</v>
      </c>
      <c r="F1133" s="4">
        <v>0.06</v>
      </c>
      <c r="G1133" s="1">
        <v>4</v>
      </c>
      <c r="H1133" s="2">
        <v>13797</v>
      </c>
      <c r="I1133" s="1" t="s">
        <v>8041</v>
      </c>
      <c r="J1133" s="1" t="s">
        <v>1826</v>
      </c>
      <c r="K1133" s="1" t="s">
        <v>8042</v>
      </c>
      <c r="L1133" s="1" t="s">
        <v>8043</v>
      </c>
      <c r="M1133" s="1" t="s">
        <v>8044</v>
      </c>
      <c r="N1133" s="1" t="s">
        <v>8045</v>
      </c>
      <c r="O1133" s="1" t="s">
        <v>8046</v>
      </c>
      <c r="P1133" s="1" t="s">
        <v>8047</v>
      </c>
    </row>
    <row r="1134" spans="1:16" x14ac:dyDescent="0.3">
      <c r="A1134" s="1" t="s">
        <v>2782</v>
      </c>
      <c r="B1134" s="1" t="s">
        <v>2783</v>
      </c>
      <c r="C1134" s="1" t="s">
        <v>2751</v>
      </c>
      <c r="D1134" s="1">
        <v>599</v>
      </c>
      <c r="E1134" s="1">
        <v>785</v>
      </c>
      <c r="F1134" s="4">
        <v>0.24</v>
      </c>
      <c r="G1134" s="1">
        <v>4.2</v>
      </c>
      <c r="H1134" s="2">
        <v>24247</v>
      </c>
      <c r="I1134" s="1" t="s">
        <v>10171</v>
      </c>
      <c r="J1134" s="1" t="s">
        <v>2784</v>
      </c>
      <c r="K1134" s="1" t="s">
        <v>10172</v>
      </c>
      <c r="L1134" s="1" t="s">
        <v>10173</v>
      </c>
      <c r="M1134" s="1" t="s">
        <v>10174</v>
      </c>
      <c r="N1134" s="1" t="s">
        <v>10175</v>
      </c>
      <c r="O1134" s="1" t="s">
        <v>10176</v>
      </c>
      <c r="P1134" s="1" t="s">
        <v>10177</v>
      </c>
    </row>
    <row r="1135" spans="1:16" x14ac:dyDescent="0.3">
      <c r="A1135" s="1" t="s">
        <v>2476</v>
      </c>
      <c r="B1135" s="1" t="s">
        <v>2477</v>
      </c>
      <c r="C1135" s="1" t="s">
        <v>1640</v>
      </c>
      <c r="D1135" s="1">
        <v>499</v>
      </c>
      <c r="E1135" s="1">
        <v>775</v>
      </c>
      <c r="F1135" s="4">
        <v>0.36</v>
      </c>
      <c r="G1135" s="1">
        <v>4.3</v>
      </c>
      <c r="H1135" s="2">
        <v>74</v>
      </c>
      <c r="I1135" s="1" t="s">
        <v>9497</v>
      </c>
      <c r="J1135" s="1" t="s">
        <v>2478</v>
      </c>
      <c r="K1135" s="1" t="s">
        <v>9498</v>
      </c>
      <c r="L1135" s="1" t="s">
        <v>9499</v>
      </c>
      <c r="M1135" s="1" t="s">
        <v>9500</v>
      </c>
      <c r="N1135" s="1" t="s">
        <v>9501</v>
      </c>
      <c r="O1135" s="1" t="s">
        <v>9502</v>
      </c>
      <c r="P1135" s="1" t="s">
        <v>9503</v>
      </c>
    </row>
    <row r="1136" spans="1:16" x14ac:dyDescent="0.3">
      <c r="A1136" s="1" t="s">
        <v>1681</v>
      </c>
      <c r="B1136" s="1" t="s">
        <v>1682</v>
      </c>
      <c r="C1136" s="1" t="s">
        <v>1683</v>
      </c>
      <c r="D1136" s="1">
        <v>717</v>
      </c>
      <c r="E1136" s="1">
        <v>761</v>
      </c>
      <c r="F1136" s="4">
        <v>0.06</v>
      </c>
      <c r="G1136" s="1">
        <v>4</v>
      </c>
      <c r="H1136" s="2">
        <v>7199</v>
      </c>
      <c r="I1136" s="1" t="s">
        <v>7722</v>
      </c>
      <c r="J1136" s="1" t="s">
        <v>1684</v>
      </c>
      <c r="K1136" s="1" t="s">
        <v>7723</v>
      </c>
      <c r="L1136" s="1" t="s">
        <v>7724</v>
      </c>
      <c r="M1136" s="1" t="s">
        <v>7725</v>
      </c>
      <c r="N1136" s="1" t="s">
        <v>7726</v>
      </c>
      <c r="O1136" s="1" t="s">
        <v>7727</v>
      </c>
      <c r="P1136" s="1" t="s">
        <v>7728</v>
      </c>
    </row>
    <row r="1137" spans="1:16" x14ac:dyDescent="0.3">
      <c r="A1137" s="1" t="s">
        <v>722</v>
      </c>
      <c r="B1137" s="1" t="s">
        <v>723</v>
      </c>
      <c r="C1137" s="1" t="s">
        <v>369</v>
      </c>
      <c r="D1137" s="1">
        <v>439</v>
      </c>
      <c r="E1137" s="1">
        <v>758</v>
      </c>
      <c r="F1137" s="4">
        <v>0.42</v>
      </c>
      <c r="G1137" s="1">
        <v>4.2</v>
      </c>
      <c r="H1137" s="2">
        <v>4296</v>
      </c>
      <c r="I1137" s="1" t="s">
        <v>5670</v>
      </c>
      <c r="J1137" s="1" t="s">
        <v>724</v>
      </c>
      <c r="K1137" s="1" t="s">
        <v>5671</v>
      </c>
      <c r="L1137" s="1" t="s">
        <v>5672</v>
      </c>
      <c r="M1137" s="1" t="s">
        <v>5673</v>
      </c>
      <c r="N1137" s="1" t="s">
        <v>5674</v>
      </c>
      <c r="O1137" s="1" t="s">
        <v>5675</v>
      </c>
      <c r="P1137" s="1" t="s">
        <v>5676</v>
      </c>
    </row>
    <row r="1138" spans="1:16" x14ac:dyDescent="0.3">
      <c r="A1138" s="1" t="s">
        <v>91</v>
      </c>
      <c r="B1138" s="1" t="s">
        <v>92</v>
      </c>
      <c r="C1138" s="1" t="s">
        <v>2</v>
      </c>
      <c r="D1138" s="1">
        <v>199</v>
      </c>
      <c r="E1138" s="1">
        <v>750</v>
      </c>
      <c r="F1138" s="4">
        <v>0.73</v>
      </c>
      <c r="G1138" s="1">
        <v>4.5</v>
      </c>
      <c r="H1138" s="2">
        <v>74976</v>
      </c>
      <c r="I1138" s="1" t="s">
        <v>4332</v>
      </c>
      <c r="J1138" s="1" t="s">
        <v>93</v>
      </c>
      <c r="K1138" s="1" t="s">
        <v>4333</v>
      </c>
      <c r="L1138" s="1" t="s">
        <v>4334</v>
      </c>
      <c r="M1138" s="1" t="s">
        <v>4335</v>
      </c>
      <c r="N1138" s="1" t="s">
        <v>4336</v>
      </c>
      <c r="O1138" s="1" t="s">
        <v>4337</v>
      </c>
      <c r="P1138" s="1" t="s">
        <v>4338</v>
      </c>
    </row>
    <row r="1139" spans="1:16" x14ac:dyDescent="0.3">
      <c r="A1139" s="1" t="s">
        <v>91</v>
      </c>
      <c r="B1139" s="1" t="s">
        <v>92</v>
      </c>
      <c r="C1139" s="1" t="s">
        <v>2</v>
      </c>
      <c r="D1139" s="1">
        <v>199</v>
      </c>
      <c r="E1139" s="1">
        <v>750</v>
      </c>
      <c r="F1139" s="4">
        <v>0.73</v>
      </c>
      <c r="G1139" s="1">
        <v>4.5</v>
      </c>
      <c r="H1139" s="2">
        <v>74976</v>
      </c>
      <c r="I1139" s="1" t="s">
        <v>4332</v>
      </c>
      <c r="J1139" s="1" t="s">
        <v>93</v>
      </c>
      <c r="K1139" s="1" t="s">
        <v>4333</v>
      </c>
      <c r="L1139" s="1" t="s">
        <v>4334</v>
      </c>
      <c r="M1139" s="1" t="s">
        <v>4335</v>
      </c>
      <c r="N1139" s="1" t="s">
        <v>4336</v>
      </c>
      <c r="O1139" s="1" t="s">
        <v>8688</v>
      </c>
      <c r="P1139" s="1" t="s">
        <v>8689</v>
      </c>
    </row>
    <row r="1140" spans="1:16" x14ac:dyDescent="0.3">
      <c r="A1140" s="1" t="s">
        <v>3019</v>
      </c>
      <c r="B1140" s="1" t="s">
        <v>3020</v>
      </c>
      <c r="C1140" s="1" t="s">
        <v>2710</v>
      </c>
      <c r="D1140" s="1">
        <v>319</v>
      </c>
      <c r="E1140" s="1">
        <v>749</v>
      </c>
      <c r="F1140" s="4">
        <v>0.56999999999999995</v>
      </c>
      <c r="G1140" s="1">
        <v>4.5999999999999996</v>
      </c>
      <c r="H1140" s="2">
        <v>124</v>
      </c>
      <c r="I1140" s="1" t="s">
        <v>10682</v>
      </c>
      <c r="J1140" s="1" t="s">
        <v>3021</v>
      </c>
      <c r="K1140" s="1" t="s">
        <v>10683</v>
      </c>
      <c r="L1140" s="1" t="s">
        <v>10684</v>
      </c>
      <c r="M1140" s="1" t="s">
        <v>10685</v>
      </c>
      <c r="N1140" s="1" t="s">
        <v>10686</v>
      </c>
      <c r="O1140" s="1" t="s">
        <v>10687</v>
      </c>
      <c r="P1140" s="1" t="s">
        <v>10688</v>
      </c>
    </row>
    <row r="1141" spans="1:16" x14ac:dyDescent="0.3">
      <c r="A1141" s="1" t="s">
        <v>3764</v>
      </c>
      <c r="B1141" s="1" t="s">
        <v>3765</v>
      </c>
      <c r="C1141" s="1" t="s">
        <v>3766</v>
      </c>
      <c r="D1141" s="1">
        <v>688</v>
      </c>
      <c r="E1141" s="1">
        <v>747</v>
      </c>
      <c r="F1141" s="4">
        <v>0.08</v>
      </c>
      <c r="G1141" s="1">
        <v>4.5</v>
      </c>
      <c r="H1141" s="2">
        <v>2280</v>
      </c>
      <c r="I1141" s="1" t="s">
        <v>12352</v>
      </c>
      <c r="J1141" s="1" t="s">
        <v>3767</v>
      </c>
      <c r="K1141" s="1" t="s">
        <v>12353</v>
      </c>
      <c r="L1141" s="1" t="s">
        <v>12354</v>
      </c>
      <c r="M1141" s="1" t="s">
        <v>12355</v>
      </c>
      <c r="N1141" s="1" t="s">
        <v>12356</v>
      </c>
      <c r="O1141" s="1" t="s">
        <v>12357</v>
      </c>
      <c r="P1141" s="1" t="s">
        <v>12358</v>
      </c>
    </row>
    <row r="1142" spans="1:16" x14ac:dyDescent="0.3">
      <c r="A1142" s="1" t="s">
        <v>2406</v>
      </c>
      <c r="B1142" s="1" t="s">
        <v>2407</v>
      </c>
      <c r="C1142" s="1" t="s">
        <v>1683</v>
      </c>
      <c r="D1142" s="1">
        <v>596</v>
      </c>
      <c r="E1142" s="1">
        <v>723</v>
      </c>
      <c r="F1142" s="4">
        <v>0.18</v>
      </c>
      <c r="G1142" s="1">
        <v>4.4000000000000004</v>
      </c>
      <c r="H1142" s="2">
        <v>3219</v>
      </c>
      <c r="I1142" s="1" t="s">
        <v>9342</v>
      </c>
      <c r="J1142" s="1" t="s">
        <v>2408</v>
      </c>
      <c r="K1142" s="1" t="s">
        <v>9343</v>
      </c>
      <c r="L1142" s="1" t="s">
        <v>9344</v>
      </c>
      <c r="M1142" s="1" t="s">
        <v>9345</v>
      </c>
      <c r="N1142" s="1" t="s">
        <v>9346</v>
      </c>
      <c r="O1142" s="1" t="s">
        <v>9347</v>
      </c>
      <c r="P1142" s="1" t="s">
        <v>9348</v>
      </c>
    </row>
    <row r="1143" spans="1:16" x14ac:dyDescent="0.3">
      <c r="A1143" s="1" t="s">
        <v>2080</v>
      </c>
      <c r="B1143" s="1" t="s">
        <v>2081</v>
      </c>
      <c r="C1143" s="1" t="s">
        <v>1999</v>
      </c>
      <c r="D1143" s="1">
        <v>561</v>
      </c>
      <c r="E1143" s="1">
        <v>720</v>
      </c>
      <c r="F1143" s="4">
        <v>0.22</v>
      </c>
      <c r="G1143" s="1">
        <v>4.4000000000000004</v>
      </c>
      <c r="H1143" s="2">
        <v>3182</v>
      </c>
      <c r="I1143" s="1" t="s">
        <v>8605</v>
      </c>
      <c r="J1143" s="1" t="s">
        <v>2082</v>
      </c>
      <c r="K1143" s="1" t="s">
        <v>8606</v>
      </c>
      <c r="L1143" s="1" t="s">
        <v>8607</v>
      </c>
      <c r="M1143" s="1" t="s">
        <v>8608</v>
      </c>
      <c r="N1143" s="1" t="s">
        <v>8609</v>
      </c>
      <c r="O1143" s="1" t="s">
        <v>8610</v>
      </c>
      <c r="P1143" s="1" t="s">
        <v>8611</v>
      </c>
    </row>
    <row r="1144" spans="1:16" x14ac:dyDescent="0.3">
      <c r="A1144" s="1" t="s">
        <v>2797</v>
      </c>
      <c r="B1144" s="1" t="s">
        <v>2798</v>
      </c>
      <c r="C1144" s="1" t="s">
        <v>2799</v>
      </c>
      <c r="D1144" s="1">
        <v>539</v>
      </c>
      <c r="E1144" s="1">
        <v>720</v>
      </c>
      <c r="F1144" s="4">
        <v>0.25</v>
      </c>
      <c r="G1144" s="1">
        <v>4.0999999999999996</v>
      </c>
      <c r="H1144" s="2">
        <v>36017</v>
      </c>
      <c r="I1144" s="1" t="s">
        <v>10206</v>
      </c>
      <c r="J1144" s="1" t="s">
        <v>2800</v>
      </c>
      <c r="K1144" s="1" t="s">
        <v>10207</v>
      </c>
      <c r="L1144" s="1" t="s">
        <v>10208</v>
      </c>
      <c r="M1144" s="1" t="s">
        <v>10209</v>
      </c>
      <c r="N1144" s="1" t="s">
        <v>10210</v>
      </c>
      <c r="O1144" s="1" t="s">
        <v>10211</v>
      </c>
      <c r="P1144" s="1" t="s">
        <v>10212</v>
      </c>
    </row>
    <row r="1145" spans="1:16" x14ac:dyDescent="0.3">
      <c r="A1145" s="1" t="s">
        <v>36</v>
      </c>
      <c r="B1145" s="1" t="s">
        <v>37</v>
      </c>
      <c r="C1145" s="1" t="s">
        <v>38</v>
      </c>
      <c r="D1145" s="1">
        <v>219</v>
      </c>
      <c r="E1145" s="1">
        <v>700</v>
      </c>
      <c r="F1145" s="4">
        <v>0.69</v>
      </c>
      <c r="G1145" s="1">
        <v>4.4000000000000004</v>
      </c>
      <c r="H1145" s="2">
        <v>426973</v>
      </c>
      <c r="I1145" s="1" t="s">
        <v>4211</v>
      </c>
      <c r="J1145" s="1" t="s">
        <v>39</v>
      </c>
      <c r="K1145" s="1" t="s">
        <v>4212</v>
      </c>
      <c r="L1145" s="1" t="s">
        <v>4213</v>
      </c>
      <c r="M1145" s="1" t="s">
        <v>4214</v>
      </c>
      <c r="N1145" s="1" t="s">
        <v>4215</v>
      </c>
      <c r="O1145" s="1" t="s">
        <v>4216</v>
      </c>
      <c r="P1145" s="1" t="s">
        <v>4217</v>
      </c>
    </row>
    <row r="1146" spans="1:16" x14ac:dyDescent="0.3">
      <c r="A1146" s="1" t="s">
        <v>203</v>
      </c>
      <c r="B1146" s="1" t="s">
        <v>204</v>
      </c>
      <c r="C1146" s="1" t="s">
        <v>2</v>
      </c>
      <c r="D1146" s="1">
        <v>219</v>
      </c>
      <c r="E1146" s="1">
        <v>700</v>
      </c>
      <c r="F1146" s="4">
        <v>0.69</v>
      </c>
      <c r="G1146" s="1">
        <v>4.3</v>
      </c>
      <c r="H1146" s="2">
        <v>20053</v>
      </c>
      <c r="I1146" s="1" t="s">
        <v>4574</v>
      </c>
      <c r="J1146" s="1" t="s">
        <v>205</v>
      </c>
      <c r="K1146" s="1" t="s">
        <v>4575</v>
      </c>
      <c r="L1146" s="1" t="s">
        <v>4576</v>
      </c>
      <c r="M1146" s="1" t="s">
        <v>4577</v>
      </c>
      <c r="N1146" s="1" t="s">
        <v>4578</v>
      </c>
      <c r="O1146" s="1" t="s">
        <v>4579</v>
      </c>
      <c r="P1146" s="1" t="s">
        <v>4580</v>
      </c>
    </row>
    <row r="1147" spans="1:16" x14ac:dyDescent="0.3">
      <c r="A1147" s="1" t="s">
        <v>732</v>
      </c>
      <c r="B1147" s="1" t="s">
        <v>733</v>
      </c>
      <c r="C1147" s="1" t="s">
        <v>38</v>
      </c>
      <c r="D1147" s="1">
        <v>299</v>
      </c>
      <c r="E1147" s="1">
        <v>700</v>
      </c>
      <c r="F1147" s="4">
        <v>0.56999999999999995</v>
      </c>
      <c r="G1147" s="1">
        <v>4.4000000000000004</v>
      </c>
      <c r="H1147" s="2">
        <v>8714</v>
      </c>
      <c r="I1147" s="1" t="s">
        <v>5689</v>
      </c>
      <c r="J1147" s="1" t="s">
        <v>734</v>
      </c>
      <c r="K1147" s="1" t="s">
        <v>5690</v>
      </c>
      <c r="L1147" s="1" t="s">
        <v>5691</v>
      </c>
      <c r="M1147" s="1" t="s">
        <v>5692</v>
      </c>
      <c r="N1147" s="1" t="s">
        <v>5693</v>
      </c>
      <c r="O1147" s="1" t="s">
        <v>5694</v>
      </c>
      <c r="P1147" s="1" t="s">
        <v>5695</v>
      </c>
    </row>
    <row r="1148" spans="1:16" x14ac:dyDescent="0.3">
      <c r="A1148" s="1" t="s">
        <v>1027</v>
      </c>
      <c r="B1148" s="1" t="s">
        <v>1028</v>
      </c>
      <c r="C1148" s="1" t="s">
        <v>969</v>
      </c>
      <c r="D1148" s="1">
        <v>369</v>
      </c>
      <c r="E1148" s="1">
        <v>700</v>
      </c>
      <c r="F1148" s="4">
        <v>0.47</v>
      </c>
      <c r="G1148" s="1">
        <v>4.4000000000000004</v>
      </c>
      <c r="H1148" s="2">
        <v>67259</v>
      </c>
      <c r="I1148" s="1" t="s">
        <v>6307</v>
      </c>
      <c r="J1148" s="1" t="s">
        <v>970</v>
      </c>
      <c r="K1148" s="1" t="s">
        <v>6189</v>
      </c>
      <c r="L1148" s="1" t="s">
        <v>6190</v>
      </c>
      <c r="M1148" s="1" t="s">
        <v>6191</v>
      </c>
      <c r="N1148" s="1" t="s">
        <v>6192</v>
      </c>
      <c r="O1148" s="1" t="s">
        <v>6308</v>
      </c>
      <c r="P1148" s="1" t="s">
        <v>6309</v>
      </c>
    </row>
    <row r="1149" spans="1:16" x14ac:dyDescent="0.3">
      <c r="A1149" s="1" t="s">
        <v>203</v>
      </c>
      <c r="B1149" s="1" t="s">
        <v>204</v>
      </c>
      <c r="C1149" s="1" t="s">
        <v>2</v>
      </c>
      <c r="D1149" s="1">
        <v>219</v>
      </c>
      <c r="E1149" s="1">
        <v>700</v>
      </c>
      <c r="F1149" s="4">
        <v>0.69</v>
      </c>
      <c r="G1149" s="1">
        <v>4.3</v>
      </c>
      <c r="H1149" s="2">
        <v>20052</v>
      </c>
      <c r="I1149" s="1" t="s">
        <v>4574</v>
      </c>
      <c r="J1149" s="1" t="s">
        <v>205</v>
      </c>
      <c r="K1149" s="1" t="s">
        <v>4575</v>
      </c>
      <c r="L1149" s="1" t="s">
        <v>4576</v>
      </c>
      <c r="M1149" s="1" t="s">
        <v>4577</v>
      </c>
      <c r="N1149" s="1" t="s">
        <v>4578</v>
      </c>
      <c r="O1149" s="1" t="s">
        <v>7295</v>
      </c>
      <c r="P1149" s="1" t="s">
        <v>7296</v>
      </c>
    </row>
    <row r="1150" spans="1:16" x14ac:dyDescent="0.3">
      <c r="A1150" s="1" t="s">
        <v>36</v>
      </c>
      <c r="B1150" s="1" t="s">
        <v>37</v>
      </c>
      <c r="C1150" s="1" t="s">
        <v>38</v>
      </c>
      <c r="D1150" s="1">
        <v>219</v>
      </c>
      <c r="E1150" s="1">
        <v>700</v>
      </c>
      <c r="F1150" s="4">
        <v>0.69</v>
      </c>
      <c r="G1150" s="1">
        <v>4.4000000000000004</v>
      </c>
      <c r="H1150" s="2">
        <v>426972</v>
      </c>
      <c r="I1150" s="1" t="s">
        <v>4211</v>
      </c>
      <c r="J1150" s="1" t="s">
        <v>39</v>
      </c>
      <c r="K1150" s="1" t="s">
        <v>4212</v>
      </c>
      <c r="L1150" s="1" t="s">
        <v>4213</v>
      </c>
      <c r="M1150" s="1" t="s">
        <v>4214</v>
      </c>
      <c r="N1150" s="1" t="s">
        <v>4215</v>
      </c>
      <c r="O1150" s="1" t="s">
        <v>4216</v>
      </c>
      <c r="P1150" s="1" t="s">
        <v>7973</v>
      </c>
    </row>
    <row r="1151" spans="1:16" x14ac:dyDescent="0.3">
      <c r="A1151" s="1" t="s">
        <v>203</v>
      </c>
      <c r="B1151" s="1" t="s">
        <v>204</v>
      </c>
      <c r="C1151" s="1" t="s">
        <v>2</v>
      </c>
      <c r="D1151" s="1">
        <v>219</v>
      </c>
      <c r="E1151" s="1">
        <v>700</v>
      </c>
      <c r="F1151" s="4">
        <v>0.69</v>
      </c>
      <c r="G1151" s="1">
        <v>4.3</v>
      </c>
      <c r="H1151" s="2">
        <v>20053</v>
      </c>
      <c r="I1151" s="1" t="s">
        <v>4574</v>
      </c>
      <c r="J1151" s="1" t="s">
        <v>205</v>
      </c>
      <c r="K1151" s="1" t="s">
        <v>4575</v>
      </c>
      <c r="L1151" s="1" t="s">
        <v>4576</v>
      </c>
      <c r="M1151" s="1" t="s">
        <v>4577</v>
      </c>
      <c r="N1151" s="1" t="s">
        <v>4578</v>
      </c>
      <c r="O1151" s="1" t="s">
        <v>4579</v>
      </c>
      <c r="P1151" s="1" t="s">
        <v>9732</v>
      </c>
    </row>
    <row r="1152" spans="1:16" x14ac:dyDescent="0.3">
      <c r="A1152" s="1" t="s">
        <v>2607</v>
      </c>
      <c r="B1152" s="1" t="s">
        <v>2608</v>
      </c>
      <c r="C1152" s="1" t="s">
        <v>1706</v>
      </c>
      <c r="D1152" s="1">
        <v>599</v>
      </c>
      <c r="E1152" s="1">
        <v>700</v>
      </c>
      <c r="F1152" s="4">
        <v>0.14000000000000001</v>
      </c>
      <c r="G1152" s="1">
        <v>4.3</v>
      </c>
      <c r="H1152" s="2">
        <v>2301</v>
      </c>
      <c r="I1152" s="1" t="s">
        <v>9794</v>
      </c>
      <c r="J1152" s="1" t="s">
        <v>2609</v>
      </c>
      <c r="K1152" s="1" t="s">
        <v>9795</v>
      </c>
      <c r="L1152" s="1" t="s">
        <v>9796</v>
      </c>
      <c r="M1152" s="1" t="s">
        <v>9797</v>
      </c>
      <c r="N1152" s="1" t="s">
        <v>9798</v>
      </c>
      <c r="O1152" s="1" t="s">
        <v>9799</v>
      </c>
      <c r="P1152" s="1" t="s">
        <v>9800</v>
      </c>
    </row>
    <row r="1153" spans="1:16" x14ac:dyDescent="0.3">
      <c r="A1153" s="1" t="s">
        <v>10</v>
      </c>
      <c r="B1153" s="1" t="s">
        <v>11</v>
      </c>
      <c r="C1153" s="1" t="s">
        <v>2</v>
      </c>
      <c r="D1153" s="1">
        <v>329</v>
      </c>
      <c r="E1153" s="1">
        <v>699</v>
      </c>
      <c r="F1153" s="4">
        <v>0.53</v>
      </c>
      <c r="G1153" s="1">
        <v>4.2</v>
      </c>
      <c r="H1153" s="2">
        <v>94363</v>
      </c>
      <c r="I1153" s="1" t="s">
        <v>4156</v>
      </c>
      <c r="J1153" s="1" t="s">
        <v>12</v>
      </c>
      <c r="K1153" s="1" t="s">
        <v>4157</v>
      </c>
      <c r="L1153" s="1" t="s">
        <v>4158</v>
      </c>
      <c r="M1153" s="1" t="s">
        <v>4159</v>
      </c>
      <c r="N1153" s="1" t="s">
        <v>4160</v>
      </c>
      <c r="O1153" s="1" t="s">
        <v>4161</v>
      </c>
      <c r="P1153" s="1" t="s">
        <v>4162</v>
      </c>
    </row>
    <row r="1154" spans="1:16" x14ac:dyDescent="0.3">
      <c r="A1154" s="1" t="s">
        <v>76</v>
      </c>
      <c r="B1154" s="1" t="s">
        <v>77</v>
      </c>
      <c r="C1154" s="1" t="s">
        <v>38</v>
      </c>
      <c r="D1154" s="1">
        <v>199</v>
      </c>
      <c r="E1154" s="1">
        <v>699</v>
      </c>
      <c r="F1154" s="4">
        <v>0.72</v>
      </c>
      <c r="G1154" s="1">
        <v>4.2</v>
      </c>
      <c r="H1154" s="2">
        <v>12153</v>
      </c>
      <c r="I1154" s="1" t="s">
        <v>4297</v>
      </c>
      <c r="J1154" s="1" t="s">
        <v>78</v>
      </c>
      <c r="K1154" s="1" t="s">
        <v>4298</v>
      </c>
      <c r="L1154" s="1" t="s">
        <v>4299</v>
      </c>
      <c r="M1154" s="1" t="s">
        <v>4300</v>
      </c>
      <c r="N1154" s="1" t="s">
        <v>4301</v>
      </c>
      <c r="O1154" s="1" t="s">
        <v>4302</v>
      </c>
      <c r="P1154" s="1" t="s">
        <v>4303</v>
      </c>
    </row>
    <row r="1155" spans="1:16" x14ac:dyDescent="0.3">
      <c r="A1155" s="1" t="s">
        <v>193</v>
      </c>
      <c r="B1155" s="1" t="s">
        <v>194</v>
      </c>
      <c r="C1155" s="1" t="s">
        <v>2</v>
      </c>
      <c r="D1155" s="1">
        <v>263</v>
      </c>
      <c r="E1155" s="1">
        <v>699</v>
      </c>
      <c r="F1155" s="4">
        <v>0.62</v>
      </c>
      <c r="G1155" s="1">
        <v>4.0999999999999996</v>
      </c>
      <c r="H1155" s="2">
        <v>450</v>
      </c>
      <c r="I1155" s="1" t="s">
        <v>4553</v>
      </c>
      <c r="J1155" s="1" t="s">
        <v>195</v>
      </c>
      <c r="K1155" s="1" t="s">
        <v>4554</v>
      </c>
      <c r="L1155" s="1" t="s">
        <v>4555</v>
      </c>
      <c r="M1155" s="1" t="s">
        <v>4556</v>
      </c>
      <c r="N1155" s="1" t="s">
        <v>4557</v>
      </c>
      <c r="O1155" s="1" t="s">
        <v>4558</v>
      </c>
      <c r="P1155" s="1" t="s">
        <v>4559</v>
      </c>
    </row>
    <row r="1156" spans="1:16" x14ac:dyDescent="0.3">
      <c r="A1156" s="1" t="s">
        <v>264</v>
      </c>
      <c r="B1156" s="1" t="s">
        <v>265</v>
      </c>
      <c r="C1156" s="1" t="s">
        <v>2</v>
      </c>
      <c r="D1156" s="1">
        <v>299</v>
      </c>
      <c r="E1156" s="1">
        <v>699</v>
      </c>
      <c r="F1156" s="4">
        <v>0.56999999999999995</v>
      </c>
      <c r="G1156" s="1">
        <v>4.2</v>
      </c>
      <c r="H1156" s="2">
        <v>94363</v>
      </c>
      <c r="I1156" s="1" t="s">
        <v>4156</v>
      </c>
      <c r="J1156" s="1" t="s">
        <v>12</v>
      </c>
      <c r="K1156" s="1" t="s">
        <v>4157</v>
      </c>
      <c r="L1156" s="1" t="s">
        <v>4158</v>
      </c>
      <c r="M1156" s="1" t="s">
        <v>4159</v>
      </c>
      <c r="N1156" s="1" t="s">
        <v>4160</v>
      </c>
      <c r="O1156" s="1" t="s">
        <v>4705</v>
      </c>
      <c r="P1156" s="1" t="s">
        <v>4706</v>
      </c>
    </row>
    <row r="1157" spans="1:16" x14ac:dyDescent="0.3">
      <c r="A1157" s="1" t="s">
        <v>396</v>
      </c>
      <c r="B1157" s="1" t="s">
        <v>397</v>
      </c>
      <c r="C1157" s="1" t="s">
        <v>2</v>
      </c>
      <c r="D1157" s="1">
        <v>349</v>
      </c>
      <c r="E1157" s="1">
        <v>699</v>
      </c>
      <c r="F1157" s="4">
        <v>0.5</v>
      </c>
      <c r="G1157" s="1">
        <v>4.3</v>
      </c>
      <c r="H1157" s="2">
        <v>20850</v>
      </c>
      <c r="I1157" s="1" t="s">
        <v>4987</v>
      </c>
      <c r="J1157" s="1" t="s">
        <v>90</v>
      </c>
      <c r="K1157" s="1" t="s">
        <v>4326</v>
      </c>
      <c r="L1157" s="1" t="s">
        <v>4327</v>
      </c>
      <c r="M1157" s="1" t="s">
        <v>4328</v>
      </c>
      <c r="N1157" s="1" t="s">
        <v>4329</v>
      </c>
      <c r="O1157" s="1" t="s">
        <v>4988</v>
      </c>
      <c r="P1157" s="1" t="s">
        <v>4989</v>
      </c>
    </row>
    <row r="1158" spans="1:16" x14ac:dyDescent="0.3">
      <c r="A1158" s="1" t="s">
        <v>424</v>
      </c>
      <c r="B1158" s="1" t="s">
        <v>425</v>
      </c>
      <c r="C1158" s="1" t="s">
        <v>2</v>
      </c>
      <c r="D1158" s="1">
        <v>368</v>
      </c>
      <c r="E1158" s="1">
        <v>699</v>
      </c>
      <c r="F1158" s="4">
        <v>0.47</v>
      </c>
      <c r="G1158" s="1">
        <v>4.2</v>
      </c>
      <c r="H1158" s="2">
        <v>387</v>
      </c>
      <c r="I1158" s="1" t="s">
        <v>5044</v>
      </c>
      <c r="J1158" s="1" t="s">
        <v>426</v>
      </c>
      <c r="K1158" s="1" t="s">
        <v>5045</v>
      </c>
      <c r="L1158" s="1" t="s">
        <v>5046</v>
      </c>
      <c r="M1158" s="1" t="s">
        <v>5047</v>
      </c>
      <c r="N1158" s="1" t="s">
        <v>5048</v>
      </c>
      <c r="O1158" s="1" t="s">
        <v>5049</v>
      </c>
      <c r="P1158" s="1" t="s">
        <v>5050</v>
      </c>
    </row>
    <row r="1159" spans="1:16" x14ac:dyDescent="0.3">
      <c r="A1159" s="1" t="s">
        <v>510</v>
      </c>
      <c r="B1159" s="1" t="s">
        <v>511</v>
      </c>
      <c r="C1159" s="1" t="s">
        <v>2</v>
      </c>
      <c r="D1159" s="1">
        <v>299</v>
      </c>
      <c r="E1159" s="1">
        <v>699</v>
      </c>
      <c r="F1159" s="4">
        <v>0.56999999999999995</v>
      </c>
      <c r="G1159" s="1">
        <v>4.0999999999999996</v>
      </c>
      <c r="H1159" s="2">
        <v>2957</v>
      </c>
      <c r="I1159" s="1" t="s">
        <v>5224</v>
      </c>
      <c r="J1159" s="1" t="s">
        <v>512</v>
      </c>
      <c r="K1159" s="1" t="s">
        <v>5225</v>
      </c>
      <c r="L1159" s="1" t="s">
        <v>5226</v>
      </c>
      <c r="M1159" s="1" t="s">
        <v>5227</v>
      </c>
      <c r="N1159" s="1" t="s">
        <v>5228</v>
      </c>
      <c r="O1159" s="1" t="s">
        <v>5229</v>
      </c>
      <c r="P1159" s="1" t="s">
        <v>5230</v>
      </c>
    </row>
    <row r="1160" spans="1:16" x14ac:dyDescent="0.3">
      <c r="A1160" s="1" t="s">
        <v>562</v>
      </c>
      <c r="B1160" s="1" t="s">
        <v>563</v>
      </c>
      <c r="C1160" s="1" t="s">
        <v>2</v>
      </c>
      <c r="D1160" s="1">
        <v>259</v>
      </c>
      <c r="E1160" s="1">
        <v>699</v>
      </c>
      <c r="F1160" s="4">
        <v>0.63</v>
      </c>
      <c r="G1160" s="1">
        <v>3.8</v>
      </c>
      <c r="H1160" s="2">
        <v>2399</v>
      </c>
      <c r="I1160" s="1" t="s">
        <v>5332</v>
      </c>
      <c r="J1160" s="1" t="s">
        <v>564</v>
      </c>
      <c r="K1160" s="1" t="s">
        <v>5333</v>
      </c>
      <c r="L1160" s="1" t="s">
        <v>5334</v>
      </c>
      <c r="M1160" s="1" t="s">
        <v>5335</v>
      </c>
      <c r="N1160" s="1" t="s">
        <v>5336</v>
      </c>
      <c r="O1160" s="1" t="s">
        <v>5337</v>
      </c>
      <c r="P1160" s="1" t="s">
        <v>5338</v>
      </c>
    </row>
    <row r="1161" spans="1:16" x14ac:dyDescent="0.3">
      <c r="A1161" s="1" t="s">
        <v>565</v>
      </c>
      <c r="B1161" s="1" t="s">
        <v>566</v>
      </c>
      <c r="C1161" s="1" t="s">
        <v>143</v>
      </c>
      <c r="D1161" s="1">
        <v>239</v>
      </c>
      <c r="E1161" s="1">
        <v>699</v>
      </c>
      <c r="F1161" s="4">
        <v>0.66</v>
      </c>
      <c r="G1161" s="1">
        <v>4.4000000000000004</v>
      </c>
      <c r="H1161" s="2">
        <v>2640</v>
      </c>
      <c r="I1161" s="1" t="s">
        <v>5339</v>
      </c>
      <c r="J1161" s="1" t="s">
        <v>567</v>
      </c>
      <c r="K1161" s="1" t="s">
        <v>5340</v>
      </c>
      <c r="L1161" s="1" t="s">
        <v>5341</v>
      </c>
      <c r="M1161" s="1" t="s">
        <v>5342</v>
      </c>
      <c r="N1161" s="1" t="s">
        <v>5343</v>
      </c>
      <c r="O1161" s="1" t="s">
        <v>5344</v>
      </c>
      <c r="P1161" s="1" t="s">
        <v>5345</v>
      </c>
    </row>
    <row r="1162" spans="1:16" x14ac:dyDescent="0.3">
      <c r="A1162" s="1" t="s">
        <v>833</v>
      </c>
      <c r="B1162" s="1" t="s">
        <v>834</v>
      </c>
      <c r="C1162" s="1" t="s">
        <v>143</v>
      </c>
      <c r="D1162" s="1">
        <v>349</v>
      </c>
      <c r="E1162" s="1">
        <v>699</v>
      </c>
      <c r="F1162" s="4">
        <v>0.5</v>
      </c>
      <c r="G1162" s="1">
        <v>3.9</v>
      </c>
      <c r="H1162" s="2">
        <v>214</v>
      </c>
      <c r="I1162" s="1" t="s">
        <v>5901</v>
      </c>
      <c r="J1162" s="1" t="s">
        <v>835</v>
      </c>
      <c r="K1162" s="1" t="s">
        <v>5902</v>
      </c>
      <c r="L1162" s="1" t="s">
        <v>5903</v>
      </c>
      <c r="M1162" s="1" t="s">
        <v>5904</v>
      </c>
      <c r="N1162" s="1" t="s">
        <v>5905</v>
      </c>
      <c r="O1162" s="1" t="s">
        <v>5906</v>
      </c>
      <c r="P1162" s="1" t="s">
        <v>5907</v>
      </c>
    </row>
    <row r="1163" spans="1:16" x14ac:dyDescent="0.3">
      <c r="A1163" s="1" t="s">
        <v>907</v>
      </c>
      <c r="B1163" s="1" t="s">
        <v>908</v>
      </c>
      <c r="C1163" s="1" t="s">
        <v>2</v>
      </c>
      <c r="D1163" s="1">
        <v>299</v>
      </c>
      <c r="E1163" s="1">
        <v>699</v>
      </c>
      <c r="F1163" s="4">
        <v>0.56999999999999995</v>
      </c>
      <c r="G1163" s="1">
        <v>3.9</v>
      </c>
      <c r="H1163" s="2">
        <v>1454</v>
      </c>
      <c r="I1163" s="1" t="s">
        <v>6067</v>
      </c>
      <c r="J1163" s="1" t="s">
        <v>909</v>
      </c>
      <c r="K1163" s="1" t="s">
        <v>6068</v>
      </c>
      <c r="L1163" s="1" t="s">
        <v>6069</v>
      </c>
      <c r="M1163" s="1" t="s">
        <v>6070</v>
      </c>
      <c r="N1163" s="1" t="s">
        <v>6071</v>
      </c>
      <c r="O1163" s="1" t="s">
        <v>6072</v>
      </c>
      <c r="P1163" s="1" t="s">
        <v>6073</v>
      </c>
    </row>
    <row r="1164" spans="1:16" x14ac:dyDescent="0.3">
      <c r="A1164" s="1" t="s">
        <v>1085</v>
      </c>
      <c r="B1164" s="1" t="s">
        <v>1086</v>
      </c>
      <c r="C1164" s="1" t="s">
        <v>983</v>
      </c>
      <c r="D1164" s="1">
        <v>399</v>
      </c>
      <c r="E1164" s="1">
        <v>699</v>
      </c>
      <c r="F1164" s="4">
        <v>0.43</v>
      </c>
      <c r="G1164" s="1">
        <v>4</v>
      </c>
      <c r="H1164" s="2">
        <v>37817</v>
      </c>
      <c r="I1164" s="1" t="s">
        <v>6436</v>
      </c>
      <c r="J1164" s="1" t="s">
        <v>1087</v>
      </c>
      <c r="K1164" s="1" t="s">
        <v>6437</v>
      </c>
      <c r="L1164" s="1" t="s">
        <v>6438</v>
      </c>
      <c r="M1164" s="1" t="s">
        <v>6439</v>
      </c>
      <c r="N1164" s="1" t="s">
        <v>6440</v>
      </c>
      <c r="O1164" s="1" t="s">
        <v>6441</v>
      </c>
      <c r="P1164" s="1" t="s">
        <v>6442</v>
      </c>
    </row>
    <row r="1165" spans="1:16" x14ac:dyDescent="0.3">
      <c r="A1165" s="1" t="s">
        <v>10</v>
      </c>
      <c r="B1165" s="1" t="s">
        <v>11</v>
      </c>
      <c r="C1165" s="1" t="s">
        <v>2</v>
      </c>
      <c r="D1165" s="1">
        <v>329</v>
      </c>
      <c r="E1165" s="1">
        <v>699</v>
      </c>
      <c r="F1165" s="4">
        <v>0.53</v>
      </c>
      <c r="G1165" s="1">
        <v>4.2</v>
      </c>
      <c r="H1165" s="2">
        <v>94364</v>
      </c>
      <c r="I1165" s="1" t="s">
        <v>4156</v>
      </c>
      <c r="J1165" s="1" t="s">
        <v>12</v>
      </c>
      <c r="K1165" s="1" t="s">
        <v>4157</v>
      </c>
      <c r="L1165" s="1" t="s">
        <v>4158</v>
      </c>
      <c r="M1165" s="1" t="s">
        <v>4159</v>
      </c>
      <c r="N1165" s="1" t="s">
        <v>4160</v>
      </c>
      <c r="O1165" s="1" t="s">
        <v>6448</v>
      </c>
      <c r="P1165" s="1" t="s">
        <v>6449</v>
      </c>
    </row>
    <row r="1166" spans="1:16" x14ac:dyDescent="0.3">
      <c r="A1166" s="1" t="s">
        <v>1197</v>
      </c>
      <c r="B1166" s="1" t="s">
        <v>1198</v>
      </c>
      <c r="C1166" s="1" t="s">
        <v>1120</v>
      </c>
      <c r="D1166" s="1">
        <v>134</v>
      </c>
      <c r="E1166" s="1">
        <v>699</v>
      </c>
      <c r="F1166" s="4">
        <v>0.81</v>
      </c>
      <c r="G1166" s="1">
        <v>4.0999999999999996</v>
      </c>
      <c r="H1166" s="2">
        <v>16685</v>
      </c>
      <c r="I1166" s="1" t="s">
        <v>6664</v>
      </c>
      <c r="J1166" s="1" t="s">
        <v>1199</v>
      </c>
      <c r="K1166" s="1" t="s">
        <v>6665</v>
      </c>
      <c r="L1166" s="1" t="s">
        <v>6666</v>
      </c>
      <c r="M1166" s="1" t="s">
        <v>6667</v>
      </c>
      <c r="N1166" s="1" t="s">
        <v>6668</v>
      </c>
      <c r="O1166" s="1" t="s">
        <v>6669</v>
      </c>
      <c r="P1166" s="1" t="s">
        <v>6670</v>
      </c>
    </row>
    <row r="1167" spans="1:16" x14ac:dyDescent="0.3">
      <c r="A1167" s="1" t="s">
        <v>1249</v>
      </c>
      <c r="B1167" s="1" t="s">
        <v>1250</v>
      </c>
      <c r="C1167" s="1" t="s">
        <v>996</v>
      </c>
      <c r="D1167" s="1">
        <v>337</v>
      </c>
      <c r="E1167" s="1">
        <v>699</v>
      </c>
      <c r="F1167" s="4">
        <v>0.52</v>
      </c>
      <c r="G1167" s="1">
        <v>4.2</v>
      </c>
      <c r="H1167" s="2">
        <v>4969</v>
      </c>
      <c r="I1167" s="1" t="s">
        <v>6763</v>
      </c>
      <c r="J1167" s="1" t="s">
        <v>1251</v>
      </c>
      <c r="K1167" s="1" t="s">
        <v>6764</v>
      </c>
      <c r="L1167" s="1" t="s">
        <v>6765</v>
      </c>
      <c r="M1167" s="1" t="s">
        <v>6766</v>
      </c>
      <c r="N1167" s="1" t="s">
        <v>6767</v>
      </c>
      <c r="O1167" s="1" t="s">
        <v>6768</v>
      </c>
      <c r="P1167" s="1" t="s">
        <v>6769</v>
      </c>
    </row>
    <row r="1168" spans="1:16" x14ac:dyDescent="0.3">
      <c r="A1168" s="1" t="s">
        <v>1567</v>
      </c>
      <c r="B1168" s="1" t="s">
        <v>1568</v>
      </c>
      <c r="C1168" s="1" t="s">
        <v>1569</v>
      </c>
      <c r="D1168" s="1">
        <v>263</v>
      </c>
      <c r="E1168" s="1">
        <v>699</v>
      </c>
      <c r="F1168" s="4">
        <v>0.62</v>
      </c>
      <c r="G1168" s="1">
        <v>3.5</v>
      </c>
      <c r="H1168" s="2">
        <v>690</v>
      </c>
      <c r="I1168" s="1" t="s">
        <v>7448</v>
      </c>
      <c r="J1168" s="1" t="s">
        <v>1570</v>
      </c>
      <c r="K1168" s="1" t="s">
        <v>7449</v>
      </c>
      <c r="L1168" s="1" t="s">
        <v>7450</v>
      </c>
      <c r="M1168" s="1" t="s">
        <v>7451</v>
      </c>
      <c r="N1168" s="1" t="s">
        <v>7452</v>
      </c>
      <c r="O1168" s="1" t="s">
        <v>7453</v>
      </c>
      <c r="P1168" s="1" t="s">
        <v>7454</v>
      </c>
    </row>
    <row r="1169" spans="1:16" x14ac:dyDescent="0.3">
      <c r="A1169" s="1" t="s">
        <v>10</v>
      </c>
      <c r="B1169" s="1" t="s">
        <v>11</v>
      </c>
      <c r="C1169" s="1" t="s">
        <v>2</v>
      </c>
      <c r="D1169" s="1">
        <v>329</v>
      </c>
      <c r="E1169" s="1">
        <v>699</v>
      </c>
      <c r="F1169" s="4">
        <v>0.53</v>
      </c>
      <c r="G1169" s="1">
        <v>4.2</v>
      </c>
      <c r="H1169" s="2">
        <v>94364</v>
      </c>
      <c r="I1169" s="1" t="s">
        <v>4156</v>
      </c>
      <c r="J1169" s="1" t="s">
        <v>12</v>
      </c>
      <c r="K1169" s="1" t="s">
        <v>4157</v>
      </c>
      <c r="L1169" s="1" t="s">
        <v>4158</v>
      </c>
      <c r="M1169" s="1" t="s">
        <v>4159</v>
      </c>
      <c r="N1169" s="1" t="s">
        <v>4160</v>
      </c>
      <c r="O1169" s="1" t="s">
        <v>7644</v>
      </c>
      <c r="P1169" s="1" t="s">
        <v>7645</v>
      </c>
    </row>
    <row r="1170" spans="1:16" x14ac:dyDescent="0.3">
      <c r="A1170" s="1" t="s">
        <v>1868</v>
      </c>
      <c r="B1170" s="1" t="s">
        <v>1869</v>
      </c>
      <c r="C1170" s="1" t="s">
        <v>1635</v>
      </c>
      <c r="D1170" s="1">
        <v>448</v>
      </c>
      <c r="E1170" s="1">
        <v>699</v>
      </c>
      <c r="F1170" s="4">
        <v>0.36</v>
      </c>
      <c r="G1170" s="1">
        <v>3.9</v>
      </c>
      <c r="H1170" s="2">
        <v>17348</v>
      </c>
      <c r="I1170" s="1" t="s">
        <v>8142</v>
      </c>
      <c r="J1170" s="1" t="s">
        <v>1870</v>
      </c>
      <c r="K1170" s="1" t="s">
        <v>8143</v>
      </c>
      <c r="L1170" s="1" t="s">
        <v>8144</v>
      </c>
      <c r="M1170" s="1" t="s">
        <v>8145</v>
      </c>
      <c r="N1170" s="1" t="s">
        <v>8146</v>
      </c>
      <c r="O1170" s="1" t="s">
        <v>8147</v>
      </c>
      <c r="P1170" s="1" t="s">
        <v>8148</v>
      </c>
    </row>
    <row r="1171" spans="1:16" x14ac:dyDescent="0.3">
      <c r="A1171" s="1" t="s">
        <v>76</v>
      </c>
      <c r="B1171" s="1" t="s">
        <v>77</v>
      </c>
      <c r="C1171" s="1" t="s">
        <v>38</v>
      </c>
      <c r="D1171" s="1">
        <v>199</v>
      </c>
      <c r="E1171" s="1">
        <v>699</v>
      </c>
      <c r="F1171" s="4">
        <v>0.72</v>
      </c>
      <c r="G1171" s="1">
        <v>4.2</v>
      </c>
      <c r="H1171" s="2">
        <v>12153</v>
      </c>
      <c r="I1171" s="1" t="s">
        <v>4297</v>
      </c>
      <c r="J1171" s="1" t="s">
        <v>78</v>
      </c>
      <c r="K1171" s="1" t="s">
        <v>4298</v>
      </c>
      <c r="L1171" s="1" t="s">
        <v>4299</v>
      </c>
      <c r="M1171" s="1" t="s">
        <v>4300</v>
      </c>
      <c r="N1171" s="1" t="s">
        <v>4301</v>
      </c>
      <c r="O1171" s="1" t="s">
        <v>4302</v>
      </c>
      <c r="P1171" s="1" t="s">
        <v>8234</v>
      </c>
    </row>
    <row r="1172" spans="1:16" x14ac:dyDescent="0.3">
      <c r="A1172" s="1" t="s">
        <v>1947</v>
      </c>
      <c r="B1172" s="1" t="s">
        <v>1948</v>
      </c>
      <c r="C1172" s="1" t="s">
        <v>983</v>
      </c>
      <c r="D1172" s="1">
        <v>399</v>
      </c>
      <c r="E1172" s="1">
        <v>699</v>
      </c>
      <c r="F1172" s="4">
        <v>0.43</v>
      </c>
      <c r="G1172" s="1">
        <v>3.4</v>
      </c>
      <c r="H1172" s="2">
        <v>3454</v>
      </c>
      <c r="I1172" s="1" t="s">
        <v>8319</v>
      </c>
      <c r="J1172" s="1" t="s">
        <v>1949</v>
      </c>
      <c r="K1172" s="1" t="s">
        <v>8320</v>
      </c>
      <c r="L1172" s="1" t="s">
        <v>8321</v>
      </c>
      <c r="M1172" s="1" t="s">
        <v>8322</v>
      </c>
      <c r="N1172" s="1" t="s">
        <v>8323</v>
      </c>
      <c r="O1172" s="1" t="s">
        <v>8324</v>
      </c>
      <c r="P1172" s="1" t="s">
        <v>8325</v>
      </c>
    </row>
    <row r="1173" spans="1:16" x14ac:dyDescent="0.3">
      <c r="A1173" s="1" t="s">
        <v>2017</v>
      </c>
      <c r="B1173" s="1" t="s">
        <v>2018</v>
      </c>
      <c r="C1173" s="1" t="s">
        <v>2019</v>
      </c>
      <c r="D1173" s="1">
        <v>238</v>
      </c>
      <c r="E1173" s="1">
        <v>699</v>
      </c>
      <c r="F1173" s="4">
        <v>0.66</v>
      </c>
      <c r="G1173" s="1">
        <v>4.4000000000000004</v>
      </c>
      <c r="H1173" s="2">
        <v>8372</v>
      </c>
      <c r="I1173" s="1" t="s">
        <v>8471</v>
      </c>
      <c r="J1173" s="1" t="s">
        <v>2020</v>
      </c>
      <c r="K1173" s="1" t="s">
        <v>8472</v>
      </c>
      <c r="L1173" s="1" t="s">
        <v>8473</v>
      </c>
      <c r="M1173" s="1" t="s">
        <v>8474</v>
      </c>
      <c r="N1173" s="1" t="s">
        <v>8475</v>
      </c>
      <c r="O1173" s="1" t="s">
        <v>8476</v>
      </c>
      <c r="P1173" s="1" t="s">
        <v>8477</v>
      </c>
    </row>
    <row r="1174" spans="1:16" x14ac:dyDescent="0.3">
      <c r="A1174" s="1" t="s">
        <v>2112</v>
      </c>
      <c r="B1174" s="1" t="s">
        <v>2113</v>
      </c>
      <c r="C1174" s="1" t="s">
        <v>1613</v>
      </c>
      <c r="D1174" s="1">
        <v>478</v>
      </c>
      <c r="E1174" s="1">
        <v>699</v>
      </c>
      <c r="F1174" s="4">
        <v>0.32</v>
      </c>
      <c r="G1174" s="1">
        <v>3.8</v>
      </c>
      <c r="H1174" s="2">
        <v>20218</v>
      </c>
      <c r="I1174" s="1" t="s">
        <v>8674</v>
      </c>
      <c r="J1174" s="1" t="s">
        <v>2114</v>
      </c>
      <c r="K1174" s="1" t="s">
        <v>8675</v>
      </c>
      <c r="L1174" s="1" t="s">
        <v>8676</v>
      </c>
      <c r="M1174" s="1" t="s">
        <v>8677</v>
      </c>
      <c r="N1174" s="1" t="s">
        <v>8678</v>
      </c>
      <c r="O1174" s="1" t="s">
        <v>8679</v>
      </c>
      <c r="P1174" s="1" t="s">
        <v>8680</v>
      </c>
    </row>
    <row r="1175" spans="1:16" x14ac:dyDescent="0.3">
      <c r="A1175" s="1" t="s">
        <v>2238</v>
      </c>
      <c r="B1175" s="1" t="s">
        <v>2239</v>
      </c>
      <c r="C1175" s="1" t="s">
        <v>1569</v>
      </c>
      <c r="D1175" s="1">
        <v>269</v>
      </c>
      <c r="E1175" s="1">
        <v>699</v>
      </c>
      <c r="F1175" s="4">
        <v>0.62</v>
      </c>
      <c r="G1175" s="1">
        <v>4</v>
      </c>
      <c r="H1175" s="2">
        <v>93</v>
      </c>
      <c r="I1175" s="1" t="s">
        <v>8960</v>
      </c>
      <c r="J1175" s="1" t="s">
        <v>2240</v>
      </c>
      <c r="K1175" s="1" t="s">
        <v>8961</v>
      </c>
      <c r="L1175" s="1" t="s">
        <v>8962</v>
      </c>
      <c r="M1175" s="1" t="s">
        <v>8963</v>
      </c>
      <c r="N1175" s="1" t="s">
        <v>8964</v>
      </c>
      <c r="O1175" s="1" t="s">
        <v>8965</v>
      </c>
      <c r="P1175" s="1" t="s">
        <v>8966</v>
      </c>
    </row>
    <row r="1176" spans="1:16" x14ac:dyDescent="0.3">
      <c r="A1176" s="1" t="s">
        <v>193</v>
      </c>
      <c r="B1176" s="1" t="s">
        <v>194</v>
      </c>
      <c r="C1176" s="1" t="s">
        <v>2</v>
      </c>
      <c r="D1176" s="1">
        <v>263</v>
      </c>
      <c r="E1176" s="1">
        <v>699</v>
      </c>
      <c r="F1176" s="4">
        <v>0.62</v>
      </c>
      <c r="G1176" s="1">
        <v>4.0999999999999996</v>
      </c>
      <c r="H1176" s="2">
        <v>450</v>
      </c>
      <c r="I1176" s="1" t="s">
        <v>4553</v>
      </c>
      <c r="J1176" s="1" t="s">
        <v>195</v>
      </c>
      <c r="K1176" s="1" t="s">
        <v>4554</v>
      </c>
      <c r="L1176" s="1" t="s">
        <v>4555</v>
      </c>
      <c r="M1176" s="1" t="s">
        <v>4556</v>
      </c>
      <c r="N1176" s="1" t="s">
        <v>4557</v>
      </c>
      <c r="O1176" s="1" t="s">
        <v>4558</v>
      </c>
      <c r="P1176" s="1" t="s">
        <v>9696</v>
      </c>
    </row>
    <row r="1177" spans="1:16" x14ac:dyDescent="0.3">
      <c r="A1177" s="1" t="s">
        <v>3062</v>
      </c>
      <c r="B1177" s="1" t="s">
        <v>3063</v>
      </c>
      <c r="C1177" s="1" t="s">
        <v>2859</v>
      </c>
      <c r="D1177" s="1">
        <v>368</v>
      </c>
      <c r="E1177" s="1">
        <v>699</v>
      </c>
      <c r="F1177" s="4">
        <v>0.47</v>
      </c>
      <c r="G1177" s="1">
        <v>4.0999999999999996</v>
      </c>
      <c r="H1177" s="2">
        <v>1240</v>
      </c>
      <c r="I1177" s="1" t="s">
        <v>10773</v>
      </c>
      <c r="J1177" s="1" t="s">
        <v>3064</v>
      </c>
      <c r="K1177" s="1" t="s">
        <v>10774</v>
      </c>
      <c r="L1177" s="1" t="s">
        <v>10775</v>
      </c>
      <c r="M1177" s="1" t="s">
        <v>10776</v>
      </c>
      <c r="N1177" s="1" t="s">
        <v>10777</v>
      </c>
      <c r="O1177" s="1" t="s">
        <v>10778</v>
      </c>
      <c r="P1177" s="1" t="s">
        <v>10779</v>
      </c>
    </row>
    <row r="1178" spans="1:16" x14ac:dyDescent="0.3">
      <c r="A1178" s="1" t="s">
        <v>3192</v>
      </c>
      <c r="B1178" s="1" t="s">
        <v>3193</v>
      </c>
      <c r="C1178" s="1" t="s">
        <v>3194</v>
      </c>
      <c r="D1178" s="1">
        <v>698</v>
      </c>
      <c r="E1178" s="1">
        <v>699</v>
      </c>
      <c r="F1178" s="4">
        <v>0</v>
      </c>
      <c r="G1178" s="1">
        <v>4.2</v>
      </c>
      <c r="H1178" s="2">
        <v>3160</v>
      </c>
      <c r="I1178" s="1" t="s">
        <v>11066</v>
      </c>
      <c r="J1178" s="1" t="s">
        <v>3195</v>
      </c>
      <c r="K1178" s="1" t="s">
        <v>11067</v>
      </c>
      <c r="L1178" s="1" t="s">
        <v>11068</v>
      </c>
      <c r="M1178" s="1" t="s">
        <v>11069</v>
      </c>
      <c r="N1178" s="1" t="s">
        <v>11070</v>
      </c>
      <c r="O1178" s="1" t="s">
        <v>11071</v>
      </c>
      <c r="P1178" s="1" t="s">
        <v>11072</v>
      </c>
    </row>
    <row r="1179" spans="1:16" x14ac:dyDescent="0.3">
      <c r="A1179" s="1" t="s">
        <v>3378</v>
      </c>
      <c r="B1179" s="1" t="s">
        <v>3379</v>
      </c>
      <c r="C1179" s="1" t="s">
        <v>2747</v>
      </c>
      <c r="D1179" s="1">
        <v>210</v>
      </c>
      <c r="E1179" s="1">
        <v>699</v>
      </c>
      <c r="F1179" s="4">
        <v>0.7</v>
      </c>
      <c r="G1179" s="1">
        <v>3.7</v>
      </c>
      <c r="H1179" s="2">
        <v>74</v>
      </c>
      <c r="I1179" s="1" t="s">
        <v>11478</v>
      </c>
      <c r="J1179" s="1" t="s">
        <v>3380</v>
      </c>
      <c r="K1179" s="1" t="s">
        <v>11479</v>
      </c>
      <c r="L1179" s="1" t="s">
        <v>11480</v>
      </c>
      <c r="M1179" s="1" t="s">
        <v>11481</v>
      </c>
      <c r="N1179" s="1" t="s">
        <v>11482</v>
      </c>
      <c r="O1179" s="1" t="s">
        <v>11483</v>
      </c>
      <c r="P1179" s="1" t="s">
        <v>11484</v>
      </c>
    </row>
    <row r="1180" spans="1:16" x14ac:dyDescent="0.3">
      <c r="A1180" s="1" t="s">
        <v>3818</v>
      </c>
      <c r="B1180" s="1" t="s">
        <v>3819</v>
      </c>
      <c r="C1180" s="1" t="s">
        <v>3820</v>
      </c>
      <c r="D1180" s="1">
        <v>279</v>
      </c>
      <c r="E1180" s="1">
        <v>699</v>
      </c>
      <c r="F1180" s="4">
        <v>0.6</v>
      </c>
      <c r="G1180" s="1">
        <v>4.3</v>
      </c>
      <c r="H1180" s="2">
        <v>2326</v>
      </c>
      <c r="I1180" s="1" t="s">
        <v>12471</v>
      </c>
      <c r="J1180" s="1" t="s">
        <v>3821</v>
      </c>
      <c r="K1180" s="1" t="s">
        <v>12472</v>
      </c>
      <c r="L1180" s="1" t="s">
        <v>12473</v>
      </c>
      <c r="M1180" s="1" t="s">
        <v>12474</v>
      </c>
      <c r="N1180" s="1" t="s">
        <v>12475</v>
      </c>
      <c r="O1180" s="1" t="s">
        <v>12476</v>
      </c>
      <c r="P1180" s="1" t="s">
        <v>12477</v>
      </c>
    </row>
    <row r="1181" spans="1:16" x14ac:dyDescent="0.3">
      <c r="A1181" s="1" t="s">
        <v>4047</v>
      </c>
      <c r="B1181" s="1" t="s">
        <v>4048</v>
      </c>
      <c r="C1181" s="1" t="s">
        <v>3050</v>
      </c>
      <c r="D1181" s="1">
        <v>199</v>
      </c>
      <c r="E1181" s="1">
        <v>699</v>
      </c>
      <c r="F1181" s="4">
        <v>0.72</v>
      </c>
      <c r="G1181" s="1">
        <v>2.9</v>
      </c>
      <c r="H1181" s="2">
        <v>159</v>
      </c>
      <c r="I1181" s="1" t="s">
        <v>12987</v>
      </c>
      <c r="J1181" s="1" t="s">
        <v>4049</v>
      </c>
      <c r="K1181" s="1" t="s">
        <v>12988</v>
      </c>
      <c r="L1181" s="1" t="s">
        <v>12989</v>
      </c>
      <c r="M1181" s="1" t="s">
        <v>12990</v>
      </c>
      <c r="N1181" s="1" t="s">
        <v>12991</v>
      </c>
      <c r="O1181" s="1" t="s">
        <v>12992</v>
      </c>
      <c r="P1181" s="1" t="s">
        <v>12993</v>
      </c>
    </row>
    <row r="1182" spans="1:16" x14ac:dyDescent="0.3">
      <c r="A1182" s="1" t="s">
        <v>120</v>
      </c>
      <c r="B1182" s="1" t="s">
        <v>121</v>
      </c>
      <c r="C1182" s="1" t="s">
        <v>2</v>
      </c>
      <c r="D1182" s="1">
        <v>209</v>
      </c>
      <c r="E1182" s="1">
        <v>695</v>
      </c>
      <c r="F1182" s="4">
        <v>0.7</v>
      </c>
      <c r="G1182" s="1">
        <v>4.5</v>
      </c>
      <c r="H1182" s="2">
        <v>107687</v>
      </c>
      <c r="I1182" s="1" t="s">
        <v>4399</v>
      </c>
      <c r="J1182" s="1" t="s">
        <v>122</v>
      </c>
      <c r="K1182" s="1" t="s">
        <v>4400</v>
      </c>
      <c r="L1182" s="1" t="s">
        <v>4401</v>
      </c>
      <c r="M1182" s="1" t="s">
        <v>4402</v>
      </c>
      <c r="N1182" s="1" t="s">
        <v>4403</v>
      </c>
      <c r="O1182" s="1" t="s">
        <v>4404</v>
      </c>
      <c r="P1182" s="1" t="s">
        <v>4405</v>
      </c>
    </row>
    <row r="1183" spans="1:16" x14ac:dyDescent="0.3">
      <c r="A1183" s="1" t="s">
        <v>120</v>
      </c>
      <c r="B1183" s="1" t="s">
        <v>121</v>
      </c>
      <c r="C1183" s="1" t="s">
        <v>2</v>
      </c>
      <c r="D1183" s="1">
        <v>209</v>
      </c>
      <c r="E1183" s="1">
        <v>695</v>
      </c>
      <c r="F1183" s="4">
        <v>0.7</v>
      </c>
      <c r="G1183" s="1">
        <v>4.5</v>
      </c>
      <c r="H1183" s="2">
        <v>107686</v>
      </c>
      <c r="I1183" s="1" t="s">
        <v>4399</v>
      </c>
      <c r="J1183" s="1" t="s">
        <v>122</v>
      </c>
      <c r="K1183" s="1" t="s">
        <v>4400</v>
      </c>
      <c r="L1183" s="1" t="s">
        <v>4401</v>
      </c>
      <c r="M1183" s="1" t="s">
        <v>4402</v>
      </c>
      <c r="N1183" s="1" t="s">
        <v>4403</v>
      </c>
      <c r="O1183" s="1" t="s">
        <v>4404</v>
      </c>
      <c r="P1183" s="1" t="s">
        <v>8997</v>
      </c>
    </row>
    <row r="1184" spans="1:16" x14ac:dyDescent="0.3">
      <c r="A1184" s="1" t="s">
        <v>791</v>
      </c>
      <c r="B1184" s="1" t="s">
        <v>792</v>
      </c>
      <c r="C1184" s="1" t="s">
        <v>2</v>
      </c>
      <c r="D1184" s="1">
        <v>417.44</v>
      </c>
      <c r="E1184" s="1">
        <v>670</v>
      </c>
      <c r="F1184" s="4">
        <v>0.38</v>
      </c>
      <c r="G1184" s="1">
        <v>3.9</v>
      </c>
      <c r="H1184" s="2">
        <v>523</v>
      </c>
      <c r="I1184" s="1" t="s">
        <v>5808</v>
      </c>
      <c r="J1184" s="1" t="s">
        <v>793</v>
      </c>
      <c r="K1184" s="1" t="s">
        <v>5809</v>
      </c>
      <c r="L1184" s="1" t="s">
        <v>5810</v>
      </c>
      <c r="M1184" s="1" t="s">
        <v>5811</v>
      </c>
      <c r="N1184" s="1" t="s">
        <v>5812</v>
      </c>
      <c r="O1184" s="1" t="s">
        <v>5813</v>
      </c>
      <c r="P1184" s="1" t="s">
        <v>5814</v>
      </c>
    </row>
    <row r="1185" spans="1:16" x14ac:dyDescent="0.3">
      <c r="A1185" s="1" t="s">
        <v>3608</v>
      </c>
      <c r="B1185" s="1" t="s">
        <v>3609</v>
      </c>
      <c r="C1185" s="1" t="s">
        <v>3054</v>
      </c>
      <c r="D1185" s="1">
        <v>649</v>
      </c>
      <c r="E1185" s="1">
        <v>670</v>
      </c>
      <c r="F1185" s="4">
        <v>0.03</v>
      </c>
      <c r="G1185" s="1">
        <v>4.0999999999999996</v>
      </c>
      <c r="H1185" s="2">
        <v>7786</v>
      </c>
      <c r="I1185" s="1" t="s">
        <v>11996</v>
      </c>
      <c r="J1185" s="1" t="s">
        <v>3610</v>
      </c>
      <c r="K1185" s="1" t="s">
        <v>11997</v>
      </c>
      <c r="L1185" s="1" t="s">
        <v>11998</v>
      </c>
      <c r="M1185" s="1" t="s">
        <v>11999</v>
      </c>
      <c r="N1185" s="1" t="s">
        <v>12000</v>
      </c>
      <c r="O1185" s="1" t="s">
        <v>12001</v>
      </c>
      <c r="P1185" s="1" t="s">
        <v>12002</v>
      </c>
    </row>
    <row r="1186" spans="1:16" x14ac:dyDescent="0.3">
      <c r="A1186" s="1" t="s">
        <v>106</v>
      </c>
      <c r="B1186" s="1" t="s">
        <v>107</v>
      </c>
      <c r="C1186" s="1" t="s">
        <v>2</v>
      </c>
      <c r="D1186" s="1">
        <v>99</v>
      </c>
      <c r="E1186" s="1">
        <v>666.66</v>
      </c>
      <c r="F1186" s="4">
        <v>0.85</v>
      </c>
      <c r="G1186" s="1">
        <v>3.9</v>
      </c>
      <c r="H1186" s="2">
        <v>24871</v>
      </c>
      <c r="I1186" s="1" t="s">
        <v>4367</v>
      </c>
      <c r="J1186" s="1" t="s">
        <v>18</v>
      </c>
      <c r="K1186" s="1" t="s">
        <v>4171</v>
      </c>
      <c r="L1186" s="1" t="s">
        <v>4172</v>
      </c>
      <c r="M1186" s="1" t="s">
        <v>4173</v>
      </c>
      <c r="N1186" s="1" t="s">
        <v>4368</v>
      </c>
      <c r="O1186" s="1" t="s">
        <v>4369</v>
      </c>
      <c r="P1186" s="1" t="s">
        <v>4370</v>
      </c>
    </row>
    <row r="1187" spans="1:16" x14ac:dyDescent="0.3">
      <c r="A1187" s="1" t="s">
        <v>106</v>
      </c>
      <c r="B1187" s="1" t="s">
        <v>107</v>
      </c>
      <c r="C1187" s="1" t="s">
        <v>2</v>
      </c>
      <c r="D1187" s="1">
        <v>99</v>
      </c>
      <c r="E1187" s="1">
        <v>666.66</v>
      </c>
      <c r="F1187" s="4">
        <v>0.85</v>
      </c>
      <c r="G1187" s="1">
        <v>3.9</v>
      </c>
      <c r="H1187" s="2">
        <v>24870</v>
      </c>
      <c r="I1187" s="1" t="s">
        <v>4367</v>
      </c>
      <c r="J1187" s="1" t="s">
        <v>1117</v>
      </c>
      <c r="K1187" s="1" t="s">
        <v>6503</v>
      </c>
      <c r="L1187" s="1" t="s">
        <v>6504</v>
      </c>
      <c r="M1187" s="1" t="s">
        <v>6505</v>
      </c>
      <c r="N1187" s="1" t="s">
        <v>6506</v>
      </c>
      <c r="O1187" s="1" t="s">
        <v>7018</v>
      </c>
      <c r="P1187" s="1" t="s">
        <v>7019</v>
      </c>
    </row>
    <row r="1188" spans="1:16" x14ac:dyDescent="0.3">
      <c r="A1188" s="1" t="s">
        <v>751</v>
      </c>
      <c r="B1188" s="1" t="s">
        <v>752</v>
      </c>
      <c r="C1188" s="1" t="s">
        <v>38</v>
      </c>
      <c r="D1188" s="1">
        <v>269</v>
      </c>
      <c r="E1188" s="1">
        <v>650</v>
      </c>
      <c r="F1188" s="4">
        <v>0.59</v>
      </c>
      <c r="G1188" s="1">
        <v>4.4000000000000004</v>
      </c>
      <c r="H1188" s="2">
        <v>35877</v>
      </c>
      <c r="I1188" s="1" t="s">
        <v>5726</v>
      </c>
      <c r="J1188" s="1" t="s">
        <v>753</v>
      </c>
      <c r="K1188" s="1" t="s">
        <v>5727</v>
      </c>
      <c r="L1188" s="1" t="s">
        <v>5728</v>
      </c>
      <c r="M1188" s="1" t="s">
        <v>5729</v>
      </c>
      <c r="N1188" s="1" t="s">
        <v>5730</v>
      </c>
      <c r="O1188" s="1" t="s">
        <v>5731</v>
      </c>
      <c r="P1188" s="1" t="s">
        <v>5732</v>
      </c>
    </row>
    <row r="1189" spans="1:16" x14ac:dyDescent="0.3">
      <c r="A1189" s="1" t="s">
        <v>1552</v>
      </c>
      <c r="B1189" s="1" t="s">
        <v>1553</v>
      </c>
      <c r="C1189" s="1" t="s">
        <v>1554</v>
      </c>
      <c r="D1189" s="1">
        <v>289</v>
      </c>
      <c r="E1189" s="1">
        <v>650</v>
      </c>
      <c r="F1189" s="4">
        <v>0.56000000000000005</v>
      </c>
      <c r="G1189" s="1">
        <v>4.3</v>
      </c>
      <c r="H1189" s="2">
        <v>253105</v>
      </c>
      <c r="I1189" s="1" t="s">
        <v>7420</v>
      </c>
      <c r="J1189" s="1" t="s">
        <v>1555</v>
      </c>
      <c r="K1189" s="1" t="s">
        <v>7421</v>
      </c>
      <c r="L1189" s="1" t="s">
        <v>7422</v>
      </c>
      <c r="M1189" s="1" t="s">
        <v>7423</v>
      </c>
      <c r="N1189" s="1" t="s">
        <v>7424</v>
      </c>
      <c r="O1189" s="1" t="s">
        <v>7425</v>
      </c>
      <c r="P1189" s="1" t="s">
        <v>7426</v>
      </c>
    </row>
    <row r="1190" spans="1:16" x14ac:dyDescent="0.3">
      <c r="A1190" s="1" t="s">
        <v>1608</v>
      </c>
      <c r="B1190" s="1" t="s">
        <v>1609</v>
      </c>
      <c r="C1190" s="1" t="s">
        <v>1558</v>
      </c>
      <c r="D1190" s="1">
        <v>299</v>
      </c>
      <c r="E1190" s="1">
        <v>650</v>
      </c>
      <c r="F1190" s="4">
        <v>0.54</v>
      </c>
      <c r="G1190" s="1">
        <v>4.5</v>
      </c>
      <c r="H1190" s="2">
        <v>33176</v>
      </c>
      <c r="I1190" s="1" t="s">
        <v>7555</v>
      </c>
      <c r="J1190" s="1" t="s">
        <v>1610</v>
      </c>
      <c r="K1190" s="1" t="s">
        <v>7556</v>
      </c>
      <c r="L1190" s="1" t="s">
        <v>7557</v>
      </c>
      <c r="M1190" s="1" t="s">
        <v>7558</v>
      </c>
      <c r="N1190" s="1" t="s">
        <v>7559</v>
      </c>
      <c r="O1190" s="1" t="s">
        <v>7560</v>
      </c>
      <c r="P1190" s="1" t="s">
        <v>7561</v>
      </c>
    </row>
    <row r="1191" spans="1:16" x14ac:dyDescent="0.3">
      <c r="A1191" s="1" t="s">
        <v>1176</v>
      </c>
      <c r="B1191" s="1" t="s">
        <v>1177</v>
      </c>
      <c r="C1191" s="1" t="s">
        <v>1016</v>
      </c>
      <c r="D1191" s="1">
        <v>249</v>
      </c>
      <c r="E1191" s="1">
        <v>649</v>
      </c>
      <c r="F1191" s="4">
        <v>0.62</v>
      </c>
      <c r="G1191" s="1">
        <v>4</v>
      </c>
      <c r="H1191" s="2">
        <v>14404</v>
      </c>
      <c r="I1191" s="1" t="s">
        <v>6623</v>
      </c>
      <c r="J1191" s="1" t="s">
        <v>1178</v>
      </c>
      <c r="K1191" s="1" t="s">
        <v>6624</v>
      </c>
      <c r="L1191" s="1" t="s">
        <v>6625</v>
      </c>
      <c r="M1191" s="1" t="s">
        <v>6626</v>
      </c>
      <c r="N1191" s="1" t="s">
        <v>6627</v>
      </c>
      <c r="O1191" s="1" t="s">
        <v>6628</v>
      </c>
      <c r="P1191" s="1" t="s">
        <v>6629</v>
      </c>
    </row>
    <row r="1192" spans="1:16" x14ac:dyDescent="0.3">
      <c r="A1192" s="1" t="s">
        <v>1594</v>
      </c>
      <c r="B1192" s="1" t="s">
        <v>1595</v>
      </c>
      <c r="C1192" s="1" t="s">
        <v>1558</v>
      </c>
      <c r="D1192" s="1">
        <v>269</v>
      </c>
      <c r="E1192" s="1">
        <v>649</v>
      </c>
      <c r="F1192" s="4">
        <v>0.59</v>
      </c>
      <c r="G1192" s="1">
        <v>4.3</v>
      </c>
      <c r="H1192" s="2">
        <v>54315</v>
      </c>
      <c r="I1192" s="1" t="s">
        <v>7517</v>
      </c>
      <c r="J1192" s="1" t="s">
        <v>1596</v>
      </c>
      <c r="K1192" s="1" t="s">
        <v>7518</v>
      </c>
      <c r="L1192" s="1" t="s">
        <v>7519</v>
      </c>
      <c r="M1192" s="1" t="s">
        <v>7520</v>
      </c>
      <c r="N1192" s="1" t="s">
        <v>7521</v>
      </c>
      <c r="O1192" s="1" t="s">
        <v>7522</v>
      </c>
      <c r="P1192" s="1" t="s">
        <v>7523</v>
      </c>
    </row>
    <row r="1193" spans="1:16" x14ac:dyDescent="0.3">
      <c r="A1193" s="1" t="s">
        <v>3360</v>
      </c>
      <c r="B1193" s="1" t="s">
        <v>3361</v>
      </c>
      <c r="C1193" s="1" t="s">
        <v>2799</v>
      </c>
      <c r="D1193" s="1">
        <v>510</v>
      </c>
      <c r="E1193" s="1">
        <v>640</v>
      </c>
      <c r="F1193" s="4">
        <v>0.2</v>
      </c>
      <c r="G1193" s="1">
        <v>4.0999999999999996</v>
      </c>
      <c r="H1193" s="2">
        <v>7229</v>
      </c>
      <c r="I1193" s="1" t="s">
        <v>11437</v>
      </c>
      <c r="J1193" s="1" t="s">
        <v>3362</v>
      </c>
      <c r="K1193" s="1" t="s">
        <v>11438</v>
      </c>
      <c r="L1193" s="1" t="s">
        <v>11439</v>
      </c>
      <c r="M1193" s="1" t="s">
        <v>11440</v>
      </c>
      <c r="N1193" s="1" t="s">
        <v>11441</v>
      </c>
      <c r="O1193" s="1" t="s">
        <v>11442</v>
      </c>
      <c r="P1193" s="1" t="s">
        <v>11443</v>
      </c>
    </row>
    <row r="1194" spans="1:16" x14ac:dyDescent="0.3">
      <c r="A1194" s="1" t="s">
        <v>3477</v>
      </c>
      <c r="B1194" s="1" t="s">
        <v>3478</v>
      </c>
      <c r="C1194" s="1" t="s">
        <v>3054</v>
      </c>
      <c r="D1194" s="1">
        <v>600</v>
      </c>
      <c r="E1194" s="1">
        <v>640</v>
      </c>
      <c r="F1194" s="4">
        <v>0.06</v>
      </c>
      <c r="G1194" s="1">
        <v>3.8</v>
      </c>
      <c r="H1194" s="2">
        <v>2593</v>
      </c>
      <c r="I1194" s="1" t="s">
        <v>11702</v>
      </c>
      <c r="J1194" s="1" t="s">
        <v>3479</v>
      </c>
      <c r="K1194" s="1" t="s">
        <v>11703</v>
      </c>
      <c r="L1194" s="1" t="s">
        <v>11704</v>
      </c>
      <c r="M1194" s="1" t="s">
        <v>11705</v>
      </c>
      <c r="N1194" s="1" t="s">
        <v>11706</v>
      </c>
      <c r="O1194" s="1" t="s">
        <v>11707</v>
      </c>
      <c r="P1194" s="1" t="s">
        <v>11708</v>
      </c>
    </row>
    <row r="1195" spans="1:16" x14ac:dyDescent="0.3">
      <c r="A1195" s="1" t="s">
        <v>3597</v>
      </c>
      <c r="B1195" s="1" t="s">
        <v>3598</v>
      </c>
      <c r="C1195" s="1" t="s">
        <v>3599</v>
      </c>
      <c r="D1195" s="1">
        <v>635</v>
      </c>
      <c r="E1195" s="1">
        <v>635</v>
      </c>
      <c r="F1195" s="4">
        <v>0</v>
      </c>
      <c r="G1195" s="1">
        <v>4.3</v>
      </c>
      <c r="H1195" s="2">
        <v>4570</v>
      </c>
      <c r="I1195" s="1" t="s">
        <v>11975</v>
      </c>
      <c r="J1195" s="1" t="s">
        <v>3600</v>
      </c>
      <c r="K1195" s="1" t="s">
        <v>11976</v>
      </c>
      <c r="L1195" s="1" t="s">
        <v>11977</v>
      </c>
      <c r="M1195" s="1" t="s">
        <v>11978</v>
      </c>
      <c r="N1195" s="1" t="s">
        <v>11979</v>
      </c>
      <c r="O1195" s="1" t="s">
        <v>11980</v>
      </c>
      <c r="P1195" s="1" t="s">
        <v>11981</v>
      </c>
    </row>
    <row r="1196" spans="1:16" x14ac:dyDescent="0.3">
      <c r="A1196" s="1" t="s">
        <v>2963</v>
      </c>
      <c r="B1196" s="1" t="s">
        <v>2964</v>
      </c>
      <c r="C1196" s="1" t="s">
        <v>2751</v>
      </c>
      <c r="D1196" s="1">
        <v>499</v>
      </c>
      <c r="E1196" s="1">
        <v>625</v>
      </c>
      <c r="F1196" s="4">
        <v>0.2</v>
      </c>
      <c r="G1196" s="1">
        <v>4.2</v>
      </c>
      <c r="H1196" s="2">
        <v>5355</v>
      </c>
      <c r="I1196" s="1" t="s">
        <v>10563</v>
      </c>
      <c r="J1196" s="1" t="s">
        <v>2965</v>
      </c>
      <c r="K1196" s="1" t="s">
        <v>10564</v>
      </c>
      <c r="L1196" s="1" t="s">
        <v>10565</v>
      </c>
      <c r="M1196" s="1" t="s">
        <v>10566</v>
      </c>
      <c r="N1196" s="1" t="s">
        <v>10567</v>
      </c>
      <c r="O1196" s="1" t="s">
        <v>10568</v>
      </c>
      <c r="P1196" s="1" t="s">
        <v>10569</v>
      </c>
    </row>
    <row r="1197" spans="1:16" x14ac:dyDescent="0.3">
      <c r="A1197" s="1" t="s">
        <v>612</v>
      </c>
      <c r="B1197" s="1" t="s">
        <v>613</v>
      </c>
      <c r="C1197" s="1" t="s">
        <v>614</v>
      </c>
      <c r="D1197" s="1">
        <v>209</v>
      </c>
      <c r="E1197" s="1">
        <v>600</v>
      </c>
      <c r="F1197" s="4">
        <v>0.65</v>
      </c>
      <c r="G1197" s="1">
        <v>4.4000000000000004</v>
      </c>
      <c r="H1197" s="2">
        <v>18872</v>
      </c>
      <c r="I1197" s="1" t="s">
        <v>5446</v>
      </c>
      <c r="J1197" s="1" t="s">
        <v>615</v>
      </c>
      <c r="K1197" s="1" t="s">
        <v>5447</v>
      </c>
      <c r="L1197" s="1" t="s">
        <v>5448</v>
      </c>
      <c r="M1197" s="1" t="s">
        <v>5449</v>
      </c>
      <c r="N1197" s="1" t="s">
        <v>5450</v>
      </c>
      <c r="O1197" s="1" t="s">
        <v>5451</v>
      </c>
      <c r="P1197" s="1" t="s">
        <v>5452</v>
      </c>
    </row>
    <row r="1198" spans="1:16" x14ac:dyDescent="0.3">
      <c r="A1198" s="1" t="s">
        <v>886</v>
      </c>
      <c r="B1198" s="1" t="s">
        <v>887</v>
      </c>
      <c r="C1198" s="1" t="s">
        <v>143</v>
      </c>
      <c r="D1198" s="1">
        <v>246</v>
      </c>
      <c r="E1198" s="1">
        <v>600</v>
      </c>
      <c r="F1198" s="4">
        <v>0.59</v>
      </c>
      <c r="G1198" s="1">
        <v>4.2</v>
      </c>
      <c r="H1198" s="2">
        <v>143</v>
      </c>
      <c r="I1198" s="1" t="s">
        <v>6018</v>
      </c>
      <c r="J1198" s="1" t="s">
        <v>888</v>
      </c>
      <c r="K1198" s="1" t="s">
        <v>6019</v>
      </c>
      <c r="L1198" s="1" t="s">
        <v>6020</v>
      </c>
      <c r="M1198" s="1" t="s">
        <v>6021</v>
      </c>
      <c r="N1198" s="1" t="s">
        <v>6022</v>
      </c>
      <c r="O1198" s="1" t="s">
        <v>6023</v>
      </c>
      <c r="P1198" s="1" t="s">
        <v>6024</v>
      </c>
    </row>
    <row r="1199" spans="1:16" x14ac:dyDescent="0.3">
      <c r="A1199" s="1" t="s">
        <v>2010</v>
      </c>
      <c r="B1199" s="1" t="s">
        <v>2011</v>
      </c>
      <c r="C1199" s="1" t="s">
        <v>2012</v>
      </c>
      <c r="D1199" s="1">
        <v>480</v>
      </c>
      <c r="E1199" s="1">
        <v>600</v>
      </c>
      <c r="F1199" s="4">
        <v>0.2</v>
      </c>
      <c r="G1199" s="1">
        <v>4.3</v>
      </c>
      <c r="H1199" s="2">
        <v>5719</v>
      </c>
      <c r="I1199" s="1" t="s">
        <v>8452</v>
      </c>
      <c r="J1199" s="1" t="s">
        <v>2013</v>
      </c>
      <c r="K1199" s="1" t="s">
        <v>8453</v>
      </c>
      <c r="L1199" s="1" t="s">
        <v>8454</v>
      </c>
      <c r="M1199" s="1" t="s">
        <v>8455</v>
      </c>
      <c r="N1199" s="1" t="s">
        <v>8456</v>
      </c>
      <c r="O1199" s="1" t="s">
        <v>8457</v>
      </c>
      <c r="P1199" s="1" t="s">
        <v>8458</v>
      </c>
    </row>
    <row r="1200" spans="1:16" x14ac:dyDescent="0.3">
      <c r="A1200" s="1" t="s">
        <v>2166</v>
      </c>
      <c r="B1200" s="1" t="s">
        <v>2167</v>
      </c>
      <c r="C1200" s="1" t="s">
        <v>1562</v>
      </c>
      <c r="D1200" s="1">
        <v>249</v>
      </c>
      <c r="E1200" s="1">
        <v>600</v>
      </c>
      <c r="F1200" s="4">
        <v>0.59</v>
      </c>
      <c r="G1200" s="1">
        <v>4</v>
      </c>
      <c r="H1200" s="2">
        <v>1208</v>
      </c>
      <c r="I1200" s="1" t="s">
        <v>8788</v>
      </c>
      <c r="J1200" s="1" t="s">
        <v>2168</v>
      </c>
      <c r="K1200" s="1" t="s">
        <v>8789</v>
      </c>
      <c r="L1200" s="1" t="s">
        <v>8790</v>
      </c>
      <c r="M1200" s="1" t="s">
        <v>8791</v>
      </c>
      <c r="N1200" s="1" t="s">
        <v>8792</v>
      </c>
      <c r="O1200" s="1" t="s">
        <v>8793</v>
      </c>
      <c r="P1200" s="1" t="s">
        <v>8794</v>
      </c>
    </row>
    <row r="1201" spans="1:16" x14ac:dyDescent="0.3">
      <c r="A1201" s="1" t="s">
        <v>3048</v>
      </c>
      <c r="B1201" s="1" t="s">
        <v>3049</v>
      </c>
      <c r="C1201" s="1" t="s">
        <v>3050</v>
      </c>
      <c r="D1201" s="1">
        <v>600</v>
      </c>
      <c r="E1201" s="1">
        <v>600</v>
      </c>
      <c r="F1201" s="4">
        <v>0</v>
      </c>
      <c r="G1201" s="1">
        <v>4.0999999999999996</v>
      </c>
      <c r="H1201" s="2">
        <v>10907</v>
      </c>
      <c r="I1201" s="1" t="s">
        <v>10745</v>
      </c>
      <c r="J1201" s="1" t="s">
        <v>3051</v>
      </c>
      <c r="K1201" s="1" t="s">
        <v>10746</v>
      </c>
      <c r="L1201" s="1" t="s">
        <v>10747</v>
      </c>
      <c r="M1201" s="1" t="s">
        <v>10748</v>
      </c>
      <c r="N1201" s="1" t="s">
        <v>10749</v>
      </c>
      <c r="O1201" s="1" t="s">
        <v>10750</v>
      </c>
      <c r="P1201" s="1" t="s">
        <v>10751</v>
      </c>
    </row>
    <row r="1202" spans="1:16" x14ac:dyDescent="0.3">
      <c r="A1202" s="1" t="s">
        <v>100</v>
      </c>
      <c r="B1202" s="1" t="s">
        <v>101</v>
      </c>
      <c r="C1202" s="1" t="s">
        <v>2</v>
      </c>
      <c r="D1202" s="1">
        <v>599</v>
      </c>
      <c r="E1202" s="1">
        <v>599</v>
      </c>
      <c r="F1202" s="4">
        <v>0</v>
      </c>
      <c r="G1202" s="1">
        <v>4.3</v>
      </c>
      <c r="H1202" s="2">
        <v>355</v>
      </c>
      <c r="I1202" s="1" t="s">
        <v>4353</v>
      </c>
      <c r="J1202" s="1" t="s">
        <v>102</v>
      </c>
      <c r="K1202" s="1" t="s">
        <v>4354</v>
      </c>
      <c r="L1202" s="1" t="s">
        <v>4355</v>
      </c>
      <c r="M1202" s="1" t="s">
        <v>4356</v>
      </c>
      <c r="N1202" s="1" t="s">
        <v>4357</v>
      </c>
      <c r="O1202" s="1" t="s">
        <v>4358</v>
      </c>
      <c r="P1202" s="1" t="s">
        <v>4359</v>
      </c>
    </row>
    <row r="1203" spans="1:16" x14ac:dyDescent="0.3">
      <c r="A1203" s="1" t="s">
        <v>209</v>
      </c>
      <c r="B1203" s="1" t="s">
        <v>210</v>
      </c>
      <c r="C1203" s="1" t="s">
        <v>2</v>
      </c>
      <c r="D1203" s="1">
        <v>349</v>
      </c>
      <c r="E1203" s="1">
        <v>599</v>
      </c>
      <c r="F1203" s="4">
        <v>0.42</v>
      </c>
      <c r="G1203" s="1">
        <v>4.0999999999999996</v>
      </c>
      <c r="H1203" s="2">
        <v>210</v>
      </c>
      <c r="I1203" s="1" t="s">
        <v>4588</v>
      </c>
      <c r="J1203" s="1" t="s">
        <v>211</v>
      </c>
      <c r="K1203" s="1" t="s">
        <v>4589</v>
      </c>
      <c r="L1203" s="1" t="s">
        <v>4590</v>
      </c>
      <c r="M1203" s="1" t="s">
        <v>4591</v>
      </c>
      <c r="N1203" s="1" t="s">
        <v>4592</v>
      </c>
      <c r="O1203" s="1" t="s">
        <v>4593</v>
      </c>
      <c r="P1203" s="1" t="s">
        <v>4594</v>
      </c>
    </row>
    <row r="1204" spans="1:16" x14ac:dyDescent="0.3">
      <c r="A1204" s="1" t="s">
        <v>364</v>
      </c>
      <c r="B1204" s="1" t="s">
        <v>365</v>
      </c>
      <c r="C1204" s="1" t="s">
        <v>143</v>
      </c>
      <c r="D1204" s="1">
        <v>349</v>
      </c>
      <c r="E1204" s="1">
        <v>599</v>
      </c>
      <c r="F1204" s="4">
        <v>0.42</v>
      </c>
      <c r="G1204" s="1">
        <v>4.2</v>
      </c>
      <c r="H1204" s="2">
        <v>284</v>
      </c>
      <c r="I1204" s="1" t="s">
        <v>4923</v>
      </c>
      <c r="J1204" s="1" t="s">
        <v>366</v>
      </c>
      <c r="K1204" s="1" t="s">
        <v>4924</v>
      </c>
      <c r="L1204" s="1" t="s">
        <v>4925</v>
      </c>
      <c r="M1204" s="1" t="s">
        <v>4926</v>
      </c>
      <c r="N1204" s="1" t="s">
        <v>4927</v>
      </c>
      <c r="O1204" s="1" t="s">
        <v>4928</v>
      </c>
      <c r="P1204" s="1" t="s">
        <v>4929</v>
      </c>
    </row>
    <row r="1205" spans="1:16" x14ac:dyDescent="0.3">
      <c r="A1205" s="1" t="s">
        <v>420</v>
      </c>
      <c r="B1205" s="1" t="s">
        <v>421</v>
      </c>
      <c r="C1205" s="1" t="s">
        <v>422</v>
      </c>
      <c r="D1205" s="1">
        <v>416</v>
      </c>
      <c r="E1205" s="1">
        <v>599</v>
      </c>
      <c r="F1205" s="4">
        <v>0.31</v>
      </c>
      <c r="G1205" s="1">
        <v>4.2</v>
      </c>
      <c r="H1205" s="2">
        <v>30023</v>
      </c>
      <c r="I1205" s="1" t="s">
        <v>5037</v>
      </c>
      <c r="J1205" s="1" t="s">
        <v>423</v>
      </c>
      <c r="K1205" s="1" t="s">
        <v>5038</v>
      </c>
      <c r="L1205" s="1" t="s">
        <v>5039</v>
      </c>
      <c r="M1205" s="1" t="s">
        <v>5040</v>
      </c>
      <c r="N1205" s="1" t="s">
        <v>5041</v>
      </c>
      <c r="O1205" s="1" t="s">
        <v>5042</v>
      </c>
      <c r="P1205" s="1" t="s">
        <v>5043</v>
      </c>
    </row>
    <row r="1206" spans="1:16" x14ac:dyDescent="0.3">
      <c r="A1206" s="1" t="s">
        <v>543</v>
      </c>
      <c r="B1206" s="1" t="s">
        <v>544</v>
      </c>
      <c r="C1206" s="1" t="s">
        <v>2</v>
      </c>
      <c r="D1206" s="1">
        <v>320</v>
      </c>
      <c r="E1206" s="1">
        <v>599</v>
      </c>
      <c r="F1206" s="4">
        <v>0.47</v>
      </c>
      <c r="G1206" s="1">
        <v>4.0999999999999996</v>
      </c>
      <c r="H1206" s="2">
        <v>491</v>
      </c>
      <c r="I1206" s="1" t="s">
        <v>5291</v>
      </c>
      <c r="J1206" s="1" t="s">
        <v>545</v>
      </c>
      <c r="K1206" s="1" t="s">
        <v>5292</v>
      </c>
      <c r="L1206" s="1" t="s">
        <v>5293</v>
      </c>
      <c r="M1206" s="1" t="s">
        <v>5294</v>
      </c>
      <c r="N1206" s="1" t="s">
        <v>5295</v>
      </c>
      <c r="O1206" s="1" t="s">
        <v>5296</v>
      </c>
      <c r="P1206" s="1" t="s">
        <v>5297</v>
      </c>
    </row>
    <row r="1207" spans="1:16" x14ac:dyDescent="0.3">
      <c r="A1207" s="1" t="s">
        <v>571</v>
      </c>
      <c r="B1207" s="1" t="s">
        <v>572</v>
      </c>
      <c r="C1207" s="1" t="s">
        <v>38</v>
      </c>
      <c r="D1207" s="1">
        <v>467</v>
      </c>
      <c r="E1207" s="1">
        <v>599</v>
      </c>
      <c r="F1207" s="4">
        <v>0.22</v>
      </c>
      <c r="G1207" s="1">
        <v>4.4000000000000004</v>
      </c>
      <c r="H1207" s="2">
        <v>44054</v>
      </c>
      <c r="I1207" s="1" t="s">
        <v>5353</v>
      </c>
      <c r="J1207" s="1" t="s">
        <v>573</v>
      </c>
      <c r="K1207" s="1" t="s">
        <v>5354</v>
      </c>
      <c r="L1207" s="1" t="s">
        <v>5355</v>
      </c>
      <c r="M1207" s="1" t="s">
        <v>5356</v>
      </c>
      <c r="N1207" s="1" t="s">
        <v>5357</v>
      </c>
      <c r="O1207" s="1" t="s">
        <v>5358</v>
      </c>
      <c r="P1207" s="1" t="s">
        <v>5359</v>
      </c>
    </row>
    <row r="1208" spans="1:16" x14ac:dyDescent="0.3">
      <c r="A1208" s="1" t="s">
        <v>574</v>
      </c>
      <c r="B1208" s="1" t="s">
        <v>575</v>
      </c>
      <c r="C1208" s="1" t="s">
        <v>2</v>
      </c>
      <c r="D1208" s="1">
        <v>449</v>
      </c>
      <c r="E1208" s="1">
        <v>599</v>
      </c>
      <c r="F1208" s="4">
        <v>0.25</v>
      </c>
      <c r="G1208" s="1">
        <v>4</v>
      </c>
      <c r="H1208" s="2">
        <v>3231</v>
      </c>
      <c r="I1208" s="1" t="s">
        <v>5360</v>
      </c>
      <c r="J1208" s="1" t="s">
        <v>576</v>
      </c>
      <c r="K1208" s="1" t="s">
        <v>5361</v>
      </c>
      <c r="L1208" s="1" t="s">
        <v>5362</v>
      </c>
      <c r="M1208" s="1" t="s">
        <v>5363</v>
      </c>
      <c r="N1208" s="1" t="s">
        <v>5364</v>
      </c>
      <c r="O1208" s="1" t="s">
        <v>5365</v>
      </c>
      <c r="P1208" s="1" t="s">
        <v>5366</v>
      </c>
    </row>
    <row r="1209" spans="1:16" x14ac:dyDescent="0.3">
      <c r="A1209" s="1" t="s">
        <v>580</v>
      </c>
      <c r="B1209" s="1" t="s">
        <v>581</v>
      </c>
      <c r="C1209" s="1" t="s">
        <v>2</v>
      </c>
      <c r="D1209" s="1">
        <v>350</v>
      </c>
      <c r="E1209" s="1">
        <v>599</v>
      </c>
      <c r="F1209" s="4">
        <v>0.42</v>
      </c>
      <c r="G1209" s="1">
        <v>3.9</v>
      </c>
      <c r="H1209" s="2">
        <v>8314</v>
      </c>
      <c r="I1209" s="1" t="s">
        <v>5373</v>
      </c>
      <c r="J1209" s="1" t="s">
        <v>582</v>
      </c>
      <c r="K1209" s="1" t="s">
        <v>5374</v>
      </c>
      <c r="L1209" s="1" t="s">
        <v>5375</v>
      </c>
      <c r="M1209" s="1" t="s">
        <v>5376</v>
      </c>
      <c r="N1209" s="1" t="s">
        <v>5377</v>
      </c>
      <c r="O1209" s="1" t="s">
        <v>5378</v>
      </c>
      <c r="P1209" s="1" t="s">
        <v>5379</v>
      </c>
    </row>
    <row r="1210" spans="1:16" x14ac:dyDescent="0.3">
      <c r="A1210" s="1" t="s">
        <v>586</v>
      </c>
      <c r="B1210" s="1" t="s">
        <v>587</v>
      </c>
      <c r="C1210" s="1" t="s">
        <v>143</v>
      </c>
      <c r="D1210" s="1">
        <v>204</v>
      </c>
      <c r="E1210" s="1">
        <v>599</v>
      </c>
      <c r="F1210" s="4">
        <v>0.66</v>
      </c>
      <c r="G1210" s="1">
        <v>3.6</v>
      </c>
      <c r="H1210" s="2">
        <v>339</v>
      </c>
      <c r="I1210" s="1" t="s">
        <v>5387</v>
      </c>
      <c r="J1210" s="1" t="s">
        <v>588</v>
      </c>
      <c r="K1210" s="1" t="s">
        <v>5388</v>
      </c>
      <c r="L1210" s="1" t="s">
        <v>5389</v>
      </c>
      <c r="M1210" s="1" t="s">
        <v>5390</v>
      </c>
      <c r="N1210" s="1" t="s">
        <v>5391</v>
      </c>
      <c r="O1210" s="1" t="s">
        <v>5392</v>
      </c>
      <c r="P1210" s="1" t="s">
        <v>5393</v>
      </c>
    </row>
    <row r="1211" spans="1:16" x14ac:dyDescent="0.3">
      <c r="A1211" s="1" t="s">
        <v>592</v>
      </c>
      <c r="B1211" s="1" t="s">
        <v>593</v>
      </c>
      <c r="C1211" s="1" t="s">
        <v>143</v>
      </c>
      <c r="D1211" s="1">
        <v>235</v>
      </c>
      <c r="E1211" s="1">
        <v>599</v>
      </c>
      <c r="F1211" s="4">
        <v>0.61</v>
      </c>
      <c r="G1211" s="1">
        <v>3.5</v>
      </c>
      <c r="H1211" s="2">
        <v>197</v>
      </c>
      <c r="I1211" s="1" t="s">
        <v>5401</v>
      </c>
      <c r="J1211" s="1" t="s">
        <v>594</v>
      </c>
      <c r="K1211" s="1" t="s">
        <v>5402</v>
      </c>
      <c r="L1211" s="1" t="s">
        <v>5403</v>
      </c>
      <c r="M1211" s="1" t="s">
        <v>5404</v>
      </c>
      <c r="N1211" s="1" t="s">
        <v>5405</v>
      </c>
      <c r="O1211" s="1" t="s">
        <v>5406</v>
      </c>
      <c r="P1211" s="1" t="s">
        <v>5407</v>
      </c>
    </row>
    <row r="1212" spans="1:16" x14ac:dyDescent="0.3">
      <c r="A1212" s="1" t="s">
        <v>715</v>
      </c>
      <c r="B1212" s="1" t="s">
        <v>716</v>
      </c>
      <c r="C1212" s="1" t="s">
        <v>2</v>
      </c>
      <c r="D1212" s="1">
        <v>182</v>
      </c>
      <c r="E1212" s="1">
        <v>599</v>
      </c>
      <c r="F1212" s="4">
        <v>0.7</v>
      </c>
      <c r="G1212" s="1">
        <v>4</v>
      </c>
      <c r="H1212" s="2">
        <v>9378</v>
      </c>
      <c r="I1212" s="1" t="s">
        <v>5658</v>
      </c>
      <c r="J1212" s="1" t="s">
        <v>72</v>
      </c>
      <c r="K1212" s="1" t="s">
        <v>4284</v>
      </c>
      <c r="L1212" s="1" t="s">
        <v>4285</v>
      </c>
      <c r="M1212" s="1" t="s">
        <v>4286</v>
      </c>
      <c r="N1212" s="1" t="s">
        <v>5201</v>
      </c>
      <c r="O1212" s="1" t="s">
        <v>5659</v>
      </c>
      <c r="P1212" s="1" t="s">
        <v>5660</v>
      </c>
    </row>
    <row r="1213" spans="1:16" x14ac:dyDescent="0.3">
      <c r="A1213" s="1" t="s">
        <v>785</v>
      </c>
      <c r="B1213" s="1" t="s">
        <v>786</v>
      </c>
      <c r="C1213" s="1" t="s">
        <v>143</v>
      </c>
      <c r="D1213" s="1">
        <v>299</v>
      </c>
      <c r="E1213" s="1">
        <v>599</v>
      </c>
      <c r="F1213" s="4">
        <v>0.5</v>
      </c>
      <c r="G1213" s="1">
        <v>3.7</v>
      </c>
      <c r="H1213" s="2">
        <v>708</v>
      </c>
      <c r="I1213" s="1" t="s">
        <v>5794</v>
      </c>
      <c r="J1213" s="1" t="s">
        <v>787</v>
      </c>
      <c r="K1213" s="1" t="s">
        <v>5795</v>
      </c>
      <c r="L1213" s="1" t="s">
        <v>5796</v>
      </c>
      <c r="M1213" s="1" t="s">
        <v>5797</v>
      </c>
      <c r="N1213" s="1" t="s">
        <v>5798</v>
      </c>
      <c r="O1213" s="1" t="s">
        <v>5799</v>
      </c>
      <c r="P1213" s="1" t="s">
        <v>5800</v>
      </c>
    </row>
    <row r="1214" spans="1:16" x14ac:dyDescent="0.3">
      <c r="A1214" s="1" t="s">
        <v>880</v>
      </c>
      <c r="B1214" s="1" t="s">
        <v>881</v>
      </c>
      <c r="C1214" s="1" t="s">
        <v>2</v>
      </c>
      <c r="D1214" s="1">
        <v>129</v>
      </c>
      <c r="E1214" s="1">
        <v>599</v>
      </c>
      <c r="F1214" s="4">
        <v>0.78</v>
      </c>
      <c r="G1214" s="1">
        <v>4.0999999999999996</v>
      </c>
      <c r="H1214" s="2">
        <v>265</v>
      </c>
      <c r="I1214" s="1" t="s">
        <v>6004</v>
      </c>
      <c r="J1214" s="1" t="s">
        <v>882</v>
      </c>
      <c r="K1214" s="1" t="s">
        <v>6005</v>
      </c>
      <c r="L1214" s="1" t="s">
        <v>6006</v>
      </c>
      <c r="M1214" s="1" t="s">
        <v>6007</v>
      </c>
      <c r="N1214" s="1" t="s">
        <v>6008</v>
      </c>
      <c r="O1214" s="1" t="s">
        <v>6009</v>
      </c>
      <c r="P1214" s="1" t="s">
        <v>6010</v>
      </c>
    </row>
    <row r="1215" spans="1:16" x14ac:dyDescent="0.3">
      <c r="A1215" s="1" t="s">
        <v>901</v>
      </c>
      <c r="B1215" s="1" t="s">
        <v>902</v>
      </c>
      <c r="C1215" s="1" t="s">
        <v>38</v>
      </c>
      <c r="D1215" s="1">
        <v>299</v>
      </c>
      <c r="E1215" s="1">
        <v>599</v>
      </c>
      <c r="F1215" s="4">
        <v>0.5</v>
      </c>
      <c r="G1215" s="1">
        <v>4</v>
      </c>
      <c r="H1215" s="2">
        <v>171</v>
      </c>
      <c r="I1215" s="1" t="s">
        <v>6053</v>
      </c>
      <c r="J1215" s="1" t="s">
        <v>903</v>
      </c>
      <c r="K1215" s="1" t="s">
        <v>6054</v>
      </c>
      <c r="L1215" s="1" t="s">
        <v>6055</v>
      </c>
      <c r="M1215" s="1" t="s">
        <v>6056</v>
      </c>
      <c r="N1215" s="1" t="s">
        <v>6057</v>
      </c>
      <c r="O1215" s="1" t="s">
        <v>6058</v>
      </c>
      <c r="P1215" s="1" t="s">
        <v>6059</v>
      </c>
    </row>
    <row r="1216" spans="1:16" x14ac:dyDescent="0.3">
      <c r="A1216" s="1" t="s">
        <v>1296</v>
      </c>
      <c r="B1216" s="1" t="s">
        <v>1297</v>
      </c>
      <c r="C1216" s="1" t="s">
        <v>1016</v>
      </c>
      <c r="D1216" s="1">
        <v>499</v>
      </c>
      <c r="E1216" s="1">
        <v>599</v>
      </c>
      <c r="F1216" s="4">
        <v>0.17</v>
      </c>
      <c r="G1216" s="1">
        <v>4.2</v>
      </c>
      <c r="H1216" s="2">
        <v>21916</v>
      </c>
      <c r="I1216" s="1" t="s">
        <v>6868</v>
      </c>
      <c r="J1216" s="1" t="s">
        <v>1298</v>
      </c>
      <c r="K1216" s="1" t="s">
        <v>6869</v>
      </c>
      <c r="L1216" s="1" t="s">
        <v>6870</v>
      </c>
      <c r="M1216" s="1" t="s">
        <v>6871</v>
      </c>
      <c r="N1216" s="1" t="s">
        <v>6872</v>
      </c>
      <c r="O1216" s="1" t="s">
        <v>6873</v>
      </c>
      <c r="P1216" s="1" t="s">
        <v>6874</v>
      </c>
    </row>
    <row r="1217" spans="1:16" x14ac:dyDescent="0.3">
      <c r="A1217" s="1" t="s">
        <v>1308</v>
      </c>
      <c r="B1217" s="1" t="s">
        <v>1309</v>
      </c>
      <c r="C1217" s="1" t="s">
        <v>1120</v>
      </c>
      <c r="D1217" s="1">
        <v>89</v>
      </c>
      <c r="E1217" s="1">
        <v>599</v>
      </c>
      <c r="F1217" s="4">
        <v>0.85</v>
      </c>
      <c r="G1217" s="1">
        <v>4.3</v>
      </c>
      <c r="H1217" s="2">
        <v>2351</v>
      </c>
      <c r="I1217" s="1" t="s">
        <v>6894</v>
      </c>
      <c r="J1217" s="1" t="s">
        <v>1310</v>
      </c>
      <c r="K1217" s="1" t="s">
        <v>6895</v>
      </c>
      <c r="L1217" s="1" t="s">
        <v>6896</v>
      </c>
      <c r="M1217" s="1" t="s">
        <v>6897</v>
      </c>
      <c r="N1217" s="1" t="s">
        <v>6898</v>
      </c>
      <c r="O1217" s="1" t="s">
        <v>6899</v>
      </c>
      <c r="P1217" s="1" t="s">
        <v>6900</v>
      </c>
    </row>
    <row r="1218" spans="1:16" x14ac:dyDescent="0.3">
      <c r="A1218" s="1" t="s">
        <v>1376</v>
      </c>
      <c r="B1218" s="1" t="s">
        <v>1377</v>
      </c>
      <c r="C1218" s="1" t="s">
        <v>1016</v>
      </c>
      <c r="D1218" s="1">
        <v>249</v>
      </c>
      <c r="E1218" s="1">
        <v>599</v>
      </c>
      <c r="F1218" s="4">
        <v>0.57999999999999996</v>
      </c>
      <c r="G1218" s="1">
        <v>3.9</v>
      </c>
      <c r="H1218" s="2">
        <v>2147</v>
      </c>
      <c r="I1218" s="1" t="s">
        <v>7035</v>
      </c>
      <c r="J1218" s="1" t="s">
        <v>1378</v>
      </c>
      <c r="K1218" s="1" t="s">
        <v>7036</v>
      </c>
      <c r="L1218" s="1" t="s">
        <v>7037</v>
      </c>
      <c r="M1218" s="1" t="s">
        <v>7038</v>
      </c>
      <c r="N1218" s="1" t="s">
        <v>7039</v>
      </c>
      <c r="O1218" s="1" t="s">
        <v>7040</v>
      </c>
      <c r="P1218" s="1" t="s">
        <v>7041</v>
      </c>
    </row>
    <row r="1219" spans="1:16" x14ac:dyDescent="0.3">
      <c r="A1219" s="1" t="s">
        <v>1458</v>
      </c>
      <c r="B1219" s="1" t="s">
        <v>1459</v>
      </c>
      <c r="C1219" s="1" t="s">
        <v>1217</v>
      </c>
      <c r="D1219" s="1">
        <v>299</v>
      </c>
      <c r="E1219" s="1">
        <v>599</v>
      </c>
      <c r="F1219" s="4">
        <v>0.5</v>
      </c>
      <c r="G1219" s="1">
        <v>4.3</v>
      </c>
      <c r="H1219" s="2">
        <v>4674</v>
      </c>
      <c r="I1219" s="1" t="s">
        <v>7211</v>
      </c>
      <c r="J1219" s="1" t="s">
        <v>1460</v>
      </c>
      <c r="K1219" s="1" t="s">
        <v>7212</v>
      </c>
      <c r="L1219" s="1" t="s">
        <v>7213</v>
      </c>
      <c r="M1219" s="1" t="s">
        <v>7214</v>
      </c>
      <c r="N1219" s="1" t="s">
        <v>7215</v>
      </c>
      <c r="O1219" s="1" t="s">
        <v>7216</v>
      </c>
      <c r="P1219" s="1" t="s">
        <v>7217</v>
      </c>
    </row>
    <row r="1220" spans="1:16" x14ac:dyDescent="0.3">
      <c r="A1220" s="1" t="s">
        <v>1495</v>
      </c>
      <c r="B1220" s="1" t="s">
        <v>1496</v>
      </c>
      <c r="C1220" s="1" t="s">
        <v>1217</v>
      </c>
      <c r="D1220" s="1">
        <v>150</v>
      </c>
      <c r="E1220" s="1">
        <v>599</v>
      </c>
      <c r="F1220" s="4">
        <v>0.75</v>
      </c>
      <c r="G1220" s="1">
        <v>4.3</v>
      </c>
      <c r="H1220" s="2">
        <v>714</v>
      </c>
      <c r="I1220" s="1" t="s">
        <v>7288</v>
      </c>
      <c r="J1220" s="1" t="s">
        <v>1497</v>
      </c>
      <c r="K1220" s="1" t="s">
        <v>7289</v>
      </c>
      <c r="L1220" s="1" t="s">
        <v>7290</v>
      </c>
      <c r="M1220" s="1" t="s">
        <v>7291</v>
      </c>
      <c r="N1220" s="1" t="s">
        <v>7292</v>
      </c>
      <c r="O1220" s="1" t="s">
        <v>7293</v>
      </c>
      <c r="P1220" s="1" t="s">
        <v>7294</v>
      </c>
    </row>
    <row r="1221" spans="1:16" x14ac:dyDescent="0.3">
      <c r="A1221" s="1" t="s">
        <v>1501</v>
      </c>
      <c r="B1221" s="1" t="s">
        <v>1502</v>
      </c>
      <c r="C1221" s="1" t="s">
        <v>1016</v>
      </c>
      <c r="D1221" s="1">
        <v>239</v>
      </c>
      <c r="E1221" s="1">
        <v>599</v>
      </c>
      <c r="F1221" s="4">
        <v>0.6</v>
      </c>
      <c r="G1221" s="1">
        <v>3.9</v>
      </c>
      <c r="H1221" s="2">
        <v>2147</v>
      </c>
      <c r="I1221" s="1" t="s">
        <v>7306</v>
      </c>
      <c r="J1221" s="1" t="s">
        <v>1378</v>
      </c>
      <c r="K1221" s="1" t="s">
        <v>7036</v>
      </c>
      <c r="L1221" s="1" t="s">
        <v>7037</v>
      </c>
      <c r="M1221" s="1" t="s">
        <v>7038</v>
      </c>
      <c r="N1221" s="1" t="s">
        <v>7039</v>
      </c>
      <c r="O1221" s="1" t="s">
        <v>7307</v>
      </c>
      <c r="P1221" s="1" t="s">
        <v>7308</v>
      </c>
    </row>
    <row r="1222" spans="1:16" x14ac:dyDescent="0.3">
      <c r="A1222" s="1" t="s">
        <v>1597</v>
      </c>
      <c r="B1222" s="1" t="s">
        <v>1598</v>
      </c>
      <c r="C1222" s="1" t="s">
        <v>1558</v>
      </c>
      <c r="D1222" s="1">
        <v>299</v>
      </c>
      <c r="E1222" s="1">
        <v>599</v>
      </c>
      <c r="F1222" s="4">
        <v>0.5</v>
      </c>
      <c r="G1222" s="1">
        <v>4.0999999999999996</v>
      </c>
      <c r="H1222" s="2">
        <v>1597</v>
      </c>
      <c r="I1222" s="1" t="s">
        <v>7524</v>
      </c>
      <c r="J1222" s="1" t="s">
        <v>1599</v>
      </c>
      <c r="K1222" s="1" t="s">
        <v>7525</v>
      </c>
      <c r="L1222" s="1" t="s">
        <v>7526</v>
      </c>
      <c r="M1222" s="1" t="s">
        <v>7527</v>
      </c>
      <c r="N1222" s="1" t="s">
        <v>7528</v>
      </c>
      <c r="O1222" s="1" t="s">
        <v>7529</v>
      </c>
      <c r="P1222" s="1" t="s">
        <v>7530</v>
      </c>
    </row>
    <row r="1223" spans="1:16" x14ac:dyDescent="0.3">
      <c r="A1223" s="1" t="s">
        <v>1716</v>
      </c>
      <c r="B1223" s="1" t="s">
        <v>1717</v>
      </c>
      <c r="C1223" s="1" t="s">
        <v>1718</v>
      </c>
      <c r="D1223" s="1">
        <v>199</v>
      </c>
      <c r="E1223" s="1">
        <v>599</v>
      </c>
      <c r="F1223" s="4">
        <v>0.67</v>
      </c>
      <c r="G1223" s="1">
        <v>4.5</v>
      </c>
      <c r="H1223" s="2">
        <v>13568</v>
      </c>
      <c r="I1223" s="1" t="s">
        <v>7794</v>
      </c>
      <c r="J1223" s="1" t="s">
        <v>1719</v>
      </c>
      <c r="K1223" s="1" t="s">
        <v>7795</v>
      </c>
      <c r="L1223" s="1" t="s">
        <v>7796</v>
      </c>
      <c r="M1223" s="1" t="s">
        <v>7797</v>
      </c>
      <c r="N1223" s="1" t="s">
        <v>7798</v>
      </c>
      <c r="O1223" s="1" t="s">
        <v>7799</v>
      </c>
      <c r="P1223" s="1" t="s">
        <v>7800</v>
      </c>
    </row>
    <row r="1224" spans="1:16" x14ac:dyDescent="0.3">
      <c r="A1224" s="1" t="s">
        <v>1748</v>
      </c>
      <c r="B1224" s="1" t="s">
        <v>1749</v>
      </c>
      <c r="C1224" s="1" t="s">
        <v>983</v>
      </c>
      <c r="D1224" s="1">
        <v>429</v>
      </c>
      <c r="E1224" s="1">
        <v>599</v>
      </c>
      <c r="F1224" s="4">
        <v>0.28000000000000003</v>
      </c>
      <c r="G1224" s="1">
        <v>4.0999999999999996</v>
      </c>
      <c r="H1224" s="2">
        <v>119466</v>
      </c>
      <c r="I1224" s="1" t="s">
        <v>7860</v>
      </c>
      <c r="J1224" s="1" t="s">
        <v>1750</v>
      </c>
      <c r="K1224" s="1" t="s">
        <v>7861</v>
      </c>
      <c r="L1224" s="1" t="s">
        <v>7862</v>
      </c>
      <c r="M1224" s="1" t="s">
        <v>7863</v>
      </c>
      <c r="N1224" s="1" t="s">
        <v>7864</v>
      </c>
      <c r="O1224" s="1" t="s">
        <v>7865</v>
      </c>
      <c r="P1224" s="1" t="s">
        <v>7866</v>
      </c>
    </row>
    <row r="1225" spans="1:16" x14ac:dyDescent="0.3">
      <c r="A1225" s="1" t="s">
        <v>1786</v>
      </c>
      <c r="B1225" s="1" t="s">
        <v>1787</v>
      </c>
      <c r="C1225" s="1" t="s">
        <v>1605</v>
      </c>
      <c r="D1225" s="1">
        <v>299</v>
      </c>
      <c r="E1225" s="1">
        <v>599</v>
      </c>
      <c r="F1225" s="4">
        <v>0.5</v>
      </c>
      <c r="G1225" s="1">
        <v>3.8</v>
      </c>
      <c r="H1225" s="2">
        <v>3066</v>
      </c>
      <c r="I1225" s="1" t="s">
        <v>7952</v>
      </c>
      <c r="J1225" s="1" t="s">
        <v>1788</v>
      </c>
      <c r="K1225" s="1" t="s">
        <v>7953</v>
      </c>
      <c r="L1225" s="1" t="s">
        <v>7954</v>
      </c>
      <c r="M1225" s="1" t="s">
        <v>7955</v>
      </c>
      <c r="N1225" s="1" t="s">
        <v>7956</v>
      </c>
      <c r="O1225" s="1" t="s">
        <v>7957</v>
      </c>
      <c r="P1225" s="1" t="s">
        <v>7958</v>
      </c>
    </row>
    <row r="1226" spans="1:16" x14ac:dyDescent="0.3">
      <c r="A1226" s="1" t="s">
        <v>1802</v>
      </c>
      <c r="B1226" s="1" t="s">
        <v>1803</v>
      </c>
      <c r="C1226" s="1" t="s">
        <v>1804</v>
      </c>
      <c r="D1226" s="1">
        <v>479</v>
      </c>
      <c r="E1226" s="1">
        <v>599</v>
      </c>
      <c r="F1226" s="4">
        <v>0.2</v>
      </c>
      <c r="G1226" s="1">
        <v>4.3</v>
      </c>
      <c r="H1226" s="2">
        <v>11687</v>
      </c>
      <c r="I1226" s="1" t="s">
        <v>7991</v>
      </c>
      <c r="J1226" s="1" t="s">
        <v>1805</v>
      </c>
      <c r="K1226" s="1" t="s">
        <v>7992</v>
      </c>
      <c r="L1226" s="1" t="s">
        <v>7993</v>
      </c>
      <c r="M1226" s="1" t="s">
        <v>7994</v>
      </c>
      <c r="N1226" s="1" t="s">
        <v>7995</v>
      </c>
      <c r="O1226" s="1" t="s">
        <v>7996</v>
      </c>
      <c r="P1226" s="1" t="s">
        <v>7997</v>
      </c>
    </row>
    <row r="1227" spans="1:16" x14ac:dyDescent="0.3">
      <c r="A1227" s="1" t="s">
        <v>2187</v>
      </c>
      <c r="B1227" s="1" t="s">
        <v>2188</v>
      </c>
      <c r="C1227" s="1" t="s">
        <v>1569</v>
      </c>
      <c r="D1227" s="1">
        <v>599</v>
      </c>
      <c r="E1227" s="1">
        <v>599</v>
      </c>
      <c r="F1227" s="4">
        <v>0</v>
      </c>
      <c r="G1227" s="1">
        <v>4</v>
      </c>
      <c r="H1227" s="2">
        <v>26423</v>
      </c>
      <c r="I1227" s="1" t="s">
        <v>8840</v>
      </c>
      <c r="J1227" s="1" t="s">
        <v>2189</v>
      </c>
      <c r="K1227" s="1" t="s">
        <v>8841</v>
      </c>
      <c r="L1227" s="1" t="s">
        <v>8842</v>
      </c>
      <c r="M1227" s="1" t="s">
        <v>8843</v>
      </c>
      <c r="N1227" s="1" t="s">
        <v>8844</v>
      </c>
      <c r="O1227" s="1" t="s">
        <v>8845</v>
      </c>
      <c r="P1227" s="1" t="s">
        <v>8846</v>
      </c>
    </row>
    <row r="1228" spans="1:16" x14ac:dyDescent="0.3">
      <c r="A1228" s="1" t="s">
        <v>100</v>
      </c>
      <c r="B1228" s="1" t="s">
        <v>101</v>
      </c>
      <c r="C1228" s="1" t="s">
        <v>2</v>
      </c>
      <c r="D1228" s="1">
        <v>599</v>
      </c>
      <c r="E1228" s="1">
        <v>599</v>
      </c>
      <c r="F1228" s="4">
        <v>0</v>
      </c>
      <c r="G1228" s="1">
        <v>4.3</v>
      </c>
      <c r="H1228" s="2">
        <v>355</v>
      </c>
      <c r="I1228" s="1" t="s">
        <v>4353</v>
      </c>
      <c r="J1228" s="1" t="s">
        <v>102</v>
      </c>
      <c r="K1228" s="1" t="s">
        <v>4354</v>
      </c>
      <c r="L1228" s="1" t="s">
        <v>4355</v>
      </c>
      <c r="M1228" s="1" t="s">
        <v>4356</v>
      </c>
      <c r="N1228" s="1" t="s">
        <v>8889</v>
      </c>
      <c r="O1228" s="1" t="s">
        <v>8890</v>
      </c>
      <c r="P1228" s="1" t="s">
        <v>8891</v>
      </c>
    </row>
    <row r="1229" spans="1:16" x14ac:dyDescent="0.3">
      <c r="A1229" s="1" t="s">
        <v>209</v>
      </c>
      <c r="B1229" s="1" t="s">
        <v>210</v>
      </c>
      <c r="C1229" s="1" t="s">
        <v>2</v>
      </c>
      <c r="D1229" s="1">
        <v>349</v>
      </c>
      <c r="E1229" s="1">
        <v>599</v>
      </c>
      <c r="F1229" s="4">
        <v>0.42</v>
      </c>
      <c r="G1229" s="1">
        <v>4.0999999999999996</v>
      </c>
      <c r="H1229" s="2">
        <v>210</v>
      </c>
      <c r="I1229" s="1" t="s">
        <v>4588</v>
      </c>
      <c r="J1229" s="1" t="s">
        <v>211</v>
      </c>
      <c r="K1229" s="1" t="s">
        <v>4589</v>
      </c>
      <c r="L1229" s="1" t="s">
        <v>4590</v>
      </c>
      <c r="M1229" s="1" t="s">
        <v>4591</v>
      </c>
      <c r="N1229" s="1" t="s">
        <v>4592</v>
      </c>
      <c r="O1229" s="1" t="s">
        <v>9633</v>
      </c>
      <c r="P1229" s="1" t="s">
        <v>9634</v>
      </c>
    </row>
    <row r="1230" spans="1:16" x14ac:dyDescent="0.3">
      <c r="A1230" s="1" t="s">
        <v>2599</v>
      </c>
      <c r="B1230" s="1" t="s">
        <v>2600</v>
      </c>
      <c r="C1230" s="1" t="s">
        <v>2601</v>
      </c>
      <c r="D1230" s="1">
        <v>249</v>
      </c>
      <c r="E1230" s="1">
        <v>599</v>
      </c>
      <c r="F1230" s="4">
        <v>0.57999999999999996</v>
      </c>
      <c r="G1230" s="1">
        <v>4.5</v>
      </c>
      <c r="H1230" s="2">
        <v>5985</v>
      </c>
      <c r="I1230" s="1" t="s">
        <v>9778</v>
      </c>
      <c r="J1230" s="1" t="s">
        <v>2602</v>
      </c>
      <c r="K1230" s="1" t="s">
        <v>9779</v>
      </c>
      <c r="L1230" s="1" t="s">
        <v>9780</v>
      </c>
      <c r="M1230" s="1" t="s">
        <v>9781</v>
      </c>
      <c r="N1230" s="1" t="s">
        <v>9782</v>
      </c>
      <c r="O1230" s="1" t="s">
        <v>9783</v>
      </c>
      <c r="P1230" s="1" t="s">
        <v>9784</v>
      </c>
    </row>
    <row r="1231" spans="1:16" x14ac:dyDescent="0.3">
      <c r="A1231" s="1" t="s">
        <v>3784</v>
      </c>
      <c r="B1231" s="1" t="s">
        <v>3785</v>
      </c>
      <c r="C1231" s="1" t="s">
        <v>2714</v>
      </c>
      <c r="D1231" s="1">
        <v>295</v>
      </c>
      <c r="E1231" s="1">
        <v>599</v>
      </c>
      <c r="F1231" s="4">
        <v>0.51</v>
      </c>
      <c r="G1231" s="1">
        <v>4</v>
      </c>
      <c r="H1231" s="2">
        <v>1644</v>
      </c>
      <c r="I1231" s="1" t="s">
        <v>12394</v>
      </c>
      <c r="J1231" s="1" t="s">
        <v>3786</v>
      </c>
      <c r="K1231" s="1" t="s">
        <v>12395</v>
      </c>
      <c r="L1231" s="1" t="s">
        <v>12396</v>
      </c>
      <c r="M1231" s="1" t="s">
        <v>12397</v>
      </c>
      <c r="N1231" s="1" t="s">
        <v>12398</v>
      </c>
      <c r="O1231" s="1" t="s">
        <v>12399</v>
      </c>
      <c r="P1231" s="1" t="s">
        <v>12400</v>
      </c>
    </row>
    <row r="1232" spans="1:16" x14ac:dyDescent="0.3">
      <c r="A1232" s="1" t="s">
        <v>3812</v>
      </c>
      <c r="B1232" s="1" t="s">
        <v>3813</v>
      </c>
      <c r="C1232" s="1" t="s">
        <v>3050</v>
      </c>
      <c r="D1232" s="1">
        <v>185</v>
      </c>
      <c r="E1232" s="1">
        <v>599</v>
      </c>
      <c r="F1232" s="4">
        <v>0.69</v>
      </c>
      <c r="G1232" s="1">
        <v>3.9</v>
      </c>
      <c r="H1232" s="2">
        <v>1306</v>
      </c>
      <c r="I1232" s="1" t="s">
        <v>12457</v>
      </c>
      <c r="J1232" s="1" t="s">
        <v>3814</v>
      </c>
      <c r="K1232" s="1" t="s">
        <v>12458</v>
      </c>
      <c r="L1232" s="1" t="s">
        <v>12459</v>
      </c>
      <c r="M1232" s="1" t="s">
        <v>12460</v>
      </c>
      <c r="N1232" s="1" t="s">
        <v>12461</v>
      </c>
      <c r="O1232" s="1" t="s">
        <v>12462</v>
      </c>
      <c r="P1232" s="1" t="s">
        <v>12463</v>
      </c>
    </row>
    <row r="1233" spans="1:16" x14ac:dyDescent="0.3">
      <c r="A1233" s="1" t="s">
        <v>3873</v>
      </c>
      <c r="B1233" s="1" t="s">
        <v>3874</v>
      </c>
      <c r="C1233" s="1" t="s">
        <v>2710</v>
      </c>
      <c r="D1233" s="1">
        <v>279</v>
      </c>
      <c r="E1233" s="1">
        <v>599</v>
      </c>
      <c r="F1233" s="4">
        <v>0.53</v>
      </c>
      <c r="G1233" s="1">
        <v>3.5</v>
      </c>
      <c r="H1233" s="2">
        <v>1367</v>
      </c>
      <c r="I1233" s="1" t="s">
        <v>12597</v>
      </c>
      <c r="J1233" s="1" t="s">
        <v>3875</v>
      </c>
      <c r="K1233" s="1" t="s">
        <v>12598</v>
      </c>
      <c r="L1233" s="1" t="s">
        <v>12599</v>
      </c>
      <c r="M1233" s="1" t="s">
        <v>12600</v>
      </c>
      <c r="N1233" s="1" t="s">
        <v>12601</v>
      </c>
      <c r="O1233" s="1" t="s">
        <v>12602</v>
      </c>
      <c r="P1233" s="1" t="s">
        <v>12603</v>
      </c>
    </row>
    <row r="1234" spans="1:16" x14ac:dyDescent="0.3">
      <c r="A1234" s="1" t="s">
        <v>3972</v>
      </c>
      <c r="B1234" s="1" t="s">
        <v>3973</v>
      </c>
      <c r="C1234" s="1" t="s">
        <v>2710</v>
      </c>
      <c r="D1234" s="1">
        <v>369</v>
      </c>
      <c r="E1234" s="1">
        <v>599</v>
      </c>
      <c r="F1234" s="4">
        <v>0.38</v>
      </c>
      <c r="G1234" s="1">
        <v>3.9</v>
      </c>
      <c r="H1234" s="2">
        <v>82</v>
      </c>
      <c r="I1234" s="1" t="s">
        <v>12821</v>
      </c>
      <c r="J1234" s="1" t="s">
        <v>3974</v>
      </c>
      <c r="K1234" s="1" t="s">
        <v>12822</v>
      </c>
      <c r="L1234" s="1" t="s">
        <v>12823</v>
      </c>
      <c r="M1234" s="1" t="s">
        <v>12824</v>
      </c>
      <c r="N1234" s="1" t="s">
        <v>12825</v>
      </c>
      <c r="O1234" s="1" t="s">
        <v>12826</v>
      </c>
      <c r="P1234" s="1" t="s">
        <v>12827</v>
      </c>
    </row>
    <row r="1235" spans="1:16" x14ac:dyDescent="0.3">
      <c r="A1235" s="1" t="s">
        <v>358</v>
      </c>
      <c r="B1235" s="1" t="s">
        <v>359</v>
      </c>
      <c r="C1235" s="1" t="s">
        <v>38</v>
      </c>
      <c r="D1235" s="1">
        <v>229</v>
      </c>
      <c r="E1235" s="1">
        <v>595</v>
      </c>
      <c r="F1235" s="4">
        <v>0.62</v>
      </c>
      <c r="G1235" s="1">
        <v>4.3</v>
      </c>
      <c r="H1235" s="2">
        <v>12835</v>
      </c>
      <c r="I1235" s="1" t="s">
        <v>4909</v>
      </c>
      <c r="J1235" s="1" t="s">
        <v>360</v>
      </c>
      <c r="K1235" s="1" t="s">
        <v>4910</v>
      </c>
      <c r="L1235" s="1" t="s">
        <v>4911</v>
      </c>
      <c r="M1235" s="1" t="s">
        <v>4912</v>
      </c>
      <c r="N1235" s="1" t="s">
        <v>4913</v>
      </c>
      <c r="O1235" s="1" t="s">
        <v>4914</v>
      </c>
      <c r="P1235" s="1" t="s">
        <v>4915</v>
      </c>
    </row>
    <row r="1236" spans="1:16" x14ac:dyDescent="0.3">
      <c r="A1236" s="1" t="s">
        <v>646</v>
      </c>
      <c r="B1236" s="1" t="s">
        <v>647</v>
      </c>
      <c r="C1236" s="1" t="s">
        <v>2</v>
      </c>
      <c r="D1236" s="1">
        <v>159</v>
      </c>
      <c r="E1236" s="1">
        <v>595</v>
      </c>
      <c r="F1236" s="4">
        <v>0.73</v>
      </c>
      <c r="G1236" s="1">
        <v>4.3</v>
      </c>
      <c r="H1236" s="2">
        <v>14184</v>
      </c>
      <c r="I1236" s="1" t="s">
        <v>5519</v>
      </c>
      <c r="J1236" s="1" t="s">
        <v>648</v>
      </c>
      <c r="K1236" s="1" t="s">
        <v>5520</v>
      </c>
      <c r="L1236" s="1" t="s">
        <v>5521</v>
      </c>
      <c r="M1236" s="1" t="s">
        <v>5522</v>
      </c>
      <c r="N1236" s="1" t="s">
        <v>5523</v>
      </c>
      <c r="O1236" s="1" t="s">
        <v>5524</v>
      </c>
      <c r="P1236" s="1" t="s">
        <v>5525</v>
      </c>
    </row>
    <row r="1237" spans="1:16" x14ac:dyDescent="0.3">
      <c r="A1237" s="1" t="s">
        <v>3635</v>
      </c>
      <c r="B1237" s="1" t="s">
        <v>3636</v>
      </c>
      <c r="C1237" s="1" t="s">
        <v>2869</v>
      </c>
      <c r="D1237" s="1">
        <v>299</v>
      </c>
      <c r="E1237" s="1">
        <v>595</v>
      </c>
      <c r="F1237" s="4">
        <v>0.5</v>
      </c>
      <c r="G1237" s="1">
        <v>4</v>
      </c>
      <c r="H1237" s="2">
        <v>314</v>
      </c>
      <c r="I1237" s="1" t="s">
        <v>12058</v>
      </c>
      <c r="J1237" s="1" t="s">
        <v>3637</v>
      </c>
      <c r="K1237" s="1" t="s">
        <v>12059</v>
      </c>
      <c r="L1237" s="1" t="s">
        <v>12060</v>
      </c>
      <c r="M1237" s="1" t="s">
        <v>12061</v>
      </c>
      <c r="N1237" s="1" t="s">
        <v>12062</v>
      </c>
      <c r="O1237" s="1" t="s">
        <v>12063</v>
      </c>
      <c r="P1237" s="1" t="s">
        <v>12064</v>
      </c>
    </row>
    <row r="1238" spans="1:16" x14ac:dyDescent="0.3">
      <c r="A1238" s="1" t="s">
        <v>2083</v>
      </c>
      <c r="B1238" s="1" t="s">
        <v>2084</v>
      </c>
      <c r="C1238" s="1" t="s">
        <v>1558</v>
      </c>
      <c r="D1238" s="1">
        <v>289</v>
      </c>
      <c r="E1238" s="1">
        <v>590</v>
      </c>
      <c r="F1238" s="4">
        <v>0.51</v>
      </c>
      <c r="G1238" s="1">
        <v>4.4000000000000004</v>
      </c>
      <c r="H1238" s="2">
        <v>25886</v>
      </c>
      <c r="I1238" s="1" t="s">
        <v>8612</v>
      </c>
      <c r="J1238" s="1" t="s">
        <v>2085</v>
      </c>
      <c r="K1238" s="1" t="s">
        <v>8613</v>
      </c>
      <c r="L1238" s="1" t="s">
        <v>8614</v>
      </c>
      <c r="M1238" s="1" t="s">
        <v>8615</v>
      </c>
      <c r="N1238" s="1" t="s">
        <v>8616</v>
      </c>
      <c r="O1238" s="1" t="s">
        <v>8617</v>
      </c>
      <c r="P1238" s="1" t="s">
        <v>8618</v>
      </c>
    </row>
    <row r="1239" spans="1:16" x14ac:dyDescent="0.3">
      <c r="A1239" s="1" t="s">
        <v>1726</v>
      </c>
      <c r="B1239" s="1" t="s">
        <v>1727</v>
      </c>
      <c r="C1239" s="1" t="s">
        <v>1667</v>
      </c>
      <c r="D1239" s="1">
        <v>522</v>
      </c>
      <c r="E1239" s="1">
        <v>550</v>
      </c>
      <c r="F1239" s="4">
        <v>0.05</v>
      </c>
      <c r="G1239" s="1">
        <v>4.4000000000000004</v>
      </c>
      <c r="H1239" s="2">
        <v>12179</v>
      </c>
      <c r="I1239" s="1" t="s">
        <v>7818</v>
      </c>
      <c r="J1239" s="1" t="s">
        <v>1728</v>
      </c>
      <c r="K1239" s="1" t="s">
        <v>7819</v>
      </c>
      <c r="L1239" s="1" t="s">
        <v>7820</v>
      </c>
      <c r="M1239" s="1" t="s">
        <v>7821</v>
      </c>
      <c r="N1239" s="1" t="s">
        <v>7822</v>
      </c>
      <c r="O1239" s="1" t="s">
        <v>7823</v>
      </c>
      <c r="P1239" s="1" t="s">
        <v>7824</v>
      </c>
    </row>
    <row r="1240" spans="1:16" x14ac:dyDescent="0.3">
      <c r="A1240" s="1" t="s">
        <v>2172</v>
      </c>
      <c r="B1240" s="1" t="s">
        <v>2173</v>
      </c>
      <c r="C1240" s="1" t="s">
        <v>1914</v>
      </c>
      <c r="D1240" s="1">
        <v>299</v>
      </c>
      <c r="E1240" s="1">
        <v>550</v>
      </c>
      <c r="F1240" s="4">
        <v>0.46</v>
      </c>
      <c r="G1240" s="1">
        <v>4.5999999999999996</v>
      </c>
      <c r="H1240" s="2">
        <v>33434</v>
      </c>
      <c r="I1240" s="1" t="s">
        <v>8803</v>
      </c>
      <c r="J1240" s="1" t="s">
        <v>2174</v>
      </c>
      <c r="K1240" s="1" t="s">
        <v>8804</v>
      </c>
      <c r="L1240" s="1" t="s">
        <v>8805</v>
      </c>
      <c r="M1240" s="1" t="s">
        <v>8806</v>
      </c>
      <c r="N1240" s="1" t="s">
        <v>8807</v>
      </c>
      <c r="O1240" s="1" t="s">
        <v>8808</v>
      </c>
      <c r="P1240" s="1" t="s">
        <v>8809</v>
      </c>
    </row>
    <row r="1241" spans="1:16" x14ac:dyDescent="0.3">
      <c r="A1241" s="1" t="s">
        <v>546</v>
      </c>
      <c r="B1241" s="1" t="s">
        <v>547</v>
      </c>
      <c r="C1241" s="1" t="s">
        <v>2</v>
      </c>
      <c r="D1241" s="1">
        <v>139</v>
      </c>
      <c r="E1241" s="1">
        <v>549</v>
      </c>
      <c r="F1241" s="4">
        <v>0.75</v>
      </c>
      <c r="G1241" s="1">
        <v>3.9</v>
      </c>
      <c r="H1241" s="2">
        <v>61</v>
      </c>
      <c r="I1241" s="1" t="s">
        <v>5298</v>
      </c>
      <c r="J1241" s="1" t="s">
        <v>548</v>
      </c>
      <c r="K1241" s="1" t="s">
        <v>5299</v>
      </c>
      <c r="L1241" s="1" t="s">
        <v>5300</v>
      </c>
      <c r="M1241" s="1" t="s">
        <v>5301</v>
      </c>
      <c r="N1241" s="1" t="s">
        <v>5302</v>
      </c>
      <c r="O1241" s="1" t="s">
        <v>5303</v>
      </c>
      <c r="P1241" s="1" t="s">
        <v>5304</v>
      </c>
    </row>
    <row r="1242" spans="1:16" x14ac:dyDescent="0.3">
      <c r="A1242" s="1" t="s">
        <v>662</v>
      </c>
      <c r="B1242" s="1" t="s">
        <v>663</v>
      </c>
      <c r="C1242" s="1" t="s">
        <v>2</v>
      </c>
      <c r="D1242" s="1">
        <v>128.31</v>
      </c>
      <c r="E1242" s="1">
        <v>549</v>
      </c>
      <c r="F1242" s="4">
        <v>0.77</v>
      </c>
      <c r="G1242" s="1">
        <v>3.9</v>
      </c>
      <c r="H1242" s="2">
        <v>61</v>
      </c>
      <c r="I1242" s="1" t="s">
        <v>5298</v>
      </c>
      <c r="J1242" s="1" t="s">
        <v>548</v>
      </c>
      <c r="K1242" s="1" t="s">
        <v>5299</v>
      </c>
      <c r="L1242" s="1" t="s">
        <v>5300</v>
      </c>
      <c r="M1242" s="1" t="s">
        <v>5301</v>
      </c>
      <c r="N1242" s="1" t="s">
        <v>5302</v>
      </c>
      <c r="O1242" s="1" t="s">
        <v>5554</v>
      </c>
      <c r="P1242" s="1" t="s">
        <v>5555</v>
      </c>
    </row>
    <row r="1243" spans="1:16" x14ac:dyDescent="0.3">
      <c r="A1243" s="1" t="s">
        <v>1704</v>
      </c>
      <c r="B1243" s="1" t="s">
        <v>1705</v>
      </c>
      <c r="C1243" s="1" t="s">
        <v>1706</v>
      </c>
      <c r="D1243" s="1">
        <v>399</v>
      </c>
      <c r="E1243" s="1">
        <v>549</v>
      </c>
      <c r="F1243" s="4">
        <v>0.27</v>
      </c>
      <c r="G1243" s="1">
        <v>4.4000000000000004</v>
      </c>
      <c r="H1243" s="2">
        <v>18139</v>
      </c>
      <c r="I1243" s="1" t="s">
        <v>7773</v>
      </c>
      <c r="J1243" s="1" t="s">
        <v>1707</v>
      </c>
      <c r="K1243" s="1" t="s">
        <v>7774</v>
      </c>
      <c r="L1243" s="1" t="s">
        <v>7775</v>
      </c>
      <c r="M1243" s="1" t="s">
        <v>7776</v>
      </c>
      <c r="N1243" s="1" t="s">
        <v>7777</v>
      </c>
      <c r="O1243" s="1" t="s">
        <v>7778</v>
      </c>
      <c r="P1243" s="1" t="s">
        <v>7779</v>
      </c>
    </row>
    <row r="1244" spans="1:16" x14ac:dyDescent="0.3">
      <c r="A1244" s="1" t="s">
        <v>1838</v>
      </c>
      <c r="B1244" s="1" t="s">
        <v>1839</v>
      </c>
      <c r="C1244" s="1" t="s">
        <v>1840</v>
      </c>
      <c r="D1244" s="1">
        <v>549</v>
      </c>
      <c r="E1244" s="1">
        <v>549</v>
      </c>
      <c r="F1244" s="4">
        <v>0</v>
      </c>
      <c r="G1244" s="1">
        <v>4.5</v>
      </c>
      <c r="H1244" s="2">
        <v>4875</v>
      </c>
      <c r="I1244" s="1" t="s">
        <v>8074</v>
      </c>
      <c r="J1244" s="1" t="s">
        <v>1841</v>
      </c>
      <c r="K1244" s="1" t="s">
        <v>8075</v>
      </c>
      <c r="L1244" s="1" t="s">
        <v>8076</v>
      </c>
      <c r="M1244" s="1" t="s">
        <v>8077</v>
      </c>
      <c r="N1244" s="1" t="s">
        <v>8078</v>
      </c>
      <c r="O1244" s="1" t="s">
        <v>8079</v>
      </c>
      <c r="P1244" s="1" t="s">
        <v>8080</v>
      </c>
    </row>
    <row r="1245" spans="1:16" x14ac:dyDescent="0.3">
      <c r="A1245" s="1" t="s">
        <v>2527</v>
      </c>
      <c r="B1245" s="1" t="s">
        <v>2528</v>
      </c>
      <c r="C1245" s="1" t="s">
        <v>2529</v>
      </c>
      <c r="D1245" s="1">
        <v>535</v>
      </c>
      <c r="E1245" s="1">
        <v>535</v>
      </c>
      <c r="F1245" s="4">
        <v>0</v>
      </c>
      <c r="G1245" s="1">
        <v>4.4000000000000004</v>
      </c>
      <c r="H1245" s="2">
        <v>4426</v>
      </c>
      <c r="I1245" s="1" t="s">
        <v>9604</v>
      </c>
      <c r="J1245" s="1" t="s">
        <v>2530</v>
      </c>
      <c r="K1245" s="1" t="s">
        <v>9605</v>
      </c>
      <c r="L1245" s="1" t="s">
        <v>9606</v>
      </c>
      <c r="M1245" s="1" t="s">
        <v>9607</v>
      </c>
      <c r="N1245" s="1" t="s">
        <v>9608</v>
      </c>
      <c r="O1245" s="1" t="s">
        <v>9609</v>
      </c>
      <c r="P1245" s="1" t="s">
        <v>9610</v>
      </c>
    </row>
    <row r="1246" spans="1:16" x14ac:dyDescent="0.3">
      <c r="A1246" s="1" t="s">
        <v>3793</v>
      </c>
      <c r="B1246" s="1" t="s">
        <v>3794</v>
      </c>
      <c r="C1246" s="1" t="s">
        <v>2799</v>
      </c>
      <c r="D1246" s="1">
        <v>335</v>
      </c>
      <c r="E1246" s="1">
        <v>510</v>
      </c>
      <c r="F1246" s="4">
        <v>0.34</v>
      </c>
      <c r="G1246" s="1">
        <v>3.8</v>
      </c>
      <c r="H1246" s="2">
        <v>3195</v>
      </c>
      <c r="I1246" s="1" t="s">
        <v>12415</v>
      </c>
      <c r="J1246" s="1" t="s">
        <v>3795</v>
      </c>
      <c r="K1246" s="1" t="s">
        <v>12416</v>
      </c>
      <c r="L1246" s="1" t="s">
        <v>12417</v>
      </c>
      <c r="M1246" s="1" t="s">
        <v>12418</v>
      </c>
      <c r="N1246" s="1" t="s">
        <v>12419</v>
      </c>
      <c r="O1246" s="1" t="s">
        <v>12420</v>
      </c>
      <c r="P1246" s="1" t="s">
        <v>12421</v>
      </c>
    </row>
    <row r="1247" spans="1:16" x14ac:dyDescent="0.3">
      <c r="A1247" s="1" t="s">
        <v>151</v>
      </c>
      <c r="B1247" s="1" t="s">
        <v>152</v>
      </c>
      <c r="C1247" s="1" t="s">
        <v>2</v>
      </c>
      <c r="D1247" s="1">
        <v>179</v>
      </c>
      <c r="E1247" s="1">
        <v>500</v>
      </c>
      <c r="F1247" s="4">
        <v>0.64</v>
      </c>
      <c r="G1247" s="1">
        <v>4.2</v>
      </c>
      <c r="H1247" s="2">
        <v>92595</v>
      </c>
      <c r="I1247" s="1" t="s">
        <v>4464</v>
      </c>
      <c r="J1247" s="1" t="s">
        <v>147</v>
      </c>
      <c r="K1247" s="1" t="s">
        <v>4451</v>
      </c>
      <c r="L1247" s="1" t="s">
        <v>4452</v>
      </c>
      <c r="M1247" s="1" t="s">
        <v>4453</v>
      </c>
      <c r="N1247" s="1" t="s">
        <v>4454</v>
      </c>
      <c r="O1247" s="1" t="s">
        <v>4465</v>
      </c>
      <c r="P1247" s="1" t="s">
        <v>4466</v>
      </c>
    </row>
    <row r="1248" spans="1:16" x14ac:dyDescent="0.3">
      <c r="A1248" s="1" t="s">
        <v>4031</v>
      </c>
      <c r="B1248" s="1" t="s">
        <v>4032</v>
      </c>
      <c r="C1248" s="1" t="s">
        <v>4033</v>
      </c>
      <c r="D1248" s="1">
        <v>253</v>
      </c>
      <c r="E1248" s="1">
        <v>500</v>
      </c>
      <c r="F1248" s="4">
        <v>0.49</v>
      </c>
      <c r="G1248" s="1">
        <v>4.3</v>
      </c>
      <c r="H1248" s="2">
        <v>2664</v>
      </c>
      <c r="I1248" s="1" t="s">
        <v>12952</v>
      </c>
      <c r="J1248" s="1" t="s">
        <v>4034</v>
      </c>
      <c r="K1248" s="1" t="s">
        <v>12953</v>
      </c>
      <c r="L1248" s="1" t="s">
        <v>12954</v>
      </c>
      <c r="M1248" s="1" t="s">
        <v>12955</v>
      </c>
      <c r="N1248" s="1" t="s">
        <v>12956</v>
      </c>
      <c r="O1248" s="1" t="s">
        <v>12957</v>
      </c>
      <c r="P1248" s="1" t="s">
        <v>12958</v>
      </c>
    </row>
    <row r="1249" spans="1:16" x14ac:dyDescent="0.3">
      <c r="A1249" s="1" t="s">
        <v>19</v>
      </c>
      <c r="B1249" s="1" t="s">
        <v>20</v>
      </c>
      <c r="C1249" s="1" t="s">
        <v>2</v>
      </c>
      <c r="D1249" s="1">
        <v>176.63</v>
      </c>
      <c r="E1249" s="1">
        <v>499</v>
      </c>
      <c r="F1249" s="4">
        <v>0.65</v>
      </c>
      <c r="G1249" s="1">
        <v>4.0999999999999996</v>
      </c>
      <c r="H1249" s="2">
        <v>15188</v>
      </c>
      <c r="I1249" s="1" t="s">
        <v>4177</v>
      </c>
      <c r="J1249" s="1" t="s">
        <v>21</v>
      </c>
      <c r="K1249" s="1" t="s">
        <v>4178</v>
      </c>
      <c r="L1249" s="1" t="s">
        <v>4179</v>
      </c>
      <c r="M1249" s="1" t="s">
        <v>4180</v>
      </c>
      <c r="N1249" s="1" t="s">
        <v>4181</v>
      </c>
      <c r="O1249" s="1" t="s">
        <v>4182</v>
      </c>
      <c r="P1249" s="1" t="s">
        <v>4183</v>
      </c>
    </row>
    <row r="1250" spans="1:16" x14ac:dyDescent="0.3">
      <c r="A1250" s="1" t="s">
        <v>55</v>
      </c>
      <c r="B1250" s="1" t="s">
        <v>56</v>
      </c>
      <c r="C1250" s="1" t="s">
        <v>2</v>
      </c>
      <c r="D1250" s="1">
        <v>199</v>
      </c>
      <c r="E1250" s="1">
        <v>499</v>
      </c>
      <c r="F1250" s="4">
        <v>0.6</v>
      </c>
      <c r="G1250" s="1">
        <v>4.0999999999999996</v>
      </c>
      <c r="H1250" s="2">
        <v>13045</v>
      </c>
      <c r="I1250" s="1" t="s">
        <v>4248</v>
      </c>
      <c r="J1250" s="1" t="s">
        <v>57</v>
      </c>
      <c r="K1250" s="1" t="s">
        <v>4249</v>
      </c>
      <c r="L1250" s="1" t="s">
        <v>4250</v>
      </c>
      <c r="M1250" s="1" t="s">
        <v>4251</v>
      </c>
      <c r="N1250" s="1" t="s">
        <v>4252</v>
      </c>
      <c r="O1250" s="1" t="s">
        <v>4253</v>
      </c>
      <c r="P1250" s="1" t="s">
        <v>4254</v>
      </c>
    </row>
    <row r="1251" spans="1:16" x14ac:dyDescent="0.3">
      <c r="A1251" s="1" t="s">
        <v>64</v>
      </c>
      <c r="B1251" s="1" t="s">
        <v>65</v>
      </c>
      <c r="C1251" s="1" t="s">
        <v>38</v>
      </c>
      <c r="D1251" s="1">
        <v>279</v>
      </c>
      <c r="E1251" s="1">
        <v>499</v>
      </c>
      <c r="F1251" s="4">
        <v>0.44</v>
      </c>
      <c r="G1251" s="1">
        <v>3.7</v>
      </c>
      <c r="H1251" s="2">
        <v>10962</v>
      </c>
      <c r="I1251" s="1" t="s">
        <v>4269</v>
      </c>
      <c r="J1251" s="1" t="s">
        <v>66</v>
      </c>
      <c r="K1251" s="1" t="s">
        <v>4270</v>
      </c>
      <c r="L1251" s="1" t="s">
        <v>4271</v>
      </c>
      <c r="M1251" s="1" t="s">
        <v>4272</v>
      </c>
      <c r="N1251" s="1" t="s">
        <v>4273</v>
      </c>
      <c r="O1251" s="1" t="s">
        <v>4274</v>
      </c>
      <c r="P1251" s="1" t="s">
        <v>4275</v>
      </c>
    </row>
    <row r="1252" spans="1:16" x14ac:dyDescent="0.3">
      <c r="A1252" s="1" t="s">
        <v>94</v>
      </c>
      <c r="B1252" s="1" t="s">
        <v>95</v>
      </c>
      <c r="C1252" s="1" t="s">
        <v>2</v>
      </c>
      <c r="D1252" s="1">
        <v>179</v>
      </c>
      <c r="E1252" s="1">
        <v>499</v>
      </c>
      <c r="F1252" s="4">
        <v>0.64</v>
      </c>
      <c r="G1252" s="1">
        <v>4</v>
      </c>
      <c r="H1252" s="2">
        <v>1934</v>
      </c>
      <c r="I1252" s="1" t="s">
        <v>4339</v>
      </c>
      <c r="J1252" s="1" t="s">
        <v>96</v>
      </c>
      <c r="K1252" s="1" t="s">
        <v>4340</v>
      </c>
      <c r="L1252" s="1" t="s">
        <v>4341</v>
      </c>
      <c r="M1252" s="1" t="s">
        <v>4342</v>
      </c>
      <c r="N1252" s="1" t="s">
        <v>4343</v>
      </c>
      <c r="O1252" s="1" t="s">
        <v>4344</v>
      </c>
      <c r="P1252" s="1" t="s">
        <v>4345</v>
      </c>
    </row>
    <row r="1253" spans="1:16" x14ac:dyDescent="0.3">
      <c r="A1253" s="1" t="s">
        <v>163</v>
      </c>
      <c r="B1253" s="1" t="s">
        <v>164</v>
      </c>
      <c r="C1253" s="1" t="s">
        <v>143</v>
      </c>
      <c r="D1253" s="1">
        <v>230</v>
      </c>
      <c r="E1253" s="1">
        <v>499</v>
      </c>
      <c r="F1253" s="4">
        <v>0.54</v>
      </c>
      <c r="G1253" s="1">
        <v>3.7</v>
      </c>
      <c r="H1253" s="2">
        <v>2960</v>
      </c>
      <c r="I1253" s="1" t="s">
        <v>4488</v>
      </c>
      <c r="J1253" s="1" t="s">
        <v>165</v>
      </c>
      <c r="K1253" s="1" t="s">
        <v>4489</v>
      </c>
      <c r="L1253" s="1" t="s">
        <v>4490</v>
      </c>
      <c r="M1253" s="1" t="s">
        <v>4491</v>
      </c>
      <c r="N1253" s="1" t="s">
        <v>4492</v>
      </c>
      <c r="O1253" s="1" t="s">
        <v>4493</v>
      </c>
      <c r="P1253" s="1" t="s">
        <v>4494</v>
      </c>
    </row>
    <row r="1254" spans="1:16" x14ac:dyDescent="0.3">
      <c r="A1254" s="1" t="s">
        <v>214</v>
      </c>
      <c r="B1254" s="1" t="s">
        <v>215</v>
      </c>
      <c r="C1254" s="1" t="s">
        <v>2</v>
      </c>
      <c r="D1254" s="1">
        <v>115</v>
      </c>
      <c r="E1254" s="1">
        <v>499</v>
      </c>
      <c r="F1254" s="4">
        <v>0.77</v>
      </c>
      <c r="G1254" s="1">
        <v>4</v>
      </c>
      <c r="H1254" s="2">
        <v>7732</v>
      </c>
      <c r="I1254" s="1" t="s">
        <v>4598</v>
      </c>
      <c r="J1254" s="1" t="s">
        <v>216</v>
      </c>
      <c r="K1254" s="1" t="s">
        <v>4599</v>
      </c>
      <c r="L1254" s="1" t="s">
        <v>4600</v>
      </c>
      <c r="M1254" s="1" t="s">
        <v>4601</v>
      </c>
      <c r="N1254" s="1" t="s">
        <v>4602</v>
      </c>
      <c r="O1254" s="1" t="s">
        <v>4603</v>
      </c>
      <c r="P1254" s="1" t="s">
        <v>4604</v>
      </c>
    </row>
    <row r="1255" spans="1:16" x14ac:dyDescent="0.3">
      <c r="A1255" s="1" t="s">
        <v>220</v>
      </c>
      <c r="B1255" s="1" t="s">
        <v>221</v>
      </c>
      <c r="C1255" s="1" t="s">
        <v>2</v>
      </c>
      <c r="D1255" s="1">
        <v>199</v>
      </c>
      <c r="E1255" s="1">
        <v>499</v>
      </c>
      <c r="F1255" s="4">
        <v>0.6</v>
      </c>
      <c r="G1255" s="1">
        <v>4.0999999999999996</v>
      </c>
      <c r="H1255" s="2">
        <v>602</v>
      </c>
      <c r="I1255" s="1" t="s">
        <v>4612</v>
      </c>
      <c r="J1255" s="1" t="s">
        <v>222</v>
      </c>
      <c r="K1255" s="1" t="s">
        <v>4613</v>
      </c>
      <c r="L1255" s="1" t="s">
        <v>4614</v>
      </c>
      <c r="M1255" s="1" t="s">
        <v>4615</v>
      </c>
      <c r="N1255" s="1" t="s">
        <v>4616</v>
      </c>
      <c r="O1255" s="1" t="s">
        <v>4617</v>
      </c>
      <c r="P1255" s="1" t="s">
        <v>4618</v>
      </c>
    </row>
    <row r="1256" spans="1:16" x14ac:dyDescent="0.3">
      <c r="A1256" s="1" t="s">
        <v>229</v>
      </c>
      <c r="B1256" s="1" t="s">
        <v>230</v>
      </c>
      <c r="C1256" s="1" t="s">
        <v>2</v>
      </c>
      <c r="D1256" s="1">
        <v>209</v>
      </c>
      <c r="E1256" s="1">
        <v>499</v>
      </c>
      <c r="F1256" s="4">
        <v>0.57999999999999996</v>
      </c>
      <c r="G1256" s="1">
        <v>3.9</v>
      </c>
      <c r="H1256" s="2">
        <v>536</v>
      </c>
      <c r="I1256" s="1" t="s">
        <v>4633</v>
      </c>
      <c r="J1256" s="1" t="s">
        <v>231</v>
      </c>
      <c r="K1256" s="1" t="s">
        <v>4634</v>
      </c>
      <c r="L1256" s="1" t="s">
        <v>4635</v>
      </c>
      <c r="M1256" s="1" t="s">
        <v>4636</v>
      </c>
      <c r="N1256" s="1" t="s">
        <v>4637</v>
      </c>
      <c r="O1256" s="1" t="s">
        <v>4638</v>
      </c>
      <c r="P1256" s="1" t="s">
        <v>4639</v>
      </c>
    </row>
    <row r="1257" spans="1:16" x14ac:dyDescent="0.3">
      <c r="A1257" s="1" t="s">
        <v>411</v>
      </c>
      <c r="B1257" s="1" t="s">
        <v>412</v>
      </c>
      <c r="C1257" s="1" t="s">
        <v>143</v>
      </c>
      <c r="D1257" s="1">
        <v>195</v>
      </c>
      <c r="E1257" s="1">
        <v>499</v>
      </c>
      <c r="F1257" s="4">
        <v>0.61</v>
      </c>
      <c r="G1257" s="1">
        <v>3.7</v>
      </c>
      <c r="H1257" s="2">
        <v>1383</v>
      </c>
      <c r="I1257" s="1" t="s">
        <v>5017</v>
      </c>
      <c r="J1257" s="1" t="s">
        <v>413</v>
      </c>
      <c r="K1257" s="1" t="s">
        <v>5018</v>
      </c>
      <c r="L1257" s="1" t="s">
        <v>5019</v>
      </c>
      <c r="M1257" s="1" t="s">
        <v>5020</v>
      </c>
      <c r="N1257" s="1" t="s">
        <v>5021</v>
      </c>
      <c r="O1257" s="1" t="s">
        <v>5022</v>
      </c>
      <c r="P1257" s="1" t="s">
        <v>5023</v>
      </c>
    </row>
    <row r="1258" spans="1:16" x14ac:dyDescent="0.3">
      <c r="A1258" s="1" t="s">
        <v>460</v>
      </c>
      <c r="B1258" s="1" t="s">
        <v>461</v>
      </c>
      <c r="C1258" s="1" t="s">
        <v>2</v>
      </c>
      <c r="D1258" s="1">
        <v>149</v>
      </c>
      <c r="E1258" s="1">
        <v>499</v>
      </c>
      <c r="F1258" s="4">
        <v>0.7</v>
      </c>
      <c r="G1258" s="1">
        <v>4</v>
      </c>
      <c r="H1258" s="2">
        <v>7732</v>
      </c>
      <c r="I1258" s="1" t="s">
        <v>5119</v>
      </c>
      <c r="J1258" s="1" t="s">
        <v>216</v>
      </c>
      <c r="K1258" s="1" t="s">
        <v>4599</v>
      </c>
      <c r="L1258" s="1" t="s">
        <v>4600</v>
      </c>
      <c r="M1258" s="1" t="s">
        <v>4601</v>
      </c>
      <c r="N1258" s="1" t="s">
        <v>4602</v>
      </c>
      <c r="O1258" s="1" t="s">
        <v>5120</v>
      </c>
      <c r="P1258" s="1" t="s">
        <v>5121</v>
      </c>
    </row>
    <row r="1259" spans="1:16" x14ac:dyDescent="0.3">
      <c r="A1259" s="1" t="s">
        <v>495</v>
      </c>
      <c r="B1259" s="1" t="s">
        <v>496</v>
      </c>
      <c r="C1259" s="1" t="s">
        <v>27</v>
      </c>
      <c r="D1259" s="1">
        <v>199</v>
      </c>
      <c r="E1259" s="1">
        <v>499</v>
      </c>
      <c r="F1259" s="4">
        <v>0.6</v>
      </c>
      <c r="G1259" s="1">
        <v>3.7</v>
      </c>
      <c r="H1259" s="2">
        <v>612</v>
      </c>
      <c r="I1259" s="1" t="s">
        <v>5193</v>
      </c>
      <c r="J1259" s="1" t="s">
        <v>497</v>
      </c>
      <c r="K1259" s="1" t="s">
        <v>5194</v>
      </c>
      <c r="L1259" s="1" t="s">
        <v>5195</v>
      </c>
      <c r="M1259" s="1" t="s">
        <v>5196</v>
      </c>
      <c r="N1259" s="1" t="s">
        <v>5197</v>
      </c>
      <c r="O1259" s="1" t="s">
        <v>5198</v>
      </c>
      <c r="P1259" s="1" t="s">
        <v>5199</v>
      </c>
    </row>
    <row r="1260" spans="1:16" x14ac:dyDescent="0.3">
      <c r="A1260" s="1" t="s">
        <v>507</v>
      </c>
      <c r="B1260" s="1" t="s">
        <v>508</v>
      </c>
      <c r="C1260" s="1" t="s">
        <v>143</v>
      </c>
      <c r="D1260" s="1">
        <v>205</v>
      </c>
      <c r="E1260" s="1">
        <v>499</v>
      </c>
      <c r="F1260" s="4">
        <v>0.59</v>
      </c>
      <c r="G1260" s="1">
        <v>3.8</v>
      </c>
      <c r="H1260" s="2">
        <v>313</v>
      </c>
      <c r="I1260" s="1" t="s">
        <v>5217</v>
      </c>
      <c r="J1260" s="1" t="s">
        <v>509</v>
      </c>
      <c r="K1260" s="1" t="s">
        <v>5218</v>
      </c>
      <c r="L1260" s="1" t="s">
        <v>5219</v>
      </c>
      <c r="M1260" s="1" t="s">
        <v>5220</v>
      </c>
      <c r="N1260" s="1" t="s">
        <v>5221</v>
      </c>
      <c r="O1260" s="1" t="s">
        <v>5222</v>
      </c>
      <c r="P1260" s="1" t="s">
        <v>5223</v>
      </c>
    </row>
    <row r="1261" spans="1:16" x14ac:dyDescent="0.3">
      <c r="A1261" s="1" t="s">
        <v>556</v>
      </c>
      <c r="B1261" s="1" t="s">
        <v>557</v>
      </c>
      <c r="C1261" s="1" t="s">
        <v>2</v>
      </c>
      <c r="D1261" s="1">
        <v>225</v>
      </c>
      <c r="E1261" s="1">
        <v>499</v>
      </c>
      <c r="F1261" s="4">
        <v>0.55000000000000004</v>
      </c>
      <c r="G1261" s="1">
        <v>4.0999999999999996</v>
      </c>
      <c r="H1261" s="2">
        <v>789</v>
      </c>
      <c r="I1261" s="1" t="s">
        <v>5318</v>
      </c>
      <c r="J1261" s="1" t="s">
        <v>558</v>
      </c>
      <c r="K1261" s="1" t="s">
        <v>5319</v>
      </c>
      <c r="L1261" s="1" t="s">
        <v>5320</v>
      </c>
      <c r="M1261" s="1" t="s">
        <v>5321</v>
      </c>
      <c r="N1261" s="1" t="s">
        <v>5322</v>
      </c>
      <c r="O1261" s="1" t="s">
        <v>5323</v>
      </c>
      <c r="P1261" s="1" t="s">
        <v>5324</v>
      </c>
    </row>
    <row r="1262" spans="1:16" x14ac:dyDescent="0.3">
      <c r="A1262" s="1" t="s">
        <v>627</v>
      </c>
      <c r="B1262" s="1" t="s">
        <v>628</v>
      </c>
      <c r="C1262" s="1" t="s">
        <v>2</v>
      </c>
      <c r="D1262" s="1">
        <v>249</v>
      </c>
      <c r="E1262" s="1">
        <v>499</v>
      </c>
      <c r="F1262" s="4">
        <v>0.5</v>
      </c>
      <c r="G1262" s="1">
        <v>4.0999999999999996</v>
      </c>
      <c r="H1262" s="2">
        <v>1508</v>
      </c>
      <c r="I1262" s="1" t="s">
        <v>5477</v>
      </c>
      <c r="J1262" s="1" t="s">
        <v>629</v>
      </c>
      <c r="K1262" s="1" t="s">
        <v>5478</v>
      </c>
      <c r="L1262" s="1" t="s">
        <v>5479</v>
      </c>
      <c r="M1262" s="1" t="s">
        <v>5480</v>
      </c>
      <c r="N1262" s="1" t="s">
        <v>5481</v>
      </c>
      <c r="O1262" s="1" t="s">
        <v>5482</v>
      </c>
      <c r="P1262" s="1" t="s">
        <v>5483</v>
      </c>
    </row>
    <row r="1263" spans="1:16" x14ac:dyDescent="0.3">
      <c r="A1263" s="1" t="s">
        <v>634</v>
      </c>
      <c r="B1263" s="1" t="s">
        <v>635</v>
      </c>
      <c r="C1263" s="1" t="s">
        <v>143</v>
      </c>
      <c r="D1263" s="1">
        <v>213</v>
      </c>
      <c r="E1263" s="1">
        <v>499</v>
      </c>
      <c r="F1263" s="4">
        <v>0.56999999999999995</v>
      </c>
      <c r="G1263" s="1">
        <v>3.7</v>
      </c>
      <c r="H1263" s="2">
        <v>246</v>
      </c>
      <c r="I1263" s="1" t="s">
        <v>5491</v>
      </c>
      <c r="J1263" s="1" t="s">
        <v>636</v>
      </c>
      <c r="K1263" s="1" t="s">
        <v>5492</v>
      </c>
      <c r="L1263" s="1" t="s">
        <v>5493</v>
      </c>
      <c r="M1263" s="1" t="s">
        <v>5494</v>
      </c>
      <c r="N1263" s="1" t="s">
        <v>5495</v>
      </c>
      <c r="O1263" s="1" t="s">
        <v>5496</v>
      </c>
      <c r="P1263" s="1" t="s">
        <v>5497</v>
      </c>
    </row>
    <row r="1264" spans="1:16" x14ac:dyDescent="0.3">
      <c r="A1264" s="1" t="s">
        <v>637</v>
      </c>
      <c r="B1264" s="1" t="s">
        <v>638</v>
      </c>
      <c r="C1264" s="1" t="s">
        <v>143</v>
      </c>
      <c r="D1264" s="1">
        <v>209</v>
      </c>
      <c r="E1264" s="1">
        <v>499</v>
      </c>
      <c r="F1264" s="4">
        <v>0.57999999999999996</v>
      </c>
      <c r="G1264" s="1">
        <v>4</v>
      </c>
      <c r="H1264" s="2">
        <v>479</v>
      </c>
      <c r="I1264" s="1" t="s">
        <v>5498</v>
      </c>
      <c r="J1264" s="1" t="s">
        <v>639</v>
      </c>
      <c r="K1264" s="1" t="s">
        <v>5499</v>
      </c>
      <c r="L1264" s="1" t="s">
        <v>5500</v>
      </c>
      <c r="M1264" s="1" t="s">
        <v>5501</v>
      </c>
      <c r="N1264" s="1" t="s">
        <v>5502</v>
      </c>
      <c r="O1264" s="1" t="s">
        <v>5503</v>
      </c>
      <c r="P1264" s="1" t="s">
        <v>5504</v>
      </c>
    </row>
    <row r="1265" spans="1:16" x14ac:dyDescent="0.3">
      <c r="A1265" s="1" t="s">
        <v>799</v>
      </c>
      <c r="B1265" s="1" t="s">
        <v>800</v>
      </c>
      <c r="C1265" s="1" t="s">
        <v>143</v>
      </c>
      <c r="D1265" s="1">
        <v>215</v>
      </c>
      <c r="E1265" s="1">
        <v>499</v>
      </c>
      <c r="F1265" s="4">
        <v>0.56999999999999995</v>
      </c>
      <c r="G1265" s="1">
        <v>3.5</v>
      </c>
      <c r="H1265" s="2">
        <v>121</v>
      </c>
      <c r="I1265" s="1" t="s">
        <v>5824</v>
      </c>
      <c r="J1265" s="1" t="s">
        <v>801</v>
      </c>
      <c r="K1265" s="1" t="s">
        <v>5825</v>
      </c>
      <c r="L1265" s="1" t="s">
        <v>5826</v>
      </c>
      <c r="M1265" s="1" t="s">
        <v>5827</v>
      </c>
      <c r="N1265" s="1" t="s">
        <v>5828</v>
      </c>
      <c r="O1265" s="1" t="s">
        <v>5829</v>
      </c>
      <c r="P1265" s="1" t="s">
        <v>5830</v>
      </c>
    </row>
    <row r="1266" spans="1:16" x14ac:dyDescent="0.3">
      <c r="A1266" s="1" t="s">
        <v>847</v>
      </c>
      <c r="B1266" s="1" t="s">
        <v>848</v>
      </c>
      <c r="C1266" s="1" t="s">
        <v>38</v>
      </c>
      <c r="D1266" s="1">
        <v>185</v>
      </c>
      <c r="E1266" s="1">
        <v>499</v>
      </c>
      <c r="F1266" s="4">
        <v>0.63</v>
      </c>
      <c r="G1266" s="1">
        <v>4.2</v>
      </c>
      <c r="H1266" s="2">
        <v>25</v>
      </c>
      <c r="I1266" s="1" t="s">
        <v>5932</v>
      </c>
      <c r="J1266" s="1" t="s">
        <v>849</v>
      </c>
      <c r="K1266" s="1" t="s">
        <v>5933</v>
      </c>
      <c r="L1266" s="1" t="s">
        <v>5934</v>
      </c>
      <c r="M1266" s="1" t="s">
        <v>5935</v>
      </c>
      <c r="N1266" s="1" t="s">
        <v>5936</v>
      </c>
      <c r="O1266" s="1" t="s">
        <v>5937</v>
      </c>
      <c r="P1266" s="1" t="s">
        <v>5938</v>
      </c>
    </row>
    <row r="1267" spans="1:16" x14ac:dyDescent="0.3">
      <c r="A1267" s="1" t="s">
        <v>898</v>
      </c>
      <c r="B1267" s="1" t="s">
        <v>899</v>
      </c>
      <c r="C1267" s="1" t="s">
        <v>143</v>
      </c>
      <c r="D1267" s="1">
        <v>199</v>
      </c>
      <c r="E1267" s="1">
        <v>499</v>
      </c>
      <c r="F1267" s="4">
        <v>0.6</v>
      </c>
      <c r="G1267" s="1">
        <v>3.8</v>
      </c>
      <c r="H1267" s="2">
        <v>538</v>
      </c>
      <c r="I1267" s="1" t="s">
        <v>6046</v>
      </c>
      <c r="J1267" s="1" t="s">
        <v>900</v>
      </c>
      <c r="K1267" s="1" t="s">
        <v>6047</v>
      </c>
      <c r="L1267" s="1" t="s">
        <v>6048</v>
      </c>
      <c r="M1267" s="1" t="s">
        <v>6049</v>
      </c>
      <c r="N1267" s="1" t="s">
        <v>6050</v>
      </c>
      <c r="O1267" s="1" t="s">
        <v>6051</v>
      </c>
      <c r="P1267" s="1" t="s">
        <v>6052</v>
      </c>
    </row>
    <row r="1268" spans="1:16" x14ac:dyDescent="0.3">
      <c r="A1268" s="1" t="s">
        <v>925</v>
      </c>
      <c r="B1268" s="1" t="s">
        <v>926</v>
      </c>
      <c r="C1268" s="1" t="s">
        <v>143</v>
      </c>
      <c r="D1268" s="1">
        <v>197</v>
      </c>
      <c r="E1268" s="1">
        <v>499</v>
      </c>
      <c r="F1268" s="4">
        <v>0.61</v>
      </c>
      <c r="G1268" s="1">
        <v>3.8</v>
      </c>
      <c r="H1268" s="2">
        <v>136</v>
      </c>
      <c r="I1268" s="1" t="s">
        <v>6104</v>
      </c>
      <c r="J1268" s="1" t="s">
        <v>927</v>
      </c>
      <c r="K1268" s="1" t="s">
        <v>6105</v>
      </c>
      <c r="L1268" s="1" t="s">
        <v>6106</v>
      </c>
      <c r="M1268" s="1" t="s">
        <v>6107</v>
      </c>
      <c r="N1268" s="1" t="s">
        <v>6108</v>
      </c>
      <c r="O1268" s="1" t="s">
        <v>6109</v>
      </c>
      <c r="P1268" s="1" t="s">
        <v>6110</v>
      </c>
    </row>
    <row r="1269" spans="1:16" x14ac:dyDescent="0.3">
      <c r="A1269" s="1" t="s">
        <v>1118</v>
      </c>
      <c r="B1269" s="1" t="s">
        <v>1119</v>
      </c>
      <c r="C1269" s="1" t="s">
        <v>1120</v>
      </c>
      <c r="D1269" s="1">
        <v>99</v>
      </c>
      <c r="E1269" s="1">
        <v>499</v>
      </c>
      <c r="F1269" s="4">
        <v>0.8</v>
      </c>
      <c r="G1269" s="1">
        <v>4.3</v>
      </c>
      <c r="H1269" s="2">
        <v>42641</v>
      </c>
      <c r="I1269" s="1" t="s">
        <v>6509</v>
      </c>
      <c r="J1269" s="1" t="s">
        <v>1121</v>
      </c>
      <c r="K1269" s="1" t="s">
        <v>6510</v>
      </c>
      <c r="L1269" s="1" t="s">
        <v>6511</v>
      </c>
      <c r="M1269" s="1" t="s">
        <v>6512</v>
      </c>
      <c r="N1269" s="1" t="s">
        <v>6513</v>
      </c>
      <c r="O1269" s="1" t="s">
        <v>6514</v>
      </c>
      <c r="P1269" s="1" t="s">
        <v>6515</v>
      </c>
    </row>
    <row r="1270" spans="1:16" x14ac:dyDescent="0.3">
      <c r="A1270" s="1" t="s">
        <v>1140</v>
      </c>
      <c r="B1270" s="1" t="s">
        <v>1141</v>
      </c>
      <c r="C1270" s="1" t="s">
        <v>1120</v>
      </c>
      <c r="D1270" s="1">
        <v>199</v>
      </c>
      <c r="E1270" s="1">
        <v>499</v>
      </c>
      <c r="F1270" s="4">
        <v>0.6</v>
      </c>
      <c r="G1270" s="1">
        <v>4.0999999999999996</v>
      </c>
      <c r="H1270" s="2">
        <v>1786</v>
      </c>
      <c r="I1270" s="1" t="s">
        <v>6549</v>
      </c>
      <c r="J1270" s="1" t="s">
        <v>1142</v>
      </c>
      <c r="K1270" s="1" t="s">
        <v>6550</v>
      </c>
      <c r="L1270" s="1" t="s">
        <v>6551</v>
      </c>
      <c r="M1270" s="1" t="s">
        <v>6552</v>
      </c>
      <c r="N1270" s="1" t="s">
        <v>6553</v>
      </c>
      <c r="O1270" s="1" t="s">
        <v>6554</v>
      </c>
      <c r="P1270" s="1" t="s">
        <v>6555</v>
      </c>
    </row>
    <row r="1271" spans="1:16" x14ac:dyDescent="0.3">
      <c r="A1271" s="1" t="s">
        <v>19</v>
      </c>
      <c r="B1271" s="1" t="s">
        <v>20</v>
      </c>
      <c r="C1271" s="1" t="s">
        <v>2</v>
      </c>
      <c r="D1271" s="1">
        <v>176.63</v>
      </c>
      <c r="E1271" s="1">
        <v>499</v>
      </c>
      <c r="F1271" s="4">
        <v>0.65</v>
      </c>
      <c r="G1271" s="1">
        <v>4.0999999999999996</v>
      </c>
      <c r="H1271" s="2">
        <v>15189</v>
      </c>
      <c r="I1271" s="1" t="s">
        <v>4177</v>
      </c>
      <c r="J1271" s="1" t="s">
        <v>21</v>
      </c>
      <c r="K1271" s="1" t="s">
        <v>4178</v>
      </c>
      <c r="L1271" s="1" t="s">
        <v>4179</v>
      </c>
      <c r="M1271" s="1" t="s">
        <v>4180</v>
      </c>
      <c r="N1271" s="1" t="s">
        <v>4181</v>
      </c>
      <c r="O1271" s="1" t="s">
        <v>6581</v>
      </c>
      <c r="P1271" s="1" t="s">
        <v>6582</v>
      </c>
    </row>
    <row r="1272" spans="1:16" x14ac:dyDescent="0.3">
      <c r="A1272" s="1" t="s">
        <v>1260</v>
      </c>
      <c r="B1272" s="1" t="s">
        <v>1261</v>
      </c>
      <c r="C1272" s="1" t="s">
        <v>983</v>
      </c>
      <c r="D1272" s="1">
        <v>499</v>
      </c>
      <c r="E1272" s="1">
        <v>499</v>
      </c>
      <c r="F1272" s="4">
        <v>0</v>
      </c>
      <c r="G1272" s="1">
        <v>4.2</v>
      </c>
      <c r="H1272" s="2">
        <v>31539</v>
      </c>
      <c r="I1272" s="1" t="s">
        <v>6789</v>
      </c>
      <c r="J1272" s="1" t="s">
        <v>1262</v>
      </c>
      <c r="K1272" s="1" t="s">
        <v>6790</v>
      </c>
      <c r="L1272" s="1" t="s">
        <v>6791</v>
      </c>
      <c r="M1272" s="1" t="s">
        <v>6792</v>
      </c>
      <c r="N1272" s="1" t="s">
        <v>6793</v>
      </c>
      <c r="O1272" s="1" t="s">
        <v>6794</v>
      </c>
      <c r="P1272" s="1" t="s">
        <v>6795</v>
      </c>
    </row>
    <row r="1273" spans="1:16" x14ac:dyDescent="0.3">
      <c r="A1273" s="1" t="s">
        <v>55</v>
      </c>
      <c r="B1273" s="1" t="s">
        <v>56</v>
      </c>
      <c r="C1273" s="1" t="s">
        <v>2</v>
      </c>
      <c r="D1273" s="1">
        <v>199</v>
      </c>
      <c r="E1273" s="1">
        <v>499</v>
      </c>
      <c r="F1273" s="4">
        <v>0.6</v>
      </c>
      <c r="G1273" s="1">
        <v>4.0999999999999996</v>
      </c>
      <c r="H1273" s="2">
        <v>13045</v>
      </c>
      <c r="I1273" s="1" t="s">
        <v>4248</v>
      </c>
      <c r="J1273" s="1" t="s">
        <v>1272</v>
      </c>
      <c r="K1273" s="1" t="s">
        <v>6815</v>
      </c>
      <c r="L1273" s="1" t="s">
        <v>6816</v>
      </c>
      <c r="M1273" s="1" t="s">
        <v>6817</v>
      </c>
      <c r="N1273" s="1" t="s">
        <v>6818</v>
      </c>
      <c r="O1273" s="1" t="s">
        <v>6819</v>
      </c>
      <c r="P1273" s="1" t="s">
        <v>6820</v>
      </c>
    </row>
    <row r="1274" spans="1:16" x14ac:dyDescent="0.3">
      <c r="A1274" s="1" t="s">
        <v>1300</v>
      </c>
      <c r="B1274" s="1" t="s">
        <v>1301</v>
      </c>
      <c r="C1274" s="1" t="s">
        <v>1169</v>
      </c>
      <c r="D1274" s="1">
        <v>95</v>
      </c>
      <c r="E1274" s="1">
        <v>499</v>
      </c>
      <c r="F1274" s="4">
        <v>0.81</v>
      </c>
      <c r="G1274" s="1">
        <v>4.2</v>
      </c>
      <c r="H1274" s="2">
        <v>1949</v>
      </c>
      <c r="I1274" s="1" t="s">
        <v>6878</v>
      </c>
      <c r="J1274" s="1" t="s">
        <v>1302</v>
      </c>
      <c r="K1274" s="1" t="s">
        <v>6879</v>
      </c>
      <c r="L1274" s="1" t="s">
        <v>6880</v>
      </c>
      <c r="M1274" s="1" t="s">
        <v>6881</v>
      </c>
      <c r="N1274" s="1" t="s">
        <v>6882</v>
      </c>
      <c r="O1274" s="1" t="s">
        <v>6883</v>
      </c>
      <c r="P1274" s="1" t="s">
        <v>6884</v>
      </c>
    </row>
    <row r="1275" spans="1:16" x14ac:dyDescent="0.3">
      <c r="A1275" s="1" t="s">
        <v>1382</v>
      </c>
      <c r="B1275" s="1" t="s">
        <v>1383</v>
      </c>
      <c r="C1275" s="1" t="s">
        <v>1169</v>
      </c>
      <c r="D1275" s="1">
        <v>79</v>
      </c>
      <c r="E1275" s="1">
        <v>499</v>
      </c>
      <c r="F1275" s="4">
        <v>0.84</v>
      </c>
      <c r="G1275" s="1">
        <v>4.2</v>
      </c>
      <c r="H1275" s="2">
        <v>1949</v>
      </c>
      <c r="I1275" s="1" t="s">
        <v>7049</v>
      </c>
      <c r="J1275" s="1" t="s">
        <v>1302</v>
      </c>
      <c r="K1275" s="1" t="s">
        <v>6879</v>
      </c>
      <c r="L1275" s="1" t="s">
        <v>6880</v>
      </c>
      <c r="M1275" s="1" t="s">
        <v>6881</v>
      </c>
      <c r="N1275" s="1" t="s">
        <v>6882</v>
      </c>
      <c r="O1275" s="1" t="s">
        <v>7050</v>
      </c>
      <c r="P1275" s="1" t="s">
        <v>7051</v>
      </c>
    </row>
    <row r="1276" spans="1:16" x14ac:dyDescent="0.3">
      <c r="A1276" s="1" t="s">
        <v>1389</v>
      </c>
      <c r="B1276" s="1" t="s">
        <v>1390</v>
      </c>
      <c r="C1276" s="1" t="s">
        <v>1120</v>
      </c>
      <c r="D1276" s="1">
        <v>99</v>
      </c>
      <c r="E1276" s="1">
        <v>499</v>
      </c>
      <c r="F1276" s="4">
        <v>0.8</v>
      </c>
      <c r="G1276" s="1">
        <v>4.0999999999999996</v>
      </c>
      <c r="H1276" s="2">
        <v>2451</v>
      </c>
      <c r="I1276" s="1" t="s">
        <v>7061</v>
      </c>
      <c r="J1276" s="1" t="s">
        <v>1391</v>
      </c>
      <c r="K1276" s="1" t="s">
        <v>7062</v>
      </c>
      <c r="L1276" s="1" t="s">
        <v>7063</v>
      </c>
      <c r="M1276" s="1" t="s">
        <v>7064</v>
      </c>
      <c r="N1276" s="1" t="s">
        <v>7065</v>
      </c>
      <c r="O1276" s="1" t="s">
        <v>7066</v>
      </c>
      <c r="P1276" s="1" t="s">
        <v>7067</v>
      </c>
    </row>
    <row r="1277" spans="1:16" x14ac:dyDescent="0.3">
      <c r="A1277" s="1" t="s">
        <v>1404</v>
      </c>
      <c r="B1277" s="1" t="s">
        <v>1405</v>
      </c>
      <c r="C1277" s="1" t="s">
        <v>1120</v>
      </c>
      <c r="D1277" s="1">
        <v>209</v>
      </c>
      <c r="E1277" s="1">
        <v>499</v>
      </c>
      <c r="F1277" s="4">
        <v>0.57999999999999996</v>
      </c>
      <c r="G1277" s="1">
        <v>3.6</v>
      </c>
      <c r="H1277" s="2">
        <v>104</v>
      </c>
      <c r="I1277" s="1" t="s">
        <v>7092</v>
      </c>
      <c r="J1277" s="1" t="s">
        <v>1406</v>
      </c>
      <c r="K1277" s="1" t="s">
        <v>7093</v>
      </c>
      <c r="L1277" s="1" t="s">
        <v>7094</v>
      </c>
      <c r="M1277" s="1" t="s">
        <v>7095</v>
      </c>
      <c r="N1277" s="1" t="s">
        <v>7096</v>
      </c>
      <c r="O1277" s="1" t="s">
        <v>7097</v>
      </c>
      <c r="P1277" s="1" t="s">
        <v>7098</v>
      </c>
    </row>
    <row r="1278" spans="1:16" x14ac:dyDescent="0.3">
      <c r="A1278" s="1" t="s">
        <v>214</v>
      </c>
      <c r="B1278" s="1" t="s">
        <v>215</v>
      </c>
      <c r="C1278" s="1" t="s">
        <v>2</v>
      </c>
      <c r="D1278" s="1">
        <v>115</v>
      </c>
      <c r="E1278" s="1">
        <v>499</v>
      </c>
      <c r="F1278" s="4">
        <v>0.77</v>
      </c>
      <c r="G1278" s="1">
        <v>4</v>
      </c>
      <c r="H1278" s="2">
        <v>7732</v>
      </c>
      <c r="I1278" s="1" t="s">
        <v>4598</v>
      </c>
      <c r="J1278" s="1" t="s">
        <v>216</v>
      </c>
      <c r="K1278" s="1" t="s">
        <v>4599</v>
      </c>
      <c r="L1278" s="1" t="s">
        <v>4600</v>
      </c>
      <c r="M1278" s="1" t="s">
        <v>4601</v>
      </c>
      <c r="N1278" s="1" t="s">
        <v>4602</v>
      </c>
      <c r="O1278" s="1" t="s">
        <v>7304</v>
      </c>
      <c r="P1278" s="1" t="s">
        <v>7305</v>
      </c>
    </row>
    <row r="1279" spans="1:16" x14ac:dyDescent="0.3">
      <c r="A1279" s="1" t="s">
        <v>220</v>
      </c>
      <c r="B1279" s="1" t="s">
        <v>221</v>
      </c>
      <c r="C1279" s="1" t="s">
        <v>2</v>
      </c>
      <c r="D1279" s="1">
        <v>199</v>
      </c>
      <c r="E1279" s="1">
        <v>499</v>
      </c>
      <c r="F1279" s="4">
        <v>0.6</v>
      </c>
      <c r="G1279" s="1">
        <v>4.0999999999999996</v>
      </c>
      <c r="H1279" s="2">
        <v>602</v>
      </c>
      <c r="I1279" s="1" t="s">
        <v>4612</v>
      </c>
      <c r="J1279" s="1" t="s">
        <v>222</v>
      </c>
      <c r="K1279" s="1" t="s">
        <v>4613</v>
      </c>
      <c r="L1279" s="1" t="s">
        <v>4614</v>
      </c>
      <c r="M1279" s="1" t="s">
        <v>4615</v>
      </c>
      <c r="N1279" s="1" t="s">
        <v>4616</v>
      </c>
      <c r="O1279" s="1" t="s">
        <v>7325</v>
      </c>
      <c r="P1279" s="1" t="s">
        <v>7326</v>
      </c>
    </row>
    <row r="1280" spans="1:16" x14ac:dyDescent="0.3">
      <c r="A1280" s="1" t="s">
        <v>1521</v>
      </c>
      <c r="B1280" s="1" t="s">
        <v>1522</v>
      </c>
      <c r="C1280" s="1" t="s">
        <v>1016</v>
      </c>
      <c r="D1280" s="1">
        <v>219</v>
      </c>
      <c r="E1280" s="1">
        <v>499</v>
      </c>
      <c r="F1280" s="4">
        <v>0.56000000000000005</v>
      </c>
      <c r="G1280" s="1">
        <v>4.4000000000000004</v>
      </c>
      <c r="H1280" s="2">
        <v>14</v>
      </c>
      <c r="I1280" s="1" t="s">
        <v>7353</v>
      </c>
      <c r="J1280" s="1" t="s">
        <v>1523</v>
      </c>
      <c r="K1280" s="1" t="s">
        <v>7354</v>
      </c>
      <c r="L1280" s="1" t="s">
        <v>7355</v>
      </c>
      <c r="M1280" s="1" t="s">
        <v>7356</v>
      </c>
      <c r="N1280" s="1" t="s">
        <v>7357</v>
      </c>
      <c r="O1280" s="1" t="s">
        <v>7358</v>
      </c>
      <c r="P1280" s="1" t="s">
        <v>7359</v>
      </c>
    </row>
    <row r="1281" spans="1:16" x14ac:dyDescent="0.3">
      <c r="A1281" s="1" t="s">
        <v>1530</v>
      </c>
      <c r="B1281" s="1" t="s">
        <v>1531</v>
      </c>
      <c r="C1281" s="1" t="s">
        <v>1532</v>
      </c>
      <c r="D1281" s="1">
        <v>89</v>
      </c>
      <c r="E1281" s="1">
        <v>499</v>
      </c>
      <c r="F1281" s="4">
        <v>0.82</v>
      </c>
      <c r="G1281" s="1">
        <v>4.0999999999999996</v>
      </c>
      <c r="H1281" s="2">
        <v>9340</v>
      </c>
      <c r="I1281" s="1" t="s">
        <v>7374</v>
      </c>
      <c r="J1281" s="1" t="s">
        <v>1533</v>
      </c>
      <c r="K1281" s="1" t="s">
        <v>7375</v>
      </c>
      <c r="L1281" s="1" t="s">
        <v>7376</v>
      </c>
      <c r="M1281" s="1" t="s">
        <v>7377</v>
      </c>
      <c r="N1281" s="1" t="s">
        <v>7378</v>
      </c>
      <c r="O1281" s="1" t="s">
        <v>7379</v>
      </c>
      <c r="P1281" s="1" t="s">
        <v>7380</v>
      </c>
    </row>
    <row r="1282" spans="1:16" x14ac:dyDescent="0.3">
      <c r="A1282" s="1" t="s">
        <v>1541</v>
      </c>
      <c r="B1282" s="1" t="s">
        <v>1542</v>
      </c>
      <c r="C1282" s="1" t="s">
        <v>1052</v>
      </c>
      <c r="D1282" s="1">
        <v>139</v>
      </c>
      <c r="E1282" s="1">
        <v>499</v>
      </c>
      <c r="F1282" s="4">
        <v>0.72</v>
      </c>
      <c r="G1282" s="1">
        <v>4.2</v>
      </c>
      <c r="H1282" s="2">
        <v>4971</v>
      </c>
      <c r="I1282" s="1" t="s">
        <v>7393</v>
      </c>
      <c r="J1282" s="1" t="s">
        <v>1543</v>
      </c>
      <c r="K1282" s="1" t="s">
        <v>7394</v>
      </c>
      <c r="L1282" s="1" t="s">
        <v>7395</v>
      </c>
      <c r="M1282" s="1" t="s">
        <v>7396</v>
      </c>
      <c r="N1282" s="1" t="s">
        <v>7397</v>
      </c>
      <c r="O1282" s="1" t="s">
        <v>7398</v>
      </c>
      <c r="P1282" s="1" t="s">
        <v>7399</v>
      </c>
    </row>
    <row r="1283" spans="1:16" x14ac:dyDescent="0.3">
      <c r="A1283" s="1" t="s">
        <v>19</v>
      </c>
      <c r="B1283" s="1" t="s">
        <v>20</v>
      </c>
      <c r="C1283" s="1" t="s">
        <v>2</v>
      </c>
      <c r="D1283" s="1">
        <v>176.63</v>
      </c>
      <c r="E1283" s="1">
        <v>499</v>
      </c>
      <c r="F1283" s="4">
        <v>0.65</v>
      </c>
      <c r="G1283" s="1">
        <v>4.0999999999999996</v>
      </c>
      <c r="H1283" s="2">
        <v>15189</v>
      </c>
      <c r="I1283" s="1" t="s">
        <v>4177</v>
      </c>
      <c r="J1283" s="1" t="s">
        <v>21</v>
      </c>
      <c r="K1283" s="1" t="s">
        <v>4178</v>
      </c>
      <c r="L1283" s="1" t="s">
        <v>4179</v>
      </c>
      <c r="M1283" s="1" t="s">
        <v>4180</v>
      </c>
      <c r="N1283" s="1" t="s">
        <v>4181</v>
      </c>
      <c r="O1283" s="1" t="s">
        <v>4182</v>
      </c>
      <c r="P1283" s="1" t="s">
        <v>7817</v>
      </c>
    </row>
    <row r="1284" spans="1:16" x14ac:dyDescent="0.3">
      <c r="A1284" s="1" t="s">
        <v>1751</v>
      </c>
      <c r="B1284" s="1" t="s">
        <v>1752</v>
      </c>
      <c r="C1284" s="1" t="s">
        <v>1562</v>
      </c>
      <c r="D1284" s="1">
        <v>100</v>
      </c>
      <c r="E1284" s="1">
        <v>499</v>
      </c>
      <c r="F1284" s="4">
        <v>0.8</v>
      </c>
      <c r="G1284" s="1">
        <v>3.5</v>
      </c>
      <c r="H1284" s="2">
        <v>9638</v>
      </c>
      <c r="I1284" s="1" t="s">
        <v>7867</v>
      </c>
      <c r="J1284" s="1" t="s">
        <v>1753</v>
      </c>
      <c r="K1284" s="1" t="s">
        <v>7868</v>
      </c>
      <c r="L1284" s="1" t="s">
        <v>7869</v>
      </c>
      <c r="M1284" s="1" t="s">
        <v>7870</v>
      </c>
      <c r="N1284" s="1" t="s">
        <v>7871</v>
      </c>
      <c r="O1284" s="1" t="s">
        <v>7872</v>
      </c>
      <c r="P1284" s="1" t="s">
        <v>7873</v>
      </c>
    </row>
    <row r="1285" spans="1:16" x14ac:dyDescent="0.3">
      <c r="A1285" s="1" t="s">
        <v>1874</v>
      </c>
      <c r="B1285" s="1" t="s">
        <v>1875</v>
      </c>
      <c r="C1285" s="1" t="s">
        <v>1876</v>
      </c>
      <c r="D1285" s="1">
        <v>299</v>
      </c>
      <c r="E1285" s="1">
        <v>499</v>
      </c>
      <c r="F1285" s="4">
        <v>0.4</v>
      </c>
      <c r="G1285" s="1">
        <v>4.2</v>
      </c>
      <c r="H1285" s="2">
        <v>24432</v>
      </c>
      <c r="I1285" s="1" t="s">
        <v>8156</v>
      </c>
      <c r="J1285" s="1" t="s">
        <v>1877</v>
      </c>
      <c r="K1285" s="1" t="s">
        <v>8157</v>
      </c>
      <c r="L1285" s="1" t="s">
        <v>8158</v>
      </c>
      <c r="M1285" s="1" t="s">
        <v>8159</v>
      </c>
      <c r="N1285" s="1" t="s">
        <v>8160</v>
      </c>
      <c r="O1285" s="1" t="s">
        <v>8161</v>
      </c>
      <c r="P1285" s="1" t="s">
        <v>8162</v>
      </c>
    </row>
    <row r="1286" spans="1:16" x14ac:dyDescent="0.3">
      <c r="A1286" s="1" t="s">
        <v>1888</v>
      </c>
      <c r="B1286" s="1" t="s">
        <v>1889</v>
      </c>
      <c r="C1286" s="1" t="s">
        <v>1804</v>
      </c>
      <c r="D1286" s="1">
        <v>399</v>
      </c>
      <c r="E1286" s="1">
        <v>499</v>
      </c>
      <c r="F1286" s="4">
        <v>0.2</v>
      </c>
      <c r="G1286" s="1">
        <v>4.3</v>
      </c>
      <c r="H1286" s="2">
        <v>27201</v>
      </c>
      <c r="I1286" s="1" t="s">
        <v>8184</v>
      </c>
      <c r="J1286" s="1" t="s">
        <v>1890</v>
      </c>
      <c r="K1286" s="1" t="s">
        <v>8185</v>
      </c>
      <c r="L1286" s="1" t="s">
        <v>8186</v>
      </c>
      <c r="M1286" s="1" t="s">
        <v>8187</v>
      </c>
      <c r="N1286" s="1" t="s">
        <v>8188</v>
      </c>
      <c r="O1286" s="1" t="s">
        <v>8189</v>
      </c>
      <c r="P1286" s="1" t="s">
        <v>8190</v>
      </c>
    </row>
    <row r="1287" spans="1:16" x14ac:dyDescent="0.3">
      <c r="A1287" s="1" t="s">
        <v>64</v>
      </c>
      <c r="B1287" s="1" t="s">
        <v>65</v>
      </c>
      <c r="C1287" s="1" t="s">
        <v>38</v>
      </c>
      <c r="D1287" s="1">
        <v>279</v>
      </c>
      <c r="E1287" s="1">
        <v>499</v>
      </c>
      <c r="F1287" s="4">
        <v>0.44</v>
      </c>
      <c r="G1287" s="1">
        <v>3.7</v>
      </c>
      <c r="H1287" s="2">
        <v>10962</v>
      </c>
      <c r="I1287" s="1" t="s">
        <v>4269</v>
      </c>
      <c r="J1287" s="1" t="s">
        <v>66</v>
      </c>
      <c r="K1287" s="1" t="s">
        <v>4270</v>
      </c>
      <c r="L1287" s="1" t="s">
        <v>4271</v>
      </c>
      <c r="M1287" s="1" t="s">
        <v>4272</v>
      </c>
      <c r="N1287" s="1" t="s">
        <v>4273</v>
      </c>
      <c r="O1287" s="1" t="s">
        <v>8191</v>
      </c>
      <c r="P1287" s="1" t="s">
        <v>8192</v>
      </c>
    </row>
    <row r="1288" spans="1:16" x14ac:dyDescent="0.3">
      <c r="A1288" s="1" t="s">
        <v>1899</v>
      </c>
      <c r="B1288" s="1" t="s">
        <v>1900</v>
      </c>
      <c r="C1288" s="1" t="s">
        <v>1718</v>
      </c>
      <c r="D1288" s="1">
        <v>299</v>
      </c>
      <c r="E1288" s="1">
        <v>499</v>
      </c>
      <c r="F1288" s="4">
        <v>0.4</v>
      </c>
      <c r="G1288" s="1">
        <v>4.5</v>
      </c>
      <c r="H1288" s="2">
        <v>21010</v>
      </c>
      <c r="I1288" s="1" t="s">
        <v>8213</v>
      </c>
      <c r="J1288" s="1" t="s">
        <v>1901</v>
      </c>
      <c r="K1288" s="1" t="s">
        <v>8214</v>
      </c>
      <c r="L1288" s="1" t="s">
        <v>8215</v>
      </c>
      <c r="M1288" s="1" t="s">
        <v>8216</v>
      </c>
      <c r="N1288" s="1" t="s">
        <v>8217</v>
      </c>
      <c r="O1288" s="1" t="s">
        <v>8218</v>
      </c>
      <c r="P1288" s="1" t="s">
        <v>8219</v>
      </c>
    </row>
    <row r="1289" spans="1:16" x14ac:dyDescent="0.3">
      <c r="A1289" s="1" t="s">
        <v>1300</v>
      </c>
      <c r="B1289" s="1" t="s">
        <v>1301</v>
      </c>
      <c r="C1289" s="1" t="s">
        <v>1169</v>
      </c>
      <c r="D1289" s="1">
        <v>95</v>
      </c>
      <c r="E1289" s="1">
        <v>499</v>
      </c>
      <c r="F1289" s="4">
        <v>0.81</v>
      </c>
      <c r="G1289" s="1">
        <v>4.2</v>
      </c>
      <c r="H1289" s="2">
        <v>1949</v>
      </c>
      <c r="I1289" s="1" t="s">
        <v>6878</v>
      </c>
      <c r="J1289" s="1" t="s">
        <v>1302</v>
      </c>
      <c r="K1289" s="1" t="s">
        <v>6879</v>
      </c>
      <c r="L1289" s="1" t="s">
        <v>6880</v>
      </c>
      <c r="M1289" s="1" t="s">
        <v>6881</v>
      </c>
      <c r="N1289" s="1" t="s">
        <v>6882</v>
      </c>
      <c r="O1289" s="1" t="s">
        <v>8256</v>
      </c>
      <c r="P1289" s="1" t="s">
        <v>8257</v>
      </c>
    </row>
    <row r="1290" spans="1:16" x14ac:dyDescent="0.3">
      <c r="A1290" s="1" t="s">
        <v>1941</v>
      </c>
      <c r="B1290" s="1" t="s">
        <v>1942</v>
      </c>
      <c r="C1290" s="1" t="s">
        <v>1943</v>
      </c>
      <c r="D1290" s="1">
        <v>179</v>
      </c>
      <c r="E1290" s="1">
        <v>499</v>
      </c>
      <c r="F1290" s="4">
        <v>0.64</v>
      </c>
      <c r="G1290" s="1">
        <v>3.4</v>
      </c>
      <c r="H1290" s="2">
        <v>9385</v>
      </c>
      <c r="I1290" s="1" t="s">
        <v>8309</v>
      </c>
      <c r="J1290" s="1" t="s">
        <v>1944</v>
      </c>
      <c r="K1290" s="1" t="s">
        <v>8310</v>
      </c>
      <c r="L1290" s="1" t="s">
        <v>8311</v>
      </c>
      <c r="M1290" s="1" t="s">
        <v>8312</v>
      </c>
      <c r="N1290" s="1" t="s">
        <v>8313</v>
      </c>
      <c r="O1290" s="1" t="s">
        <v>8314</v>
      </c>
      <c r="P1290" s="1" t="s">
        <v>8315</v>
      </c>
    </row>
    <row r="1291" spans="1:16" x14ac:dyDescent="0.3">
      <c r="A1291" s="1" t="s">
        <v>2024</v>
      </c>
      <c r="B1291" s="1" t="s">
        <v>2025</v>
      </c>
      <c r="C1291" s="1" t="s">
        <v>1955</v>
      </c>
      <c r="D1291" s="1">
        <v>199</v>
      </c>
      <c r="E1291" s="1">
        <v>499</v>
      </c>
      <c r="F1291" s="4">
        <v>0.6</v>
      </c>
      <c r="G1291" s="1">
        <v>3.3</v>
      </c>
      <c r="H1291" s="2">
        <v>2804</v>
      </c>
      <c r="I1291" s="1" t="s">
        <v>8486</v>
      </c>
      <c r="J1291" s="1" t="s">
        <v>2026</v>
      </c>
      <c r="K1291" s="1" t="s">
        <v>8487</v>
      </c>
      <c r="L1291" s="1" t="s">
        <v>8488</v>
      </c>
      <c r="M1291" s="1" t="s">
        <v>8489</v>
      </c>
      <c r="N1291" s="1" t="s">
        <v>8490</v>
      </c>
      <c r="O1291" s="1" t="s">
        <v>8491</v>
      </c>
      <c r="P1291" s="1" t="s">
        <v>8492</v>
      </c>
    </row>
    <row r="1292" spans="1:16" x14ac:dyDescent="0.3">
      <c r="A1292" s="1" t="s">
        <v>2030</v>
      </c>
      <c r="B1292" s="1" t="s">
        <v>2031</v>
      </c>
      <c r="C1292" s="1" t="s">
        <v>1120</v>
      </c>
      <c r="D1292" s="1">
        <v>99</v>
      </c>
      <c r="E1292" s="1">
        <v>499</v>
      </c>
      <c r="F1292" s="4">
        <v>0.8</v>
      </c>
      <c r="G1292" s="1">
        <v>4.0999999999999996</v>
      </c>
      <c r="H1292" s="2">
        <v>2451</v>
      </c>
      <c r="I1292" s="1" t="s">
        <v>6509</v>
      </c>
      <c r="J1292" s="1" t="s">
        <v>2032</v>
      </c>
      <c r="K1292" s="1" t="s">
        <v>8499</v>
      </c>
      <c r="L1292" s="1" t="s">
        <v>8500</v>
      </c>
      <c r="M1292" s="1" t="s">
        <v>8501</v>
      </c>
      <c r="N1292" s="1" t="s">
        <v>8502</v>
      </c>
      <c r="O1292" s="1" t="s">
        <v>8503</v>
      </c>
      <c r="P1292" s="1" t="s">
        <v>8504</v>
      </c>
    </row>
    <row r="1293" spans="1:16" x14ac:dyDescent="0.3">
      <c r="A1293" s="1" t="s">
        <v>2068</v>
      </c>
      <c r="B1293" s="1" t="s">
        <v>2069</v>
      </c>
      <c r="C1293" s="1" t="s">
        <v>2070</v>
      </c>
      <c r="D1293" s="1">
        <v>119</v>
      </c>
      <c r="E1293" s="1">
        <v>499</v>
      </c>
      <c r="F1293" s="4">
        <v>0.76</v>
      </c>
      <c r="G1293" s="1">
        <v>4.3</v>
      </c>
      <c r="H1293" s="2">
        <v>15032</v>
      </c>
      <c r="I1293" s="1" t="s">
        <v>8584</v>
      </c>
      <c r="J1293" s="1" t="s">
        <v>2071</v>
      </c>
      <c r="K1293" s="1" t="s">
        <v>8585</v>
      </c>
      <c r="L1293" s="1" t="s">
        <v>8586</v>
      </c>
      <c r="M1293" s="1" t="s">
        <v>8587</v>
      </c>
      <c r="N1293" s="1" t="s">
        <v>8588</v>
      </c>
      <c r="O1293" s="1" t="s">
        <v>8589</v>
      </c>
      <c r="P1293" s="1" t="s">
        <v>8590</v>
      </c>
    </row>
    <row r="1294" spans="1:16" x14ac:dyDescent="0.3">
      <c r="A1294" s="1" t="s">
        <v>2119</v>
      </c>
      <c r="B1294" s="1" t="s">
        <v>2120</v>
      </c>
      <c r="C1294" s="1" t="s">
        <v>2121</v>
      </c>
      <c r="D1294" s="1">
        <v>149</v>
      </c>
      <c r="E1294" s="1">
        <v>499</v>
      </c>
      <c r="F1294" s="4">
        <v>0.7</v>
      </c>
      <c r="G1294" s="1">
        <v>4.0999999999999996</v>
      </c>
      <c r="H1294" s="2">
        <v>25607</v>
      </c>
      <c r="I1294" s="1" t="s">
        <v>8690</v>
      </c>
      <c r="J1294" s="1" t="s">
        <v>2122</v>
      </c>
      <c r="K1294" s="1" t="s">
        <v>8691</v>
      </c>
      <c r="L1294" s="1" t="s">
        <v>8692</v>
      </c>
      <c r="M1294" s="1" t="s">
        <v>8693</v>
      </c>
      <c r="N1294" s="1" t="s">
        <v>8694</v>
      </c>
      <c r="O1294" s="1" t="s">
        <v>8695</v>
      </c>
      <c r="P1294" s="1" t="s">
        <v>8696</v>
      </c>
    </row>
    <row r="1295" spans="1:16" x14ac:dyDescent="0.3">
      <c r="A1295" s="1" t="s">
        <v>94</v>
      </c>
      <c r="B1295" s="1" t="s">
        <v>95</v>
      </c>
      <c r="C1295" s="1" t="s">
        <v>2</v>
      </c>
      <c r="D1295" s="1">
        <v>179</v>
      </c>
      <c r="E1295" s="1">
        <v>499</v>
      </c>
      <c r="F1295" s="4">
        <v>0.64</v>
      </c>
      <c r="G1295" s="1">
        <v>4</v>
      </c>
      <c r="H1295" s="2">
        <v>1933</v>
      </c>
      <c r="I1295" s="1" t="s">
        <v>4339</v>
      </c>
      <c r="J1295" s="1" t="s">
        <v>96</v>
      </c>
      <c r="K1295" s="1" t="s">
        <v>4340</v>
      </c>
      <c r="L1295" s="1" t="s">
        <v>4341</v>
      </c>
      <c r="M1295" s="1" t="s">
        <v>4342</v>
      </c>
      <c r="N1295" s="1" t="s">
        <v>4343</v>
      </c>
      <c r="O1295" s="1" t="s">
        <v>4344</v>
      </c>
      <c r="P1295" s="1" t="s">
        <v>8795</v>
      </c>
    </row>
    <row r="1296" spans="1:16" x14ac:dyDescent="0.3">
      <c r="A1296" s="1" t="s">
        <v>2197</v>
      </c>
      <c r="B1296" s="1" t="s">
        <v>2198</v>
      </c>
      <c r="C1296" s="1" t="s">
        <v>2199</v>
      </c>
      <c r="D1296" s="1">
        <v>179</v>
      </c>
      <c r="E1296" s="1">
        <v>499</v>
      </c>
      <c r="F1296" s="4">
        <v>0.64</v>
      </c>
      <c r="G1296" s="1">
        <v>4.0999999999999996</v>
      </c>
      <c r="H1296" s="2">
        <v>10174</v>
      </c>
      <c r="I1296" s="1" t="s">
        <v>8861</v>
      </c>
      <c r="J1296" s="1" t="s">
        <v>2200</v>
      </c>
      <c r="K1296" s="1" t="s">
        <v>8862</v>
      </c>
      <c r="L1296" s="1" t="s">
        <v>8863</v>
      </c>
      <c r="M1296" s="1" t="s">
        <v>8864</v>
      </c>
      <c r="N1296" s="1" t="s">
        <v>8865</v>
      </c>
      <c r="O1296" s="1" t="s">
        <v>8866</v>
      </c>
      <c r="P1296" s="1" t="s">
        <v>8867</v>
      </c>
    </row>
    <row r="1297" spans="1:16" x14ac:dyDescent="0.3">
      <c r="A1297" s="1" t="s">
        <v>2207</v>
      </c>
      <c r="B1297" s="1" t="s">
        <v>2208</v>
      </c>
      <c r="C1297" s="1" t="s">
        <v>2019</v>
      </c>
      <c r="D1297" s="1">
        <v>287</v>
      </c>
      <c r="E1297" s="1">
        <v>499</v>
      </c>
      <c r="F1297" s="4">
        <v>0.42</v>
      </c>
      <c r="G1297" s="1">
        <v>4.4000000000000004</v>
      </c>
      <c r="H1297" s="2">
        <v>8076</v>
      </c>
      <c r="I1297" s="1" t="s">
        <v>8882</v>
      </c>
      <c r="J1297" s="1" t="s">
        <v>2209</v>
      </c>
      <c r="K1297" s="1" t="s">
        <v>8883</v>
      </c>
      <c r="L1297" s="1" t="s">
        <v>8884</v>
      </c>
      <c r="M1297" s="1" t="s">
        <v>8885</v>
      </c>
      <c r="N1297" s="1" t="s">
        <v>8886</v>
      </c>
      <c r="O1297" s="1" t="s">
        <v>8887</v>
      </c>
      <c r="P1297" s="1" t="s">
        <v>8888</v>
      </c>
    </row>
    <row r="1298" spans="1:16" x14ac:dyDescent="0.3">
      <c r="A1298" s="1" t="s">
        <v>2219</v>
      </c>
      <c r="B1298" s="1" t="s">
        <v>2220</v>
      </c>
      <c r="C1298" s="1" t="s">
        <v>983</v>
      </c>
      <c r="D1298" s="1">
        <v>199</v>
      </c>
      <c r="E1298" s="1">
        <v>499</v>
      </c>
      <c r="F1298" s="4">
        <v>0.6</v>
      </c>
      <c r="G1298" s="1">
        <v>3.6</v>
      </c>
      <c r="H1298" s="2">
        <v>2492</v>
      </c>
      <c r="I1298" s="1" t="s">
        <v>8914</v>
      </c>
      <c r="J1298" s="1" t="s">
        <v>2221</v>
      </c>
      <c r="K1298" s="1" t="s">
        <v>8915</v>
      </c>
      <c r="L1298" s="1" t="s">
        <v>8916</v>
      </c>
      <c r="M1298" s="1" t="s">
        <v>8917</v>
      </c>
      <c r="N1298" s="1" t="s">
        <v>8918</v>
      </c>
      <c r="O1298" s="1" t="s">
        <v>8919</v>
      </c>
      <c r="P1298" s="1" t="s">
        <v>8920</v>
      </c>
    </row>
    <row r="1299" spans="1:16" x14ac:dyDescent="0.3">
      <c r="A1299" s="1" t="s">
        <v>2278</v>
      </c>
      <c r="B1299" s="1" t="s">
        <v>2279</v>
      </c>
      <c r="C1299" s="1" t="s">
        <v>1714</v>
      </c>
      <c r="D1299" s="1">
        <v>199</v>
      </c>
      <c r="E1299" s="1">
        <v>499</v>
      </c>
      <c r="F1299" s="4">
        <v>0.6</v>
      </c>
      <c r="G1299" s="1">
        <v>4.3</v>
      </c>
      <c r="H1299" s="2">
        <v>9998</v>
      </c>
      <c r="I1299" s="1" t="s">
        <v>9048</v>
      </c>
      <c r="J1299" s="1" t="s">
        <v>2280</v>
      </c>
      <c r="K1299" s="1" t="s">
        <v>9049</v>
      </c>
      <c r="L1299" s="1" t="s">
        <v>9050</v>
      </c>
      <c r="M1299" s="1" t="s">
        <v>9051</v>
      </c>
      <c r="N1299" s="1" t="s">
        <v>9052</v>
      </c>
      <c r="O1299" s="1" t="s">
        <v>9053</v>
      </c>
      <c r="P1299" s="1" t="s">
        <v>9054</v>
      </c>
    </row>
    <row r="1300" spans="1:16" x14ac:dyDescent="0.3">
      <c r="A1300" s="1" t="s">
        <v>2306</v>
      </c>
      <c r="B1300" s="1" t="s">
        <v>2307</v>
      </c>
      <c r="C1300" s="1" t="s">
        <v>1562</v>
      </c>
      <c r="D1300" s="1">
        <v>175</v>
      </c>
      <c r="E1300" s="1">
        <v>499</v>
      </c>
      <c r="F1300" s="4">
        <v>0.65</v>
      </c>
      <c r="G1300" s="1">
        <v>4.0999999999999996</v>
      </c>
      <c r="H1300" s="2">
        <v>21</v>
      </c>
      <c r="I1300" s="1" t="s">
        <v>9112</v>
      </c>
      <c r="J1300" s="1" t="s">
        <v>2308</v>
      </c>
      <c r="K1300" s="1" t="s">
        <v>9113</v>
      </c>
      <c r="L1300" s="1" t="s">
        <v>9114</v>
      </c>
      <c r="M1300" s="1" t="s">
        <v>9115</v>
      </c>
      <c r="N1300" s="1" t="s">
        <v>9116</v>
      </c>
      <c r="O1300" s="1" t="s">
        <v>9117</v>
      </c>
      <c r="P1300" s="1" t="s">
        <v>9118</v>
      </c>
    </row>
    <row r="1301" spans="1:16" x14ac:dyDescent="0.3">
      <c r="A1301" s="1" t="s">
        <v>2424</v>
      </c>
      <c r="B1301" s="1" t="s">
        <v>2425</v>
      </c>
      <c r="C1301" s="1" t="s">
        <v>1943</v>
      </c>
      <c r="D1301" s="1">
        <v>330</v>
      </c>
      <c r="E1301" s="1">
        <v>499</v>
      </c>
      <c r="F1301" s="4">
        <v>0.34</v>
      </c>
      <c r="G1301" s="1">
        <v>3.7</v>
      </c>
      <c r="H1301" s="2">
        <v>8566</v>
      </c>
      <c r="I1301" s="1" t="s">
        <v>9380</v>
      </c>
      <c r="J1301" s="1" t="s">
        <v>2426</v>
      </c>
      <c r="K1301" s="1" t="s">
        <v>9381</v>
      </c>
      <c r="L1301" s="1" t="s">
        <v>9382</v>
      </c>
      <c r="M1301" s="1" t="s">
        <v>9383</v>
      </c>
      <c r="N1301" s="1" t="s">
        <v>9384</v>
      </c>
      <c r="O1301" s="1" t="s">
        <v>9385</v>
      </c>
      <c r="P1301" s="1" t="s">
        <v>9386</v>
      </c>
    </row>
    <row r="1302" spans="1:16" x14ac:dyDescent="0.3">
      <c r="A1302" s="1" t="s">
        <v>214</v>
      </c>
      <c r="B1302" s="1" t="s">
        <v>215</v>
      </c>
      <c r="C1302" s="1" t="s">
        <v>2</v>
      </c>
      <c r="D1302" s="1">
        <v>115</v>
      </c>
      <c r="E1302" s="1">
        <v>499</v>
      </c>
      <c r="F1302" s="4">
        <v>0.77</v>
      </c>
      <c r="G1302" s="1">
        <v>4</v>
      </c>
      <c r="H1302" s="2">
        <v>7732</v>
      </c>
      <c r="I1302" s="1" t="s">
        <v>4598</v>
      </c>
      <c r="J1302" s="1" t="s">
        <v>216</v>
      </c>
      <c r="K1302" s="1" t="s">
        <v>4599</v>
      </c>
      <c r="L1302" s="1" t="s">
        <v>4600</v>
      </c>
      <c r="M1302" s="1" t="s">
        <v>4601</v>
      </c>
      <c r="N1302" s="1" t="s">
        <v>4602</v>
      </c>
      <c r="O1302" s="1" t="s">
        <v>4603</v>
      </c>
      <c r="P1302" s="1" t="s">
        <v>9785</v>
      </c>
    </row>
    <row r="1303" spans="1:16" x14ac:dyDescent="0.3">
      <c r="A1303" s="1" t="s">
        <v>220</v>
      </c>
      <c r="B1303" s="1" t="s">
        <v>221</v>
      </c>
      <c r="C1303" s="1" t="s">
        <v>2</v>
      </c>
      <c r="D1303" s="1">
        <v>199</v>
      </c>
      <c r="E1303" s="1">
        <v>499</v>
      </c>
      <c r="F1303" s="4">
        <v>0.6</v>
      </c>
      <c r="G1303" s="1">
        <v>4.0999999999999996</v>
      </c>
      <c r="H1303" s="2">
        <v>602</v>
      </c>
      <c r="I1303" s="1" t="s">
        <v>4612</v>
      </c>
      <c r="J1303" s="1" t="s">
        <v>222</v>
      </c>
      <c r="K1303" s="1" t="s">
        <v>4613</v>
      </c>
      <c r="L1303" s="1" t="s">
        <v>4614</v>
      </c>
      <c r="M1303" s="1" t="s">
        <v>4615</v>
      </c>
      <c r="N1303" s="1" t="s">
        <v>4616</v>
      </c>
      <c r="O1303" s="1" t="s">
        <v>9822</v>
      </c>
      <c r="P1303" s="1" t="s">
        <v>9823</v>
      </c>
    </row>
    <row r="1304" spans="1:16" x14ac:dyDescent="0.3">
      <c r="A1304" s="1" t="s">
        <v>2633</v>
      </c>
      <c r="B1304" s="1" t="s">
        <v>2634</v>
      </c>
      <c r="C1304" s="1" t="s">
        <v>1975</v>
      </c>
      <c r="D1304" s="1">
        <v>249</v>
      </c>
      <c r="E1304" s="1">
        <v>499</v>
      </c>
      <c r="F1304" s="4">
        <v>0.5</v>
      </c>
      <c r="G1304" s="1">
        <v>4.2</v>
      </c>
      <c r="H1304" s="2">
        <v>22860</v>
      </c>
      <c r="I1304" s="1" t="s">
        <v>9854</v>
      </c>
      <c r="J1304" s="1" t="s">
        <v>2635</v>
      </c>
      <c r="K1304" s="1" t="s">
        <v>9855</v>
      </c>
      <c r="L1304" s="1" t="s">
        <v>9856</v>
      </c>
      <c r="M1304" s="1" t="s">
        <v>9857</v>
      </c>
      <c r="N1304" s="1" t="s">
        <v>9858</v>
      </c>
      <c r="O1304" s="1" t="s">
        <v>9859</v>
      </c>
      <c r="P1304" s="1" t="s">
        <v>9860</v>
      </c>
    </row>
    <row r="1305" spans="1:16" x14ac:dyDescent="0.3">
      <c r="A1305" s="1" t="s">
        <v>229</v>
      </c>
      <c r="B1305" s="1" t="s">
        <v>230</v>
      </c>
      <c r="C1305" s="1" t="s">
        <v>2</v>
      </c>
      <c r="D1305" s="1">
        <v>209</v>
      </c>
      <c r="E1305" s="1">
        <v>499</v>
      </c>
      <c r="F1305" s="4">
        <v>0.57999999999999996</v>
      </c>
      <c r="G1305" s="1">
        <v>3.9</v>
      </c>
      <c r="H1305" s="2">
        <v>536</v>
      </c>
      <c r="I1305" s="1" t="s">
        <v>4633</v>
      </c>
      <c r="J1305" s="1" t="s">
        <v>231</v>
      </c>
      <c r="K1305" s="1" t="s">
        <v>4634</v>
      </c>
      <c r="L1305" s="1" t="s">
        <v>4635</v>
      </c>
      <c r="M1305" s="1" t="s">
        <v>4636</v>
      </c>
      <c r="N1305" s="1" t="s">
        <v>4637</v>
      </c>
      <c r="O1305" s="1" t="s">
        <v>4638</v>
      </c>
      <c r="P1305" s="1" t="s">
        <v>9881</v>
      </c>
    </row>
    <row r="1306" spans="1:16" x14ac:dyDescent="0.3">
      <c r="A1306" s="1" t="s">
        <v>2716</v>
      </c>
      <c r="B1306" s="1" t="s">
        <v>2717</v>
      </c>
      <c r="C1306" s="1" t="s">
        <v>2714</v>
      </c>
      <c r="D1306" s="1">
        <v>293</v>
      </c>
      <c r="E1306" s="1">
        <v>499</v>
      </c>
      <c r="F1306" s="4">
        <v>0.41</v>
      </c>
      <c r="G1306" s="1">
        <v>3.9</v>
      </c>
      <c r="H1306" s="2">
        <v>44994</v>
      </c>
      <c r="I1306" s="1" t="s">
        <v>10038</v>
      </c>
      <c r="J1306" s="1" t="s">
        <v>2718</v>
      </c>
      <c r="K1306" s="1" t="s">
        <v>10039</v>
      </c>
      <c r="L1306" s="1" t="s">
        <v>10040</v>
      </c>
      <c r="M1306" s="1" t="s">
        <v>10041</v>
      </c>
      <c r="N1306" s="1" t="s">
        <v>10042</v>
      </c>
      <c r="O1306" s="1" t="s">
        <v>10043</v>
      </c>
      <c r="P1306" s="1" t="s">
        <v>10044</v>
      </c>
    </row>
    <row r="1307" spans="1:16" x14ac:dyDescent="0.3">
      <c r="A1307" s="1" t="s">
        <v>2745</v>
      </c>
      <c r="B1307" s="1" t="s">
        <v>2746</v>
      </c>
      <c r="C1307" s="1" t="s">
        <v>2747</v>
      </c>
      <c r="D1307" s="1">
        <v>249</v>
      </c>
      <c r="E1307" s="1">
        <v>499</v>
      </c>
      <c r="F1307" s="4">
        <v>0.5</v>
      </c>
      <c r="G1307" s="1">
        <v>3.3</v>
      </c>
      <c r="H1307" s="2">
        <v>8427</v>
      </c>
      <c r="I1307" s="1" t="s">
        <v>10101</v>
      </c>
      <c r="J1307" s="1" t="s">
        <v>2748</v>
      </c>
      <c r="K1307" s="1" t="s">
        <v>10102</v>
      </c>
      <c r="L1307" s="1" t="s">
        <v>10103</v>
      </c>
      <c r="M1307" s="1" t="s">
        <v>10104</v>
      </c>
      <c r="N1307" s="1" t="s">
        <v>10105</v>
      </c>
      <c r="O1307" s="1" t="s">
        <v>10106</v>
      </c>
      <c r="P1307" s="1" t="s">
        <v>10107</v>
      </c>
    </row>
    <row r="1308" spans="1:16" x14ac:dyDescent="0.3">
      <c r="A1308" s="1" t="s">
        <v>3012</v>
      </c>
      <c r="B1308" s="1" t="s">
        <v>3013</v>
      </c>
      <c r="C1308" s="1" t="s">
        <v>3014</v>
      </c>
      <c r="D1308" s="1">
        <v>244</v>
      </c>
      <c r="E1308" s="1">
        <v>499</v>
      </c>
      <c r="F1308" s="4">
        <v>0.51</v>
      </c>
      <c r="G1308" s="1">
        <v>3.3</v>
      </c>
      <c r="H1308" s="2">
        <v>478</v>
      </c>
      <c r="I1308" s="1" t="s">
        <v>10668</v>
      </c>
      <c r="J1308" s="1" t="s">
        <v>3015</v>
      </c>
      <c r="K1308" s="1" t="s">
        <v>10669</v>
      </c>
      <c r="L1308" s="1" t="s">
        <v>10670</v>
      </c>
      <c r="M1308" s="1" t="s">
        <v>10671</v>
      </c>
      <c r="N1308" s="1" t="s">
        <v>10672</v>
      </c>
      <c r="O1308" s="1" t="s">
        <v>10673</v>
      </c>
      <c r="P1308" s="1" t="s">
        <v>10674</v>
      </c>
    </row>
    <row r="1309" spans="1:16" x14ac:dyDescent="0.3">
      <c r="A1309" s="1" t="s">
        <v>3041</v>
      </c>
      <c r="B1309" s="1" t="s">
        <v>3042</v>
      </c>
      <c r="C1309" s="1" t="s">
        <v>3043</v>
      </c>
      <c r="D1309" s="1">
        <v>292</v>
      </c>
      <c r="E1309" s="1">
        <v>499</v>
      </c>
      <c r="F1309" s="4">
        <v>0.41</v>
      </c>
      <c r="G1309" s="1">
        <v>4.0999999999999996</v>
      </c>
      <c r="H1309" s="2">
        <v>4238</v>
      </c>
      <c r="I1309" s="1" t="s">
        <v>10731</v>
      </c>
      <c r="J1309" s="1" t="s">
        <v>3044</v>
      </c>
      <c r="K1309" s="1" t="s">
        <v>10732</v>
      </c>
      <c r="L1309" s="1" t="s">
        <v>10733</v>
      </c>
      <c r="M1309" s="1" t="s">
        <v>10734</v>
      </c>
      <c r="N1309" s="1" t="s">
        <v>10735</v>
      </c>
      <c r="O1309" s="1" t="s">
        <v>10736</v>
      </c>
      <c r="P1309" s="1" t="s">
        <v>10737</v>
      </c>
    </row>
    <row r="1310" spans="1:16" x14ac:dyDescent="0.3">
      <c r="A1310" s="1" t="s">
        <v>3081</v>
      </c>
      <c r="B1310" s="1" t="s">
        <v>3082</v>
      </c>
      <c r="C1310" s="1" t="s">
        <v>2938</v>
      </c>
      <c r="D1310" s="1">
        <v>199</v>
      </c>
      <c r="E1310" s="1">
        <v>499</v>
      </c>
      <c r="F1310" s="4">
        <v>0.6</v>
      </c>
      <c r="G1310" s="1">
        <v>3.3</v>
      </c>
      <c r="H1310" s="2">
        <v>12</v>
      </c>
      <c r="I1310" s="1" t="s">
        <v>10815</v>
      </c>
      <c r="J1310" s="1" t="s">
        <v>3083</v>
      </c>
      <c r="K1310" s="1" t="s">
        <v>10816</v>
      </c>
      <c r="L1310" s="1" t="s">
        <v>10817</v>
      </c>
      <c r="M1310" s="1" t="s">
        <v>10818</v>
      </c>
      <c r="N1310" s="1" t="s">
        <v>10819</v>
      </c>
      <c r="O1310" s="1" t="s">
        <v>10820</v>
      </c>
      <c r="P1310" s="1" t="s">
        <v>10821</v>
      </c>
    </row>
    <row r="1311" spans="1:16" x14ac:dyDescent="0.3">
      <c r="A1311" s="1" t="s">
        <v>3114</v>
      </c>
      <c r="B1311" s="1" t="s">
        <v>3115</v>
      </c>
      <c r="C1311" s="1" t="s">
        <v>2714</v>
      </c>
      <c r="D1311" s="1">
        <v>308</v>
      </c>
      <c r="E1311" s="1">
        <v>499</v>
      </c>
      <c r="F1311" s="4">
        <v>0.38</v>
      </c>
      <c r="G1311" s="1">
        <v>3.9</v>
      </c>
      <c r="H1311" s="2">
        <v>4584</v>
      </c>
      <c r="I1311" s="1" t="s">
        <v>10892</v>
      </c>
      <c r="J1311" s="1" t="s">
        <v>3116</v>
      </c>
      <c r="K1311" s="1" t="s">
        <v>10893</v>
      </c>
      <c r="L1311" s="1" t="s">
        <v>10894</v>
      </c>
      <c r="M1311" s="1" t="s">
        <v>10895</v>
      </c>
      <c r="N1311" s="1" t="s">
        <v>10896</v>
      </c>
      <c r="O1311" s="1" t="s">
        <v>10897</v>
      </c>
      <c r="P1311" s="1" t="s">
        <v>10898</v>
      </c>
    </row>
    <row r="1312" spans="1:16" x14ac:dyDescent="0.3">
      <c r="A1312" s="1" t="s">
        <v>3203</v>
      </c>
      <c r="B1312" s="1" t="s">
        <v>3204</v>
      </c>
      <c r="C1312" s="1" t="s">
        <v>2710</v>
      </c>
      <c r="D1312" s="1">
        <v>298</v>
      </c>
      <c r="E1312" s="1">
        <v>499</v>
      </c>
      <c r="F1312" s="4">
        <v>0.4</v>
      </c>
      <c r="G1312" s="1">
        <v>4.4000000000000004</v>
      </c>
      <c r="H1312" s="2">
        <v>290</v>
      </c>
      <c r="I1312" s="1" t="s">
        <v>11087</v>
      </c>
      <c r="J1312" s="1" t="s">
        <v>3205</v>
      </c>
      <c r="K1312" s="1" t="s">
        <v>11088</v>
      </c>
      <c r="L1312" s="1" t="s">
        <v>11089</v>
      </c>
      <c r="M1312" s="1" t="s">
        <v>11090</v>
      </c>
      <c r="N1312" s="1" t="s">
        <v>11091</v>
      </c>
      <c r="O1312" s="1" t="s">
        <v>11092</v>
      </c>
      <c r="P1312" s="1" t="s">
        <v>11093</v>
      </c>
    </row>
    <row r="1313" spans="1:16" x14ac:dyDescent="0.3">
      <c r="A1313" s="1" t="s">
        <v>3230</v>
      </c>
      <c r="B1313" s="1" t="s">
        <v>3231</v>
      </c>
      <c r="C1313" s="1" t="s">
        <v>2813</v>
      </c>
      <c r="D1313" s="1">
        <v>199</v>
      </c>
      <c r="E1313" s="1">
        <v>499</v>
      </c>
      <c r="F1313" s="4">
        <v>0.6</v>
      </c>
      <c r="G1313" s="1">
        <v>4.0999999999999996</v>
      </c>
      <c r="H1313" s="2">
        <v>1996</v>
      </c>
      <c r="I1313" s="1" t="s">
        <v>11150</v>
      </c>
      <c r="J1313" s="1" t="s">
        <v>3232</v>
      </c>
      <c r="K1313" s="1" t="s">
        <v>11151</v>
      </c>
      <c r="L1313" s="1" t="s">
        <v>11152</v>
      </c>
      <c r="M1313" s="1" t="s">
        <v>11153</v>
      </c>
      <c r="N1313" s="1" t="s">
        <v>11154</v>
      </c>
      <c r="O1313" s="1" t="s">
        <v>11155</v>
      </c>
      <c r="P1313" s="1" t="s">
        <v>11156</v>
      </c>
    </row>
    <row r="1314" spans="1:16" x14ac:dyDescent="0.3">
      <c r="A1314" s="1" t="s">
        <v>3271</v>
      </c>
      <c r="B1314" s="1" t="s">
        <v>3272</v>
      </c>
      <c r="C1314" s="1" t="s">
        <v>2813</v>
      </c>
      <c r="D1314" s="1">
        <v>199</v>
      </c>
      <c r="E1314" s="1">
        <v>499</v>
      </c>
      <c r="F1314" s="4">
        <v>0.6</v>
      </c>
      <c r="G1314" s="1">
        <v>4</v>
      </c>
      <c r="H1314" s="2">
        <v>10234</v>
      </c>
      <c r="I1314" s="1" t="s">
        <v>11241</v>
      </c>
      <c r="J1314" s="1" t="s">
        <v>3273</v>
      </c>
      <c r="K1314" s="1" t="s">
        <v>11242</v>
      </c>
      <c r="L1314" s="1" t="s">
        <v>11243</v>
      </c>
      <c r="M1314" s="1" t="s">
        <v>11244</v>
      </c>
      <c r="N1314" s="1" t="s">
        <v>11245</v>
      </c>
      <c r="O1314" s="1" t="s">
        <v>11246</v>
      </c>
      <c r="P1314" s="1" t="s">
        <v>11247</v>
      </c>
    </row>
    <row r="1315" spans="1:16" x14ac:dyDescent="0.3">
      <c r="A1315" s="1" t="s">
        <v>3278</v>
      </c>
      <c r="B1315" s="1" t="s">
        <v>3279</v>
      </c>
      <c r="C1315" s="1" t="s">
        <v>2747</v>
      </c>
      <c r="D1315" s="1">
        <v>279</v>
      </c>
      <c r="E1315" s="1">
        <v>499</v>
      </c>
      <c r="F1315" s="4">
        <v>0.44</v>
      </c>
      <c r="G1315" s="1">
        <v>4.8</v>
      </c>
      <c r="H1315" s="2">
        <v>28</v>
      </c>
      <c r="I1315" s="1" t="s">
        <v>11255</v>
      </c>
      <c r="J1315" s="1" t="s">
        <v>3280</v>
      </c>
      <c r="K1315" s="1" t="s">
        <v>11256</v>
      </c>
      <c r="L1315" s="1" t="s">
        <v>11257</v>
      </c>
      <c r="M1315" s="1" t="s">
        <v>11258</v>
      </c>
      <c r="N1315" s="1" t="s">
        <v>11259</v>
      </c>
      <c r="O1315" s="1" t="s">
        <v>11260</v>
      </c>
      <c r="P1315" s="1" t="s">
        <v>11261</v>
      </c>
    </row>
    <row r="1316" spans="1:16" x14ac:dyDescent="0.3">
      <c r="A1316" s="1" t="s">
        <v>3492</v>
      </c>
      <c r="B1316" s="1" t="s">
        <v>3493</v>
      </c>
      <c r="C1316" s="1" t="s">
        <v>3494</v>
      </c>
      <c r="D1316" s="1">
        <v>229</v>
      </c>
      <c r="E1316" s="1">
        <v>499</v>
      </c>
      <c r="F1316" s="4">
        <v>0.54</v>
      </c>
      <c r="G1316" s="1">
        <v>3.5</v>
      </c>
      <c r="H1316" s="2">
        <v>185</v>
      </c>
      <c r="I1316" s="1" t="s">
        <v>11737</v>
      </c>
      <c r="J1316" s="1" t="s">
        <v>3495</v>
      </c>
      <c r="K1316" s="1" t="s">
        <v>11738</v>
      </c>
      <c r="L1316" s="1" t="s">
        <v>11739</v>
      </c>
      <c r="M1316" s="1" t="s">
        <v>11740</v>
      </c>
      <c r="N1316" s="1" t="s">
        <v>11741</v>
      </c>
      <c r="O1316" s="1" t="s">
        <v>11742</v>
      </c>
      <c r="P1316" s="1" t="s">
        <v>11743</v>
      </c>
    </row>
    <row r="1317" spans="1:16" x14ac:dyDescent="0.3">
      <c r="A1317" s="1" t="s">
        <v>3502</v>
      </c>
      <c r="B1317" s="1" t="s">
        <v>3503</v>
      </c>
      <c r="C1317" s="1" t="s">
        <v>2710</v>
      </c>
      <c r="D1317" s="1">
        <v>299</v>
      </c>
      <c r="E1317" s="1">
        <v>499</v>
      </c>
      <c r="F1317" s="4">
        <v>0.4</v>
      </c>
      <c r="G1317" s="1">
        <v>3.9</v>
      </c>
      <c r="H1317" s="2">
        <v>1015</v>
      </c>
      <c r="I1317" s="1" t="s">
        <v>11758</v>
      </c>
      <c r="J1317" s="1" t="s">
        <v>3504</v>
      </c>
      <c r="K1317" s="1" t="s">
        <v>11759</v>
      </c>
      <c r="L1317" s="1" t="s">
        <v>11760</v>
      </c>
      <c r="M1317" s="1" t="s">
        <v>11761</v>
      </c>
      <c r="N1317" s="1" t="s">
        <v>11762</v>
      </c>
      <c r="O1317" s="1" t="s">
        <v>11763</v>
      </c>
      <c r="P1317" s="1" t="s">
        <v>11764</v>
      </c>
    </row>
    <row r="1318" spans="1:16" x14ac:dyDescent="0.3">
      <c r="A1318" s="1" t="s">
        <v>3594</v>
      </c>
      <c r="B1318" s="1" t="s">
        <v>3595</v>
      </c>
      <c r="C1318" s="1" t="s">
        <v>2813</v>
      </c>
      <c r="D1318" s="1">
        <v>395</v>
      </c>
      <c r="E1318" s="1">
        <v>499</v>
      </c>
      <c r="F1318" s="4">
        <v>0.21</v>
      </c>
      <c r="G1318" s="1">
        <v>4</v>
      </c>
      <c r="H1318" s="2">
        <v>330</v>
      </c>
      <c r="I1318" s="1" t="s">
        <v>11968</v>
      </c>
      <c r="J1318" s="1" t="s">
        <v>3596</v>
      </c>
      <c r="K1318" s="1" t="s">
        <v>11969</v>
      </c>
      <c r="L1318" s="1" t="s">
        <v>11970</v>
      </c>
      <c r="M1318" s="1" t="s">
        <v>11971</v>
      </c>
      <c r="N1318" s="1" t="s">
        <v>11972</v>
      </c>
      <c r="O1318" s="1" t="s">
        <v>11973</v>
      </c>
      <c r="P1318" s="1" t="s">
        <v>11974</v>
      </c>
    </row>
    <row r="1319" spans="1:16" x14ac:dyDescent="0.3">
      <c r="A1319" s="1" t="s">
        <v>3796</v>
      </c>
      <c r="B1319" s="1" t="s">
        <v>3797</v>
      </c>
      <c r="C1319" s="1" t="s">
        <v>3043</v>
      </c>
      <c r="D1319" s="1">
        <v>293</v>
      </c>
      <c r="E1319" s="1">
        <v>499</v>
      </c>
      <c r="F1319" s="4">
        <v>0.41</v>
      </c>
      <c r="G1319" s="1">
        <v>4.0999999999999996</v>
      </c>
      <c r="H1319" s="2">
        <v>1456</v>
      </c>
      <c r="I1319" s="1" t="s">
        <v>12422</v>
      </c>
      <c r="J1319" s="1" t="s">
        <v>3798</v>
      </c>
      <c r="K1319" s="1" t="s">
        <v>12423</v>
      </c>
      <c r="L1319" s="1" t="s">
        <v>12424</v>
      </c>
      <c r="M1319" s="1" t="s">
        <v>12425</v>
      </c>
      <c r="N1319" s="1" t="s">
        <v>12426</v>
      </c>
      <c r="O1319" s="1" t="s">
        <v>12427</v>
      </c>
      <c r="P1319" s="1" t="s">
        <v>12428</v>
      </c>
    </row>
    <row r="1320" spans="1:16" x14ac:dyDescent="0.3">
      <c r="A1320" s="1" t="s">
        <v>1050</v>
      </c>
      <c r="B1320" s="1" t="s">
        <v>1051</v>
      </c>
      <c r="C1320" s="1" t="s">
        <v>1052</v>
      </c>
      <c r="D1320" s="1">
        <v>139</v>
      </c>
      <c r="E1320" s="1">
        <v>495</v>
      </c>
      <c r="F1320" s="4">
        <v>0.72</v>
      </c>
      <c r="G1320" s="1">
        <v>4.3</v>
      </c>
      <c r="H1320" s="2">
        <v>14185</v>
      </c>
      <c r="I1320" s="1" t="s">
        <v>6356</v>
      </c>
      <c r="J1320" s="1" t="s">
        <v>648</v>
      </c>
      <c r="K1320" s="1" t="s">
        <v>5520</v>
      </c>
      <c r="L1320" s="1" t="s">
        <v>5521</v>
      </c>
      <c r="M1320" s="1" t="s">
        <v>5522</v>
      </c>
      <c r="N1320" s="1" t="s">
        <v>6357</v>
      </c>
      <c r="O1320" s="1" t="s">
        <v>6358</v>
      </c>
      <c r="P1320" s="1" t="s">
        <v>6359</v>
      </c>
    </row>
    <row r="1321" spans="1:16" x14ac:dyDescent="0.3">
      <c r="A1321" s="1" t="s">
        <v>2719</v>
      </c>
      <c r="B1321" s="1" t="s">
        <v>2720</v>
      </c>
      <c r="C1321" s="1" t="s">
        <v>2721</v>
      </c>
      <c r="D1321" s="1">
        <v>199</v>
      </c>
      <c r="E1321" s="1">
        <v>495</v>
      </c>
      <c r="F1321" s="4">
        <v>0.6</v>
      </c>
      <c r="G1321" s="1">
        <v>4.0999999999999996</v>
      </c>
      <c r="H1321" s="2">
        <v>270563</v>
      </c>
      <c r="I1321" s="1" t="s">
        <v>10045</v>
      </c>
      <c r="J1321" s="1" t="s">
        <v>2722</v>
      </c>
      <c r="K1321" s="1" t="s">
        <v>10046</v>
      </c>
      <c r="L1321" s="1" t="s">
        <v>10047</v>
      </c>
      <c r="M1321" s="1" t="s">
        <v>10048</v>
      </c>
      <c r="N1321" s="1" t="s">
        <v>10049</v>
      </c>
      <c r="O1321" s="1" t="s">
        <v>10050</v>
      </c>
      <c r="P1321" s="1" t="s">
        <v>10051</v>
      </c>
    </row>
    <row r="1322" spans="1:16" x14ac:dyDescent="0.3">
      <c r="A1322" s="1" t="s">
        <v>521</v>
      </c>
      <c r="B1322" s="1" t="s">
        <v>522</v>
      </c>
      <c r="C1322" s="1" t="s">
        <v>2</v>
      </c>
      <c r="D1322" s="1">
        <v>299</v>
      </c>
      <c r="E1322" s="1">
        <v>485</v>
      </c>
      <c r="F1322" s="4">
        <v>0.38</v>
      </c>
      <c r="G1322" s="1">
        <v>4.3</v>
      </c>
      <c r="H1322" s="2">
        <v>10911</v>
      </c>
      <c r="I1322" s="1" t="s">
        <v>5248</v>
      </c>
      <c r="J1322" s="1" t="s">
        <v>523</v>
      </c>
      <c r="K1322" s="1" t="s">
        <v>5249</v>
      </c>
      <c r="L1322" s="1" t="s">
        <v>5250</v>
      </c>
      <c r="M1322" s="1" t="s">
        <v>5251</v>
      </c>
      <c r="N1322" s="1" t="s">
        <v>5252</v>
      </c>
      <c r="O1322" s="1" t="s">
        <v>5253</v>
      </c>
      <c r="P1322" s="1" t="s">
        <v>5254</v>
      </c>
    </row>
    <row r="1323" spans="1:16" x14ac:dyDescent="0.3">
      <c r="A1323" s="1" t="s">
        <v>139</v>
      </c>
      <c r="B1323" s="1" t="s">
        <v>140</v>
      </c>
      <c r="C1323" s="1" t="s">
        <v>38</v>
      </c>
      <c r="D1323" s="1">
        <v>309</v>
      </c>
      <c r="E1323" s="1">
        <v>475</v>
      </c>
      <c r="F1323" s="4">
        <v>0.35</v>
      </c>
      <c r="G1323" s="1">
        <v>4.4000000000000004</v>
      </c>
      <c r="H1323" s="2">
        <v>426973</v>
      </c>
      <c r="I1323" s="1" t="s">
        <v>4440</v>
      </c>
      <c r="J1323" s="1" t="s">
        <v>39</v>
      </c>
      <c r="K1323" s="1" t="s">
        <v>4212</v>
      </c>
      <c r="L1323" s="1" t="s">
        <v>4213</v>
      </c>
      <c r="M1323" s="1" t="s">
        <v>4214</v>
      </c>
      <c r="N1323" s="1" t="s">
        <v>4215</v>
      </c>
      <c r="O1323" s="1" t="s">
        <v>4441</v>
      </c>
      <c r="P1323" s="1" t="s">
        <v>4442</v>
      </c>
    </row>
    <row r="1324" spans="1:16" x14ac:dyDescent="0.3">
      <c r="A1324" s="1" t="s">
        <v>2210</v>
      </c>
      <c r="B1324" s="1" t="s">
        <v>2211</v>
      </c>
      <c r="C1324" s="1" t="s">
        <v>1554</v>
      </c>
      <c r="D1324" s="1">
        <v>349</v>
      </c>
      <c r="E1324" s="1">
        <v>450</v>
      </c>
      <c r="F1324" s="4">
        <v>0.22</v>
      </c>
      <c r="G1324" s="1">
        <v>4.0999999999999996</v>
      </c>
      <c r="H1324" s="2">
        <v>18656</v>
      </c>
      <c r="I1324" s="1" t="s">
        <v>8892</v>
      </c>
      <c r="J1324" s="1" t="s">
        <v>2212</v>
      </c>
      <c r="K1324" s="1" t="s">
        <v>8893</v>
      </c>
      <c r="L1324" s="1" t="s">
        <v>8894</v>
      </c>
      <c r="M1324" s="1" t="s">
        <v>8895</v>
      </c>
      <c r="N1324" s="1" t="s">
        <v>8896</v>
      </c>
      <c r="O1324" s="1" t="s">
        <v>8897</v>
      </c>
      <c r="P1324" s="1" t="s">
        <v>8898</v>
      </c>
    </row>
    <row r="1325" spans="1:16" x14ac:dyDescent="0.3">
      <c r="A1325" s="1" t="s">
        <v>2534</v>
      </c>
      <c r="B1325" s="1" t="s">
        <v>2535</v>
      </c>
      <c r="C1325" s="1" t="s">
        <v>2254</v>
      </c>
      <c r="D1325" s="1">
        <v>341</v>
      </c>
      <c r="E1325" s="1">
        <v>450</v>
      </c>
      <c r="F1325" s="4">
        <v>0.24</v>
      </c>
      <c r="G1325" s="1">
        <v>4.3</v>
      </c>
      <c r="H1325" s="2">
        <v>2493</v>
      </c>
      <c r="I1325" s="1" t="s">
        <v>9620</v>
      </c>
      <c r="J1325" s="1" t="s">
        <v>2536</v>
      </c>
      <c r="K1325" s="1" t="s">
        <v>9621</v>
      </c>
      <c r="L1325" s="1" t="s">
        <v>9622</v>
      </c>
      <c r="M1325" s="1" t="s">
        <v>9623</v>
      </c>
      <c r="N1325" s="1" t="s">
        <v>9624</v>
      </c>
      <c r="O1325" s="1" t="s">
        <v>9625</v>
      </c>
      <c r="P1325" s="1" t="s">
        <v>9626</v>
      </c>
    </row>
    <row r="1326" spans="1:16" x14ac:dyDescent="0.3">
      <c r="A1326" s="1" t="s">
        <v>3956</v>
      </c>
      <c r="B1326" s="1" t="s">
        <v>3957</v>
      </c>
      <c r="C1326" s="1" t="s">
        <v>3820</v>
      </c>
      <c r="D1326" s="1">
        <v>184</v>
      </c>
      <c r="E1326" s="1">
        <v>450</v>
      </c>
      <c r="F1326" s="4">
        <v>0.59</v>
      </c>
      <c r="G1326" s="1">
        <v>4.2</v>
      </c>
      <c r="H1326" s="2">
        <v>4971</v>
      </c>
      <c r="I1326" s="1" t="s">
        <v>12786</v>
      </c>
      <c r="J1326" s="1" t="s">
        <v>3958</v>
      </c>
      <c r="K1326" s="1" t="s">
        <v>12787</v>
      </c>
      <c r="L1326" s="1" t="s">
        <v>12788</v>
      </c>
      <c r="M1326" s="1" t="s">
        <v>12789</v>
      </c>
      <c r="N1326" s="1" t="s">
        <v>12790</v>
      </c>
      <c r="O1326" s="1" t="s">
        <v>12791</v>
      </c>
      <c r="P1326" s="1" t="s">
        <v>12792</v>
      </c>
    </row>
    <row r="1327" spans="1:16" x14ac:dyDescent="0.3">
      <c r="A1327" s="1" t="s">
        <v>842</v>
      </c>
      <c r="B1327" s="1" t="s">
        <v>843</v>
      </c>
      <c r="C1327" s="1" t="s">
        <v>2</v>
      </c>
      <c r="D1327" s="1">
        <v>129</v>
      </c>
      <c r="E1327" s="1">
        <v>449</v>
      </c>
      <c r="F1327" s="4">
        <v>0.71</v>
      </c>
      <c r="G1327" s="1">
        <v>3.7</v>
      </c>
      <c r="H1327" s="2">
        <v>41</v>
      </c>
      <c r="I1327" s="1" t="s">
        <v>5922</v>
      </c>
      <c r="J1327" s="1" t="s">
        <v>844</v>
      </c>
      <c r="K1327" s="1" t="s">
        <v>5923</v>
      </c>
      <c r="L1327" s="1" t="s">
        <v>5924</v>
      </c>
      <c r="M1327" s="1" t="s">
        <v>5925</v>
      </c>
      <c r="N1327" s="1" t="s">
        <v>5926</v>
      </c>
      <c r="O1327" s="1" t="s">
        <v>5927</v>
      </c>
      <c r="P1327" s="1" t="s">
        <v>5928</v>
      </c>
    </row>
    <row r="1328" spans="1:16" x14ac:dyDescent="0.3">
      <c r="A1328" s="1" t="s">
        <v>1646</v>
      </c>
      <c r="B1328" s="1" t="s">
        <v>1647</v>
      </c>
      <c r="C1328" s="1" t="s">
        <v>1558</v>
      </c>
      <c r="D1328" s="1">
        <v>299</v>
      </c>
      <c r="E1328" s="1">
        <v>449</v>
      </c>
      <c r="F1328" s="4">
        <v>0.33</v>
      </c>
      <c r="G1328" s="1">
        <v>3.5</v>
      </c>
      <c r="H1328" s="2">
        <v>11827</v>
      </c>
      <c r="I1328" s="1" t="s">
        <v>7637</v>
      </c>
      <c r="J1328" s="1" t="s">
        <v>1648</v>
      </c>
      <c r="K1328" s="1" t="s">
        <v>7638</v>
      </c>
      <c r="L1328" s="1" t="s">
        <v>7639</v>
      </c>
      <c r="M1328" s="1" t="s">
        <v>7640</v>
      </c>
      <c r="N1328" s="1" t="s">
        <v>7641</v>
      </c>
      <c r="O1328" s="1" t="s">
        <v>7642</v>
      </c>
      <c r="P1328" s="1" t="s">
        <v>7643</v>
      </c>
    </row>
    <row r="1329" spans="1:16" x14ac:dyDescent="0.3">
      <c r="A1329" s="1" t="s">
        <v>1928</v>
      </c>
      <c r="B1329" s="1" t="s">
        <v>1929</v>
      </c>
      <c r="C1329" s="1" t="s">
        <v>1930</v>
      </c>
      <c r="D1329" s="1">
        <v>440</v>
      </c>
      <c r="E1329" s="1">
        <v>440</v>
      </c>
      <c r="F1329" s="4">
        <v>0</v>
      </c>
      <c r="G1329" s="1">
        <v>4.5</v>
      </c>
      <c r="H1329" s="2">
        <v>8610</v>
      </c>
      <c r="I1329" s="1" t="s">
        <v>8279</v>
      </c>
      <c r="J1329" s="1" t="s">
        <v>1931</v>
      </c>
      <c r="K1329" s="1" t="s">
        <v>8280</v>
      </c>
      <c r="L1329" s="1" t="s">
        <v>8281</v>
      </c>
      <c r="M1329" s="1" t="s">
        <v>8282</v>
      </c>
      <c r="N1329" s="1" t="s">
        <v>8283</v>
      </c>
      <c r="O1329" s="1" t="s">
        <v>8284</v>
      </c>
      <c r="P1329" s="1" t="s">
        <v>8285</v>
      </c>
    </row>
    <row r="1330" spans="1:16" x14ac:dyDescent="0.3">
      <c r="A1330" s="1" t="s">
        <v>2654</v>
      </c>
      <c r="B1330" s="1" t="s">
        <v>2655</v>
      </c>
      <c r="C1330" s="1" t="s">
        <v>2625</v>
      </c>
      <c r="D1330" s="1">
        <v>420</v>
      </c>
      <c r="E1330" s="1">
        <v>420</v>
      </c>
      <c r="F1330" s="4">
        <v>0</v>
      </c>
      <c r="G1330" s="1">
        <v>4.2</v>
      </c>
      <c r="H1330" s="2">
        <v>1926</v>
      </c>
      <c r="I1330" s="1" t="s">
        <v>9903</v>
      </c>
      <c r="J1330" s="1" t="s">
        <v>2656</v>
      </c>
      <c r="K1330" s="1" t="s">
        <v>9904</v>
      </c>
      <c r="L1330" s="1" t="s">
        <v>9905</v>
      </c>
      <c r="M1330" s="1" t="s">
        <v>9906</v>
      </c>
      <c r="N1330" s="1" t="s">
        <v>9907</v>
      </c>
      <c r="O1330" s="1" t="s">
        <v>9908</v>
      </c>
      <c r="P1330" s="1" t="s">
        <v>9909</v>
      </c>
    </row>
    <row r="1331" spans="1:16" x14ac:dyDescent="0.3">
      <c r="A1331" s="1" t="s">
        <v>1780</v>
      </c>
      <c r="B1331" s="1" t="s">
        <v>1781</v>
      </c>
      <c r="C1331" s="1" t="s">
        <v>1683</v>
      </c>
      <c r="D1331" s="1">
        <v>309</v>
      </c>
      <c r="E1331" s="1">
        <v>404</v>
      </c>
      <c r="F1331" s="4">
        <v>0.24</v>
      </c>
      <c r="G1331" s="1">
        <v>4.4000000000000004</v>
      </c>
      <c r="H1331" s="2">
        <v>8614</v>
      </c>
      <c r="I1331" s="1" t="s">
        <v>7938</v>
      </c>
      <c r="J1331" s="1" t="s">
        <v>1782</v>
      </c>
      <c r="K1331" s="1" t="s">
        <v>7939</v>
      </c>
      <c r="L1331" s="1" t="s">
        <v>7940</v>
      </c>
      <c r="M1331" s="1" t="s">
        <v>7941</v>
      </c>
      <c r="N1331" s="1" t="s">
        <v>7942</v>
      </c>
      <c r="O1331" s="1" t="s">
        <v>7943</v>
      </c>
      <c r="P1331" s="1" t="s">
        <v>7944</v>
      </c>
    </row>
    <row r="1332" spans="1:16" x14ac:dyDescent="0.3">
      <c r="A1332" s="1" t="s">
        <v>2241</v>
      </c>
      <c r="B1332" s="1" t="s">
        <v>2242</v>
      </c>
      <c r="C1332" s="1" t="s">
        <v>2243</v>
      </c>
      <c r="D1332" s="1">
        <v>299</v>
      </c>
      <c r="E1332" s="1">
        <v>400</v>
      </c>
      <c r="F1332" s="4">
        <v>0.25</v>
      </c>
      <c r="G1332" s="1">
        <v>3.8</v>
      </c>
      <c r="H1332" s="2">
        <v>40895</v>
      </c>
      <c r="I1332" s="1" t="s">
        <v>8967</v>
      </c>
      <c r="J1332" s="1" t="s">
        <v>2244</v>
      </c>
      <c r="K1332" s="1" t="s">
        <v>8968</v>
      </c>
      <c r="L1332" s="1" t="s">
        <v>8969</v>
      </c>
      <c r="M1332" s="1" t="s">
        <v>8970</v>
      </c>
      <c r="N1332" s="1" t="s">
        <v>8971</v>
      </c>
      <c r="O1332" s="1" t="s">
        <v>8972</v>
      </c>
      <c r="P1332" s="1" t="s">
        <v>8973</v>
      </c>
    </row>
    <row r="1333" spans="1:16" x14ac:dyDescent="0.3">
      <c r="A1333" s="1" t="s">
        <v>2674</v>
      </c>
      <c r="B1333" s="1" t="s">
        <v>2675</v>
      </c>
      <c r="C1333" s="1" t="s">
        <v>1617</v>
      </c>
      <c r="D1333" s="1">
        <v>380</v>
      </c>
      <c r="E1333" s="1">
        <v>400</v>
      </c>
      <c r="F1333" s="4">
        <v>0.05</v>
      </c>
      <c r="G1333" s="1">
        <v>4.4000000000000004</v>
      </c>
      <c r="H1333" s="2">
        <v>2111</v>
      </c>
      <c r="I1333" s="1" t="s">
        <v>9949</v>
      </c>
      <c r="J1333" s="1" t="s">
        <v>2676</v>
      </c>
      <c r="K1333" s="1" t="s">
        <v>9950</v>
      </c>
      <c r="L1333" s="1" t="s">
        <v>9951</v>
      </c>
      <c r="M1333" s="1" t="s">
        <v>9952</v>
      </c>
      <c r="N1333" s="1" t="s">
        <v>9953</v>
      </c>
      <c r="O1333" s="1" t="s">
        <v>9954</v>
      </c>
      <c r="P1333" s="1" t="s">
        <v>9955</v>
      </c>
    </row>
    <row r="1334" spans="1:16" x14ac:dyDescent="0.3">
      <c r="A1334" s="1" t="s">
        <v>3809</v>
      </c>
      <c r="B1334" s="1" t="s">
        <v>3810</v>
      </c>
      <c r="C1334" s="1" t="s">
        <v>3043</v>
      </c>
      <c r="D1334" s="1">
        <v>249</v>
      </c>
      <c r="E1334" s="1">
        <v>400</v>
      </c>
      <c r="F1334" s="4">
        <v>0.38</v>
      </c>
      <c r="G1334" s="1">
        <v>4.0999999999999996</v>
      </c>
      <c r="H1334" s="2">
        <v>693</v>
      </c>
      <c r="I1334" s="1" t="s">
        <v>12450</v>
      </c>
      <c r="J1334" s="1" t="s">
        <v>3811</v>
      </c>
      <c r="K1334" s="1" t="s">
        <v>12451</v>
      </c>
      <c r="L1334" s="1" t="s">
        <v>12452</v>
      </c>
      <c r="M1334" s="1" t="s">
        <v>12453</v>
      </c>
      <c r="N1334" s="1" t="s">
        <v>12454</v>
      </c>
      <c r="O1334" s="1" t="s">
        <v>12455</v>
      </c>
      <c r="P1334" s="1" t="s">
        <v>12456</v>
      </c>
    </row>
    <row r="1335" spans="1:16" x14ac:dyDescent="0.3">
      <c r="A1335" s="1" t="s">
        <v>4019</v>
      </c>
      <c r="B1335" s="1" t="s">
        <v>4020</v>
      </c>
      <c r="C1335" s="1" t="s">
        <v>3050</v>
      </c>
      <c r="D1335" s="1">
        <v>199</v>
      </c>
      <c r="E1335" s="1">
        <v>400</v>
      </c>
      <c r="F1335" s="4">
        <v>0.5</v>
      </c>
      <c r="G1335" s="1">
        <v>4.0999999999999996</v>
      </c>
      <c r="H1335" s="2">
        <v>1379</v>
      </c>
      <c r="I1335" s="1" t="s">
        <v>12924</v>
      </c>
      <c r="J1335" s="1" t="s">
        <v>4021</v>
      </c>
      <c r="K1335" s="1" t="s">
        <v>12925</v>
      </c>
      <c r="L1335" s="1" t="s">
        <v>12926</v>
      </c>
      <c r="M1335" s="1" t="s">
        <v>12927</v>
      </c>
      <c r="N1335" s="1" t="s">
        <v>12928</v>
      </c>
      <c r="O1335" s="1" t="s">
        <v>12929</v>
      </c>
      <c r="P1335" s="1" t="s">
        <v>12930</v>
      </c>
    </row>
    <row r="1336" spans="1:16" x14ac:dyDescent="0.3">
      <c r="A1336" s="1" t="s">
        <v>13</v>
      </c>
      <c r="B1336" s="1" t="s">
        <v>14</v>
      </c>
      <c r="C1336" s="1" t="s">
        <v>2</v>
      </c>
      <c r="D1336" s="1">
        <v>154</v>
      </c>
      <c r="E1336" s="1">
        <v>399</v>
      </c>
      <c r="F1336" s="4">
        <v>0.61</v>
      </c>
      <c r="G1336" s="1">
        <v>4.2</v>
      </c>
      <c r="H1336" s="2">
        <v>16905</v>
      </c>
      <c r="I1336" s="1" t="s">
        <v>4163</v>
      </c>
      <c r="J1336" s="1" t="s">
        <v>15</v>
      </c>
      <c r="K1336" s="1" t="s">
        <v>4164</v>
      </c>
      <c r="L1336" s="1" t="s">
        <v>4165</v>
      </c>
      <c r="M1336" s="1" t="s">
        <v>4166</v>
      </c>
      <c r="N1336" s="1" t="s">
        <v>4167</v>
      </c>
      <c r="O1336" s="1" t="s">
        <v>4168</v>
      </c>
      <c r="P1336" s="1" t="s">
        <v>4169</v>
      </c>
    </row>
    <row r="1337" spans="1:16" x14ac:dyDescent="0.3">
      <c r="A1337" s="1" t="s">
        <v>43</v>
      </c>
      <c r="B1337" s="1" t="s">
        <v>44</v>
      </c>
      <c r="C1337" s="1" t="s">
        <v>2</v>
      </c>
      <c r="D1337" s="1">
        <v>159</v>
      </c>
      <c r="E1337" s="1">
        <v>399</v>
      </c>
      <c r="F1337" s="4">
        <v>0.6</v>
      </c>
      <c r="G1337" s="1">
        <v>4.0999999999999996</v>
      </c>
      <c r="H1337" s="2">
        <v>4768</v>
      </c>
      <c r="I1337" s="1" t="s">
        <v>4163</v>
      </c>
      <c r="J1337" s="1" t="s">
        <v>45</v>
      </c>
      <c r="K1337" s="1" t="s">
        <v>4225</v>
      </c>
      <c r="L1337" s="1" t="s">
        <v>4226</v>
      </c>
      <c r="M1337" s="1" t="s">
        <v>4227</v>
      </c>
      <c r="N1337" s="1" t="s">
        <v>4228</v>
      </c>
      <c r="O1337" s="1" t="s">
        <v>4229</v>
      </c>
      <c r="P1337" s="1" t="s">
        <v>4230</v>
      </c>
    </row>
    <row r="1338" spans="1:16" x14ac:dyDescent="0.3">
      <c r="A1338" s="1" t="s">
        <v>46</v>
      </c>
      <c r="B1338" s="1" t="s">
        <v>47</v>
      </c>
      <c r="C1338" s="1" t="s">
        <v>2</v>
      </c>
      <c r="D1338" s="1">
        <v>349</v>
      </c>
      <c r="E1338" s="1">
        <v>399</v>
      </c>
      <c r="F1338" s="4">
        <v>0.13</v>
      </c>
      <c r="G1338" s="1">
        <v>4.4000000000000004</v>
      </c>
      <c r="H1338" s="2">
        <v>18757</v>
      </c>
      <c r="I1338" s="1" t="s">
        <v>4231</v>
      </c>
      <c r="J1338" s="1" t="s">
        <v>48</v>
      </c>
      <c r="K1338" s="1" t="s">
        <v>4232</v>
      </c>
      <c r="L1338" s="1" t="s">
        <v>4233</v>
      </c>
      <c r="M1338" s="1" t="s">
        <v>4234</v>
      </c>
      <c r="N1338" s="1" t="s">
        <v>4235</v>
      </c>
      <c r="O1338" s="1" t="s">
        <v>4236</v>
      </c>
      <c r="P1338" s="1" t="s">
        <v>4237</v>
      </c>
    </row>
    <row r="1339" spans="1:16" x14ac:dyDescent="0.3">
      <c r="A1339" s="1" t="s">
        <v>53</v>
      </c>
      <c r="B1339" s="1" t="s">
        <v>54</v>
      </c>
      <c r="C1339" s="1" t="s">
        <v>2</v>
      </c>
      <c r="D1339" s="1">
        <v>249</v>
      </c>
      <c r="E1339" s="1">
        <v>399</v>
      </c>
      <c r="F1339" s="4">
        <v>0.38</v>
      </c>
      <c r="G1339" s="1">
        <v>4</v>
      </c>
      <c r="H1339" s="2">
        <v>43994</v>
      </c>
      <c r="I1339" s="1" t="s">
        <v>4245</v>
      </c>
      <c r="J1339" s="1" t="s">
        <v>6</v>
      </c>
      <c r="K1339" s="1" t="s">
        <v>4143</v>
      </c>
      <c r="L1339" s="1" t="s">
        <v>4144</v>
      </c>
      <c r="M1339" s="1" t="s">
        <v>4145</v>
      </c>
      <c r="N1339" s="1" t="s">
        <v>4146</v>
      </c>
      <c r="O1339" s="1" t="s">
        <v>4246</v>
      </c>
      <c r="P1339" s="1" t="s">
        <v>4247</v>
      </c>
    </row>
    <row r="1340" spans="1:16" x14ac:dyDescent="0.3">
      <c r="A1340" s="1" t="s">
        <v>82</v>
      </c>
      <c r="B1340" s="1" t="s">
        <v>83</v>
      </c>
      <c r="C1340" s="1" t="s">
        <v>2</v>
      </c>
      <c r="D1340" s="1">
        <v>299</v>
      </c>
      <c r="E1340" s="1">
        <v>399</v>
      </c>
      <c r="F1340" s="4">
        <v>0.25</v>
      </c>
      <c r="G1340" s="1">
        <v>4</v>
      </c>
      <c r="H1340" s="2">
        <v>2766</v>
      </c>
      <c r="I1340" s="1" t="s">
        <v>4311</v>
      </c>
      <c r="J1340" s="1" t="s">
        <v>84</v>
      </c>
      <c r="K1340" s="1" t="s">
        <v>4312</v>
      </c>
      <c r="L1340" s="1" t="s">
        <v>4313</v>
      </c>
      <c r="M1340" s="1" t="s">
        <v>4314</v>
      </c>
      <c r="N1340" s="1" t="s">
        <v>4315</v>
      </c>
      <c r="O1340" s="1" t="s">
        <v>4316</v>
      </c>
      <c r="P1340" s="1" t="s">
        <v>4317</v>
      </c>
    </row>
    <row r="1341" spans="1:16" x14ac:dyDescent="0.3">
      <c r="A1341" s="1" t="s">
        <v>223</v>
      </c>
      <c r="B1341" s="1" t="s">
        <v>224</v>
      </c>
      <c r="C1341" s="1" t="s">
        <v>2</v>
      </c>
      <c r="D1341" s="1">
        <v>179</v>
      </c>
      <c r="E1341" s="1">
        <v>399</v>
      </c>
      <c r="F1341" s="4">
        <v>0.55000000000000004</v>
      </c>
      <c r="G1341" s="1">
        <v>4</v>
      </c>
      <c r="H1341" s="2">
        <v>1423</v>
      </c>
      <c r="I1341" s="1" t="s">
        <v>4619</v>
      </c>
      <c r="J1341" s="1" t="s">
        <v>225</v>
      </c>
      <c r="K1341" s="1" t="s">
        <v>4620</v>
      </c>
      <c r="L1341" s="1" t="s">
        <v>4621</v>
      </c>
      <c r="M1341" s="1" t="s">
        <v>4622</v>
      </c>
      <c r="N1341" s="1" t="s">
        <v>4623</v>
      </c>
      <c r="O1341" s="1" t="s">
        <v>4624</v>
      </c>
      <c r="P1341" s="1" t="s">
        <v>4625</v>
      </c>
    </row>
    <row r="1342" spans="1:16" x14ac:dyDescent="0.3">
      <c r="A1342" s="1" t="s">
        <v>327</v>
      </c>
      <c r="B1342" s="1" t="s">
        <v>328</v>
      </c>
      <c r="C1342" s="1" t="s">
        <v>2</v>
      </c>
      <c r="D1342" s="1">
        <v>210</v>
      </c>
      <c r="E1342" s="1">
        <v>399</v>
      </c>
      <c r="F1342" s="4">
        <v>0.47</v>
      </c>
      <c r="G1342" s="1">
        <v>4.0999999999999996</v>
      </c>
      <c r="H1342" s="2">
        <v>1717</v>
      </c>
      <c r="I1342" s="1" t="s">
        <v>4840</v>
      </c>
      <c r="J1342" s="1" t="s">
        <v>329</v>
      </c>
      <c r="K1342" s="1" t="s">
        <v>4841</v>
      </c>
      <c r="L1342" s="1" t="s">
        <v>4842</v>
      </c>
      <c r="M1342" s="1" t="s">
        <v>4843</v>
      </c>
      <c r="N1342" s="1" t="s">
        <v>4844</v>
      </c>
      <c r="O1342" s="1" t="s">
        <v>4845</v>
      </c>
      <c r="P1342" s="1" t="s">
        <v>4846</v>
      </c>
    </row>
    <row r="1343" spans="1:16" x14ac:dyDescent="0.3">
      <c r="A1343" s="1" t="s">
        <v>393</v>
      </c>
      <c r="B1343" s="1" t="s">
        <v>394</v>
      </c>
      <c r="C1343" s="1" t="s">
        <v>143</v>
      </c>
      <c r="D1343" s="1">
        <v>399</v>
      </c>
      <c r="E1343" s="1">
        <v>399</v>
      </c>
      <c r="F1343" s="4">
        <v>0</v>
      </c>
      <c r="G1343" s="1">
        <v>3.9</v>
      </c>
      <c r="H1343" s="2">
        <v>1951</v>
      </c>
      <c r="I1343" s="1" t="s">
        <v>4980</v>
      </c>
      <c r="J1343" s="1" t="s">
        <v>395</v>
      </c>
      <c r="K1343" s="1" t="s">
        <v>4981</v>
      </c>
      <c r="L1343" s="1" t="s">
        <v>4982</v>
      </c>
      <c r="M1343" s="1" t="s">
        <v>4983</v>
      </c>
      <c r="N1343" s="1" t="s">
        <v>4984</v>
      </c>
      <c r="O1343" s="1" t="s">
        <v>4985</v>
      </c>
      <c r="P1343" s="1" t="s">
        <v>4986</v>
      </c>
    </row>
    <row r="1344" spans="1:16" x14ac:dyDescent="0.3">
      <c r="A1344" s="1" t="s">
        <v>436</v>
      </c>
      <c r="B1344" s="1" t="s">
        <v>437</v>
      </c>
      <c r="C1344" s="1" t="s">
        <v>27</v>
      </c>
      <c r="D1344" s="1">
        <v>249</v>
      </c>
      <c r="E1344" s="1">
        <v>399</v>
      </c>
      <c r="F1344" s="4">
        <v>0.38</v>
      </c>
      <c r="G1344" s="1">
        <v>3.4</v>
      </c>
      <c r="H1344" s="2">
        <v>4642</v>
      </c>
      <c r="I1344" s="1" t="s">
        <v>5067</v>
      </c>
      <c r="J1344" s="1" t="s">
        <v>438</v>
      </c>
      <c r="K1344" s="1" t="s">
        <v>5068</v>
      </c>
      <c r="L1344" s="1" t="s">
        <v>5069</v>
      </c>
      <c r="M1344" s="1" t="s">
        <v>5070</v>
      </c>
      <c r="N1344" s="1" t="s">
        <v>5071</v>
      </c>
      <c r="O1344" s="1" t="s">
        <v>5072</v>
      </c>
      <c r="P1344" s="1" t="s">
        <v>5073</v>
      </c>
    </row>
    <row r="1345" spans="1:16" x14ac:dyDescent="0.3">
      <c r="A1345" s="1" t="s">
        <v>462</v>
      </c>
      <c r="B1345" s="1" t="s">
        <v>463</v>
      </c>
      <c r="C1345" s="1" t="s">
        <v>2</v>
      </c>
      <c r="D1345" s="1">
        <v>149</v>
      </c>
      <c r="E1345" s="1">
        <v>399</v>
      </c>
      <c r="F1345" s="4">
        <v>0.63</v>
      </c>
      <c r="G1345" s="1">
        <v>3.9</v>
      </c>
      <c r="H1345" s="2">
        <v>57</v>
      </c>
      <c r="I1345" s="1" t="s">
        <v>5122</v>
      </c>
      <c r="J1345" s="1" t="s">
        <v>464</v>
      </c>
      <c r="K1345" s="1" t="s">
        <v>5123</v>
      </c>
      <c r="L1345" s="1" t="s">
        <v>5124</v>
      </c>
      <c r="M1345" s="1" t="s">
        <v>5125</v>
      </c>
      <c r="N1345" s="1" t="s">
        <v>5126</v>
      </c>
      <c r="O1345" s="1" t="s">
        <v>5127</v>
      </c>
      <c r="P1345" s="1" t="s">
        <v>5128</v>
      </c>
    </row>
    <row r="1346" spans="1:16" x14ac:dyDescent="0.3">
      <c r="A1346" s="1" t="s">
        <v>479</v>
      </c>
      <c r="B1346" s="1" t="s">
        <v>480</v>
      </c>
      <c r="C1346" s="1" t="s">
        <v>2</v>
      </c>
      <c r="D1346" s="1">
        <v>249</v>
      </c>
      <c r="E1346" s="1">
        <v>399</v>
      </c>
      <c r="F1346" s="4">
        <v>0.38</v>
      </c>
      <c r="G1346" s="1">
        <v>4</v>
      </c>
      <c r="H1346" s="2">
        <v>6558</v>
      </c>
      <c r="I1346" s="1" t="s">
        <v>5160</v>
      </c>
      <c r="J1346" s="1" t="s">
        <v>481</v>
      </c>
      <c r="K1346" s="1" t="s">
        <v>5161</v>
      </c>
      <c r="L1346" s="1" t="s">
        <v>5162</v>
      </c>
      <c r="M1346" s="1" t="s">
        <v>5163</v>
      </c>
      <c r="N1346" s="1" t="s">
        <v>5164</v>
      </c>
      <c r="O1346" s="1" t="s">
        <v>5165</v>
      </c>
      <c r="P1346" s="1" t="s">
        <v>5166</v>
      </c>
    </row>
    <row r="1347" spans="1:16" x14ac:dyDescent="0.3">
      <c r="A1347" s="1" t="s">
        <v>487</v>
      </c>
      <c r="B1347" s="1" t="s">
        <v>488</v>
      </c>
      <c r="C1347" s="1" t="s">
        <v>2</v>
      </c>
      <c r="D1347" s="1">
        <v>149</v>
      </c>
      <c r="E1347" s="1">
        <v>399</v>
      </c>
      <c r="F1347" s="4">
        <v>0.63</v>
      </c>
      <c r="G1347" s="1">
        <v>4</v>
      </c>
      <c r="H1347" s="2">
        <v>1423</v>
      </c>
      <c r="I1347" s="1" t="s">
        <v>5176</v>
      </c>
      <c r="J1347" s="1" t="s">
        <v>225</v>
      </c>
      <c r="K1347" s="1" t="s">
        <v>4620</v>
      </c>
      <c r="L1347" s="1" t="s">
        <v>4621</v>
      </c>
      <c r="M1347" s="1" t="s">
        <v>4622</v>
      </c>
      <c r="N1347" s="1" t="s">
        <v>4623</v>
      </c>
      <c r="O1347" s="1" t="s">
        <v>5177</v>
      </c>
      <c r="P1347" s="1" t="s">
        <v>5178</v>
      </c>
    </row>
    <row r="1348" spans="1:16" x14ac:dyDescent="0.3">
      <c r="A1348" s="1" t="s">
        <v>680</v>
      </c>
      <c r="B1348" s="1" t="s">
        <v>681</v>
      </c>
      <c r="C1348" s="1" t="s">
        <v>2</v>
      </c>
      <c r="D1348" s="1">
        <v>179</v>
      </c>
      <c r="E1348" s="1">
        <v>399</v>
      </c>
      <c r="F1348" s="4">
        <v>0.55000000000000004</v>
      </c>
      <c r="G1348" s="1">
        <v>4</v>
      </c>
      <c r="H1348" s="2">
        <v>1423</v>
      </c>
      <c r="I1348" s="1" t="s">
        <v>4619</v>
      </c>
      <c r="J1348" s="1" t="s">
        <v>225</v>
      </c>
      <c r="K1348" s="1" t="s">
        <v>4620</v>
      </c>
      <c r="L1348" s="1" t="s">
        <v>4621</v>
      </c>
      <c r="M1348" s="1" t="s">
        <v>4622</v>
      </c>
      <c r="N1348" s="1" t="s">
        <v>4623</v>
      </c>
      <c r="O1348" s="1" t="s">
        <v>5590</v>
      </c>
      <c r="P1348" s="1" t="s">
        <v>5591</v>
      </c>
    </row>
    <row r="1349" spans="1:16" x14ac:dyDescent="0.3">
      <c r="A1349" s="1" t="s">
        <v>687</v>
      </c>
      <c r="B1349" s="1" t="s">
        <v>688</v>
      </c>
      <c r="C1349" s="1" t="s">
        <v>143</v>
      </c>
      <c r="D1349" s="1">
        <v>199</v>
      </c>
      <c r="E1349" s="1">
        <v>399</v>
      </c>
      <c r="F1349" s="4">
        <v>0.5</v>
      </c>
      <c r="G1349" s="1">
        <v>4.2</v>
      </c>
      <c r="H1349" s="2">
        <v>1335</v>
      </c>
      <c r="I1349" s="1" t="s">
        <v>5601</v>
      </c>
      <c r="J1349" s="1" t="s">
        <v>689</v>
      </c>
      <c r="K1349" s="1" t="s">
        <v>5602</v>
      </c>
      <c r="L1349" s="1" t="s">
        <v>5603</v>
      </c>
      <c r="M1349" s="1" t="s">
        <v>5604</v>
      </c>
      <c r="N1349" s="1" t="s">
        <v>5605</v>
      </c>
      <c r="O1349" s="1" t="s">
        <v>5606</v>
      </c>
      <c r="P1349" s="1" t="s">
        <v>5607</v>
      </c>
    </row>
    <row r="1350" spans="1:16" x14ac:dyDescent="0.3">
      <c r="A1350" s="1" t="s">
        <v>717</v>
      </c>
      <c r="B1350" s="1" t="s">
        <v>718</v>
      </c>
      <c r="C1350" s="1" t="s">
        <v>201</v>
      </c>
      <c r="D1350" s="1">
        <v>96</v>
      </c>
      <c r="E1350" s="1">
        <v>399</v>
      </c>
      <c r="F1350" s="4">
        <v>0.76</v>
      </c>
      <c r="G1350" s="1">
        <v>3.6</v>
      </c>
      <c r="H1350" s="2">
        <v>1796</v>
      </c>
      <c r="I1350" s="1" t="s">
        <v>5661</v>
      </c>
      <c r="J1350" s="1" t="s">
        <v>719</v>
      </c>
      <c r="K1350" s="1" t="s">
        <v>5662</v>
      </c>
      <c r="L1350" s="1" t="s">
        <v>5663</v>
      </c>
      <c r="M1350" s="1" t="s">
        <v>5664</v>
      </c>
      <c r="N1350" s="1" t="s">
        <v>5665</v>
      </c>
      <c r="O1350" s="1" t="s">
        <v>5666</v>
      </c>
      <c r="P1350" s="1" t="s">
        <v>5667</v>
      </c>
    </row>
    <row r="1351" spans="1:16" x14ac:dyDescent="0.3">
      <c r="A1351" s="1" t="s">
        <v>832</v>
      </c>
      <c r="B1351" s="1" t="s">
        <v>688</v>
      </c>
      <c r="C1351" s="1" t="s">
        <v>143</v>
      </c>
      <c r="D1351" s="1">
        <v>199</v>
      </c>
      <c r="E1351" s="1">
        <v>399</v>
      </c>
      <c r="F1351" s="4">
        <v>0.5</v>
      </c>
      <c r="G1351" s="1">
        <v>4.2</v>
      </c>
      <c r="H1351" s="2">
        <v>1335</v>
      </c>
      <c r="I1351" s="1" t="s">
        <v>5601</v>
      </c>
      <c r="J1351" s="1" t="s">
        <v>689</v>
      </c>
      <c r="K1351" s="1" t="s">
        <v>5602</v>
      </c>
      <c r="L1351" s="1" t="s">
        <v>5603</v>
      </c>
      <c r="M1351" s="1" t="s">
        <v>5604</v>
      </c>
      <c r="N1351" s="1" t="s">
        <v>5605</v>
      </c>
      <c r="O1351" s="1" t="s">
        <v>5606</v>
      </c>
      <c r="P1351" s="1" t="s">
        <v>5900</v>
      </c>
    </row>
    <row r="1352" spans="1:16" x14ac:dyDescent="0.3">
      <c r="A1352" s="1" t="s">
        <v>892</v>
      </c>
      <c r="B1352" s="1" t="s">
        <v>893</v>
      </c>
      <c r="C1352" s="1" t="s">
        <v>143</v>
      </c>
      <c r="D1352" s="1">
        <v>247</v>
      </c>
      <c r="E1352" s="1">
        <v>399</v>
      </c>
      <c r="F1352" s="4">
        <v>0.38</v>
      </c>
      <c r="G1352" s="1">
        <v>3.9</v>
      </c>
      <c r="H1352" s="2">
        <v>200</v>
      </c>
      <c r="I1352" s="1" t="s">
        <v>6032</v>
      </c>
      <c r="J1352" s="1" t="s">
        <v>894</v>
      </c>
      <c r="K1352" s="1" t="s">
        <v>6033</v>
      </c>
      <c r="L1352" s="1" t="s">
        <v>6034</v>
      </c>
      <c r="M1352" s="1" t="s">
        <v>6035</v>
      </c>
      <c r="N1352" s="1" t="s">
        <v>6036</v>
      </c>
      <c r="O1352" s="1" t="s">
        <v>6037</v>
      </c>
      <c r="P1352" s="1" t="s">
        <v>6038</v>
      </c>
    </row>
    <row r="1353" spans="1:16" x14ac:dyDescent="0.3">
      <c r="A1353" s="1" t="s">
        <v>13</v>
      </c>
      <c r="B1353" s="1" t="s">
        <v>14</v>
      </c>
      <c r="C1353" s="1" t="s">
        <v>2</v>
      </c>
      <c r="D1353" s="1">
        <v>154</v>
      </c>
      <c r="E1353" s="1">
        <v>399</v>
      </c>
      <c r="F1353" s="4">
        <v>0.61</v>
      </c>
      <c r="G1353" s="1">
        <v>4.2</v>
      </c>
      <c r="H1353" s="2">
        <v>16905</v>
      </c>
      <c r="I1353" s="1" t="s">
        <v>4163</v>
      </c>
      <c r="J1353" s="1" t="s">
        <v>15</v>
      </c>
      <c r="K1353" s="1" t="s">
        <v>4164</v>
      </c>
      <c r="L1353" s="1" t="s">
        <v>4165</v>
      </c>
      <c r="M1353" s="1" t="s">
        <v>4166</v>
      </c>
      <c r="N1353" s="1" t="s">
        <v>4167</v>
      </c>
      <c r="O1353" s="1" t="s">
        <v>6450</v>
      </c>
      <c r="P1353" s="1" t="s">
        <v>6451</v>
      </c>
    </row>
    <row r="1354" spans="1:16" x14ac:dyDescent="0.3">
      <c r="A1354" s="1" t="s">
        <v>43</v>
      </c>
      <c r="B1354" s="1" t="s">
        <v>44</v>
      </c>
      <c r="C1354" s="1" t="s">
        <v>2</v>
      </c>
      <c r="D1354" s="1">
        <v>159</v>
      </c>
      <c r="E1354" s="1">
        <v>399</v>
      </c>
      <c r="F1354" s="4">
        <v>0.6</v>
      </c>
      <c r="G1354" s="1">
        <v>4.0999999999999996</v>
      </c>
      <c r="H1354" s="2">
        <v>4768</v>
      </c>
      <c r="I1354" s="1" t="s">
        <v>4163</v>
      </c>
      <c r="J1354" s="1" t="s">
        <v>45</v>
      </c>
      <c r="K1354" s="1" t="s">
        <v>4225</v>
      </c>
      <c r="L1354" s="1" t="s">
        <v>4226</v>
      </c>
      <c r="M1354" s="1" t="s">
        <v>4227</v>
      </c>
      <c r="N1354" s="1" t="s">
        <v>4228</v>
      </c>
      <c r="O1354" s="1" t="s">
        <v>6743</v>
      </c>
      <c r="P1354" s="1" t="s">
        <v>6744</v>
      </c>
    </row>
    <row r="1355" spans="1:16" x14ac:dyDescent="0.3">
      <c r="A1355" s="1" t="s">
        <v>46</v>
      </c>
      <c r="B1355" s="1" t="s">
        <v>47</v>
      </c>
      <c r="C1355" s="1" t="s">
        <v>2</v>
      </c>
      <c r="D1355" s="1">
        <v>349</v>
      </c>
      <c r="E1355" s="1">
        <v>399</v>
      </c>
      <c r="F1355" s="4">
        <v>0.13</v>
      </c>
      <c r="G1355" s="1">
        <v>4.4000000000000004</v>
      </c>
      <c r="H1355" s="2">
        <v>18757</v>
      </c>
      <c r="I1355" s="1" t="s">
        <v>4231</v>
      </c>
      <c r="J1355" s="1" t="s">
        <v>48</v>
      </c>
      <c r="K1355" s="1" t="s">
        <v>4232</v>
      </c>
      <c r="L1355" s="1" t="s">
        <v>4233</v>
      </c>
      <c r="M1355" s="1" t="s">
        <v>4234</v>
      </c>
      <c r="N1355" s="1" t="s">
        <v>6784</v>
      </c>
      <c r="O1355" s="1" t="s">
        <v>6785</v>
      </c>
      <c r="P1355" s="1" t="s">
        <v>6786</v>
      </c>
    </row>
    <row r="1356" spans="1:16" x14ac:dyDescent="0.3">
      <c r="A1356" s="1" t="s">
        <v>53</v>
      </c>
      <c r="B1356" s="1" t="s">
        <v>54</v>
      </c>
      <c r="C1356" s="1" t="s">
        <v>2</v>
      </c>
      <c r="D1356" s="1">
        <v>249</v>
      </c>
      <c r="E1356" s="1">
        <v>399</v>
      </c>
      <c r="F1356" s="4">
        <v>0.38</v>
      </c>
      <c r="G1356" s="1">
        <v>4</v>
      </c>
      <c r="H1356" s="2">
        <v>43994</v>
      </c>
      <c r="I1356" s="1" t="s">
        <v>4245</v>
      </c>
      <c r="J1356" s="1" t="s">
        <v>6</v>
      </c>
      <c r="K1356" s="1" t="s">
        <v>4143</v>
      </c>
      <c r="L1356" s="1" t="s">
        <v>4144</v>
      </c>
      <c r="M1356" s="1" t="s">
        <v>4145</v>
      </c>
      <c r="N1356" s="1" t="s">
        <v>4146</v>
      </c>
      <c r="O1356" s="1" t="s">
        <v>6806</v>
      </c>
      <c r="P1356" s="1" t="s">
        <v>6807</v>
      </c>
    </row>
    <row r="1357" spans="1:16" x14ac:dyDescent="0.3">
      <c r="A1357" s="1" t="s">
        <v>223</v>
      </c>
      <c r="B1357" s="1" t="s">
        <v>224</v>
      </c>
      <c r="C1357" s="1" t="s">
        <v>2</v>
      </c>
      <c r="D1357" s="1">
        <v>179</v>
      </c>
      <c r="E1357" s="1">
        <v>399</v>
      </c>
      <c r="F1357" s="4">
        <v>0.55000000000000004</v>
      </c>
      <c r="G1357" s="1">
        <v>4</v>
      </c>
      <c r="H1357" s="2">
        <v>1423</v>
      </c>
      <c r="I1357" s="1" t="s">
        <v>4619</v>
      </c>
      <c r="J1357" s="1" t="s">
        <v>225</v>
      </c>
      <c r="K1357" s="1" t="s">
        <v>4620</v>
      </c>
      <c r="L1357" s="1" t="s">
        <v>4621</v>
      </c>
      <c r="M1357" s="1" t="s">
        <v>4622</v>
      </c>
      <c r="N1357" s="1" t="s">
        <v>4623</v>
      </c>
      <c r="O1357" s="1" t="s">
        <v>7327</v>
      </c>
      <c r="P1357" s="1" t="s">
        <v>7328</v>
      </c>
    </row>
    <row r="1358" spans="1:16" x14ac:dyDescent="0.3">
      <c r="A1358" s="1" t="s">
        <v>1578</v>
      </c>
      <c r="B1358" s="1" t="s">
        <v>1579</v>
      </c>
      <c r="C1358" s="1" t="s">
        <v>983</v>
      </c>
      <c r="D1358" s="1">
        <v>149</v>
      </c>
      <c r="E1358" s="1">
        <v>399</v>
      </c>
      <c r="F1358" s="4">
        <v>0.63</v>
      </c>
      <c r="G1358" s="1">
        <v>3.5</v>
      </c>
      <c r="H1358" s="2">
        <v>21764</v>
      </c>
      <c r="I1358" s="1" t="s">
        <v>7473</v>
      </c>
      <c r="J1358" s="1" t="s">
        <v>1580</v>
      </c>
      <c r="K1358" s="1" t="s">
        <v>7474</v>
      </c>
      <c r="L1358" s="1" t="s">
        <v>7475</v>
      </c>
      <c r="M1358" s="1" t="s">
        <v>7476</v>
      </c>
      <c r="N1358" s="1" t="s">
        <v>7477</v>
      </c>
      <c r="O1358" s="1" t="s">
        <v>7478</v>
      </c>
      <c r="P1358" s="1" t="s">
        <v>7479</v>
      </c>
    </row>
    <row r="1359" spans="1:16" x14ac:dyDescent="0.3">
      <c r="A1359" s="1" t="s">
        <v>13</v>
      </c>
      <c r="B1359" s="1" t="s">
        <v>14</v>
      </c>
      <c r="C1359" s="1" t="s">
        <v>2</v>
      </c>
      <c r="D1359" s="1">
        <v>154</v>
      </c>
      <c r="E1359" s="1">
        <v>399</v>
      </c>
      <c r="F1359" s="4">
        <v>0.61</v>
      </c>
      <c r="G1359" s="1">
        <v>4.2</v>
      </c>
      <c r="H1359" s="2">
        <v>16905</v>
      </c>
      <c r="I1359" s="1" t="s">
        <v>4163</v>
      </c>
      <c r="J1359" s="1" t="s">
        <v>15</v>
      </c>
      <c r="K1359" s="1" t="s">
        <v>4164</v>
      </c>
      <c r="L1359" s="1" t="s">
        <v>4165</v>
      </c>
      <c r="M1359" s="1" t="s">
        <v>4166</v>
      </c>
      <c r="N1359" s="1" t="s">
        <v>4167</v>
      </c>
      <c r="O1359" s="1" t="s">
        <v>7667</v>
      </c>
      <c r="P1359" s="1" t="s">
        <v>7668</v>
      </c>
    </row>
    <row r="1360" spans="1:16" x14ac:dyDescent="0.3">
      <c r="A1360" s="1" t="s">
        <v>1754</v>
      </c>
      <c r="B1360" s="1" t="s">
        <v>1755</v>
      </c>
      <c r="C1360" s="1" t="s">
        <v>1605</v>
      </c>
      <c r="D1360" s="1">
        <v>329</v>
      </c>
      <c r="E1360" s="1">
        <v>399</v>
      </c>
      <c r="F1360" s="4">
        <v>0.18</v>
      </c>
      <c r="G1360" s="1">
        <v>3.6</v>
      </c>
      <c r="H1360" s="2">
        <v>33735</v>
      </c>
      <c r="I1360" s="1" t="s">
        <v>7874</v>
      </c>
      <c r="J1360" s="1" t="s">
        <v>1756</v>
      </c>
      <c r="K1360" s="1" t="s">
        <v>7875</v>
      </c>
      <c r="L1360" s="1" t="s">
        <v>7876</v>
      </c>
      <c r="M1360" s="1" t="s">
        <v>7877</v>
      </c>
      <c r="N1360" s="1" t="s">
        <v>7878</v>
      </c>
      <c r="O1360" s="1" t="s">
        <v>7879</v>
      </c>
      <c r="P1360" s="1" t="s">
        <v>7880</v>
      </c>
    </row>
    <row r="1361" spans="1:16" x14ac:dyDescent="0.3">
      <c r="A1361" s="1" t="s">
        <v>43</v>
      </c>
      <c r="B1361" s="1" t="s">
        <v>44</v>
      </c>
      <c r="C1361" s="1" t="s">
        <v>2</v>
      </c>
      <c r="D1361" s="1">
        <v>159</v>
      </c>
      <c r="E1361" s="1">
        <v>399</v>
      </c>
      <c r="F1361" s="4">
        <v>0.6</v>
      </c>
      <c r="G1361" s="1">
        <v>4.0999999999999996</v>
      </c>
      <c r="H1361" s="2">
        <v>4768</v>
      </c>
      <c r="I1361" s="1" t="s">
        <v>4163</v>
      </c>
      <c r="J1361" s="1" t="s">
        <v>45</v>
      </c>
      <c r="K1361" s="1" t="s">
        <v>4225</v>
      </c>
      <c r="L1361" s="1" t="s">
        <v>4226</v>
      </c>
      <c r="M1361" s="1" t="s">
        <v>4227</v>
      </c>
      <c r="N1361" s="1" t="s">
        <v>4228</v>
      </c>
      <c r="O1361" s="1" t="s">
        <v>4229</v>
      </c>
      <c r="P1361" s="1" t="s">
        <v>8013</v>
      </c>
    </row>
    <row r="1362" spans="1:16" x14ac:dyDescent="0.3">
      <c r="A1362" s="1" t="s">
        <v>46</v>
      </c>
      <c r="B1362" s="1" t="s">
        <v>47</v>
      </c>
      <c r="C1362" s="1" t="s">
        <v>2</v>
      </c>
      <c r="D1362" s="1">
        <v>349</v>
      </c>
      <c r="E1362" s="1">
        <v>399</v>
      </c>
      <c r="F1362" s="4">
        <v>0.13</v>
      </c>
      <c r="G1362" s="1">
        <v>4.4000000000000004</v>
      </c>
      <c r="H1362" s="2">
        <v>18757</v>
      </c>
      <c r="I1362" s="1" t="s">
        <v>8055</v>
      </c>
      <c r="J1362" s="1" t="s">
        <v>48</v>
      </c>
      <c r="K1362" s="1" t="s">
        <v>4232</v>
      </c>
      <c r="L1362" s="1" t="s">
        <v>4233</v>
      </c>
      <c r="M1362" s="1" t="s">
        <v>4234</v>
      </c>
      <c r="N1362" s="1" t="s">
        <v>6784</v>
      </c>
      <c r="O1362" s="1" t="s">
        <v>8056</v>
      </c>
      <c r="P1362" s="1" t="s">
        <v>8057</v>
      </c>
    </row>
    <row r="1363" spans="1:16" x14ac:dyDescent="0.3">
      <c r="A1363" s="1" t="s">
        <v>1935</v>
      </c>
      <c r="B1363" s="1" t="s">
        <v>1936</v>
      </c>
      <c r="C1363" s="1" t="s">
        <v>1819</v>
      </c>
      <c r="D1363" s="1">
        <v>149</v>
      </c>
      <c r="E1363" s="1">
        <v>399</v>
      </c>
      <c r="F1363" s="4">
        <v>0.63</v>
      </c>
      <c r="G1363" s="1">
        <v>4</v>
      </c>
      <c r="H1363" s="2">
        <v>1540</v>
      </c>
      <c r="I1363" s="1" t="s">
        <v>8295</v>
      </c>
      <c r="J1363" s="1" t="s">
        <v>1937</v>
      </c>
      <c r="K1363" s="1" t="s">
        <v>8296</v>
      </c>
      <c r="L1363" s="1" t="s">
        <v>8297</v>
      </c>
      <c r="M1363" s="1" t="s">
        <v>8298</v>
      </c>
      <c r="N1363" s="1" t="s">
        <v>8299</v>
      </c>
      <c r="O1363" s="1" t="s">
        <v>8300</v>
      </c>
      <c r="P1363" s="1" t="s">
        <v>8301</v>
      </c>
    </row>
    <row r="1364" spans="1:16" x14ac:dyDescent="0.3">
      <c r="A1364" s="1" t="s">
        <v>82</v>
      </c>
      <c r="B1364" s="1" t="s">
        <v>83</v>
      </c>
      <c r="C1364" s="1" t="s">
        <v>2</v>
      </c>
      <c r="D1364" s="1">
        <v>299</v>
      </c>
      <c r="E1364" s="1">
        <v>399</v>
      </c>
      <c r="F1364" s="4">
        <v>0.25</v>
      </c>
      <c r="G1364" s="1">
        <v>4</v>
      </c>
      <c r="H1364" s="2">
        <v>2766</v>
      </c>
      <c r="I1364" s="1" t="s">
        <v>4311</v>
      </c>
      <c r="J1364" s="1" t="s">
        <v>84</v>
      </c>
      <c r="K1364" s="1" t="s">
        <v>4312</v>
      </c>
      <c r="L1364" s="1" t="s">
        <v>4313</v>
      </c>
      <c r="M1364" s="1" t="s">
        <v>4314</v>
      </c>
      <c r="N1364" s="1" t="s">
        <v>4315</v>
      </c>
      <c r="O1364" s="1" t="s">
        <v>8469</v>
      </c>
      <c r="P1364" s="1" t="s">
        <v>8470</v>
      </c>
    </row>
    <row r="1365" spans="1:16" x14ac:dyDescent="0.3">
      <c r="A1365" s="1" t="s">
        <v>2235</v>
      </c>
      <c r="B1365" s="1" t="s">
        <v>2236</v>
      </c>
      <c r="C1365" s="1" t="s">
        <v>1558</v>
      </c>
      <c r="D1365" s="1">
        <v>328</v>
      </c>
      <c r="E1365" s="1">
        <v>399</v>
      </c>
      <c r="F1365" s="4">
        <v>0.18</v>
      </c>
      <c r="G1365" s="1">
        <v>4.0999999999999996</v>
      </c>
      <c r="H1365" s="2">
        <v>3441</v>
      </c>
      <c r="I1365" s="1" t="s">
        <v>8953</v>
      </c>
      <c r="J1365" s="1" t="s">
        <v>2237</v>
      </c>
      <c r="K1365" s="1" t="s">
        <v>8954</v>
      </c>
      <c r="L1365" s="1" t="s">
        <v>8955</v>
      </c>
      <c r="M1365" s="1" t="s">
        <v>8956</v>
      </c>
      <c r="N1365" s="1" t="s">
        <v>8957</v>
      </c>
      <c r="O1365" s="1" t="s">
        <v>8958</v>
      </c>
      <c r="P1365" s="1" t="s">
        <v>8959</v>
      </c>
    </row>
    <row r="1366" spans="1:16" x14ac:dyDescent="0.3">
      <c r="A1366" s="1" t="s">
        <v>223</v>
      </c>
      <c r="B1366" s="1" t="s">
        <v>224</v>
      </c>
      <c r="C1366" s="1" t="s">
        <v>2</v>
      </c>
      <c r="D1366" s="1">
        <v>179</v>
      </c>
      <c r="E1366" s="1">
        <v>399</v>
      </c>
      <c r="F1366" s="4">
        <v>0.55000000000000004</v>
      </c>
      <c r="G1366" s="1">
        <v>4</v>
      </c>
      <c r="H1366" s="2">
        <v>1423</v>
      </c>
      <c r="I1366" s="1" t="s">
        <v>4619</v>
      </c>
      <c r="J1366" s="1" t="s">
        <v>225</v>
      </c>
      <c r="K1366" s="1" t="s">
        <v>4620</v>
      </c>
      <c r="L1366" s="1" t="s">
        <v>4621</v>
      </c>
      <c r="M1366" s="1" t="s">
        <v>4622</v>
      </c>
      <c r="N1366" s="1" t="s">
        <v>4623</v>
      </c>
      <c r="O1366" s="1" t="s">
        <v>9831</v>
      </c>
      <c r="P1366" s="1" t="s">
        <v>9832</v>
      </c>
    </row>
    <row r="1367" spans="1:16" x14ac:dyDescent="0.3">
      <c r="A1367" s="1" t="s">
        <v>3611</v>
      </c>
      <c r="B1367" s="1" t="s">
        <v>3612</v>
      </c>
      <c r="C1367" s="1" t="s">
        <v>3050</v>
      </c>
      <c r="D1367" s="1">
        <v>193</v>
      </c>
      <c r="E1367" s="1">
        <v>399</v>
      </c>
      <c r="F1367" s="4">
        <v>0.52</v>
      </c>
      <c r="G1367" s="1">
        <v>3.6</v>
      </c>
      <c r="H1367" s="2">
        <v>37</v>
      </c>
      <c r="I1367" s="1" t="s">
        <v>12003</v>
      </c>
      <c r="J1367" s="1" t="s">
        <v>3613</v>
      </c>
      <c r="K1367" s="1" t="s">
        <v>12004</v>
      </c>
      <c r="L1367" s="1" t="s">
        <v>12005</v>
      </c>
      <c r="M1367" s="1" t="s">
        <v>12006</v>
      </c>
      <c r="N1367" s="1" t="s">
        <v>12007</v>
      </c>
      <c r="O1367" s="1" t="s">
        <v>12008</v>
      </c>
      <c r="P1367" s="1" t="s">
        <v>12009</v>
      </c>
    </row>
    <row r="1368" spans="1:16" x14ac:dyDescent="0.3">
      <c r="A1368" s="1" t="s">
        <v>3870</v>
      </c>
      <c r="B1368" s="1" t="s">
        <v>3871</v>
      </c>
      <c r="C1368" s="1" t="s">
        <v>2813</v>
      </c>
      <c r="D1368" s="1">
        <v>199</v>
      </c>
      <c r="E1368" s="1">
        <v>399</v>
      </c>
      <c r="F1368" s="4">
        <v>0.5</v>
      </c>
      <c r="G1368" s="1">
        <v>3.7</v>
      </c>
      <c r="H1368" s="2">
        <v>7945</v>
      </c>
      <c r="I1368" s="1" t="s">
        <v>12590</v>
      </c>
      <c r="J1368" s="1" t="s">
        <v>3872</v>
      </c>
      <c r="K1368" s="1" t="s">
        <v>12591</v>
      </c>
      <c r="L1368" s="1" t="s">
        <v>12592</v>
      </c>
      <c r="M1368" s="1" t="s">
        <v>12593</v>
      </c>
      <c r="N1368" s="1" t="s">
        <v>12594</v>
      </c>
      <c r="O1368" s="1" t="s">
        <v>12595</v>
      </c>
      <c r="P1368" s="1" t="s">
        <v>12596</v>
      </c>
    </row>
    <row r="1369" spans="1:16" x14ac:dyDescent="0.3">
      <c r="A1369" s="1" t="s">
        <v>4044</v>
      </c>
      <c r="B1369" s="1" t="s">
        <v>4045</v>
      </c>
      <c r="C1369" s="1" t="s">
        <v>3494</v>
      </c>
      <c r="D1369" s="1">
        <v>229</v>
      </c>
      <c r="E1369" s="1">
        <v>399</v>
      </c>
      <c r="F1369" s="4">
        <v>0.43</v>
      </c>
      <c r="G1369" s="1">
        <v>3.6</v>
      </c>
      <c r="H1369" s="2">
        <v>451</v>
      </c>
      <c r="I1369" s="1" t="s">
        <v>12980</v>
      </c>
      <c r="J1369" s="1" t="s">
        <v>4046</v>
      </c>
      <c r="K1369" s="1" t="s">
        <v>12981</v>
      </c>
      <c r="L1369" s="1" t="s">
        <v>12982</v>
      </c>
      <c r="M1369" s="1" t="s">
        <v>12983</v>
      </c>
      <c r="N1369" s="1" t="s">
        <v>12984</v>
      </c>
      <c r="O1369" s="1" t="s">
        <v>12985</v>
      </c>
      <c r="P1369" s="1" t="s">
        <v>12986</v>
      </c>
    </row>
    <row r="1370" spans="1:16" x14ac:dyDescent="0.3">
      <c r="A1370" s="1" t="s">
        <v>145</v>
      </c>
      <c r="B1370" s="1" t="s">
        <v>146</v>
      </c>
      <c r="C1370" s="1" t="s">
        <v>2</v>
      </c>
      <c r="D1370" s="1">
        <v>199</v>
      </c>
      <c r="E1370" s="1">
        <v>395</v>
      </c>
      <c r="F1370" s="4">
        <v>0.5</v>
      </c>
      <c r="G1370" s="1">
        <v>4.2</v>
      </c>
      <c r="H1370" s="2">
        <v>92595</v>
      </c>
      <c r="I1370" s="1" t="s">
        <v>4450</v>
      </c>
      <c r="J1370" s="1" t="s">
        <v>147</v>
      </c>
      <c r="K1370" s="1" t="s">
        <v>4451</v>
      </c>
      <c r="L1370" s="1" t="s">
        <v>4452</v>
      </c>
      <c r="M1370" s="1" t="s">
        <v>4453</v>
      </c>
      <c r="N1370" s="1" t="s">
        <v>4454</v>
      </c>
      <c r="O1370" s="1" t="s">
        <v>4455</v>
      </c>
      <c r="P1370" s="1" t="s">
        <v>4456</v>
      </c>
    </row>
    <row r="1371" spans="1:16" x14ac:dyDescent="0.3">
      <c r="A1371" s="1" t="s">
        <v>145</v>
      </c>
      <c r="B1371" s="1" t="s">
        <v>146</v>
      </c>
      <c r="C1371" s="1" t="s">
        <v>2</v>
      </c>
      <c r="D1371" s="1">
        <v>199</v>
      </c>
      <c r="E1371" s="1">
        <v>395</v>
      </c>
      <c r="F1371" s="4">
        <v>0.5</v>
      </c>
      <c r="G1371" s="1">
        <v>4.2</v>
      </c>
      <c r="H1371" s="2">
        <v>92595</v>
      </c>
      <c r="I1371" s="1" t="s">
        <v>4450</v>
      </c>
      <c r="J1371" s="1" t="s">
        <v>147</v>
      </c>
      <c r="K1371" s="1" t="s">
        <v>4451</v>
      </c>
      <c r="L1371" s="1" t="s">
        <v>4452</v>
      </c>
      <c r="M1371" s="1" t="s">
        <v>4453</v>
      </c>
      <c r="N1371" s="1" t="s">
        <v>4454</v>
      </c>
      <c r="O1371" s="1" t="s">
        <v>4455</v>
      </c>
      <c r="P1371" s="1" t="s">
        <v>9205</v>
      </c>
    </row>
    <row r="1372" spans="1:16" x14ac:dyDescent="0.3">
      <c r="A1372" s="1" t="s">
        <v>3928</v>
      </c>
      <c r="B1372" s="1" t="s">
        <v>3929</v>
      </c>
      <c r="C1372" s="1" t="s">
        <v>2714</v>
      </c>
      <c r="D1372" s="1">
        <v>379</v>
      </c>
      <c r="E1372" s="1">
        <v>389</v>
      </c>
      <c r="F1372" s="4">
        <v>0.03</v>
      </c>
      <c r="G1372" s="1">
        <v>4.2</v>
      </c>
      <c r="H1372" s="2">
        <v>3739</v>
      </c>
      <c r="I1372" s="1" t="s">
        <v>12723</v>
      </c>
      <c r="J1372" s="1" t="s">
        <v>3930</v>
      </c>
      <c r="K1372" s="1" t="s">
        <v>12724</v>
      </c>
      <c r="L1372" s="1" t="s">
        <v>12725</v>
      </c>
      <c r="M1372" s="1" t="s">
        <v>12726</v>
      </c>
      <c r="N1372" s="1" t="s">
        <v>12727</v>
      </c>
      <c r="O1372" s="1" t="s">
        <v>12728</v>
      </c>
      <c r="P1372" s="1" t="s">
        <v>12729</v>
      </c>
    </row>
    <row r="1373" spans="1:16" x14ac:dyDescent="0.3">
      <c r="A1373" s="1" t="s">
        <v>1891</v>
      </c>
      <c r="B1373" s="1" t="s">
        <v>1892</v>
      </c>
      <c r="C1373" s="1" t="s">
        <v>1558</v>
      </c>
      <c r="D1373" s="1">
        <v>279</v>
      </c>
      <c r="E1373" s="1">
        <v>375</v>
      </c>
      <c r="F1373" s="4">
        <v>0.26</v>
      </c>
      <c r="G1373" s="1">
        <v>4.3</v>
      </c>
      <c r="H1373" s="2">
        <v>31534</v>
      </c>
      <c r="I1373" s="1" t="s">
        <v>8195</v>
      </c>
      <c r="J1373" s="1" t="s">
        <v>1893</v>
      </c>
      <c r="K1373" s="1" t="s">
        <v>8196</v>
      </c>
      <c r="L1373" s="1" t="s">
        <v>8197</v>
      </c>
      <c r="M1373" s="1" t="s">
        <v>8198</v>
      </c>
      <c r="N1373" s="1" t="s">
        <v>8199</v>
      </c>
      <c r="O1373" s="1" t="s">
        <v>8200</v>
      </c>
      <c r="P1373" s="1" t="s">
        <v>8201</v>
      </c>
    </row>
    <row r="1374" spans="1:16" x14ac:dyDescent="0.3">
      <c r="A1374" s="1" t="s">
        <v>3239</v>
      </c>
      <c r="B1374" s="1" t="s">
        <v>3240</v>
      </c>
      <c r="C1374" s="1" t="s">
        <v>2869</v>
      </c>
      <c r="D1374" s="1">
        <v>260</v>
      </c>
      <c r="E1374" s="1">
        <v>350</v>
      </c>
      <c r="F1374" s="4">
        <v>0.26</v>
      </c>
      <c r="G1374" s="1">
        <v>3.9</v>
      </c>
      <c r="H1374" s="2">
        <v>13127</v>
      </c>
      <c r="I1374" s="1" t="s">
        <v>11171</v>
      </c>
      <c r="J1374" s="1" t="s">
        <v>3241</v>
      </c>
      <c r="K1374" s="1" t="s">
        <v>11172</v>
      </c>
      <c r="L1374" s="1" t="s">
        <v>11173</v>
      </c>
      <c r="M1374" s="1" t="s">
        <v>11174</v>
      </c>
      <c r="N1374" s="1" t="s">
        <v>11175</v>
      </c>
      <c r="O1374" s="1" t="s">
        <v>11176</v>
      </c>
      <c r="P1374" s="1" t="s">
        <v>11177</v>
      </c>
    </row>
    <row r="1375" spans="1:16" x14ac:dyDescent="0.3">
      <c r="A1375" s="1" t="s">
        <v>4</v>
      </c>
      <c r="B1375" s="1" t="s">
        <v>5</v>
      </c>
      <c r="C1375" s="1" t="s">
        <v>2</v>
      </c>
      <c r="D1375" s="1">
        <v>199</v>
      </c>
      <c r="E1375" s="1">
        <v>349</v>
      </c>
      <c r="F1375" s="4">
        <v>0.43</v>
      </c>
      <c r="G1375" s="1">
        <v>4</v>
      </c>
      <c r="H1375" s="2">
        <v>43994</v>
      </c>
      <c r="I1375" s="1" t="s">
        <v>4142</v>
      </c>
      <c r="J1375" s="1" t="s">
        <v>6</v>
      </c>
      <c r="K1375" s="1" t="s">
        <v>4143</v>
      </c>
      <c r="L1375" s="1" t="s">
        <v>4144</v>
      </c>
      <c r="M1375" s="1" t="s">
        <v>4145</v>
      </c>
      <c r="N1375" s="1" t="s">
        <v>4146</v>
      </c>
      <c r="O1375" s="1" t="s">
        <v>4147</v>
      </c>
      <c r="P1375" s="1" t="s">
        <v>4148</v>
      </c>
    </row>
    <row r="1376" spans="1:16" x14ac:dyDescent="0.3">
      <c r="A1376" s="1" t="s">
        <v>160</v>
      </c>
      <c r="B1376" s="1" t="s">
        <v>161</v>
      </c>
      <c r="C1376" s="1" t="s">
        <v>2</v>
      </c>
      <c r="D1376" s="1">
        <v>199</v>
      </c>
      <c r="E1376" s="1">
        <v>349</v>
      </c>
      <c r="F1376" s="4">
        <v>0.43</v>
      </c>
      <c r="G1376" s="1">
        <v>4.0999999999999996</v>
      </c>
      <c r="H1376" s="2">
        <v>314</v>
      </c>
      <c r="I1376" s="1" t="s">
        <v>4481</v>
      </c>
      <c r="J1376" s="1" t="s">
        <v>162</v>
      </c>
      <c r="K1376" s="1" t="s">
        <v>4482</v>
      </c>
      <c r="L1376" s="1" t="s">
        <v>4483</v>
      </c>
      <c r="M1376" s="1" t="s">
        <v>4484</v>
      </c>
      <c r="N1376" s="1" t="s">
        <v>4485</v>
      </c>
      <c r="O1376" s="1" t="s">
        <v>4486</v>
      </c>
      <c r="P1376" s="1" t="s">
        <v>4487</v>
      </c>
    </row>
    <row r="1377" spans="1:16" x14ac:dyDescent="0.3">
      <c r="A1377" s="1" t="s">
        <v>173</v>
      </c>
      <c r="B1377" s="1" t="s">
        <v>174</v>
      </c>
      <c r="C1377" s="1" t="s">
        <v>2</v>
      </c>
      <c r="D1377" s="1">
        <v>154</v>
      </c>
      <c r="E1377" s="1">
        <v>349</v>
      </c>
      <c r="F1377" s="4">
        <v>0.56000000000000005</v>
      </c>
      <c r="G1377" s="1">
        <v>4.3</v>
      </c>
      <c r="H1377" s="2">
        <v>7064</v>
      </c>
      <c r="I1377" s="1" t="s">
        <v>4508</v>
      </c>
      <c r="J1377" s="1" t="s">
        <v>175</v>
      </c>
      <c r="K1377" s="1" t="s">
        <v>4509</v>
      </c>
      <c r="L1377" s="1" t="s">
        <v>4510</v>
      </c>
      <c r="M1377" s="1" t="s">
        <v>4511</v>
      </c>
      <c r="N1377" s="1" t="s">
        <v>4512</v>
      </c>
      <c r="O1377" s="1" t="s">
        <v>4513</v>
      </c>
      <c r="P1377" s="1" t="s">
        <v>4514</v>
      </c>
    </row>
    <row r="1378" spans="1:16" x14ac:dyDescent="0.3">
      <c r="A1378" s="1" t="s">
        <v>272</v>
      </c>
      <c r="B1378" s="1" t="s">
        <v>273</v>
      </c>
      <c r="C1378" s="1" t="s">
        <v>27</v>
      </c>
      <c r="D1378" s="1">
        <v>290</v>
      </c>
      <c r="E1378" s="1">
        <v>349</v>
      </c>
      <c r="F1378" s="4">
        <v>0.17</v>
      </c>
      <c r="G1378" s="1">
        <v>3.7</v>
      </c>
      <c r="H1378" s="2">
        <v>1977</v>
      </c>
      <c r="I1378" s="1" t="s">
        <v>4721</v>
      </c>
      <c r="J1378" s="1" t="s">
        <v>274</v>
      </c>
      <c r="K1378" s="1" t="s">
        <v>4722</v>
      </c>
      <c r="L1378" s="1" t="s">
        <v>4723</v>
      </c>
      <c r="M1378" s="1" t="s">
        <v>4724</v>
      </c>
      <c r="N1378" s="1" t="s">
        <v>4725</v>
      </c>
      <c r="O1378" s="1" t="s">
        <v>4726</v>
      </c>
      <c r="P1378" s="1" t="s">
        <v>4727</v>
      </c>
    </row>
    <row r="1379" spans="1:16" x14ac:dyDescent="0.3">
      <c r="A1379" s="1" t="s">
        <v>4</v>
      </c>
      <c r="B1379" s="1" t="s">
        <v>5</v>
      </c>
      <c r="C1379" s="1" t="s">
        <v>2</v>
      </c>
      <c r="D1379" s="1">
        <v>199</v>
      </c>
      <c r="E1379" s="1">
        <v>349</v>
      </c>
      <c r="F1379" s="4">
        <v>0.43</v>
      </c>
      <c r="G1379" s="1">
        <v>4</v>
      </c>
      <c r="H1379" s="2">
        <v>43993</v>
      </c>
      <c r="I1379" s="1" t="s">
        <v>4142</v>
      </c>
      <c r="J1379" s="1" t="s">
        <v>6</v>
      </c>
      <c r="K1379" s="1" t="s">
        <v>4143</v>
      </c>
      <c r="L1379" s="1" t="s">
        <v>4144</v>
      </c>
      <c r="M1379" s="1" t="s">
        <v>4145</v>
      </c>
      <c r="N1379" s="1" t="s">
        <v>4146</v>
      </c>
      <c r="O1379" s="1" t="s">
        <v>6374</v>
      </c>
      <c r="P1379" s="1" t="s">
        <v>6375</v>
      </c>
    </row>
    <row r="1380" spans="1:16" x14ac:dyDescent="0.3">
      <c r="A1380" s="1" t="s">
        <v>4</v>
      </c>
      <c r="B1380" s="1" t="s">
        <v>5</v>
      </c>
      <c r="C1380" s="1" t="s">
        <v>2</v>
      </c>
      <c r="D1380" s="1">
        <v>199</v>
      </c>
      <c r="E1380" s="1">
        <v>349</v>
      </c>
      <c r="F1380" s="4">
        <v>0.43</v>
      </c>
      <c r="G1380" s="1">
        <v>4</v>
      </c>
      <c r="H1380" s="2">
        <v>43994</v>
      </c>
      <c r="I1380" s="1" t="s">
        <v>4142</v>
      </c>
      <c r="J1380" s="1" t="s">
        <v>6</v>
      </c>
      <c r="K1380" s="1" t="s">
        <v>4143</v>
      </c>
      <c r="L1380" s="1" t="s">
        <v>4144</v>
      </c>
      <c r="M1380" s="1" t="s">
        <v>4145</v>
      </c>
      <c r="N1380" s="1" t="s">
        <v>4146</v>
      </c>
      <c r="O1380" s="1" t="s">
        <v>4147</v>
      </c>
      <c r="P1380" s="1" t="s">
        <v>7615</v>
      </c>
    </row>
    <row r="1381" spans="1:16" x14ac:dyDescent="0.3">
      <c r="A1381" s="1" t="s">
        <v>160</v>
      </c>
      <c r="B1381" s="1" t="s">
        <v>161</v>
      </c>
      <c r="C1381" s="1" t="s">
        <v>2</v>
      </c>
      <c r="D1381" s="1">
        <v>199</v>
      </c>
      <c r="E1381" s="1">
        <v>349</v>
      </c>
      <c r="F1381" s="4">
        <v>0.43</v>
      </c>
      <c r="G1381" s="1">
        <v>4.0999999999999996</v>
      </c>
      <c r="H1381" s="2">
        <v>314</v>
      </c>
      <c r="I1381" s="1" t="s">
        <v>4481</v>
      </c>
      <c r="J1381" s="1" t="s">
        <v>162</v>
      </c>
      <c r="K1381" s="1" t="s">
        <v>4482</v>
      </c>
      <c r="L1381" s="1" t="s">
        <v>4483</v>
      </c>
      <c r="M1381" s="1" t="s">
        <v>4484</v>
      </c>
      <c r="N1381" s="1" t="s">
        <v>4485</v>
      </c>
      <c r="O1381" s="1" t="s">
        <v>9340</v>
      </c>
      <c r="P1381" s="1" t="s">
        <v>9341</v>
      </c>
    </row>
    <row r="1382" spans="1:16" x14ac:dyDescent="0.3">
      <c r="A1382" s="1" t="s">
        <v>173</v>
      </c>
      <c r="B1382" s="1" t="s">
        <v>174</v>
      </c>
      <c r="C1382" s="1" t="s">
        <v>2</v>
      </c>
      <c r="D1382" s="1">
        <v>154</v>
      </c>
      <c r="E1382" s="1">
        <v>349</v>
      </c>
      <c r="F1382" s="4">
        <v>0.56000000000000005</v>
      </c>
      <c r="G1382" s="1">
        <v>4.3</v>
      </c>
      <c r="H1382" s="2">
        <v>7064</v>
      </c>
      <c r="I1382" s="1" t="s">
        <v>4508</v>
      </c>
      <c r="J1382" s="1" t="s">
        <v>175</v>
      </c>
      <c r="K1382" s="1" t="s">
        <v>4509</v>
      </c>
      <c r="L1382" s="1" t="s">
        <v>4510</v>
      </c>
      <c r="M1382" s="1" t="s">
        <v>4511</v>
      </c>
      <c r="N1382" s="1" t="s">
        <v>4512</v>
      </c>
      <c r="O1382" s="1" t="s">
        <v>9460</v>
      </c>
      <c r="P1382" s="1" t="s">
        <v>9461</v>
      </c>
    </row>
    <row r="1383" spans="1:16" x14ac:dyDescent="0.3">
      <c r="A1383" s="1" t="s">
        <v>31</v>
      </c>
      <c r="B1383" s="1" t="s">
        <v>32</v>
      </c>
      <c r="C1383" s="1" t="s">
        <v>2</v>
      </c>
      <c r="D1383" s="1">
        <v>154</v>
      </c>
      <c r="E1383" s="1">
        <v>339</v>
      </c>
      <c r="F1383" s="4">
        <v>0.55000000000000004</v>
      </c>
      <c r="G1383" s="1">
        <v>4.3</v>
      </c>
      <c r="H1383" s="2">
        <v>13391</v>
      </c>
      <c r="I1383" s="1" t="s">
        <v>4201</v>
      </c>
      <c r="J1383" s="1" t="s">
        <v>33</v>
      </c>
      <c r="K1383" s="1" t="s">
        <v>4202</v>
      </c>
      <c r="L1383" s="1" t="s">
        <v>4203</v>
      </c>
      <c r="M1383" s="1" t="s">
        <v>4204</v>
      </c>
      <c r="N1383" s="1" t="s">
        <v>4205</v>
      </c>
      <c r="O1383" s="1" t="s">
        <v>4206</v>
      </c>
      <c r="P1383" s="1" t="s">
        <v>4207</v>
      </c>
    </row>
    <row r="1384" spans="1:16" x14ac:dyDescent="0.3">
      <c r="A1384" s="1" t="s">
        <v>31</v>
      </c>
      <c r="B1384" s="1" t="s">
        <v>32</v>
      </c>
      <c r="C1384" s="1" t="s">
        <v>2</v>
      </c>
      <c r="D1384" s="1">
        <v>154</v>
      </c>
      <c r="E1384" s="1">
        <v>339</v>
      </c>
      <c r="F1384" s="4">
        <v>0.55000000000000004</v>
      </c>
      <c r="G1384" s="1">
        <v>4.3</v>
      </c>
      <c r="H1384" s="2">
        <v>13391</v>
      </c>
      <c r="I1384" s="1" t="s">
        <v>4840</v>
      </c>
      <c r="J1384" s="1" t="s">
        <v>33</v>
      </c>
      <c r="K1384" s="1" t="s">
        <v>4202</v>
      </c>
      <c r="L1384" s="1" t="s">
        <v>4203</v>
      </c>
      <c r="M1384" s="1" t="s">
        <v>4204</v>
      </c>
      <c r="N1384" s="1" t="s">
        <v>4205</v>
      </c>
      <c r="O1384" s="1" t="s">
        <v>4206</v>
      </c>
      <c r="P1384" s="1" t="s">
        <v>6619</v>
      </c>
    </row>
    <row r="1385" spans="1:16" x14ac:dyDescent="0.3">
      <c r="A1385" s="1" t="s">
        <v>31</v>
      </c>
      <c r="B1385" s="1" t="s">
        <v>32</v>
      </c>
      <c r="C1385" s="1" t="s">
        <v>2</v>
      </c>
      <c r="D1385" s="1">
        <v>154</v>
      </c>
      <c r="E1385" s="1">
        <v>339</v>
      </c>
      <c r="F1385" s="4">
        <v>0.55000000000000004</v>
      </c>
      <c r="G1385" s="1">
        <v>4.3</v>
      </c>
      <c r="H1385" s="2">
        <v>13391</v>
      </c>
      <c r="I1385" s="1" t="s">
        <v>4201</v>
      </c>
      <c r="J1385" s="1" t="s">
        <v>33</v>
      </c>
      <c r="K1385" s="1" t="s">
        <v>4202</v>
      </c>
      <c r="L1385" s="1" t="s">
        <v>4203</v>
      </c>
      <c r="M1385" s="1" t="s">
        <v>4204</v>
      </c>
      <c r="N1385" s="1" t="s">
        <v>4205</v>
      </c>
      <c r="O1385" s="1" t="s">
        <v>7906</v>
      </c>
      <c r="P1385" s="1" t="s">
        <v>7907</v>
      </c>
    </row>
    <row r="1386" spans="1:16" x14ac:dyDescent="0.3">
      <c r="A1386" s="1" t="s">
        <v>2433</v>
      </c>
      <c r="B1386" s="1" t="s">
        <v>2434</v>
      </c>
      <c r="C1386" s="1" t="s">
        <v>2254</v>
      </c>
      <c r="D1386" s="1">
        <v>272</v>
      </c>
      <c r="E1386" s="1">
        <v>320</v>
      </c>
      <c r="F1386" s="4">
        <v>0.15</v>
      </c>
      <c r="G1386" s="1">
        <v>4</v>
      </c>
      <c r="H1386" s="2">
        <v>3686</v>
      </c>
      <c r="I1386" s="1" t="s">
        <v>9403</v>
      </c>
      <c r="J1386" s="1" t="s">
        <v>2435</v>
      </c>
      <c r="K1386" s="1" t="s">
        <v>9404</v>
      </c>
      <c r="L1386" s="1" t="s">
        <v>9405</v>
      </c>
      <c r="M1386" s="1" t="s">
        <v>9406</v>
      </c>
      <c r="N1386" s="1" t="s">
        <v>9407</v>
      </c>
      <c r="O1386" s="1" t="s">
        <v>9408</v>
      </c>
      <c r="P1386" s="1" t="s">
        <v>9409</v>
      </c>
    </row>
    <row r="1387" spans="1:16" x14ac:dyDescent="0.3">
      <c r="A1387" s="1" t="s">
        <v>1615</v>
      </c>
      <c r="B1387" s="1" t="s">
        <v>1616</v>
      </c>
      <c r="C1387" s="1" t="s">
        <v>1617</v>
      </c>
      <c r="D1387" s="1">
        <v>266</v>
      </c>
      <c r="E1387" s="1">
        <v>315</v>
      </c>
      <c r="F1387" s="4">
        <v>0.16</v>
      </c>
      <c r="G1387" s="1">
        <v>4.5</v>
      </c>
      <c r="H1387" s="2">
        <v>28030</v>
      </c>
      <c r="I1387" s="1" t="s">
        <v>7571</v>
      </c>
      <c r="J1387" s="1" t="s">
        <v>1618</v>
      </c>
      <c r="K1387" s="1" t="s">
        <v>7572</v>
      </c>
      <c r="L1387" s="1" t="s">
        <v>7573</v>
      </c>
      <c r="M1387" s="1" t="s">
        <v>7574</v>
      </c>
      <c r="N1387" s="1" t="s">
        <v>7575</v>
      </c>
      <c r="O1387" s="1" t="s">
        <v>7576</v>
      </c>
      <c r="P1387" s="1" t="s">
        <v>7577</v>
      </c>
    </row>
    <row r="1388" spans="1:16" x14ac:dyDescent="0.3">
      <c r="A1388" s="1" t="s">
        <v>1848</v>
      </c>
      <c r="B1388" s="1" t="s">
        <v>1849</v>
      </c>
      <c r="C1388" s="1" t="s">
        <v>1617</v>
      </c>
      <c r="D1388" s="1">
        <v>269</v>
      </c>
      <c r="E1388" s="1">
        <v>315</v>
      </c>
      <c r="F1388" s="4">
        <v>0.15</v>
      </c>
      <c r="G1388" s="1">
        <v>4.5</v>
      </c>
      <c r="H1388" s="2">
        <v>17810</v>
      </c>
      <c r="I1388" s="1" t="s">
        <v>8097</v>
      </c>
      <c r="J1388" s="1" t="s">
        <v>1850</v>
      </c>
      <c r="K1388" s="1" t="s">
        <v>8098</v>
      </c>
      <c r="L1388" s="1" t="s">
        <v>8099</v>
      </c>
      <c r="M1388" s="1" t="s">
        <v>8100</v>
      </c>
      <c r="N1388" s="1" t="s">
        <v>8101</v>
      </c>
      <c r="O1388" s="1" t="s">
        <v>8102</v>
      </c>
      <c r="P1388" s="1" t="s">
        <v>8103</v>
      </c>
    </row>
    <row r="1389" spans="1:16" x14ac:dyDescent="0.3">
      <c r="A1389" s="1" t="s">
        <v>1997</v>
      </c>
      <c r="B1389" s="1" t="s">
        <v>1998</v>
      </c>
      <c r="C1389" s="1" t="s">
        <v>1999</v>
      </c>
      <c r="D1389" s="1">
        <v>252</v>
      </c>
      <c r="E1389" s="1">
        <v>315</v>
      </c>
      <c r="F1389" s="4">
        <v>0.2</v>
      </c>
      <c r="G1389" s="1">
        <v>4.5</v>
      </c>
      <c r="H1389" s="2">
        <v>3785</v>
      </c>
      <c r="I1389" s="1" t="s">
        <v>8424</v>
      </c>
      <c r="J1389" s="1" t="s">
        <v>2000</v>
      </c>
      <c r="K1389" s="1" t="s">
        <v>8425</v>
      </c>
      <c r="L1389" s="1" t="s">
        <v>8426</v>
      </c>
      <c r="M1389" s="1" t="s">
        <v>8427</v>
      </c>
      <c r="N1389" s="1" t="s">
        <v>8428</v>
      </c>
      <c r="O1389" s="1" t="s">
        <v>8429</v>
      </c>
      <c r="P1389" s="1" t="s">
        <v>8430</v>
      </c>
    </row>
    <row r="1390" spans="1:16" x14ac:dyDescent="0.3">
      <c r="A1390" s="1" t="s">
        <v>2349</v>
      </c>
      <c r="B1390" s="1" t="s">
        <v>2350</v>
      </c>
      <c r="C1390" s="1" t="s">
        <v>1710</v>
      </c>
      <c r="D1390" s="1">
        <v>310</v>
      </c>
      <c r="E1390" s="1">
        <v>310</v>
      </c>
      <c r="F1390" s="4">
        <v>0</v>
      </c>
      <c r="G1390" s="1">
        <v>4.5</v>
      </c>
      <c r="H1390" s="2">
        <v>5882</v>
      </c>
      <c r="I1390" s="1" t="s">
        <v>9213</v>
      </c>
      <c r="J1390" s="1" t="s">
        <v>2351</v>
      </c>
      <c r="K1390" s="1" t="s">
        <v>9214</v>
      </c>
      <c r="L1390" s="1" t="s">
        <v>9215</v>
      </c>
      <c r="M1390" s="1" t="s">
        <v>9216</v>
      </c>
      <c r="N1390" s="1" t="s">
        <v>9217</v>
      </c>
      <c r="O1390" s="1" t="s">
        <v>9218</v>
      </c>
      <c r="P1390" s="1" t="s">
        <v>9219</v>
      </c>
    </row>
    <row r="1391" spans="1:16" x14ac:dyDescent="0.3">
      <c r="A1391" s="1" t="s">
        <v>2521</v>
      </c>
      <c r="B1391" s="1" t="s">
        <v>2522</v>
      </c>
      <c r="C1391" s="1" t="s">
        <v>1999</v>
      </c>
      <c r="D1391" s="1">
        <v>300</v>
      </c>
      <c r="E1391" s="1">
        <v>300</v>
      </c>
      <c r="F1391" s="4">
        <v>0</v>
      </c>
      <c r="G1391" s="1">
        <v>4.2</v>
      </c>
      <c r="H1391" s="2">
        <v>419</v>
      </c>
      <c r="I1391" s="1" t="s">
        <v>9590</v>
      </c>
      <c r="J1391" s="1" t="s">
        <v>2523</v>
      </c>
      <c r="K1391" s="1" t="s">
        <v>9591</v>
      </c>
      <c r="L1391" s="1" t="s">
        <v>9592</v>
      </c>
      <c r="M1391" s="1" t="s">
        <v>9593</v>
      </c>
      <c r="N1391" s="1" t="s">
        <v>9594</v>
      </c>
      <c r="O1391" s="1" t="s">
        <v>9595</v>
      </c>
      <c r="P1391" s="1" t="s">
        <v>9596</v>
      </c>
    </row>
    <row r="1392" spans="1:16" x14ac:dyDescent="0.3">
      <c r="A1392" s="1" t="s">
        <v>3758</v>
      </c>
      <c r="B1392" s="1" t="s">
        <v>3759</v>
      </c>
      <c r="C1392" s="1" t="s">
        <v>2938</v>
      </c>
      <c r="D1392" s="1">
        <v>161</v>
      </c>
      <c r="E1392" s="1">
        <v>300</v>
      </c>
      <c r="F1392" s="4">
        <v>0.46</v>
      </c>
      <c r="G1392" s="1">
        <v>2.6</v>
      </c>
      <c r="H1392" s="2">
        <v>24</v>
      </c>
      <c r="I1392" s="1" t="s">
        <v>12338</v>
      </c>
      <c r="J1392" s="1" t="s">
        <v>3760</v>
      </c>
      <c r="K1392" s="1" t="s">
        <v>12339</v>
      </c>
      <c r="L1392" s="1" t="s">
        <v>12340</v>
      </c>
      <c r="M1392" s="1" t="s">
        <v>12341</v>
      </c>
      <c r="N1392" s="1" t="s">
        <v>12342</v>
      </c>
      <c r="O1392" s="1" t="s">
        <v>12343</v>
      </c>
      <c r="P1392" s="1" t="s">
        <v>12344</v>
      </c>
    </row>
    <row r="1393" spans="1:16" x14ac:dyDescent="0.3">
      <c r="A1393" s="1" t="s">
        <v>3922</v>
      </c>
      <c r="B1393" s="1" t="s">
        <v>3923</v>
      </c>
      <c r="C1393" s="1" t="s">
        <v>3820</v>
      </c>
      <c r="D1393" s="1">
        <v>149</v>
      </c>
      <c r="E1393" s="1">
        <v>300</v>
      </c>
      <c r="F1393" s="4">
        <v>0.5</v>
      </c>
      <c r="G1393" s="1">
        <v>4.0999999999999996</v>
      </c>
      <c r="H1393" s="2">
        <v>4074</v>
      </c>
      <c r="I1393" s="1" t="s">
        <v>12709</v>
      </c>
      <c r="J1393" s="1" t="s">
        <v>3924</v>
      </c>
      <c r="K1393" s="1" t="s">
        <v>12710</v>
      </c>
      <c r="L1393" s="1" t="s">
        <v>12711</v>
      </c>
      <c r="M1393" s="1" t="s">
        <v>12712</v>
      </c>
      <c r="N1393" s="1" t="s">
        <v>12713</v>
      </c>
      <c r="O1393" s="1" t="s">
        <v>12714</v>
      </c>
      <c r="P1393" s="1" t="s">
        <v>12715</v>
      </c>
    </row>
    <row r="1394" spans="1:16" x14ac:dyDescent="0.3">
      <c r="A1394" s="1" t="s">
        <v>22</v>
      </c>
      <c r="B1394" s="1" t="s">
        <v>23</v>
      </c>
      <c r="C1394" s="1" t="s">
        <v>2</v>
      </c>
      <c r="D1394" s="1">
        <v>229</v>
      </c>
      <c r="E1394" s="1">
        <v>299</v>
      </c>
      <c r="F1394" s="4">
        <v>0.23</v>
      </c>
      <c r="G1394" s="1">
        <v>4.3</v>
      </c>
      <c r="H1394" s="2">
        <v>30411</v>
      </c>
      <c r="I1394" s="1" t="s">
        <v>4184</v>
      </c>
      <c r="J1394" s="1" t="s">
        <v>24</v>
      </c>
      <c r="K1394" s="1" t="s">
        <v>4185</v>
      </c>
      <c r="L1394" s="1" t="s">
        <v>4186</v>
      </c>
      <c r="M1394" s="1" t="s">
        <v>4187</v>
      </c>
      <c r="N1394" s="1" t="s">
        <v>4188</v>
      </c>
      <c r="O1394" s="1" t="s">
        <v>4189</v>
      </c>
      <c r="P1394" s="1" t="s">
        <v>4190</v>
      </c>
    </row>
    <row r="1395" spans="1:16" x14ac:dyDescent="0.3">
      <c r="A1395" s="1" t="s">
        <v>29</v>
      </c>
      <c r="B1395" s="1" t="s">
        <v>30</v>
      </c>
      <c r="C1395" s="1" t="s">
        <v>2</v>
      </c>
      <c r="D1395" s="1">
        <v>199</v>
      </c>
      <c r="E1395" s="1">
        <v>299</v>
      </c>
      <c r="F1395" s="4">
        <v>0.33</v>
      </c>
      <c r="G1395" s="1">
        <v>4</v>
      </c>
      <c r="H1395" s="2">
        <v>43994</v>
      </c>
      <c r="I1395" s="1" t="s">
        <v>4198</v>
      </c>
      <c r="J1395" s="1" t="s">
        <v>6</v>
      </c>
      <c r="K1395" s="1" t="s">
        <v>4143</v>
      </c>
      <c r="L1395" s="1" t="s">
        <v>4144</v>
      </c>
      <c r="M1395" s="1" t="s">
        <v>4145</v>
      </c>
      <c r="N1395" s="1" t="s">
        <v>4146</v>
      </c>
      <c r="O1395" s="1" t="s">
        <v>4199</v>
      </c>
      <c r="P1395" s="1" t="s">
        <v>4200</v>
      </c>
    </row>
    <row r="1396" spans="1:16" x14ac:dyDescent="0.3">
      <c r="A1396" s="1" t="s">
        <v>379</v>
      </c>
      <c r="B1396" s="1" t="s">
        <v>380</v>
      </c>
      <c r="C1396" s="1" t="s">
        <v>2</v>
      </c>
      <c r="D1396" s="1">
        <v>179</v>
      </c>
      <c r="E1396" s="1">
        <v>299</v>
      </c>
      <c r="F1396" s="4">
        <v>0.4</v>
      </c>
      <c r="G1396" s="1">
        <v>3.9</v>
      </c>
      <c r="H1396" s="2">
        <v>81</v>
      </c>
      <c r="I1396" s="1" t="s">
        <v>4949</v>
      </c>
      <c r="J1396" s="1" t="s">
        <v>381</v>
      </c>
      <c r="K1396" s="1" t="s">
        <v>4950</v>
      </c>
      <c r="L1396" s="1" t="s">
        <v>4951</v>
      </c>
      <c r="M1396" s="1" t="s">
        <v>4952</v>
      </c>
      <c r="N1396" s="1" t="s">
        <v>4953</v>
      </c>
      <c r="O1396" s="1" t="s">
        <v>4954</v>
      </c>
      <c r="P1396" s="1" t="s">
        <v>4955</v>
      </c>
    </row>
    <row r="1397" spans="1:16" x14ac:dyDescent="0.3">
      <c r="A1397" s="1" t="s">
        <v>498</v>
      </c>
      <c r="B1397" s="1" t="s">
        <v>499</v>
      </c>
      <c r="C1397" s="1" t="s">
        <v>2</v>
      </c>
      <c r="D1397" s="1">
        <v>88</v>
      </c>
      <c r="E1397" s="1">
        <v>299</v>
      </c>
      <c r="F1397" s="4">
        <v>0.71</v>
      </c>
      <c r="G1397" s="1">
        <v>4</v>
      </c>
      <c r="H1397" s="2">
        <v>9378</v>
      </c>
      <c r="I1397" s="1" t="s">
        <v>5200</v>
      </c>
      <c r="J1397" s="1" t="s">
        <v>72</v>
      </c>
      <c r="K1397" s="1" t="s">
        <v>4284</v>
      </c>
      <c r="L1397" s="1" t="s">
        <v>4285</v>
      </c>
      <c r="M1397" s="1" t="s">
        <v>4286</v>
      </c>
      <c r="N1397" s="1" t="s">
        <v>5201</v>
      </c>
      <c r="O1397" s="1" t="s">
        <v>5202</v>
      </c>
      <c r="P1397" s="1" t="s">
        <v>5203</v>
      </c>
    </row>
    <row r="1398" spans="1:16" x14ac:dyDescent="0.3">
      <c r="A1398" s="1" t="s">
        <v>780</v>
      </c>
      <c r="B1398" s="1" t="s">
        <v>781</v>
      </c>
      <c r="C1398" s="1" t="s">
        <v>2</v>
      </c>
      <c r="D1398" s="1">
        <v>119</v>
      </c>
      <c r="E1398" s="1">
        <v>299</v>
      </c>
      <c r="F1398" s="4">
        <v>0.6</v>
      </c>
      <c r="G1398" s="1">
        <v>3.8</v>
      </c>
      <c r="H1398" s="2">
        <v>51</v>
      </c>
      <c r="I1398" s="1" t="s">
        <v>5784</v>
      </c>
      <c r="J1398" s="1" t="s">
        <v>782</v>
      </c>
      <c r="K1398" s="1" t="s">
        <v>5785</v>
      </c>
      <c r="L1398" s="1" t="s">
        <v>5786</v>
      </c>
      <c r="M1398" s="1" t="s">
        <v>5787</v>
      </c>
      <c r="N1398" s="1" t="s">
        <v>5788</v>
      </c>
      <c r="O1398" s="1" t="s">
        <v>5789</v>
      </c>
      <c r="P1398" s="1" t="s">
        <v>5790</v>
      </c>
    </row>
    <row r="1399" spans="1:16" x14ac:dyDescent="0.3">
      <c r="A1399" s="1" t="s">
        <v>22</v>
      </c>
      <c r="B1399" s="1" t="s">
        <v>23</v>
      </c>
      <c r="C1399" s="1" t="s">
        <v>2</v>
      </c>
      <c r="D1399" s="1">
        <v>229</v>
      </c>
      <c r="E1399" s="1">
        <v>299</v>
      </c>
      <c r="F1399" s="4">
        <v>0.23</v>
      </c>
      <c r="G1399" s="1">
        <v>4.3</v>
      </c>
      <c r="H1399" s="2">
        <v>30411</v>
      </c>
      <c r="I1399" s="1" t="s">
        <v>4184</v>
      </c>
      <c r="J1399" s="1" t="s">
        <v>24</v>
      </c>
      <c r="K1399" s="1" t="s">
        <v>4185</v>
      </c>
      <c r="L1399" s="1" t="s">
        <v>4186</v>
      </c>
      <c r="M1399" s="1" t="s">
        <v>4187</v>
      </c>
      <c r="N1399" s="1" t="s">
        <v>4188</v>
      </c>
      <c r="O1399" s="1" t="s">
        <v>6593</v>
      </c>
      <c r="P1399" s="1" t="s">
        <v>6594</v>
      </c>
    </row>
    <row r="1400" spans="1:16" x14ac:dyDescent="0.3">
      <c r="A1400" s="1" t="s">
        <v>29</v>
      </c>
      <c r="B1400" s="1" t="s">
        <v>30</v>
      </c>
      <c r="C1400" s="1" t="s">
        <v>2</v>
      </c>
      <c r="D1400" s="1">
        <v>199</v>
      </c>
      <c r="E1400" s="1">
        <v>299</v>
      </c>
      <c r="F1400" s="4">
        <v>0.33</v>
      </c>
      <c r="G1400" s="1">
        <v>4</v>
      </c>
      <c r="H1400" s="2">
        <v>43994</v>
      </c>
      <c r="I1400" s="1" t="s">
        <v>4198</v>
      </c>
      <c r="J1400" s="1" t="s">
        <v>6</v>
      </c>
      <c r="K1400" s="1" t="s">
        <v>4143</v>
      </c>
      <c r="L1400" s="1" t="s">
        <v>4144</v>
      </c>
      <c r="M1400" s="1" t="s">
        <v>4145</v>
      </c>
      <c r="N1400" s="1" t="s">
        <v>4146</v>
      </c>
      <c r="O1400" s="1" t="s">
        <v>6595</v>
      </c>
      <c r="P1400" s="1" t="s">
        <v>6596</v>
      </c>
    </row>
    <row r="1401" spans="1:16" x14ac:dyDescent="0.3">
      <c r="A1401" s="1" t="s">
        <v>1167</v>
      </c>
      <c r="B1401" s="1" t="s">
        <v>1168</v>
      </c>
      <c r="C1401" s="1" t="s">
        <v>1169</v>
      </c>
      <c r="D1401" s="1">
        <v>119</v>
      </c>
      <c r="E1401" s="1">
        <v>299</v>
      </c>
      <c r="F1401" s="4">
        <v>0.6</v>
      </c>
      <c r="G1401" s="1">
        <v>4.0999999999999996</v>
      </c>
      <c r="H1401" s="2">
        <v>5999</v>
      </c>
      <c r="I1401" s="1" t="s">
        <v>6605</v>
      </c>
      <c r="J1401" s="1" t="s">
        <v>1170</v>
      </c>
      <c r="K1401" s="1" t="s">
        <v>6606</v>
      </c>
      <c r="L1401" s="1" t="s">
        <v>6607</v>
      </c>
      <c r="M1401" s="1" t="s">
        <v>6608</v>
      </c>
      <c r="N1401" s="1" t="s">
        <v>6609</v>
      </c>
      <c r="O1401" s="1" t="s">
        <v>6610</v>
      </c>
      <c r="P1401" s="1" t="s">
        <v>6611</v>
      </c>
    </row>
    <row r="1402" spans="1:16" x14ac:dyDescent="0.3">
      <c r="A1402" s="1" t="s">
        <v>1685</v>
      </c>
      <c r="B1402" s="1" t="s">
        <v>1686</v>
      </c>
      <c r="C1402" s="1" t="s">
        <v>1687</v>
      </c>
      <c r="D1402" s="1">
        <v>39</v>
      </c>
      <c r="E1402" s="1">
        <v>299</v>
      </c>
      <c r="F1402" s="4">
        <v>0.87</v>
      </c>
      <c r="G1402" s="1">
        <v>3.5</v>
      </c>
      <c r="H1402" s="2">
        <v>15233</v>
      </c>
      <c r="I1402" s="1" t="s">
        <v>7731</v>
      </c>
      <c r="J1402" s="1" t="s">
        <v>1688</v>
      </c>
      <c r="K1402" s="1" t="s">
        <v>7732</v>
      </c>
      <c r="L1402" s="1" t="s">
        <v>7733</v>
      </c>
      <c r="M1402" s="1" t="s">
        <v>7734</v>
      </c>
      <c r="N1402" s="1" t="s">
        <v>7735</v>
      </c>
      <c r="O1402" s="1" t="s">
        <v>7736</v>
      </c>
      <c r="P1402" s="1" t="s">
        <v>7737</v>
      </c>
    </row>
    <row r="1403" spans="1:16" x14ac:dyDescent="0.3">
      <c r="A1403" s="1" t="s">
        <v>22</v>
      </c>
      <c r="B1403" s="1" t="s">
        <v>23</v>
      </c>
      <c r="C1403" s="1" t="s">
        <v>2</v>
      </c>
      <c r="D1403" s="1">
        <v>229</v>
      </c>
      <c r="E1403" s="1">
        <v>299</v>
      </c>
      <c r="F1403" s="4">
        <v>0.23</v>
      </c>
      <c r="G1403" s="1">
        <v>4.3</v>
      </c>
      <c r="H1403" s="2">
        <v>30411</v>
      </c>
      <c r="I1403" s="1" t="s">
        <v>4184</v>
      </c>
      <c r="J1403" s="1" t="s">
        <v>24</v>
      </c>
      <c r="K1403" s="1" t="s">
        <v>4185</v>
      </c>
      <c r="L1403" s="1" t="s">
        <v>4186</v>
      </c>
      <c r="M1403" s="1" t="s">
        <v>4187</v>
      </c>
      <c r="N1403" s="1" t="s">
        <v>4188</v>
      </c>
      <c r="O1403" s="1" t="s">
        <v>4189</v>
      </c>
      <c r="P1403" s="1" t="s">
        <v>7881</v>
      </c>
    </row>
    <row r="1404" spans="1:16" x14ac:dyDescent="0.3">
      <c r="A1404" s="1" t="s">
        <v>1757</v>
      </c>
      <c r="B1404" s="1" t="s">
        <v>1758</v>
      </c>
      <c r="C1404" s="1" t="s">
        <v>1558</v>
      </c>
      <c r="D1404" s="1">
        <v>139</v>
      </c>
      <c r="E1404" s="1">
        <v>299</v>
      </c>
      <c r="F1404" s="4">
        <v>0.54</v>
      </c>
      <c r="G1404" s="1">
        <v>3.8</v>
      </c>
      <c r="H1404" s="2">
        <v>3044</v>
      </c>
      <c r="I1404" s="1" t="s">
        <v>7882</v>
      </c>
      <c r="J1404" s="1" t="s">
        <v>1759</v>
      </c>
      <c r="K1404" s="1" t="s">
        <v>7883</v>
      </c>
      <c r="L1404" s="1" t="s">
        <v>7884</v>
      </c>
      <c r="M1404" s="1" t="s">
        <v>7885</v>
      </c>
      <c r="N1404" s="1" t="s">
        <v>7886</v>
      </c>
      <c r="O1404" s="1" t="s">
        <v>7887</v>
      </c>
      <c r="P1404" s="1" t="s">
        <v>7888</v>
      </c>
    </row>
    <row r="1405" spans="1:16" x14ac:dyDescent="0.3">
      <c r="A1405" s="1" t="s">
        <v>1167</v>
      </c>
      <c r="B1405" s="1" t="s">
        <v>1168</v>
      </c>
      <c r="C1405" s="1" t="s">
        <v>1169</v>
      </c>
      <c r="D1405" s="1">
        <v>119</v>
      </c>
      <c r="E1405" s="1">
        <v>299</v>
      </c>
      <c r="F1405" s="4">
        <v>0.6</v>
      </c>
      <c r="G1405" s="1">
        <v>4.0999999999999996</v>
      </c>
      <c r="H1405" s="2">
        <v>5999</v>
      </c>
      <c r="I1405" s="1" t="s">
        <v>6605</v>
      </c>
      <c r="J1405" s="1" t="s">
        <v>1170</v>
      </c>
      <c r="K1405" s="1" t="s">
        <v>6606</v>
      </c>
      <c r="L1405" s="1" t="s">
        <v>6607</v>
      </c>
      <c r="M1405" s="1" t="s">
        <v>6608</v>
      </c>
      <c r="N1405" s="1" t="s">
        <v>7903</v>
      </c>
      <c r="O1405" s="1" t="s">
        <v>7904</v>
      </c>
      <c r="P1405" s="1" t="s">
        <v>7905</v>
      </c>
    </row>
    <row r="1406" spans="1:16" x14ac:dyDescent="0.3">
      <c r="A1406" s="1" t="s">
        <v>1777</v>
      </c>
      <c r="B1406" s="1" t="s">
        <v>1778</v>
      </c>
      <c r="C1406" s="1" t="s">
        <v>1714</v>
      </c>
      <c r="D1406" s="1">
        <v>169</v>
      </c>
      <c r="E1406" s="1">
        <v>299</v>
      </c>
      <c r="F1406" s="4">
        <v>0.43</v>
      </c>
      <c r="G1406" s="1">
        <v>4.4000000000000004</v>
      </c>
      <c r="H1406" s="2">
        <v>5176</v>
      </c>
      <c r="I1406" s="1" t="s">
        <v>7931</v>
      </c>
      <c r="J1406" s="1" t="s">
        <v>1779</v>
      </c>
      <c r="K1406" s="1" t="s">
        <v>7932</v>
      </c>
      <c r="L1406" s="1" t="s">
        <v>7933</v>
      </c>
      <c r="M1406" s="1" t="s">
        <v>7934</v>
      </c>
      <c r="N1406" s="1" t="s">
        <v>7935</v>
      </c>
      <c r="O1406" s="1" t="s">
        <v>7936</v>
      </c>
      <c r="P1406" s="1" t="s">
        <v>7937</v>
      </c>
    </row>
    <row r="1407" spans="1:16" x14ac:dyDescent="0.3">
      <c r="A1407" s="1" t="s">
        <v>2106</v>
      </c>
      <c r="B1407" s="1" t="s">
        <v>2107</v>
      </c>
      <c r="C1407" s="1" t="s">
        <v>1435</v>
      </c>
      <c r="D1407" s="1">
        <v>69</v>
      </c>
      <c r="E1407" s="1">
        <v>299</v>
      </c>
      <c r="F1407" s="4">
        <v>0.77</v>
      </c>
      <c r="G1407" s="1">
        <v>4.3</v>
      </c>
      <c r="H1407" s="2">
        <v>255</v>
      </c>
      <c r="I1407" s="1" t="s">
        <v>8660</v>
      </c>
      <c r="J1407" s="1" t="s">
        <v>2108</v>
      </c>
      <c r="K1407" s="1" t="s">
        <v>8661</v>
      </c>
      <c r="L1407" s="1" t="s">
        <v>8662</v>
      </c>
      <c r="M1407" s="1" t="s">
        <v>8663</v>
      </c>
      <c r="N1407" s="1" t="s">
        <v>8664</v>
      </c>
      <c r="O1407" s="1" t="s">
        <v>8665</v>
      </c>
      <c r="P1407" s="1" t="s">
        <v>8666</v>
      </c>
    </row>
    <row r="1408" spans="1:16" x14ac:dyDescent="0.3">
      <c r="A1408" s="1" t="s">
        <v>3045</v>
      </c>
      <c r="B1408" s="1" t="s">
        <v>3046</v>
      </c>
      <c r="C1408" s="1" t="s">
        <v>2938</v>
      </c>
      <c r="D1408" s="1">
        <v>160</v>
      </c>
      <c r="E1408" s="1">
        <v>299</v>
      </c>
      <c r="F1408" s="4">
        <v>0.46</v>
      </c>
      <c r="G1408" s="1">
        <v>4.5999999999999996</v>
      </c>
      <c r="H1408" s="2">
        <v>2781</v>
      </c>
      <c r="I1408" s="1" t="s">
        <v>10738</v>
      </c>
      <c r="J1408" s="1" t="s">
        <v>3047</v>
      </c>
      <c r="K1408" s="1" t="s">
        <v>10739</v>
      </c>
      <c r="L1408" s="1" t="s">
        <v>10740</v>
      </c>
      <c r="M1408" s="1" t="s">
        <v>10741</v>
      </c>
      <c r="N1408" s="1" t="s">
        <v>10742</v>
      </c>
      <c r="O1408" s="1" t="s">
        <v>10743</v>
      </c>
      <c r="P1408" s="1" t="s">
        <v>10744</v>
      </c>
    </row>
    <row r="1409" spans="1:16" x14ac:dyDescent="0.3">
      <c r="A1409" s="1" t="s">
        <v>3123</v>
      </c>
      <c r="B1409" s="1" t="s">
        <v>3124</v>
      </c>
      <c r="C1409" s="1" t="s">
        <v>2710</v>
      </c>
      <c r="D1409" s="1">
        <v>245</v>
      </c>
      <c r="E1409" s="1">
        <v>299</v>
      </c>
      <c r="F1409" s="4">
        <v>0.18</v>
      </c>
      <c r="G1409" s="1">
        <v>4.0999999999999996</v>
      </c>
      <c r="H1409" s="2">
        <v>1660</v>
      </c>
      <c r="I1409" s="1" t="s">
        <v>10913</v>
      </c>
      <c r="J1409" s="1" t="s">
        <v>3125</v>
      </c>
      <c r="K1409" s="1" t="s">
        <v>10914</v>
      </c>
      <c r="L1409" s="1" t="s">
        <v>10915</v>
      </c>
      <c r="M1409" s="1" t="s">
        <v>10916</v>
      </c>
      <c r="N1409" s="1" t="s">
        <v>10917</v>
      </c>
      <c r="O1409" s="1" t="s">
        <v>10918</v>
      </c>
      <c r="P1409" s="1" t="s">
        <v>10919</v>
      </c>
    </row>
    <row r="1410" spans="1:16" x14ac:dyDescent="0.3">
      <c r="A1410" s="1" t="s">
        <v>3264</v>
      </c>
      <c r="B1410" s="1" t="s">
        <v>3265</v>
      </c>
      <c r="C1410" s="1" t="s">
        <v>3266</v>
      </c>
      <c r="D1410" s="1">
        <v>189</v>
      </c>
      <c r="E1410" s="1">
        <v>299</v>
      </c>
      <c r="F1410" s="4">
        <v>0.37</v>
      </c>
      <c r="G1410" s="1">
        <v>4.2</v>
      </c>
      <c r="H1410" s="2">
        <v>2737</v>
      </c>
      <c r="I1410" s="1" t="s">
        <v>11227</v>
      </c>
      <c r="J1410" s="1" t="s">
        <v>3267</v>
      </c>
      <c r="K1410" s="1" t="s">
        <v>11228</v>
      </c>
      <c r="L1410" s="1" t="s">
        <v>11229</v>
      </c>
      <c r="M1410" s="1" t="s">
        <v>11230</v>
      </c>
      <c r="N1410" s="1" t="s">
        <v>11231</v>
      </c>
      <c r="O1410" s="1" t="s">
        <v>11232</v>
      </c>
      <c r="P1410" s="1" t="s">
        <v>11233</v>
      </c>
    </row>
    <row r="1411" spans="1:16" x14ac:dyDescent="0.3">
      <c r="A1411" s="1" t="s">
        <v>3969</v>
      </c>
      <c r="B1411" s="1" t="s">
        <v>3970</v>
      </c>
      <c r="C1411" s="1" t="s">
        <v>3050</v>
      </c>
      <c r="D1411" s="1">
        <v>231</v>
      </c>
      <c r="E1411" s="1">
        <v>260</v>
      </c>
      <c r="F1411" s="4">
        <v>0.11</v>
      </c>
      <c r="G1411" s="1">
        <v>4.0999999999999996</v>
      </c>
      <c r="H1411" s="2">
        <v>490</v>
      </c>
      <c r="I1411" s="1" t="s">
        <v>12814</v>
      </c>
      <c r="J1411" s="1" t="s">
        <v>3971</v>
      </c>
      <c r="K1411" s="1" t="s">
        <v>12815</v>
      </c>
      <c r="L1411" s="1" t="s">
        <v>12816</v>
      </c>
      <c r="M1411" s="1" t="s">
        <v>12817</v>
      </c>
      <c r="N1411" s="1" t="s">
        <v>12818</v>
      </c>
      <c r="O1411" s="1" t="s">
        <v>12819</v>
      </c>
      <c r="P1411" s="1" t="s">
        <v>12820</v>
      </c>
    </row>
    <row r="1412" spans="1:16" x14ac:dyDescent="0.3">
      <c r="A1412" s="1" t="s">
        <v>1767</v>
      </c>
      <c r="B1412" s="1" t="s">
        <v>1768</v>
      </c>
      <c r="C1412" s="1" t="s">
        <v>1769</v>
      </c>
      <c r="D1412" s="1">
        <v>225</v>
      </c>
      <c r="E1412" s="1">
        <v>250</v>
      </c>
      <c r="F1412" s="4">
        <v>0.1</v>
      </c>
      <c r="G1412" s="1">
        <v>4.4000000000000004</v>
      </c>
      <c r="H1412" s="2">
        <v>26556</v>
      </c>
      <c r="I1412" s="1" t="s">
        <v>7908</v>
      </c>
      <c r="J1412" s="1" t="s">
        <v>1770</v>
      </c>
      <c r="K1412" s="1" t="s">
        <v>7909</v>
      </c>
      <c r="L1412" s="1" t="s">
        <v>7910</v>
      </c>
      <c r="M1412" s="1" t="s">
        <v>7911</v>
      </c>
      <c r="N1412" s="1" t="s">
        <v>7912</v>
      </c>
      <c r="O1412" s="1" t="s">
        <v>7913</v>
      </c>
      <c r="P1412" s="1" t="s">
        <v>7914</v>
      </c>
    </row>
    <row r="1413" spans="1:16" x14ac:dyDescent="0.3">
      <c r="A1413" s="1" t="s">
        <v>2216</v>
      </c>
      <c r="B1413" s="1" t="s">
        <v>2217</v>
      </c>
      <c r="C1413" s="1" t="s">
        <v>1804</v>
      </c>
      <c r="D1413" s="1">
        <v>250</v>
      </c>
      <c r="E1413" s="1">
        <v>250</v>
      </c>
      <c r="F1413" s="4">
        <v>0</v>
      </c>
      <c r="G1413" s="1">
        <v>3.9</v>
      </c>
      <c r="H1413" s="2">
        <v>13971</v>
      </c>
      <c r="I1413" s="1" t="s">
        <v>8907</v>
      </c>
      <c r="J1413" s="1" t="s">
        <v>2218</v>
      </c>
      <c r="K1413" s="1" t="s">
        <v>8908</v>
      </c>
      <c r="L1413" s="1" t="s">
        <v>8909</v>
      </c>
      <c r="M1413" s="1" t="s">
        <v>8910</v>
      </c>
      <c r="N1413" s="1" t="s">
        <v>8911</v>
      </c>
      <c r="O1413" s="1" t="s">
        <v>8912</v>
      </c>
      <c r="P1413" s="1" t="s">
        <v>8913</v>
      </c>
    </row>
    <row r="1414" spans="1:16" x14ac:dyDescent="0.3">
      <c r="A1414" s="1" t="s">
        <v>2364</v>
      </c>
      <c r="B1414" s="1" t="s">
        <v>2365</v>
      </c>
      <c r="C1414" s="1" t="s">
        <v>1621</v>
      </c>
      <c r="D1414" s="1">
        <v>250</v>
      </c>
      <c r="E1414" s="1">
        <v>250</v>
      </c>
      <c r="F1414" s="4">
        <v>0</v>
      </c>
      <c r="G1414" s="1">
        <v>4.2</v>
      </c>
      <c r="H1414" s="2">
        <v>2628</v>
      </c>
      <c r="I1414" s="1" t="s">
        <v>9250</v>
      </c>
      <c r="J1414" s="1" t="s">
        <v>2366</v>
      </c>
      <c r="K1414" s="1" t="s">
        <v>9251</v>
      </c>
      <c r="L1414" s="1" t="s">
        <v>9252</v>
      </c>
      <c r="M1414" s="1" t="s">
        <v>9253</v>
      </c>
      <c r="N1414" s="1" t="s">
        <v>9254</v>
      </c>
      <c r="O1414" s="1" t="s">
        <v>9255</v>
      </c>
      <c r="P1414" s="1" t="s">
        <v>9256</v>
      </c>
    </row>
    <row r="1415" spans="1:16" x14ac:dyDescent="0.3">
      <c r="A1415" s="1" t="s">
        <v>237</v>
      </c>
      <c r="B1415" s="1" t="s">
        <v>238</v>
      </c>
      <c r="C1415" s="1" t="s">
        <v>2</v>
      </c>
      <c r="D1415" s="1">
        <v>139</v>
      </c>
      <c r="E1415" s="1">
        <v>249</v>
      </c>
      <c r="F1415" s="4">
        <v>0.44</v>
      </c>
      <c r="G1415" s="1">
        <v>4</v>
      </c>
      <c r="H1415" s="2">
        <v>9378</v>
      </c>
      <c r="I1415" s="1" t="s">
        <v>4651</v>
      </c>
      <c r="J1415" s="1" t="s">
        <v>72</v>
      </c>
      <c r="K1415" s="1" t="s">
        <v>4284</v>
      </c>
      <c r="L1415" s="1" t="s">
        <v>4285</v>
      </c>
      <c r="M1415" s="1" t="s">
        <v>4286</v>
      </c>
      <c r="N1415" s="1" t="s">
        <v>4652</v>
      </c>
      <c r="O1415" s="1" t="s">
        <v>4653</v>
      </c>
      <c r="P1415" s="1" t="s">
        <v>4654</v>
      </c>
    </row>
    <row r="1416" spans="1:16" x14ac:dyDescent="0.3">
      <c r="A1416" s="1" t="s">
        <v>549</v>
      </c>
      <c r="B1416" s="1" t="s">
        <v>550</v>
      </c>
      <c r="C1416" s="1" t="s">
        <v>2</v>
      </c>
      <c r="D1416" s="1">
        <v>129</v>
      </c>
      <c r="E1416" s="1">
        <v>249</v>
      </c>
      <c r="F1416" s="4">
        <v>0.48</v>
      </c>
      <c r="G1416" s="1">
        <v>4</v>
      </c>
      <c r="H1416" s="2">
        <v>9378</v>
      </c>
      <c r="I1416" s="1" t="s">
        <v>5305</v>
      </c>
      <c r="J1416" s="1" t="s">
        <v>72</v>
      </c>
      <c r="K1416" s="1" t="s">
        <v>4284</v>
      </c>
      <c r="L1416" s="1" t="s">
        <v>4285</v>
      </c>
      <c r="M1416" s="1" t="s">
        <v>4286</v>
      </c>
      <c r="N1416" s="1" t="s">
        <v>4287</v>
      </c>
      <c r="O1416" s="1" t="s">
        <v>5306</v>
      </c>
      <c r="P1416" s="1" t="s">
        <v>5307</v>
      </c>
    </row>
    <row r="1417" spans="1:16" x14ac:dyDescent="0.3">
      <c r="A1417" s="1" t="s">
        <v>1303</v>
      </c>
      <c r="B1417" s="1" t="s">
        <v>1304</v>
      </c>
      <c r="C1417" s="1" t="s">
        <v>2</v>
      </c>
      <c r="D1417" s="1">
        <v>139</v>
      </c>
      <c r="E1417" s="1">
        <v>249</v>
      </c>
      <c r="F1417" s="4">
        <v>0.44</v>
      </c>
      <c r="G1417" s="1">
        <v>4</v>
      </c>
      <c r="H1417" s="2">
        <v>9377</v>
      </c>
      <c r="I1417" s="1" t="s">
        <v>4651</v>
      </c>
      <c r="J1417" s="1" t="s">
        <v>72</v>
      </c>
      <c r="K1417" s="1" t="s">
        <v>4284</v>
      </c>
      <c r="L1417" s="1" t="s">
        <v>4285</v>
      </c>
      <c r="M1417" s="1" t="s">
        <v>4286</v>
      </c>
      <c r="N1417" s="1" t="s">
        <v>4287</v>
      </c>
      <c r="O1417" s="1" t="s">
        <v>6885</v>
      </c>
      <c r="P1417" s="1" t="s">
        <v>6886</v>
      </c>
    </row>
    <row r="1418" spans="1:16" x14ac:dyDescent="0.3">
      <c r="A1418" s="1" t="s">
        <v>2263</v>
      </c>
      <c r="B1418" s="1" t="s">
        <v>2264</v>
      </c>
      <c r="C1418" s="1" t="s">
        <v>1558</v>
      </c>
      <c r="D1418" s="1">
        <v>149</v>
      </c>
      <c r="E1418" s="1">
        <v>249</v>
      </c>
      <c r="F1418" s="4">
        <v>0.4</v>
      </c>
      <c r="G1418" s="1">
        <v>4</v>
      </c>
      <c r="H1418" s="2">
        <v>5057</v>
      </c>
      <c r="I1418" s="1" t="s">
        <v>9012</v>
      </c>
      <c r="J1418" s="1" t="s">
        <v>2265</v>
      </c>
      <c r="K1418" s="1" t="s">
        <v>9013</v>
      </c>
      <c r="L1418" s="1" t="s">
        <v>9014</v>
      </c>
      <c r="M1418" s="1" t="s">
        <v>9015</v>
      </c>
      <c r="N1418" s="1" t="s">
        <v>9016</v>
      </c>
      <c r="O1418" s="1" t="s">
        <v>9017</v>
      </c>
      <c r="P1418" s="1" t="s">
        <v>9018</v>
      </c>
    </row>
    <row r="1419" spans="1:16" x14ac:dyDescent="0.3">
      <c r="A1419" s="1" t="s">
        <v>4003</v>
      </c>
      <c r="B1419" s="1" t="s">
        <v>4004</v>
      </c>
      <c r="C1419" s="1" t="s">
        <v>2813</v>
      </c>
      <c r="D1419" s="1">
        <v>219</v>
      </c>
      <c r="E1419" s="1">
        <v>249</v>
      </c>
      <c r="F1419" s="4">
        <v>0.12</v>
      </c>
      <c r="G1419" s="1">
        <v>4</v>
      </c>
      <c r="H1419" s="2">
        <v>1108</v>
      </c>
      <c r="I1419" s="1" t="s">
        <v>12891</v>
      </c>
      <c r="J1419" s="1" t="s">
        <v>4005</v>
      </c>
      <c r="K1419" s="1" t="s">
        <v>12892</v>
      </c>
      <c r="L1419" s="1" t="s">
        <v>12893</v>
      </c>
      <c r="M1419" s="1" t="s">
        <v>12894</v>
      </c>
      <c r="N1419" s="1" t="s">
        <v>12895</v>
      </c>
      <c r="O1419" s="1" t="s">
        <v>12896</v>
      </c>
      <c r="P1419" s="1" t="s">
        <v>12897</v>
      </c>
    </row>
    <row r="1420" spans="1:16" x14ac:dyDescent="0.3">
      <c r="A1420" s="1" t="s">
        <v>3344</v>
      </c>
      <c r="B1420" s="1" t="s">
        <v>3345</v>
      </c>
      <c r="C1420" s="1" t="s">
        <v>2925</v>
      </c>
      <c r="D1420" s="1">
        <v>239</v>
      </c>
      <c r="E1420" s="1">
        <v>239</v>
      </c>
      <c r="F1420" s="4">
        <v>0</v>
      </c>
      <c r="G1420" s="1">
        <v>4.3</v>
      </c>
      <c r="H1420" s="2">
        <v>7</v>
      </c>
      <c r="I1420" s="1" t="s">
        <v>11402</v>
      </c>
      <c r="J1420" s="1" t="s">
        <v>3346</v>
      </c>
      <c r="K1420" s="1" t="s">
        <v>11403</v>
      </c>
      <c r="L1420" s="1" t="s">
        <v>11404</v>
      </c>
      <c r="M1420" s="1" t="s">
        <v>11405</v>
      </c>
      <c r="N1420" s="1" t="s">
        <v>11406</v>
      </c>
      <c r="O1420" s="1" t="s">
        <v>11407</v>
      </c>
      <c r="P1420" s="1" t="s">
        <v>11408</v>
      </c>
    </row>
    <row r="1421" spans="1:16" x14ac:dyDescent="0.3">
      <c r="A1421" s="1" t="s">
        <v>1560</v>
      </c>
      <c r="B1421" s="1" t="s">
        <v>1561</v>
      </c>
      <c r="C1421" s="1" t="s">
        <v>1562</v>
      </c>
      <c r="D1421" s="1">
        <v>217</v>
      </c>
      <c r="E1421" s="1">
        <v>237</v>
      </c>
      <c r="F1421" s="4">
        <v>0.08</v>
      </c>
      <c r="G1421" s="1">
        <v>3.8</v>
      </c>
      <c r="H1421" s="2">
        <v>7354</v>
      </c>
      <c r="I1421" s="1" t="s">
        <v>7434</v>
      </c>
      <c r="J1421" s="1" t="s">
        <v>1563</v>
      </c>
      <c r="K1421" s="1" t="s">
        <v>7435</v>
      </c>
      <c r="L1421" s="1" t="s">
        <v>7436</v>
      </c>
      <c r="M1421" s="1" t="s">
        <v>7437</v>
      </c>
      <c r="N1421" s="1" t="s">
        <v>7438</v>
      </c>
      <c r="O1421" s="1" t="s">
        <v>7439</v>
      </c>
      <c r="P1421" s="1" t="s">
        <v>7440</v>
      </c>
    </row>
    <row r="1422" spans="1:16" x14ac:dyDescent="0.3">
      <c r="A1422" s="1" t="s">
        <v>2392</v>
      </c>
      <c r="B1422" s="1" t="s">
        <v>2393</v>
      </c>
      <c r="C1422" s="1" t="s">
        <v>1710</v>
      </c>
      <c r="D1422" s="1">
        <v>200</v>
      </c>
      <c r="E1422" s="1">
        <v>230</v>
      </c>
      <c r="F1422" s="4">
        <v>0.13</v>
      </c>
      <c r="G1422" s="1">
        <v>4.4000000000000004</v>
      </c>
      <c r="H1422" s="2">
        <v>10170</v>
      </c>
      <c r="I1422" s="1" t="s">
        <v>9312</v>
      </c>
      <c r="J1422" s="1" t="s">
        <v>2394</v>
      </c>
      <c r="K1422" s="1" t="s">
        <v>9313</v>
      </c>
      <c r="L1422" s="1" t="s">
        <v>9314</v>
      </c>
      <c r="M1422" s="1" t="s">
        <v>9315</v>
      </c>
      <c r="N1422" s="1" t="s">
        <v>9316</v>
      </c>
      <c r="O1422" s="1" t="s">
        <v>9317</v>
      </c>
      <c r="P1422" s="1" t="s">
        <v>9318</v>
      </c>
    </row>
    <row r="1423" spans="1:16" x14ac:dyDescent="0.3">
      <c r="A1423" s="1" t="s">
        <v>2603</v>
      </c>
      <c r="B1423" s="1" t="s">
        <v>2604</v>
      </c>
      <c r="C1423" s="1" t="s">
        <v>2605</v>
      </c>
      <c r="D1423" s="1">
        <v>230</v>
      </c>
      <c r="E1423" s="1">
        <v>230</v>
      </c>
      <c r="F1423" s="4">
        <v>0</v>
      </c>
      <c r="G1423" s="1">
        <v>4.5</v>
      </c>
      <c r="H1423" s="2">
        <v>9427</v>
      </c>
      <c r="I1423" s="1" t="s">
        <v>9786</v>
      </c>
      <c r="J1423" s="1" t="s">
        <v>2606</v>
      </c>
      <c r="K1423" s="1" t="s">
        <v>9787</v>
      </c>
      <c r="L1423" s="1" t="s">
        <v>9788</v>
      </c>
      <c r="M1423" s="1" t="s">
        <v>9789</v>
      </c>
      <c r="N1423" s="1" t="s">
        <v>9790</v>
      </c>
      <c r="O1423" s="1" t="s">
        <v>9791</v>
      </c>
      <c r="P1423" s="1" t="s">
        <v>9792</v>
      </c>
    </row>
    <row r="1424" spans="1:16" x14ac:dyDescent="0.3">
      <c r="A1424" s="1" t="s">
        <v>1708</v>
      </c>
      <c r="B1424" s="1" t="s">
        <v>1709</v>
      </c>
      <c r="C1424" s="1" t="s">
        <v>1710</v>
      </c>
      <c r="D1424" s="1">
        <v>191</v>
      </c>
      <c r="E1424" s="1">
        <v>225</v>
      </c>
      <c r="F1424" s="4">
        <v>0.15</v>
      </c>
      <c r="G1424" s="1">
        <v>4.4000000000000004</v>
      </c>
      <c r="H1424" s="2">
        <v>7203</v>
      </c>
      <c r="I1424" s="1" t="s">
        <v>7780</v>
      </c>
      <c r="J1424" s="1" t="s">
        <v>1711</v>
      </c>
      <c r="K1424" s="1" t="s">
        <v>7781</v>
      </c>
      <c r="L1424" s="1" t="s">
        <v>7782</v>
      </c>
      <c r="M1424" s="1" t="s">
        <v>7783</v>
      </c>
      <c r="N1424" s="1" t="s">
        <v>7784</v>
      </c>
      <c r="O1424" s="1" t="s">
        <v>7785</v>
      </c>
      <c r="P1424" s="1" t="s">
        <v>7786</v>
      </c>
    </row>
    <row r="1425" spans="1:16" x14ac:dyDescent="0.3">
      <c r="A1425" s="1" t="s">
        <v>2657</v>
      </c>
      <c r="B1425" s="1" t="s">
        <v>2658</v>
      </c>
      <c r="C1425" s="1" t="s">
        <v>2659</v>
      </c>
      <c r="D1425" s="1">
        <v>225</v>
      </c>
      <c r="E1425" s="1">
        <v>225</v>
      </c>
      <c r="F1425" s="4">
        <v>0</v>
      </c>
      <c r="G1425" s="1">
        <v>4.0999999999999996</v>
      </c>
      <c r="H1425" s="2">
        <v>4798</v>
      </c>
      <c r="I1425" s="1" t="s">
        <v>9910</v>
      </c>
      <c r="J1425" s="1" t="s">
        <v>2660</v>
      </c>
      <c r="K1425" s="1" t="s">
        <v>9911</v>
      </c>
      <c r="L1425" s="1" t="s">
        <v>9912</v>
      </c>
      <c r="M1425" s="1" t="s">
        <v>9913</v>
      </c>
      <c r="N1425" s="1" t="s">
        <v>9914</v>
      </c>
      <c r="O1425" s="1" t="s">
        <v>9915</v>
      </c>
      <c r="P1425" s="1" t="s">
        <v>9916</v>
      </c>
    </row>
    <row r="1426" spans="1:16" x14ac:dyDescent="0.3">
      <c r="A1426" s="1" t="s">
        <v>2001</v>
      </c>
      <c r="B1426" s="1" t="s">
        <v>2002</v>
      </c>
      <c r="C1426" s="1" t="s">
        <v>1617</v>
      </c>
      <c r="D1426" s="1">
        <v>190</v>
      </c>
      <c r="E1426" s="1">
        <v>220</v>
      </c>
      <c r="F1426" s="4">
        <v>0.14000000000000001</v>
      </c>
      <c r="G1426" s="1">
        <v>4.4000000000000004</v>
      </c>
      <c r="H1426" s="2">
        <v>2866</v>
      </c>
      <c r="I1426" s="1" t="s">
        <v>8431</v>
      </c>
      <c r="J1426" s="1" t="s">
        <v>2003</v>
      </c>
      <c r="K1426" s="1" t="s">
        <v>8432</v>
      </c>
      <c r="L1426" s="1" t="s">
        <v>8433</v>
      </c>
      <c r="M1426" s="1" t="s">
        <v>8434</v>
      </c>
      <c r="N1426" s="1" t="s">
        <v>8435</v>
      </c>
      <c r="O1426" s="1" t="s">
        <v>8436</v>
      </c>
      <c r="P1426" s="1" t="s">
        <v>8437</v>
      </c>
    </row>
    <row r="1427" spans="1:16" x14ac:dyDescent="0.3">
      <c r="A1427" s="1" t="s">
        <v>2269</v>
      </c>
      <c r="B1427" s="1" t="s">
        <v>2270</v>
      </c>
      <c r="C1427" s="1" t="s">
        <v>2012</v>
      </c>
      <c r="D1427" s="1">
        <v>178</v>
      </c>
      <c r="E1427" s="1">
        <v>210</v>
      </c>
      <c r="F1427" s="4">
        <v>0.15</v>
      </c>
      <c r="G1427" s="1">
        <v>4.3</v>
      </c>
      <c r="H1427" s="2">
        <v>2450</v>
      </c>
      <c r="I1427" s="1" t="s">
        <v>9027</v>
      </c>
      <c r="J1427" s="1" t="s">
        <v>2271</v>
      </c>
      <c r="K1427" s="1" t="s">
        <v>9028</v>
      </c>
      <c r="L1427" s="1" t="s">
        <v>9029</v>
      </c>
      <c r="M1427" s="1" t="s">
        <v>9030</v>
      </c>
      <c r="N1427" s="1" t="s">
        <v>9031</v>
      </c>
      <c r="O1427" s="1" t="s">
        <v>9032</v>
      </c>
      <c r="P1427" s="1" t="s">
        <v>9033</v>
      </c>
    </row>
    <row r="1428" spans="1:16" x14ac:dyDescent="0.3">
      <c r="A1428" s="1" t="s">
        <v>2389</v>
      </c>
      <c r="B1428" s="1" t="s">
        <v>2390</v>
      </c>
      <c r="C1428" s="1" t="s">
        <v>1769</v>
      </c>
      <c r="D1428" s="1">
        <v>116</v>
      </c>
      <c r="E1428" s="1">
        <v>200</v>
      </c>
      <c r="F1428" s="4">
        <v>0.42</v>
      </c>
      <c r="G1428" s="1">
        <v>4.4000000000000004</v>
      </c>
      <c r="H1428" s="2">
        <v>357</v>
      </c>
      <c r="I1428" s="1" t="s">
        <v>9305</v>
      </c>
      <c r="J1428" s="1" t="s">
        <v>2391</v>
      </c>
      <c r="K1428" s="1" t="s">
        <v>9306</v>
      </c>
      <c r="L1428" s="1" t="s">
        <v>9307</v>
      </c>
      <c r="M1428" s="1" t="s">
        <v>9308</v>
      </c>
      <c r="N1428" s="1" t="s">
        <v>9309</v>
      </c>
      <c r="O1428" s="1" t="s">
        <v>9310</v>
      </c>
      <c r="P1428" s="1" t="s">
        <v>9311</v>
      </c>
    </row>
    <row r="1429" spans="1:16" x14ac:dyDescent="0.3">
      <c r="A1429" s="1" t="s">
        <v>2418</v>
      </c>
      <c r="B1429" s="1" t="s">
        <v>2419</v>
      </c>
      <c r="C1429" s="1" t="s">
        <v>1769</v>
      </c>
      <c r="D1429" s="1">
        <v>116</v>
      </c>
      <c r="E1429" s="1">
        <v>200</v>
      </c>
      <c r="F1429" s="4">
        <v>0.42</v>
      </c>
      <c r="G1429" s="1">
        <v>4.3</v>
      </c>
      <c r="H1429" s="2">
        <v>485</v>
      </c>
      <c r="I1429" s="1" t="s">
        <v>9366</v>
      </c>
      <c r="J1429" s="1" t="s">
        <v>2420</v>
      </c>
      <c r="K1429" s="1" t="s">
        <v>9367</v>
      </c>
      <c r="L1429" s="1" t="s">
        <v>9368</v>
      </c>
      <c r="M1429" s="1" t="s">
        <v>9369</v>
      </c>
      <c r="N1429" s="1" t="s">
        <v>9370</v>
      </c>
      <c r="O1429" s="1" t="s">
        <v>9371</v>
      </c>
      <c r="P1429" s="1" t="s">
        <v>9372</v>
      </c>
    </row>
    <row r="1430" spans="1:16" x14ac:dyDescent="0.3">
      <c r="A1430" s="1" t="s">
        <v>70</v>
      </c>
      <c r="B1430" s="1" t="s">
        <v>71</v>
      </c>
      <c r="C1430" s="1" t="s">
        <v>2</v>
      </c>
      <c r="D1430" s="1">
        <v>59</v>
      </c>
      <c r="E1430" s="1">
        <v>199</v>
      </c>
      <c r="F1430" s="4">
        <v>0.7</v>
      </c>
      <c r="G1430" s="1">
        <v>4</v>
      </c>
      <c r="H1430" s="2">
        <v>9378</v>
      </c>
      <c r="I1430" s="1" t="s">
        <v>4283</v>
      </c>
      <c r="J1430" s="1" t="s">
        <v>72</v>
      </c>
      <c r="K1430" s="1" t="s">
        <v>4284</v>
      </c>
      <c r="L1430" s="1" t="s">
        <v>4285</v>
      </c>
      <c r="M1430" s="1" t="s">
        <v>4286</v>
      </c>
      <c r="N1430" s="1" t="s">
        <v>4287</v>
      </c>
      <c r="O1430" s="1" t="s">
        <v>4288</v>
      </c>
      <c r="P1430" s="1" t="s">
        <v>4289</v>
      </c>
    </row>
    <row r="1431" spans="1:16" x14ac:dyDescent="0.3">
      <c r="A1431" s="1" t="s">
        <v>131</v>
      </c>
      <c r="B1431" s="1" t="s">
        <v>132</v>
      </c>
      <c r="C1431" s="1" t="s">
        <v>2</v>
      </c>
      <c r="D1431" s="1">
        <v>59</v>
      </c>
      <c r="E1431" s="1">
        <v>199</v>
      </c>
      <c r="F1431" s="4">
        <v>0.7</v>
      </c>
      <c r="G1431" s="1">
        <v>4</v>
      </c>
      <c r="H1431" s="2">
        <v>9378</v>
      </c>
      <c r="I1431" s="1" t="s">
        <v>4423</v>
      </c>
      <c r="J1431" s="1" t="s">
        <v>72</v>
      </c>
      <c r="K1431" s="1" t="s">
        <v>4284</v>
      </c>
      <c r="L1431" s="1" t="s">
        <v>4285</v>
      </c>
      <c r="M1431" s="1" t="s">
        <v>4286</v>
      </c>
      <c r="N1431" s="1" t="s">
        <v>4287</v>
      </c>
      <c r="O1431" s="1" t="s">
        <v>4424</v>
      </c>
      <c r="P1431" s="1" t="s">
        <v>4425</v>
      </c>
    </row>
    <row r="1432" spans="1:16" x14ac:dyDescent="0.3">
      <c r="A1432" s="1" t="s">
        <v>502</v>
      </c>
      <c r="B1432" s="1" t="s">
        <v>503</v>
      </c>
      <c r="C1432" s="1" t="s">
        <v>2</v>
      </c>
      <c r="D1432" s="1">
        <v>57.89</v>
      </c>
      <c r="E1432" s="1">
        <v>199</v>
      </c>
      <c r="F1432" s="4">
        <v>0.71</v>
      </c>
      <c r="G1432" s="1">
        <v>4</v>
      </c>
      <c r="H1432" s="2">
        <v>9378</v>
      </c>
      <c r="I1432" s="1" t="s">
        <v>5207</v>
      </c>
      <c r="J1432" s="1" t="s">
        <v>72</v>
      </c>
      <c r="K1432" s="1" t="s">
        <v>4284</v>
      </c>
      <c r="L1432" s="1" t="s">
        <v>4285</v>
      </c>
      <c r="M1432" s="1" t="s">
        <v>4286</v>
      </c>
      <c r="N1432" s="1" t="s">
        <v>4287</v>
      </c>
      <c r="O1432" s="1" t="s">
        <v>5208</v>
      </c>
      <c r="P1432" s="1" t="s">
        <v>5209</v>
      </c>
    </row>
    <row r="1433" spans="1:16" x14ac:dyDescent="0.3">
      <c r="A1433" s="1" t="s">
        <v>70</v>
      </c>
      <c r="B1433" s="1" t="s">
        <v>71</v>
      </c>
      <c r="C1433" s="1" t="s">
        <v>2</v>
      </c>
      <c r="D1433" s="1">
        <v>59</v>
      </c>
      <c r="E1433" s="1">
        <v>199</v>
      </c>
      <c r="F1433" s="4">
        <v>0.7</v>
      </c>
      <c r="G1433" s="1">
        <v>4</v>
      </c>
      <c r="H1433" s="2">
        <v>9377</v>
      </c>
      <c r="I1433" s="1" t="s">
        <v>4283</v>
      </c>
      <c r="J1433" s="1" t="s">
        <v>72</v>
      </c>
      <c r="K1433" s="1" t="s">
        <v>4284</v>
      </c>
      <c r="L1433" s="1" t="s">
        <v>4285</v>
      </c>
      <c r="M1433" s="1" t="s">
        <v>4286</v>
      </c>
      <c r="N1433" s="1" t="s">
        <v>4287</v>
      </c>
      <c r="O1433" s="1" t="s">
        <v>6852</v>
      </c>
      <c r="P1433" s="1" t="s">
        <v>6853</v>
      </c>
    </row>
    <row r="1434" spans="1:16" x14ac:dyDescent="0.3">
      <c r="A1434" s="1" t="s">
        <v>70</v>
      </c>
      <c r="B1434" s="1" t="s">
        <v>71</v>
      </c>
      <c r="C1434" s="1" t="s">
        <v>2</v>
      </c>
      <c r="D1434" s="1">
        <v>59</v>
      </c>
      <c r="E1434" s="1">
        <v>199</v>
      </c>
      <c r="F1434" s="4">
        <v>0.7</v>
      </c>
      <c r="G1434" s="1">
        <v>4</v>
      </c>
      <c r="H1434" s="2">
        <v>9377</v>
      </c>
      <c r="I1434" s="1" t="s">
        <v>4283</v>
      </c>
      <c r="J1434" s="1" t="s">
        <v>72</v>
      </c>
      <c r="K1434" s="1" t="s">
        <v>4284</v>
      </c>
      <c r="L1434" s="1" t="s">
        <v>4285</v>
      </c>
      <c r="M1434" s="1" t="s">
        <v>4286</v>
      </c>
      <c r="N1434" s="1" t="s">
        <v>4287</v>
      </c>
      <c r="O1434" s="1" t="s">
        <v>4288</v>
      </c>
      <c r="P1434" s="1" t="s">
        <v>8212</v>
      </c>
    </row>
    <row r="1435" spans="1:16" x14ac:dyDescent="0.3">
      <c r="A1435" s="1" t="s">
        <v>3006</v>
      </c>
      <c r="B1435" s="1" t="s">
        <v>3007</v>
      </c>
      <c r="C1435" s="1" t="s">
        <v>2813</v>
      </c>
      <c r="D1435" s="1">
        <v>177</v>
      </c>
      <c r="E1435" s="1">
        <v>199</v>
      </c>
      <c r="F1435" s="4">
        <v>0.11</v>
      </c>
      <c r="G1435" s="1">
        <v>4.0999999999999996</v>
      </c>
      <c r="H1435" s="2">
        <v>3688</v>
      </c>
      <c r="I1435" s="1" t="s">
        <v>10654</v>
      </c>
      <c r="J1435" s="1" t="s">
        <v>3008</v>
      </c>
      <c r="K1435" s="1" t="s">
        <v>10655</v>
      </c>
      <c r="L1435" s="1" t="s">
        <v>10656</v>
      </c>
      <c r="M1435" s="1" t="s">
        <v>10657</v>
      </c>
      <c r="N1435" s="1" t="s">
        <v>10658</v>
      </c>
      <c r="O1435" s="1" t="s">
        <v>10659</v>
      </c>
      <c r="P1435" s="1" t="s">
        <v>10660</v>
      </c>
    </row>
    <row r="1436" spans="1:16" x14ac:dyDescent="0.3">
      <c r="A1436" s="1" t="s">
        <v>3879</v>
      </c>
      <c r="B1436" s="1" t="s">
        <v>3880</v>
      </c>
      <c r="C1436" s="1" t="s">
        <v>3266</v>
      </c>
      <c r="D1436" s="1">
        <v>85</v>
      </c>
      <c r="E1436" s="1">
        <v>199</v>
      </c>
      <c r="F1436" s="4">
        <v>0.56999999999999995</v>
      </c>
      <c r="G1436" s="1">
        <v>4.0999999999999996</v>
      </c>
      <c r="H1436" s="2">
        <v>212</v>
      </c>
      <c r="I1436" s="1" t="s">
        <v>12611</v>
      </c>
      <c r="J1436" s="1" t="s">
        <v>3881</v>
      </c>
      <c r="K1436" s="1" t="s">
        <v>12612</v>
      </c>
      <c r="L1436" s="1" t="s">
        <v>12613</v>
      </c>
      <c r="M1436" s="1" t="s">
        <v>12614</v>
      </c>
      <c r="N1436" s="1" t="s">
        <v>12615</v>
      </c>
      <c r="O1436" s="1" t="s">
        <v>12616</v>
      </c>
      <c r="P1436" s="1" t="s">
        <v>12617</v>
      </c>
    </row>
    <row r="1437" spans="1:16" x14ac:dyDescent="0.3">
      <c r="A1437" s="1" t="s">
        <v>1701</v>
      </c>
      <c r="B1437" s="1" t="s">
        <v>1702</v>
      </c>
      <c r="C1437" s="1" t="s">
        <v>1617</v>
      </c>
      <c r="D1437" s="1">
        <v>149</v>
      </c>
      <c r="E1437" s="1">
        <v>180</v>
      </c>
      <c r="F1437" s="4">
        <v>0.17</v>
      </c>
      <c r="G1437" s="1">
        <v>4.4000000000000004</v>
      </c>
      <c r="H1437" s="2">
        <v>644</v>
      </c>
      <c r="I1437" s="1" t="s">
        <v>7766</v>
      </c>
      <c r="J1437" s="1" t="s">
        <v>1703</v>
      </c>
      <c r="K1437" s="1" t="s">
        <v>7767</v>
      </c>
      <c r="L1437" s="1" t="s">
        <v>7768</v>
      </c>
      <c r="M1437" s="1" t="s">
        <v>7769</v>
      </c>
      <c r="N1437" s="1" t="s">
        <v>7770</v>
      </c>
      <c r="O1437" s="1" t="s">
        <v>7771</v>
      </c>
      <c r="P1437" s="1" t="s">
        <v>7772</v>
      </c>
    </row>
    <row r="1438" spans="1:16" x14ac:dyDescent="0.3">
      <c r="A1438" s="1" t="s">
        <v>1960</v>
      </c>
      <c r="B1438" s="1" t="s">
        <v>1961</v>
      </c>
      <c r="C1438" s="1" t="s">
        <v>1617</v>
      </c>
      <c r="D1438" s="1">
        <v>159</v>
      </c>
      <c r="E1438" s="1">
        <v>180</v>
      </c>
      <c r="F1438" s="4">
        <v>0.12</v>
      </c>
      <c r="G1438" s="1">
        <v>4.3</v>
      </c>
      <c r="H1438" s="2">
        <v>989</v>
      </c>
      <c r="I1438" s="1" t="s">
        <v>8347</v>
      </c>
      <c r="J1438" s="1" t="s">
        <v>1962</v>
      </c>
      <c r="K1438" s="1" t="s">
        <v>8348</v>
      </c>
      <c r="L1438" s="1" t="s">
        <v>8349</v>
      </c>
      <c r="M1438" s="1" t="s">
        <v>8350</v>
      </c>
      <c r="N1438" s="1" t="s">
        <v>8351</v>
      </c>
      <c r="O1438" s="1" t="s">
        <v>8352</v>
      </c>
      <c r="P1438" s="1" t="s">
        <v>8353</v>
      </c>
    </row>
    <row r="1439" spans="1:16" x14ac:dyDescent="0.3">
      <c r="A1439" s="1" t="s">
        <v>2044</v>
      </c>
      <c r="B1439" s="1" t="s">
        <v>2045</v>
      </c>
      <c r="C1439" s="1" t="s">
        <v>1999</v>
      </c>
      <c r="D1439" s="1">
        <v>125</v>
      </c>
      <c r="E1439" s="1">
        <v>180</v>
      </c>
      <c r="F1439" s="4">
        <v>0.31</v>
      </c>
      <c r="G1439" s="1">
        <v>4.4000000000000004</v>
      </c>
      <c r="H1439" s="2">
        <v>8053</v>
      </c>
      <c r="I1439" s="1" t="s">
        <v>8526</v>
      </c>
      <c r="J1439" s="1" t="s">
        <v>2046</v>
      </c>
      <c r="K1439" s="1" t="s">
        <v>8527</v>
      </c>
      <c r="L1439" s="1" t="s">
        <v>8528</v>
      </c>
      <c r="M1439" s="1" t="s">
        <v>8529</v>
      </c>
      <c r="N1439" s="1" t="s">
        <v>8530</v>
      </c>
      <c r="O1439" s="1" t="s">
        <v>8531</v>
      </c>
      <c r="P1439" s="1" t="s">
        <v>8532</v>
      </c>
    </row>
    <row r="1440" spans="1:16" x14ac:dyDescent="0.3">
      <c r="A1440" s="1" t="s">
        <v>2184</v>
      </c>
      <c r="B1440" s="1" t="s">
        <v>2185</v>
      </c>
      <c r="C1440" s="1" t="s">
        <v>1836</v>
      </c>
      <c r="D1440" s="1">
        <v>90</v>
      </c>
      <c r="E1440" s="1">
        <v>175</v>
      </c>
      <c r="F1440" s="4">
        <v>0.49</v>
      </c>
      <c r="G1440" s="1">
        <v>4.4000000000000004</v>
      </c>
      <c r="H1440" s="2">
        <v>7429</v>
      </c>
      <c r="I1440" s="1" t="s">
        <v>8833</v>
      </c>
      <c r="J1440" s="1" t="s">
        <v>2186</v>
      </c>
      <c r="K1440" s="1" t="s">
        <v>8834</v>
      </c>
      <c r="L1440" s="1" t="s">
        <v>8835</v>
      </c>
      <c r="M1440" s="1" t="s">
        <v>8836</v>
      </c>
      <c r="N1440" s="1" t="s">
        <v>8837</v>
      </c>
      <c r="O1440" s="1" t="s">
        <v>8838</v>
      </c>
      <c r="P1440" s="1" t="s">
        <v>8839</v>
      </c>
    </row>
    <row r="1441" spans="1:16" x14ac:dyDescent="0.3">
      <c r="A1441" s="1" t="s">
        <v>1179</v>
      </c>
      <c r="B1441" s="1" t="s">
        <v>1180</v>
      </c>
      <c r="C1441" s="1" t="s">
        <v>1016</v>
      </c>
      <c r="D1441" s="1">
        <v>99</v>
      </c>
      <c r="E1441" s="1">
        <v>171</v>
      </c>
      <c r="F1441" s="4">
        <v>0.42</v>
      </c>
      <c r="G1441" s="1">
        <v>4.5</v>
      </c>
      <c r="H1441" s="2">
        <v>11339</v>
      </c>
      <c r="I1441" s="1" t="s">
        <v>6630</v>
      </c>
      <c r="J1441" s="1" t="s">
        <v>1181</v>
      </c>
      <c r="K1441" s="1" t="s">
        <v>6631</v>
      </c>
      <c r="L1441" s="1" t="s">
        <v>6632</v>
      </c>
      <c r="M1441" s="1" t="s">
        <v>6633</v>
      </c>
      <c r="N1441" s="1" t="s">
        <v>6634</v>
      </c>
      <c r="O1441" s="1" t="s">
        <v>6635</v>
      </c>
      <c r="P1441" s="1" t="s">
        <v>6636</v>
      </c>
    </row>
    <row r="1442" spans="1:16" x14ac:dyDescent="0.3">
      <c r="A1442" s="1" t="s">
        <v>1623</v>
      </c>
      <c r="B1442" s="1" t="s">
        <v>1624</v>
      </c>
      <c r="C1442" s="1" t="s">
        <v>1625</v>
      </c>
      <c r="D1442" s="1">
        <v>130</v>
      </c>
      <c r="E1442" s="1">
        <v>165</v>
      </c>
      <c r="F1442" s="4">
        <v>0.21</v>
      </c>
      <c r="G1442" s="1">
        <v>3.9</v>
      </c>
      <c r="H1442" s="2">
        <v>14778</v>
      </c>
      <c r="I1442" s="1" t="s">
        <v>7585</v>
      </c>
      <c r="J1442" s="1" t="s">
        <v>1626</v>
      </c>
      <c r="K1442" s="1" t="s">
        <v>7586</v>
      </c>
      <c r="L1442" s="1" t="s">
        <v>7587</v>
      </c>
      <c r="M1442" s="1" t="s">
        <v>7588</v>
      </c>
      <c r="N1442" s="1" t="s">
        <v>7589</v>
      </c>
      <c r="O1442" s="1" t="s">
        <v>7590</v>
      </c>
      <c r="P1442" s="1" t="s">
        <v>7591</v>
      </c>
    </row>
    <row r="1443" spans="1:16" x14ac:dyDescent="0.3">
      <c r="A1443" s="1" t="s">
        <v>2571</v>
      </c>
      <c r="B1443" s="1" t="s">
        <v>2572</v>
      </c>
      <c r="C1443" s="1" t="s">
        <v>1999</v>
      </c>
      <c r="D1443" s="1">
        <v>165</v>
      </c>
      <c r="E1443" s="1">
        <v>165</v>
      </c>
      <c r="F1443" s="4">
        <v>0</v>
      </c>
      <c r="G1443" s="1">
        <v>4.5</v>
      </c>
      <c r="H1443" s="2">
        <v>1674</v>
      </c>
      <c r="I1443" s="1" t="s">
        <v>9711</v>
      </c>
      <c r="J1443" s="1" t="s">
        <v>2573</v>
      </c>
      <c r="K1443" s="1" t="s">
        <v>9712</v>
      </c>
      <c r="L1443" s="1" t="s">
        <v>9713</v>
      </c>
      <c r="M1443" s="1" t="s">
        <v>9714</v>
      </c>
      <c r="N1443" s="1" t="s">
        <v>9715</v>
      </c>
      <c r="O1443" s="1" t="s">
        <v>9716</v>
      </c>
      <c r="P1443" s="1" t="s">
        <v>9717</v>
      </c>
    </row>
    <row r="1444" spans="1:16" x14ac:dyDescent="0.3">
      <c r="A1444" s="1" t="s">
        <v>1795</v>
      </c>
      <c r="B1444" s="1" t="s">
        <v>1796</v>
      </c>
      <c r="C1444" s="1" t="s">
        <v>1797</v>
      </c>
      <c r="D1444" s="1">
        <v>157</v>
      </c>
      <c r="E1444" s="1">
        <v>160</v>
      </c>
      <c r="F1444" s="4">
        <v>0.02</v>
      </c>
      <c r="G1444" s="1">
        <v>4.5</v>
      </c>
      <c r="H1444" s="2">
        <v>8618</v>
      </c>
      <c r="I1444" s="1" t="s">
        <v>7974</v>
      </c>
      <c r="J1444" s="1" t="s">
        <v>1798</v>
      </c>
      <c r="K1444" s="1" t="s">
        <v>7975</v>
      </c>
      <c r="L1444" s="1" t="s">
        <v>7976</v>
      </c>
      <c r="M1444" s="1" t="s">
        <v>7977</v>
      </c>
      <c r="N1444" s="1" t="s">
        <v>7978</v>
      </c>
      <c r="O1444" s="1" t="s">
        <v>7979</v>
      </c>
      <c r="P1444" s="1" t="s">
        <v>7980</v>
      </c>
    </row>
    <row r="1445" spans="1:16" x14ac:dyDescent="0.3">
      <c r="A1445" s="1" t="s">
        <v>1896</v>
      </c>
      <c r="B1445" s="1" t="s">
        <v>1897</v>
      </c>
      <c r="C1445" s="1" t="s">
        <v>1797</v>
      </c>
      <c r="D1445" s="1">
        <v>137</v>
      </c>
      <c r="E1445" s="1">
        <v>160</v>
      </c>
      <c r="F1445" s="4">
        <v>0.14000000000000001</v>
      </c>
      <c r="G1445" s="1">
        <v>4.4000000000000004</v>
      </c>
      <c r="H1445" s="2">
        <v>6537</v>
      </c>
      <c r="I1445" s="1" t="s">
        <v>8205</v>
      </c>
      <c r="J1445" s="1" t="s">
        <v>1898</v>
      </c>
      <c r="K1445" s="1" t="s">
        <v>8206</v>
      </c>
      <c r="L1445" s="1" t="s">
        <v>8207</v>
      </c>
      <c r="M1445" s="1" t="s">
        <v>8208</v>
      </c>
      <c r="N1445" s="1" t="s">
        <v>8209</v>
      </c>
      <c r="O1445" s="1" t="s">
        <v>8210</v>
      </c>
      <c r="P1445" s="1" t="s">
        <v>8211</v>
      </c>
    </row>
    <row r="1446" spans="1:16" x14ac:dyDescent="0.3">
      <c r="A1446" s="1" t="s">
        <v>2300</v>
      </c>
      <c r="B1446" s="1" t="s">
        <v>2301</v>
      </c>
      <c r="C1446" s="1" t="s">
        <v>1797</v>
      </c>
      <c r="D1446" s="1">
        <v>157</v>
      </c>
      <c r="E1446" s="1">
        <v>160</v>
      </c>
      <c r="F1446" s="4">
        <v>0.02</v>
      </c>
      <c r="G1446" s="1">
        <v>4.5</v>
      </c>
      <c r="H1446" s="2">
        <v>4428</v>
      </c>
      <c r="I1446" s="1" t="s">
        <v>9096</v>
      </c>
      <c r="J1446" s="1" t="s">
        <v>2302</v>
      </c>
      <c r="K1446" s="1" t="s">
        <v>9097</v>
      </c>
      <c r="L1446" s="1" t="s">
        <v>9098</v>
      </c>
      <c r="M1446" s="1" t="s">
        <v>9099</v>
      </c>
      <c r="N1446" s="1" t="s">
        <v>9100</v>
      </c>
      <c r="O1446" s="1" t="s">
        <v>9101</v>
      </c>
      <c r="P1446" s="1" t="s">
        <v>9102</v>
      </c>
    </row>
    <row r="1447" spans="1:16" x14ac:dyDescent="0.3">
      <c r="A1447" s="1" t="s">
        <v>2450</v>
      </c>
      <c r="B1447" s="1" t="s">
        <v>2451</v>
      </c>
      <c r="C1447" s="1" t="s">
        <v>2452</v>
      </c>
      <c r="D1447" s="1">
        <v>150</v>
      </c>
      <c r="E1447" s="1">
        <v>150</v>
      </c>
      <c r="F1447" s="4">
        <v>0</v>
      </c>
      <c r="G1447" s="1">
        <v>4.3</v>
      </c>
      <c r="H1447" s="2">
        <v>15867</v>
      </c>
      <c r="I1447" s="1" t="s">
        <v>9438</v>
      </c>
      <c r="J1447" s="1" t="s">
        <v>2453</v>
      </c>
      <c r="K1447" s="1" t="s">
        <v>9439</v>
      </c>
      <c r="L1447" s="1" t="s">
        <v>9440</v>
      </c>
      <c r="M1447" s="1" t="s">
        <v>9441</v>
      </c>
      <c r="N1447" s="1" t="s">
        <v>9442</v>
      </c>
      <c r="O1447" s="1" t="s">
        <v>9443</v>
      </c>
      <c r="P1447" s="1" t="s">
        <v>9444</v>
      </c>
    </row>
    <row r="1448" spans="1:16" x14ac:dyDescent="0.3">
      <c r="A1448" s="1" t="s">
        <v>1433</v>
      </c>
      <c r="B1448" s="1" t="s">
        <v>1434</v>
      </c>
      <c r="C1448" s="1" t="s">
        <v>1435</v>
      </c>
      <c r="D1448" s="1">
        <v>149</v>
      </c>
      <c r="E1448" s="1">
        <v>149</v>
      </c>
      <c r="F1448" s="4">
        <v>0</v>
      </c>
      <c r="G1448" s="1">
        <v>4.3</v>
      </c>
      <c r="H1448" s="2">
        <v>10833</v>
      </c>
      <c r="I1448" s="1" t="s">
        <v>7153</v>
      </c>
      <c r="J1448" s="1" t="s">
        <v>1436</v>
      </c>
      <c r="K1448" s="1" t="s">
        <v>7154</v>
      </c>
      <c r="L1448" s="1" t="s">
        <v>7155</v>
      </c>
      <c r="M1448" s="1" t="s">
        <v>7156</v>
      </c>
      <c r="N1448" s="1" t="s">
        <v>7157</v>
      </c>
      <c r="O1448" s="1" t="s">
        <v>7158</v>
      </c>
      <c r="P1448" s="1" t="s">
        <v>7159</v>
      </c>
    </row>
    <row r="1449" spans="1:16" x14ac:dyDescent="0.3">
      <c r="A1449" s="1" t="s">
        <v>1433</v>
      </c>
      <c r="B1449" s="1" t="s">
        <v>1434</v>
      </c>
      <c r="C1449" s="1" t="s">
        <v>1435</v>
      </c>
      <c r="D1449" s="1">
        <v>149</v>
      </c>
      <c r="E1449" s="1">
        <v>149</v>
      </c>
      <c r="F1449" s="4">
        <v>0</v>
      </c>
      <c r="G1449" s="1">
        <v>4.3</v>
      </c>
      <c r="H1449" s="2">
        <v>10833</v>
      </c>
      <c r="I1449" s="1" t="s">
        <v>7153</v>
      </c>
      <c r="J1449" s="1" t="s">
        <v>1436</v>
      </c>
      <c r="K1449" s="1" t="s">
        <v>7154</v>
      </c>
      <c r="L1449" s="1" t="s">
        <v>7155</v>
      </c>
      <c r="M1449" s="1" t="s">
        <v>7156</v>
      </c>
      <c r="N1449" s="1" t="s">
        <v>7157</v>
      </c>
      <c r="O1449" s="1" t="s">
        <v>9220</v>
      </c>
      <c r="P1449" s="1" t="s">
        <v>9221</v>
      </c>
    </row>
    <row r="1450" spans="1:16" x14ac:dyDescent="0.3">
      <c r="A1450" s="1" t="s">
        <v>2249</v>
      </c>
      <c r="B1450" s="1" t="s">
        <v>2250</v>
      </c>
      <c r="C1450" s="1" t="s">
        <v>1797</v>
      </c>
      <c r="D1450" s="1">
        <v>114</v>
      </c>
      <c r="E1450" s="1">
        <v>120</v>
      </c>
      <c r="F1450" s="4">
        <v>0.05</v>
      </c>
      <c r="G1450" s="1">
        <v>4.2</v>
      </c>
      <c r="H1450" s="2">
        <v>8938</v>
      </c>
      <c r="I1450" s="1" t="s">
        <v>8981</v>
      </c>
      <c r="J1450" s="1" t="s">
        <v>2251</v>
      </c>
      <c r="K1450" s="1" t="s">
        <v>8982</v>
      </c>
      <c r="L1450" s="1" t="s">
        <v>8983</v>
      </c>
      <c r="M1450" s="1" t="s">
        <v>8984</v>
      </c>
      <c r="N1450" s="1" t="s">
        <v>8985</v>
      </c>
      <c r="O1450" s="1" t="s">
        <v>8986</v>
      </c>
      <c r="P1450" s="1" t="s">
        <v>8987</v>
      </c>
    </row>
    <row r="1451" spans="1:16" x14ac:dyDescent="0.3">
      <c r="A1451" s="1" t="s">
        <v>2252</v>
      </c>
      <c r="B1451" s="1" t="s">
        <v>2253</v>
      </c>
      <c r="C1451" s="1" t="s">
        <v>2254</v>
      </c>
      <c r="D1451" s="1">
        <v>120</v>
      </c>
      <c r="E1451" s="1">
        <v>120</v>
      </c>
      <c r="F1451" s="4">
        <v>0</v>
      </c>
      <c r="G1451" s="1">
        <v>4.0999999999999996</v>
      </c>
      <c r="H1451" s="2">
        <v>4308</v>
      </c>
      <c r="I1451" s="1" t="s">
        <v>8988</v>
      </c>
      <c r="J1451" s="1" t="s">
        <v>2255</v>
      </c>
      <c r="K1451" s="1" t="s">
        <v>8989</v>
      </c>
      <c r="L1451" s="1" t="s">
        <v>8990</v>
      </c>
      <c r="M1451" s="1" t="s">
        <v>8991</v>
      </c>
      <c r="N1451" s="1" t="s">
        <v>8992</v>
      </c>
      <c r="O1451" s="1" t="s">
        <v>8993</v>
      </c>
      <c r="P1451" s="1" t="s">
        <v>8994</v>
      </c>
    </row>
    <row r="1452" spans="1:16" x14ac:dyDescent="0.3">
      <c r="A1452" s="1" t="s">
        <v>2648</v>
      </c>
      <c r="B1452" s="1" t="s">
        <v>2649</v>
      </c>
      <c r="C1452" s="1" t="s">
        <v>1999</v>
      </c>
      <c r="D1452" s="1">
        <v>120</v>
      </c>
      <c r="E1452" s="1">
        <v>120</v>
      </c>
      <c r="F1452" s="4">
        <v>0</v>
      </c>
      <c r="G1452" s="1">
        <v>4.5</v>
      </c>
      <c r="H1452" s="2">
        <v>4951</v>
      </c>
      <c r="I1452" s="1" t="s">
        <v>9889</v>
      </c>
      <c r="J1452" s="1" t="s">
        <v>2650</v>
      </c>
      <c r="K1452" s="1" t="s">
        <v>9890</v>
      </c>
      <c r="L1452" s="1" t="s">
        <v>9891</v>
      </c>
      <c r="M1452" s="1" t="s">
        <v>9892</v>
      </c>
      <c r="N1452" s="1" t="s">
        <v>9893</v>
      </c>
      <c r="O1452" s="1" t="s">
        <v>9894</v>
      </c>
      <c r="P1452" s="1" t="s">
        <v>9895</v>
      </c>
    </row>
    <row r="1453" spans="1:16" x14ac:dyDescent="0.3">
      <c r="A1453" s="1" t="s">
        <v>1984</v>
      </c>
      <c r="B1453" s="1" t="s">
        <v>1985</v>
      </c>
      <c r="C1453" s="1" t="s">
        <v>1986</v>
      </c>
      <c r="D1453" s="1">
        <v>100</v>
      </c>
      <c r="E1453" s="1">
        <v>100</v>
      </c>
      <c r="F1453" s="4">
        <v>0</v>
      </c>
      <c r="G1453" s="1">
        <v>4.3</v>
      </c>
      <c r="H1453" s="2">
        <v>3095</v>
      </c>
      <c r="I1453" s="1" t="s">
        <v>8396</v>
      </c>
      <c r="J1453" s="1" t="s">
        <v>1987</v>
      </c>
      <c r="K1453" s="1" t="s">
        <v>8397</v>
      </c>
      <c r="L1453" s="1" t="s">
        <v>8398</v>
      </c>
      <c r="M1453" s="1" t="s">
        <v>8399</v>
      </c>
      <c r="N1453" s="1" t="s">
        <v>8400</v>
      </c>
      <c r="O1453" s="1" t="s">
        <v>8401</v>
      </c>
      <c r="P1453" s="1" t="s">
        <v>8402</v>
      </c>
    </row>
    <row r="1454" spans="1:16" x14ac:dyDescent="0.3">
      <c r="A1454" s="1" t="s">
        <v>2328</v>
      </c>
      <c r="B1454" s="1" t="s">
        <v>2329</v>
      </c>
      <c r="C1454" s="1" t="s">
        <v>1986</v>
      </c>
      <c r="D1454" s="1">
        <v>90</v>
      </c>
      <c r="E1454" s="1">
        <v>100</v>
      </c>
      <c r="F1454" s="4">
        <v>0.1</v>
      </c>
      <c r="G1454" s="1">
        <v>4.3</v>
      </c>
      <c r="H1454" s="2">
        <v>3061</v>
      </c>
      <c r="I1454" s="1" t="s">
        <v>9161</v>
      </c>
      <c r="J1454" s="1" t="s">
        <v>2330</v>
      </c>
      <c r="K1454" s="1" t="s">
        <v>9162</v>
      </c>
      <c r="L1454" s="1" t="s">
        <v>9163</v>
      </c>
      <c r="M1454" s="1" t="s">
        <v>9164</v>
      </c>
      <c r="N1454" s="1" t="s">
        <v>9165</v>
      </c>
      <c r="O1454" s="1" t="s">
        <v>9166</v>
      </c>
      <c r="P1454" s="1" t="s">
        <v>9167</v>
      </c>
    </row>
    <row r="1455" spans="1:16" x14ac:dyDescent="0.3">
      <c r="A1455" s="1" t="s">
        <v>2367</v>
      </c>
      <c r="B1455" s="1" t="s">
        <v>2368</v>
      </c>
      <c r="C1455" s="1" t="s">
        <v>2369</v>
      </c>
      <c r="D1455" s="1">
        <v>90</v>
      </c>
      <c r="E1455" s="1">
        <v>100</v>
      </c>
      <c r="F1455" s="4">
        <v>0.1</v>
      </c>
      <c r="G1455" s="1">
        <v>4.4000000000000004</v>
      </c>
      <c r="H1455" s="2">
        <v>10718</v>
      </c>
      <c r="I1455" s="1" t="s">
        <v>9258</v>
      </c>
      <c r="J1455" s="1" t="s">
        <v>2370</v>
      </c>
      <c r="K1455" s="1" t="s">
        <v>9259</v>
      </c>
      <c r="L1455" s="1" t="s">
        <v>9260</v>
      </c>
      <c r="M1455" s="1" t="s">
        <v>9261</v>
      </c>
      <c r="N1455" s="1" t="s">
        <v>9262</v>
      </c>
      <c r="O1455" s="1" t="s">
        <v>9263</v>
      </c>
      <c r="P1455" s="1" t="s">
        <v>9264</v>
      </c>
    </row>
    <row r="1456" spans="1:16" x14ac:dyDescent="0.3">
      <c r="A1456" s="1" t="s">
        <v>2623</v>
      </c>
      <c r="B1456" s="1" t="s">
        <v>2624</v>
      </c>
      <c r="C1456" s="1" t="s">
        <v>2625</v>
      </c>
      <c r="D1456" s="1">
        <v>90</v>
      </c>
      <c r="E1456" s="1">
        <v>100</v>
      </c>
      <c r="F1456" s="4">
        <v>0.1</v>
      </c>
      <c r="G1456" s="1">
        <v>4.0999999999999996</v>
      </c>
      <c r="H1456" s="2">
        <v>6199</v>
      </c>
      <c r="I1456" s="1" t="s">
        <v>9833</v>
      </c>
      <c r="J1456" s="1" t="s">
        <v>2626</v>
      </c>
      <c r="K1456" s="1" t="s">
        <v>9834</v>
      </c>
      <c r="L1456" s="1" t="s">
        <v>9835</v>
      </c>
      <c r="M1456" s="1" t="s">
        <v>9836</v>
      </c>
      <c r="N1456" s="1" t="s">
        <v>9837</v>
      </c>
      <c r="O1456" s="1" t="s">
        <v>9838</v>
      </c>
      <c r="P1456" s="1" t="s">
        <v>9839</v>
      </c>
    </row>
    <row r="1457" spans="1:16" x14ac:dyDescent="0.3">
      <c r="A1457" s="1" t="s">
        <v>2059</v>
      </c>
      <c r="B1457" s="1" t="s">
        <v>2060</v>
      </c>
      <c r="C1457" s="1" t="s">
        <v>1860</v>
      </c>
      <c r="D1457" s="1">
        <v>89</v>
      </c>
      <c r="E1457" s="1">
        <v>99</v>
      </c>
      <c r="F1457" s="4">
        <v>0.1</v>
      </c>
      <c r="G1457" s="1">
        <v>4.2</v>
      </c>
      <c r="H1457" s="2">
        <v>241</v>
      </c>
      <c r="I1457" s="1" t="s">
        <v>8561</v>
      </c>
      <c r="J1457" s="1" t="s">
        <v>2061</v>
      </c>
      <c r="K1457" s="1" t="s">
        <v>8562</v>
      </c>
      <c r="L1457" s="1" t="s">
        <v>8563</v>
      </c>
      <c r="M1457" s="1" t="s">
        <v>8564</v>
      </c>
      <c r="N1457" s="1" t="s">
        <v>8565</v>
      </c>
      <c r="O1457" s="1" t="s">
        <v>8566</v>
      </c>
      <c r="P1457" s="1" t="s">
        <v>8567</v>
      </c>
    </row>
    <row r="1458" spans="1:16" x14ac:dyDescent="0.3">
      <c r="A1458" s="1" t="s">
        <v>2136</v>
      </c>
      <c r="B1458" s="1" t="s">
        <v>2137</v>
      </c>
      <c r="C1458" s="1" t="s">
        <v>2138</v>
      </c>
      <c r="D1458" s="1">
        <v>99</v>
      </c>
      <c r="E1458" s="1">
        <v>99</v>
      </c>
      <c r="F1458" s="4">
        <v>0</v>
      </c>
      <c r="G1458" s="1">
        <v>4.3</v>
      </c>
      <c r="H1458" s="2">
        <v>388</v>
      </c>
      <c r="I1458" s="1" t="s">
        <v>8725</v>
      </c>
      <c r="J1458" s="1" t="s">
        <v>2139</v>
      </c>
      <c r="K1458" s="1" t="s">
        <v>8726</v>
      </c>
      <c r="L1458" s="1" t="s">
        <v>8727</v>
      </c>
      <c r="M1458" s="1" t="s">
        <v>8728</v>
      </c>
      <c r="N1458" s="1" t="s">
        <v>8729</v>
      </c>
      <c r="O1458" s="1" t="s">
        <v>8730</v>
      </c>
      <c r="P1458" s="1" t="s">
        <v>8731</v>
      </c>
    </row>
    <row r="1459" spans="1:16" x14ac:dyDescent="0.3">
      <c r="A1459" s="1" t="s">
        <v>2259</v>
      </c>
      <c r="B1459" s="1" t="s">
        <v>2260</v>
      </c>
      <c r="C1459" s="1" t="s">
        <v>2261</v>
      </c>
      <c r="D1459" s="1">
        <v>99</v>
      </c>
      <c r="E1459" s="1">
        <v>99</v>
      </c>
      <c r="F1459" s="4">
        <v>0</v>
      </c>
      <c r="G1459" s="1">
        <v>4.3</v>
      </c>
      <c r="H1459" s="2">
        <v>5036</v>
      </c>
      <c r="I1459" s="1" t="s">
        <v>9005</v>
      </c>
      <c r="J1459" s="1" t="s">
        <v>2262</v>
      </c>
      <c r="K1459" s="1" t="s">
        <v>9006</v>
      </c>
      <c r="L1459" s="1" t="s">
        <v>9007</v>
      </c>
      <c r="M1459" s="1" t="s">
        <v>9008</v>
      </c>
      <c r="N1459" s="1" t="s">
        <v>9009</v>
      </c>
      <c r="O1459" s="1" t="s">
        <v>9010</v>
      </c>
      <c r="P1459" s="1" t="s">
        <v>9011</v>
      </c>
    </row>
    <row r="1460" spans="1:16" x14ac:dyDescent="0.3">
      <c r="A1460" s="1" t="s">
        <v>2936</v>
      </c>
      <c r="B1460" s="1" t="s">
        <v>2937</v>
      </c>
      <c r="C1460" s="1" t="s">
        <v>2938</v>
      </c>
      <c r="D1460" s="1">
        <v>89</v>
      </c>
      <c r="E1460" s="1">
        <v>89</v>
      </c>
      <c r="F1460" s="4">
        <v>0</v>
      </c>
      <c r="G1460" s="1">
        <v>4.2</v>
      </c>
      <c r="H1460" s="2">
        <v>19621</v>
      </c>
      <c r="I1460" s="1" t="s">
        <v>10507</v>
      </c>
      <c r="J1460" s="1" t="s">
        <v>2939</v>
      </c>
      <c r="K1460" s="1" t="s">
        <v>10508</v>
      </c>
      <c r="L1460" s="1" t="s">
        <v>10509</v>
      </c>
      <c r="M1460" s="1" t="s">
        <v>10510</v>
      </c>
      <c r="N1460" s="1" t="s">
        <v>10511</v>
      </c>
      <c r="O1460" s="1" t="s">
        <v>10512</v>
      </c>
      <c r="P1460" s="1" t="s">
        <v>10513</v>
      </c>
    </row>
    <row r="1461" spans="1:16" x14ac:dyDescent="0.3">
      <c r="A1461" s="1" t="s">
        <v>3164</v>
      </c>
      <c r="B1461" s="1" t="s">
        <v>3165</v>
      </c>
      <c r="C1461" s="1" t="s">
        <v>2938</v>
      </c>
      <c r="D1461" s="1">
        <v>79</v>
      </c>
      <c r="E1461" s="1">
        <v>79</v>
      </c>
      <c r="F1461" s="4">
        <v>0</v>
      </c>
      <c r="G1461" s="1">
        <v>4</v>
      </c>
      <c r="H1461" s="2">
        <v>97</v>
      </c>
      <c r="I1461" s="1" t="s">
        <v>11003</v>
      </c>
      <c r="J1461" s="1" t="s">
        <v>3166</v>
      </c>
      <c r="K1461" s="1" t="s">
        <v>11004</v>
      </c>
      <c r="L1461" s="1" t="s">
        <v>11005</v>
      </c>
      <c r="M1461" s="1" t="s">
        <v>11006</v>
      </c>
      <c r="N1461" s="1" t="s">
        <v>11007</v>
      </c>
      <c r="O1461" s="1" t="s">
        <v>11008</v>
      </c>
      <c r="P1461" s="1" t="s">
        <v>11009</v>
      </c>
    </row>
    <row r="1462" spans="1:16" x14ac:dyDescent="0.3">
      <c r="A1462" s="1" t="s">
        <v>2147</v>
      </c>
      <c r="B1462" s="1" t="s">
        <v>2148</v>
      </c>
      <c r="C1462" s="1" t="s">
        <v>1999</v>
      </c>
      <c r="D1462" s="1">
        <v>67</v>
      </c>
      <c r="E1462" s="1">
        <v>75</v>
      </c>
      <c r="F1462" s="4">
        <v>0.11</v>
      </c>
      <c r="G1462" s="1">
        <v>4.0999999999999996</v>
      </c>
      <c r="H1462" s="2">
        <v>1269</v>
      </c>
      <c r="I1462" s="1" t="s">
        <v>8746</v>
      </c>
      <c r="J1462" s="1" t="s">
        <v>2149</v>
      </c>
      <c r="K1462" s="1" t="s">
        <v>8747</v>
      </c>
      <c r="L1462" s="1" t="s">
        <v>8748</v>
      </c>
      <c r="M1462" s="1" t="s">
        <v>8749</v>
      </c>
      <c r="N1462" s="1" t="s">
        <v>8750</v>
      </c>
      <c r="O1462" s="1" t="s">
        <v>8751</v>
      </c>
      <c r="P1462" s="1" t="s">
        <v>8752</v>
      </c>
    </row>
    <row r="1463" spans="1:16" x14ac:dyDescent="0.3">
      <c r="A1463" s="1" t="s">
        <v>1858</v>
      </c>
      <c r="B1463" s="1" t="s">
        <v>1859</v>
      </c>
      <c r="C1463" s="1" t="s">
        <v>1860</v>
      </c>
      <c r="D1463" s="1">
        <v>59</v>
      </c>
      <c r="E1463" s="1">
        <v>59</v>
      </c>
      <c r="F1463" s="4">
        <v>0</v>
      </c>
      <c r="G1463" s="1">
        <v>3.8</v>
      </c>
      <c r="H1463" s="2">
        <v>5958</v>
      </c>
      <c r="I1463" s="1" t="s">
        <v>8118</v>
      </c>
      <c r="J1463" s="1" t="s">
        <v>1861</v>
      </c>
      <c r="K1463" s="1" t="s">
        <v>8119</v>
      </c>
      <c r="L1463" s="1" t="s">
        <v>8120</v>
      </c>
      <c r="M1463" s="1" t="s">
        <v>8121</v>
      </c>
      <c r="N1463" s="1" t="s">
        <v>8122</v>
      </c>
      <c r="O1463" s="1" t="s">
        <v>8123</v>
      </c>
      <c r="P1463" s="1" t="s">
        <v>8124</v>
      </c>
    </row>
    <row r="1464" spans="1:16" x14ac:dyDescent="0.3">
      <c r="A1464" s="1" t="s">
        <v>1619</v>
      </c>
      <c r="B1464" s="1" t="s">
        <v>1620</v>
      </c>
      <c r="C1464" s="1" t="s">
        <v>1621</v>
      </c>
      <c r="D1464" s="1">
        <v>50</v>
      </c>
      <c r="E1464" s="1">
        <v>50</v>
      </c>
      <c r="F1464" s="4">
        <v>0</v>
      </c>
      <c r="G1464" s="1">
        <v>4.3</v>
      </c>
      <c r="H1464" s="2">
        <v>5792</v>
      </c>
      <c r="I1464" s="1" t="s">
        <v>7578</v>
      </c>
      <c r="J1464" s="1" t="s">
        <v>1622</v>
      </c>
      <c r="K1464" s="1" t="s">
        <v>7579</v>
      </c>
      <c r="L1464" s="1" t="s">
        <v>7580</v>
      </c>
      <c r="M1464" s="1" t="s">
        <v>7581</v>
      </c>
      <c r="N1464" s="1" t="s">
        <v>7582</v>
      </c>
      <c r="O1464" s="1" t="s">
        <v>7583</v>
      </c>
      <c r="P1464" s="1" t="s">
        <v>7584</v>
      </c>
    </row>
    <row r="1465" spans="1:16" x14ac:dyDescent="0.3">
      <c r="A1465" s="1" t="s">
        <v>2580</v>
      </c>
      <c r="B1465" s="1" t="s">
        <v>2581</v>
      </c>
      <c r="C1465" s="1" t="s">
        <v>1860</v>
      </c>
      <c r="D1465" s="1">
        <v>39</v>
      </c>
      <c r="E1465" s="1">
        <v>39</v>
      </c>
      <c r="F1465" s="4">
        <v>0</v>
      </c>
      <c r="G1465" s="1">
        <v>3.8</v>
      </c>
      <c r="H1465" s="2">
        <v>3344</v>
      </c>
      <c r="I1465" s="1" t="s">
        <v>9733</v>
      </c>
      <c r="J1465" s="1" t="s">
        <v>2582</v>
      </c>
      <c r="K1465" s="1" t="s">
        <v>9734</v>
      </c>
      <c r="L1465" s="1" t="s">
        <v>9735</v>
      </c>
      <c r="M1465" s="1" t="s">
        <v>9736</v>
      </c>
      <c r="N1465" s="1" t="s">
        <v>9737</v>
      </c>
      <c r="O1465" s="1" t="s">
        <v>9738</v>
      </c>
      <c r="P1465" s="1" t="s">
        <v>9739</v>
      </c>
    </row>
    <row r="1466" spans="1:16" x14ac:dyDescent="0.3">
      <c r="A1466" s="1" t="s">
        <v>2636</v>
      </c>
      <c r="B1466" s="1" t="s">
        <v>2637</v>
      </c>
      <c r="C1466" s="1" t="s">
        <v>1860</v>
      </c>
      <c r="D1466" s="1">
        <v>39</v>
      </c>
      <c r="E1466" s="1">
        <v>39</v>
      </c>
      <c r="F1466" s="4">
        <v>0</v>
      </c>
      <c r="G1466" s="1">
        <v>3.6</v>
      </c>
      <c r="H1466" s="2">
        <v>13572</v>
      </c>
      <c r="I1466" s="1" t="s">
        <v>9733</v>
      </c>
      <c r="J1466" s="1" t="s">
        <v>2638</v>
      </c>
      <c r="K1466" s="1" t="s">
        <v>9861</v>
      </c>
      <c r="L1466" s="1" t="s">
        <v>9862</v>
      </c>
      <c r="M1466" s="1" t="s">
        <v>9863</v>
      </c>
      <c r="N1466" s="1" t="s">
        <v>9864</v>
      </c>
      <c r="O1466" s="1" t="s">
        <v>9865</v>
      </c>
      <c r="P1466" s="1" t="s">
        <v>9866</v>
      </c>
    </row>
    <row r="1469" spans="1:16" ht="16.5" customHeight="1" x14ac:dyDescent="0.3"/>
    <row r="1470" spans="1:16" x14ac:dyDescent="0.3">
      <c r="B1470" s="16"/>
    </row>
  </sheetData>
  <sortState ref="A2:P1466">
    <sortCondition descending="1" ref="E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PIVOT TABLES</vt:lpstr>
      <vt:lpstr>SHEET 1</vt:lpstr>
      <vt:lpstr>RAW DATA</vt:lpstr>
      <vt:lpst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2025-06-25T10:16:46Z</dcterms:created>
  <dcterms:modified xsi:type="dcterms:W3CDTF">2025-06-28T00:15:51Z</dcterms:modified>
</cp:coreProperties>
</file>