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white/vCheck1.1/src/main/resources/assets/"/>
    </mc:Choice>
  </mc:AlternateContent>
  <xr:revisionPtr revIDLastSave="0" documentId="13_ncr:81_{1C94F572-797D-9A4F-AE13-0D6D98DE09A3}" xr6:coauthVersionLast="37" xr6:coauthVersionMax="37" xr10:uidLastSave="{00000000-0000-0000-0000-000000000000}"/>
  <bookViews>
    <workbookView xWindow="0" yWindow="460" windowWidth="18460" windowHeight="11940" xr2:uid="{00000000-000D-0000-FFFF-FFFF00000000}"/>
  </bookViews>
  <sheets>
    <sheet name="Analysis" sheetId="1" r:id="rId1"/>
    <sheet name="Raw Data" sheetId="2" r:id="rId2"/>
    <sheet name="Validation" sheetId="3" r:id="rId3"/>
    <sheet name="Sheet1" sheetId="4" r:id="rId4"/>
  </sheets>
  <calcPr calcId="179021"/>
  <customWorkbookViews>
    <customWorkbookView name="Microsoft Office User - Personal View" guid="{D6E20411-6DF8-1745-A20C-51C951CD7C61}" mergeInterval="0" personalView="1" yWindow="23" windowWidth="923" windowHeight="597" activeSheetId="1"/>
    <customWorkbookView name="Carrie Andrews - Personal View" guid="{A079EE5E-548E-44E6-8CD6-9DE38EF18C5D}" mergeInterval="0" personalView="1" maximized="1" xWindow="1672" yWindow="-8" windowWidth="1696" windowHeight="1026" activeSheetId="1"/>
    <customWorkbookView name="Jill Heath - Personal View" guid="{D4BC0202-85EA-4C8E-ACF5-B79344380D31}" mergeInterval="0" personalView="1" maximized="1" windowWidth="1680" windowHeight="927" activeSheetId="1"/>
  </customWorkbookViews>
</workbook>
</file>

<file path=xl/calcChain.xml><?xml version="1.0" encoding="utf-8"?>
<calcChain xmlns="http://schemas.openxmlformats.org/spreadsheetml/2006/main">
  <c r="B4" i="1" l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I56" i="1" s="1"/>
  <c r="B57" i="1" a="1"/>
  <c r="B57" i="1" s="1"/>
  <c r="I57" i="1" s="1"/>
  <c r="B58" i="1" a="1"/>
  <c r="B58" i="1" s="1"/>
  <c r="I58" i="1" s="1"/>
  <c r="B59" i="1" a="1"/>
  <c r="B59" i="1" s="1"/>
  <c r="B60" i="1" a="1"/>
  <c r="B60" i="1" s="1"/>
  <c r="E60" i="1" s="1"/>
  <c r="F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E59" i="1" l="1"/>
  <c r="F59" i="1" s="1"/>
  <c r="H59" i="1"/>
  <c r="I59" i="1"/>
  <c r="E55" i="1"/>
  <c r="F55" i="1" s="1"/>
  <c r="I55" i="1"/>
  <c r="E51" i="1"/>
  <c r="F51" i="1" s="1"/>
  <c r="I51" i="1"/>
  <c r="E47" i="1"/>
  <c r="F47" i="1" s="1"/>
  <c r="I47" i="1"/>
  <c r="E43" i="1"/>
  <c r="F43" i="1" s="1"/>
  <c r="I43" i="1"/>
  <c r="E39" i="1"/>
  <c r="F39" i="1" s="1"/>
  <c r="I39" i="1"/>
  <c r="E35" i="1"/>
  <c r="F35" i="1" s="1"/>
  <c r="I35" i="1"/>
  <c r="E31" i="1"/>
  <c r="F31" i="1" s="1"/>
  <c r="I31" i="1"/>
  <c r="E27" i="1"/>
  <c r="F27" i="1" s="1"/>
  <c r="I27" i="1"/>
  <c r="E23" i="1"/>
  <c r="F23" i="1" s="1"/>
  <c r="I23" i="1"/>
  <c r="E19" i="1"/>
  <c r="F19" i="1" s="1"/>
  <c r="I19" i="1"/>
  <c r="H7" i="1"/>
  <c r="D7" i="1" s="1"/>
  <c r="E7" i="1"/>
  <c r="F7" i="1" s="1"/>
  <c r="I7" i="1"/>
  <c r="H53" i="1"/>
  <c r="I53" i="1"/>
  <c r="H49" i="1"/>
  <c r="I49" i="1"/>
  <c r="H56" i="1"/>
  <c r="D56" i="1" s="1"/>
  <c r="I60" i="1"/>
  <c r="E56" i="1"/>
  <c r="F56" i="1" s="1"/>
  <c r="E98" i="1"/>
  <c r="F98" i="1" s="1"/>
  <c r="H98" i="1"/>
  <c r="I98" i="1"/>
  <c r="I90" i="1"/>
  <c r="E90" i="1"/>
  <c r="F90" i="1" s="1"/>
  <c r="H90" i="1"/>
  <c r="I82" i="1"/>
  <c r="E82" i="1"/>
  <c r="F82" i="1" s="1"/>
  <c r="H82" i="1"/>
  <c r="I74" i="1"/>
  <c r="E74" i="1"/>
  <c r="F74" i="1" s="1"/>
  <c r="H74" i="1"/>
  <c r="I66" i="1"/>
  <c r="E66" i="1"/>
  <c r="F66" i="1" s="1"/>
  <c r="H66" i="1"/>
  <c r="I97" i="1"/>
  <c r="E97" i="1"/>
  <c r="F97" i="1" s="1"/>
  <c r="H97" i="1"/>
  <c r="H93" i="1"/>
  <c r="I93" i="1"/>
  <c r="E93" i="1"/>
  <c r="F93" i="1" s="1"/>
  <c r="H89" i="1"/>
  <c r="I89" i="1"/>
  <c r="E89" i="1"/>
  <c r="F89" i="1" s="1"/>
  <c r="H85" i="1"/>
  <c r="I85" i="1"/>
  <c r="E85" i="1"/>
  <c r="F85" i="1" s="1"/>
  <c r="H81" i="1"/>
  <c r="I81" i="1"/>
  <c r="E81" i="1"/>
  <c r="F81" i="1" s="1"/>
  <c r="H77" i="1"/>
  <c r="I77" i="1"/>
  <c r="E77" i="1"/>
  <c r="F77" i="1" s="1"/>
  <c r="H73" i="1"/>
  <c r="I73" i="1"/>
  <c r="E73" i="1"/>
  <c r="F73" i="1" s="1"/>
  <c r="H69" i="1"/>
  <c r="I69" i="1"/>
  <c r="E69" i="1"/>
  <c r="F69" i="1" s="1"/>
  <c r="H65" i="1"/>
  <c r="I65" i="1"/>
  <c r="E65" i="1"/>
  <c r="F65" i="1" s="1"/>
  <c r="H61" i="1"/>
  <c r="I61" i="1"/>
  <c r="E61" i="1"/>
  <c r="F61" i="1" s="1"/>
  <c r="H99" i="1"/>
  <c r="I99" i="1"/>
  <c r="E99" i="1"/>
  <c r="F99" i="1" s="1"/>
  <c r="E95" i="1"/>
  <c r="F95" i="1" s="1"/>
  <c r="H95" i="1"/>
  <c r="I95" i="1"/>
  <c r="E91" i="1"/>
  <c r="F91" i="1" s="1"/>
  <c r="H91" i="1"/>
  <c r="I91" i="1"/>
  <c r="E87" i="1"/>
  <c r="F87" i="1" s="1"/>
  <c r="H87" i="1"/>
  <c r="I87" i="1"/>
  <c r="E83" i="1"/>
  <c r="F83" i="1" s="1"/>
  <c r="H83" i="1"/>
  <c r="I83" i="1"/>
  <c r="E79" i="1"/>
  <c r="F79" i="1" s="1"/>
  <c r="H79" i="1"/>
  <c r="I79" i="1"/>
  <c r="E75" i="1"/>
  <c r="F75" i="1" s="1"/>
  <c r="H75" i="1"/>
  <c r="I75" i="1"/>
  <c r="E71" i="1"/>
  <c r="F71" i="1" s="1"/>
  <c r="H71" i="1"/>
  <c r="I71" i="1"/>
  <c r="E67" i="1"/>
  <c r="F67" i="1" s="1"/>
  <c r="H67" i="1"/>
  <c r="I67" i="1"/>
  <c r="E63" i="1"/>
  <c r="F63" i="1" s="1"/>
  <c r="H63" i="1"/>
  <c r="I63" i="1"/>
  <c r="I94" i="1"/>
  <c r="E94" i="1"/>
  <c r="F94" i="1" s="1"/>
  <c r="H94" i="1"/>
  <c r="I86" i="1"/>
  <c r="E86" i="1"/>
  <c r="F86" i="1" s="1"/>
  <c r="H86" i="1"/>
  <c r="I78" i="1"/>
  <c r="E78" i="1"/>
  <c r="F78" i="1" s="1"/>
  <c r="H78" i="1"/>
  <c r="I70" i="1"/>
  <c r="E70" i="1"/>
  <c r="F70" i="1" s="1"/>
  <c r="H70" i="1"/>
  <c r="I62" i="1"/>
  <c r="E62" i="1"/>
  <c r="F62" i="1" s="1"/>
  <c r="H62" i="1"/>
  <c r="H96" i="1"/>
  <c r="I96" i="1"/>
  <c r="E96" i="1"/>
  <c r="F96" i="1" s="1"/>
  <c r="H92" i="1"/>
  <c r="I92" i="1"/>
  <c r="E92" i="1"/>
  <c r="F92" i="1" s="1"/>
  <c r="H88" i="1"/>
  <c r="I88" i="1"/>
  <c r="E88" i="1"/>
  <c r="F88" i="1" s="1"/>
  <c r="H84" i="1"/>
  <c r="I84" i="1"/>
  <c r="E84" i="1"/>
  <c r="F84" i="1" s="1"/>
  <c r="H80" i="1"/>
  <c r="I80" i="1"/>
  <c r="E80" i="1"/>
  <c r="F80" i="1" s="1"/>
  <c r="H76" i="1"/>
  <c r="I76" i="1"/>
  <c r="E76" i="1"/>
  <c r="F76" i="1" s="1"/>
  <c r="H72" i="1"/>
  <c r="I72" i="1"/>
  <c r="E72" i="1"/>
  <c r="F72" i="1" s="1"/>
  <c r="H68" i="1"/>
  <c r="I68" i="1"/>
  <c r="E68" i="1"/>
  <c r="F68" i="1" s="1"/>
  <c r="H64" i="1"/>
  <c r="I64" i="1"/>
  <c r="E64" i="1"/>
  <c r="F64" i="1" s="1"/>
  <c r="H58" i="1"/>
  <c r="D58" i="1" s="1"/>
  <c r="I54" i="1"/>
  <c r="E54" i="1"/>
  <c r="F54" i="1" s="1"/>
  <c r="H52" i="1"/>
  <c r="I52" i="1"/>
  <c r="E52" i="1"/>
  <c r="F52" i="1" s="1"/>
  <c r="I50" i="1"/>
  <c r="E50" i="1"/>
  <c r="F50" i="1" s="1"/>
  <c r="H50" i="1"/>
  <c r="H48" i="1"/>
  <c r="I48" i="1"/>
  <c r="E48" i="1"/>
  <c r="F48" i="1" s="1"/>
  <c r="I46" i="1"/>
  <c r="E46" i="1"/>
  <c r="F46" i="1" s="1"/>
  <c r="H46" i="1"/>
  <c r="H40" i="1"/>
  <c r="I40" i="1"/>
  <c r="E40" i="1"/>
  <c r="F40" i="1" s="1"/>
  <c r="I38" i="1"/>
  <c r="E38" i="1"/>
  <c r="F38" i="1" s="1"/>
  <c r="H38" i="1"/>
  <c r="H32" i="1"/>
  <c r="I32" i="1"/>
  <c r="E32" i="1"/>
  <c r="F32" i="1" s="1"/>
  <c r="I30" i="1"/>
  <c r="E30" i="1"/>
  <c r="F30" i="1" s="1"/>
  <c r="H30" i="1"/>
  <c r="H24" i="1"/>
  <c r="I24" i="1"/>
  <c r="E24" i="1"/>
  <c r="F24" i="1" s="1"/>
  <c r="I22" i="1"/>
  <c r="E22" i="1"/>
  <c r="F22" i="1" s="1"/>
  <c r="H22" i="1"/>
  <c r="H16" i="1"/>
  <c r="I16" i="1"/>
  <c r="E16" i="1"/>
  <c r="F16" i="1" s="1"/>
  <c r="H12" i="1"/>
  <c r="I12" i="1"/>
  <c r="E12" i="1"/>
  <c r="F12" i="1" s="1"/>
  <c r="H8" i="1"/>
  <c r="I8" i="1"/>
  <c r="E8" i="1"/>
  <c r="F8" i="1" s="1"/>
  <c r="E58" i="1"/>
  <c r="F58" i="1" s="1"/>
  <c r="H45" i="1"/>
  <c r="I45" i="1"/>
  <c r="E45" i="1"/>
  <c r="F45" i="1" s="1"/>
  <c r="H37" i="1"/>
  <c r="I37" i="1"/>
  <c r="E37" i="1"/>
  <c r="F37" i="1" s="1"/>
  <c r="H29" i="1"/>
  <c r="I29" i="1"/>
  <c r="E29" i="1"/>
  <c r="F29" i="1" s="1"/>
  <c r="H21" i="1"/>
  <c r="I21" i="1"/>
  <c r="E21" i="1"/>
  <c r="F21" i="1" s="1"/>
  <c r="E15" i="1"/>
  <c r="F15" i="1" s="1"/>
  <c r="H15" i="1"/>
  <c r="I15" i="1"/>
  <c r="E11" i="1"/>
  <c r="F11" i="1" s="1"/>
  <c r="H11" i="1"/>
  <c r="I11" i="1"/>
  <c r="I6" i="1"/>
  <c r="E6" i="1"/>
  <c r="F6" i="1" s="1"/>
  <c r="H6" i="1"/>
  <c r="H60" i="1"/>
  <c r="H44" i="1"/>
  <c r="I44" i="1"/>
  <c r="E44" i="1"/>
  <c r="F44" i="1" s="1"/>
  <c r="I42" i="1"/>
  <c r="E42" i="1"/>
  <c r="F42" i="1" s="1"/>
  <c r="H42" i="1"/>
  <c r="H36" i="1"/>
  <c r="I36" i="1"/>
  <c r="E36" i="1"/>
  <c r="F36" i="1" s="1"/>
  <c r="I34" i="1"/>
  <c r="E34" i="1"/>
  <c r="F34" i="1" s="1"/>
  <c r="H34" i="1"/>
  <c r="H28" i="1"/>
  <c r="I28" i="1"/>
  <c r="E28" i="1"/>
  <c r="F28" i="1" s="1"/>
  <c r="I26" i="1"/>
  <c r="E26" i="1"/>
  <c r="F26" i="1" s="1"/>
  <c r="H26" i="1"/>
  <c r="H20" i="1"/>
  <c r="I20" i="1"/>
  <c r="E20" i="1"/>
  <c r="F20" i="1" s="1"/>
  <c r="I18" i="1"/>
  <c r="E18" i="1"/>
  <c r="F18" i="1" s="1"/>
  <c r="H18" i="1"/>
  <c r="I14" i="1"/>
  <c r="E14" i="1"/>
  <c r="F14" i="1" s="1"/>
  <c r="H14" i="1"/>
  <c r="I10" i="1"/>
  <c r="E10" i="1"/>
  <c r="F10" i="1" s="1"/>
  <c r="H10" i="1"/>
  <c r="H5" i="1"/>
  <c r="I5" i="1"/>
  <c r="E5" i="1"/>
  <c r="F5" i="1" s="1"/>
  <c r="H57" i="1"/>
  <c r="D57" i="1" s="1"/>
  <c r="E57" i="1"/>
  <c r="F57" i="1" s="1"/>
  <c r="H54" i="1"/>
  <c r="H41" i="1"/>
  <c r="I41" i="1"/>
  <c r="E41" i="1"/>
  <c r="F41" i="1" s="1"/>
  <c r="H33" i="1"/>
  <c r="I33" i="1"/>
  <c r="E33" i="1"/>
  <c r="F33" i="1" s="1"/>
  <c r="H25" i="1"/>
  <c r="I25" i="1"/>
  <c r="E25" i="1"/>
  <c r="F25" i="1" s="1"/>
  <c r="H17" i="1"/>
  <c r="D17" i="1" s="1"/>
  <c r="I17" i="1"/>
  <c r="E17" i="1"/>
  <c r="F17" i="1" s="1"/>
  <c r="H13" i="1"/>
  <c r="I13" i="1"/>
  <c r="E13" i="1"/>
  <c r="F13" i="1" s="1"/>
  <c r="H9" i="1"/>
  <c r="I9" i="1"/>
  <c r="E9" i="1"/>
  <c r="F9" i="1" s="1"/>
  <c r="H4" i="1"/>
  <c r="I4" i="1"/>
  <c r="E4" i="1"/>
  <c r="F4" i="1" s="1"/>
  <c r="H55" i="1"/>
  <c r="D55" i="1" s="1"/>
  <c r="E53" i="1"/>
  <c r="F53" i="1" s="1"/>
  <c r="H51" i="1"/>
  <c r="D51" i="1" s="1"/>
  <c r="E49" i="1"/>
  <c r="F49" i="1" s="1"/>
  <c r="H47" i="1"/>
  <c r="D47" i="1" s="1"/>
  <c r="H43" i="1"/>
  <c r="D43" i="1" s="1"/>
  <c r="H39" i="1"/>
  <c r="D39" i="1" s="1"/>
  <c r="H35" i="1"/>
  <c r="D35" i="1" s="1"/>
  <c r="H31" i="1"/>
  <c r="D31" i="1" s="1"/>
  <c r="H27" i="1"/>
  <c r="D27" i="1" s="1"/>
  <c r="H23" i="1"/>
  <c r="D23" i="1" s="1"/>
  <c r="H19" i="1"/>
  <c r="D19" i="1" s="1"/>
  <c r="D9" i="1" l="1"/>
  <c r="D33" i="1"/>
  <c r="D54" i="1"/>
  <c r="D60" i="1"/>
  <c r="D15" i="1"/>
  <c r="D21" i="1"/>
  <c r="D12" i="1"/>
  <c r="D76" i="1"/>
  <c r="D92" i="1"/>
  <c r="D63" i="1"/>
  <c r="D79" i="1"/>
  <c r="D95" i="1"/>
  <c r="D99" i="1"/>
  <c r="D73" i="1"/>
  <c r="D89" i="1"/>
  <c r="D98" i="1"/>
  <c r="D53" i="1"/>
  <c r="D59" i="1"/>
  <c r="D5" i="1"/>
  <c r="D14" i="1"/>
  <c r="D6" i="1"/>
  <c r="D86" i="1"/>
  <c r="D82" i="1"/>
  <c r="D10" i="1"/>
  <c r="D26" i="1"/>
  <c r="D42" i="1"/>
  <c r="D37" i="1"/>
  <c r="D30" i="1"/>
  <c r="D46" i="1"/>
  <c r="D68" i="1"/>
  <c r="D84" i="1"/>
  <c r="D78" i="1"/>
  <c r="D71" i="1"/>
  <c r="D87" i="1"/>
  <c r="D65" i="1"/>
  <c r="D81" i="1"/>
  <c r="D74" i="1"/>
  <c r="D49" i="1"/>
  <c r="D13" i="1"/>
  <c r="D41" i="1"/>
  <c r="D28" i="1"/>
  <c r="D44" i="1"/>
  <c r="D29" i="1"/>
  <c r="D16" i="1"/>
  <c r="D32" i="1"/>
  <c r="D48" i="1"/>
  <c r="D64" i="1"/>
  <c r="D80" i="1"/>
  <c r="D96" i="1"/>
  <c r="D70" i="1"/>
  <c r="D67" i="1"/>
  <c r="D83" i="1"/>
  <c r="D61" i="1"/>
  <c r="D77" i="1"/>
  <c r="D93" i="1"/>
  <c r="D66" i="1"/>
  <c r="D18" i="1"/>
  <c r="D34" i="1"/>
  <c r="D22" i="1"/>
  <c r="D38" i="1"/>
  <c r="D50" i="1"/>
  <c r="D62" i="1"/>
  <c r="D94" i="1"/>
  <c r="D97" i="1"/>
  <c r="D90" i="1"/>
  <c r="D4" i="1"/>
  <c r="D25" i="1"/>
  <c r="D20" i="1"/>
  <c r="D36" i="1"/>
  <c r="D11" i="1"/>
  <c r="D45" i="1"/>
  <c r="D8" i="1"/>
  <c r="D24" i="1"/>
  <c r="D40" i="1"/>
  <c r="D52" i="1"/>
  <c r="D72" i="1"/>
  <c r="D88" i="1"/>
  <c r="D75" i="1"/>
  <c r="D91" i="1"/>
  <c r="D69" i="1"/>
  <c r="D85" i="1"/>
</calcChain>
</file>

<file path=xl/sharedStrings.xml><?xml version="1.0" encoding="utf-8"?>
<sst xmlns="http://schemas.openxmlformats.org/spreadsheetml/2006/main" count="193" uniqueCount="158">
  <si>
    <t>Well Position</t>
  </si>
  <si>
    <t>A1</t>
  </si>
  <si>
    <t>A2</t>
  </si>
  <si>
    <t>Initials: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</si>
  <si>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</si>
  <si>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</si>
  <si>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</si>
  <si>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</si>
  <si>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</si>
  <si>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</si>
  <si>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</si>
  <si>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</si>
  <si>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</si>
  <si>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</si>
  <si>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</si>
  <si>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</si>
  <si>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</si>
  <si>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</si>
  <si>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</si>
  <si>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</si>
  <si>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</si>
  <si>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</si>
  <si>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</si>
  <si>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</si>
  <si>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</si>
  <si>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</si>
  <si>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</si>
  <si>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</si>
  <si>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</si>
  <si>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</si>
  <si>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</si>
  <si>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</si>
  <si>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</si>
  <si>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</si>
  <si>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</si>
  <si>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</si>
  <si>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</si>
  <si>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</si>
  <si>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</si>
  <si>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</si>
  <si>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</si>
  <si>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</si>
  <si>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</si>
  <si>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</si>
  <si>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</si>
  <si>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</si>
  <si>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</si>
  <si>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</si>
  <si>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</si>
  <si>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</si>
  <si>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</si>
  <si>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</si>
  <si>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</si>
  <si>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</si>
  <si>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H1</t>
  </si>
  <si>
    <t>H2</t>
  </si>
  <si>
    <t>H3</t>
  </si>
  <si>
    <t>H4</t>
  </si>
  <si>
    <t>H5</t>
  </si>
  <si>
    <t>H6</t>
  </si>
  <si>
    <t>H7</t>
  </si>
  <si>
    <t>A9</t>
  </si>
  <si>
    <t>A10</t>
  </si>
  <si>
    <t>A11</t>
  </si>
  <si>
    <t>A12</t>
  </si>
  <si>
    <t>B9</t>
  </si>
  <si>
    <t>B10</t>
  </si>
  <si>
    <t>B11</t>
  </si>
  <si>
    <t>B12</t>
  </si>
  <si>
    <t>C9</t>
  </si>
  <si>
    <t>C10</t>
  </si>
  <si>
    <t>C11</t>
  </si>
  <si>
    <t>C12</t>
  </si>
  <si>
    <t>D8</t>
  </si>
  <si>
    <t>D9</t>
  </si>
  <si>
    <t>D10</t>
  </si>
  <si>
    <t>D11</t>
  </si>
  <si>
    <t>D12</t>
  </si>
  <si>
    <t>E8</t>
  </si>
  <si>
    <t>E9</t>
  </si>
  <si>
    <t>E10</t>
  </si>
  <si>
    <t>E11</t>
  </si>
  <si>
    <t>E12</t>
  </si>
  <si>
    <t>F8</t>
  </si>
  <si>
    <t>F9</t>
  </si>
  <si>
    <t>F10</t>
  </si>
  <si>
    <t>F11</t>
  </si>
  <si>
    <t>F12</t>
  </si>
  <si>
    <t>G8</t>
  </si>
  <si>
    <t>G9</t>
  </si>
  <si>
    <t>G10</t>
  </si>
  <si>
    <t>G11</t>
  </si>
  <si>
    <t>G12</t>
  </si>
  <si>
    <t>H8</t>
  </si>
  <si>
    <t>H9</t>
  </si>
  <si>
    <t>H10</t>
  </si>
  <si>
    <t>H11</t>
  </si>
  <si>
    <t>H12</t>
  </si>
  <si>
    <t>Final Barcode:</t>
  </si>
  <si>
    <t>Difference (uL)</t>
  </si>
  <si>
    <t>Difference (%)</t>
  </si>
  <si>
    <t>Target Volume (uL)</t>
  </si>
  <si>
    <t>Result</t>
  </si>
  <si>
    <t>Notes</t>
  </si>
  <si>
    <t>Reported Volume (uL)</t>
  </si>
  <si>
    <t>High Tolerance (uL)</t>
  </si>
  <si>
    <t>Low Tolerance (uL)</t>
  </si>
  <si>
    <r>
      <t xml:space="preserve">Intended Use: </t>
    </r>
    <r>
      <rPr>
        <sz val="12"/>
        <rFont val="Arial"/>
        <family val="2"/>
      </rPr>
      <t>[use Alt+Enter for carriage return]</t>
    </r>
    <r>
      <rPr>
        <sz val="8"/>
        <rFont val="Arial"/>
        <family val="2"/>
      </rPr>
      <t xml:space="preserve">
</t>
    </r>
  </si>
  <si>
    <t>Requirements and Testing</t>
  </si>
  <si>
    <t>Worksheet ID:</t>
  </si>
  <si>
    <t>Line #</t>
  </si>
  <si>
    <r>
      <t xml:space="preserve">Test Description
</t>
    </r>
    <r>
      <rPr>
        <sz val="8"/>
        <color indexed="12"/>
        <rFont val="Arial"/>
        <family val="2"/>
      </rPr>
      <t>[Identify test data and entry instructions to demonstrate that the functions are correct]</t>
    </r>
  </si>
  <si>
    <t>Expected Results</t>
  </si>
  <si>
    <t>Pass / Fail</t>
  </si>
  <si>
    <t>Initial &amp; Date</t>
  </si>
  <si>
    <t>Comments</t>
  </si>
  <si>
    <r>
      <t xml:space="preserve">Security:  </t>
    </r>
    <r>
      <rPr>
        <sz val="10"/>
        <rFont val="Arial"/>
        <family val="2"/>
      </rPr>
      <t xml:space="preserve">All cells except those required for user entry are </t>
    </r>
    <r>
      <rPr>
        <b/>
        <sz val="10"/>
        <rFont val="Arial"/>
        <family val="2"/>
      </rPr>
      <t>locked</t>
    </r>
    <r>
      <rPr>
        <sz val="10"/>
        <rFont val="Arial"/>
        <family val="2"/>
      </rPr>
      <t xml:space="preserve">.
1.  Select all cells in worksheet.
2.  Format &gt;&gt; Cells… &gt;&gt; Protection [tab] and check </t>
    </r>
    <r>
      <rPr>
        <b/>
        <sz val="10"/>
        <rFont val="Arial"/>
        <family val="2"/>
      </rPr>
      <t xml:space="preserve">Locked </t>
    </r>
    <r>
      <rPr>
        <sz val="10"/>
        <rFont val="Arial"/>
        <family val="2"/>
      </rPr>
      <t xml:space="preserve">and select </t>
    </r>
    <r>
      <rPr>
        <b/>
        <sz val="10"/>
        <rFont val="Arial"/>
        <family val="2"/>
      </rPr>
      <t>OK.</t>
    </r>
    <r>
      <rPr>
        <sz val="10"/>
        <rFont val="Arial"/>
        <family val="2"/>
      </rPr>
      <t xml:space="preserve">
3. Now select all cells in worksheet that require user entry and set protection as </t>
    </r>
    <r>
      <rPr>
        <b/>
        <sz val="10"/>
        <rFont val="Arial"/>
        <family val="2"/>
      </rPr>
      <t>Unlocked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4. Under </t>
    </r>
    <r>
      <rPr>
        <i/>
        <sz val="10"/>
        <rFont val="Arial"/>
        <family val="2"/>
      </rPr>
      <t xml:space="preserve">Tools </t>
    </r>
    <r>
      <rPr>
        <sz val="10"/>
        <rFont val="Arial"/>
        <family val="2"/>
      </rPr>
      <t xml:space="preserve">&gt;&gt; </t>
    </r>
    <r>
      <rPr>
        <i/>
        <sz val="10"/>
        <rFont val="Arial"/>
        <family val="2"/>
      </rPr>
      <t>Protection</t>
    </r>
    <r>
      <rPr>
        <sz val="10"/>
        <rFont val="Arial"/>
        <family val="2"/>
      </rPr>
      <t xml:space="preserve"> &gt;&gt; </t>
    </r>
    <r>
      <rPr>
        <i/>
        <sz val="10"/>
        <rFont val="Arial"/>
        <family val="2"/>
      </rPr>
      <t>Protect Sheet …</t>
    </r>
    <r>
      <rPr>
        <sz val="10"/>
        <rFont val="Arial"/>
        <family val="2"/>
      </rPr>
      <t xml:space="preserve"> and make sure</t>
    </r>
    <r>
      <rPr>
        <sz val="10"/>
        <color indexed="12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Protect worksheet and contents of locked cells</t>
    </r>
    <r>
      <rPr>
        <i/>
        <sz val="10"/>
        <rFont val="Arial"/>
        <family val="2"/>
      </rPr>
      <t>"</t>
    </r>
    <r>
      <rPr>
        <sz val="10"/>
        <rFont val="Arial"/>
        <family val="2"/>
      </rPr>
      <t xml:space="preserve">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</t>
    </r>
  </si>
  <si>
    <t xml:space="preserve">
Enter information into any Unlocked cell.
Try to edit any formula or Locked cell.</t>
  </si>
  <si>
    <t xml:space="preserve">
For Unlocked cells, information is accepted without error
For Locked Cells, an Error message indicating that the cells are protected appears and data is not accepted.</t>
  </si>
  <si>
    <r>
      <t xml:space="preserve">Requirement
</t>
    </r>
    <r>
      <rPr>
        <sz val="8"/>
        <color indexed="12"/>
        <rFont val="Arial"/>
        <family val="2"/>
      </rPr>
      <t>[Use as many lines as necessary to identify all calculation and conditional formatting formulae]</t>
    </r>
  </si>
  <si>
    <r>
      <t>Sharing your Workbook and generating History audit trail.</t>
    </r>
    <r>
      <rPr>
        <b/>
        <sz val="10"/>
        <rFont val="Arial"/>
        <family val="2"/>
      </rPr>
      <t xml:space="preserve">
</t>
    </r>
    <r>
      <rPr>
        <b/>
        <sz val="12"/>
        <color indexed="12"/>
        <rFont val="Arial"/>
        <family val="2"/>
      </rPr>
      <t>IMPORTANT!</t>
    </r>
    <r>
      <rPr>
        <b/>
        <sz val="14"/>
        <color indexed="12"/>
        <rFont val="Arial"/>
        <family val="2"/>
      </rPr>
      <t xml:space="preserve"> </t>
    </r>
    <r>
      <rPr>
        <b/>
        <sz val="14"/>
        <rFont val="Arial"/>
        <family val="2"/>
      </rPr>
      <t xml:space="preserve"> </t>
    </r>
    <r>
      <rPr>
        <sz val="12"/>
        <color indexed="12"/>
        <rFont val="Arial"/>
        <family val="2"/>
      </rPr>
      <t xml:space="preserve">Create and protect each worksheet </t>
    </r>
    <r>
      <rPr>
        <b/>
        <sz val="12"/>
        <color indexed="12"/>
        <rFont val="Arial"/>
        <family val="2"/>
      </rPr>
      <t>prior</t>
    </r>
    <r>
      <rPr>
        <sz val="12"/>
        <color indexed="12"/>
        <rFont val="Arial"/>
        <family val="2"/>
      </rPr>
      <t xml:space="preserve"> to Sharing the Workbook</t>
    </r>
  </si>
  <si>
    <t>Requirement</t>
  </si>
  <si>
    <t>Test Description</t>
  </si>
  <si>
    <t>Expected Result</t>
  </si>
  <si>
    <r>
      <t>Tracking Changes:</t>
    </r>
    <r>
      <rPr>
        <sz val="10"/>
        <rFont val="Arial"/>
        <family val="2"/>
      </rPr>
      <t xml:space="preserve">
1. Open the Tools &gt;&gt; Share Workbook… menu.
2. On the </t>
    </r>
    <r>
      <rPr>
        <b/>
        <sz val="10"/>
        <rFont val="Arial"/>
        <family val="2"/>
      </rPr>
      <t>Editing Tab</t>
    </r>
    <r>
      <rPr>
        <sz val="10"/>
        <rFont val="Arial"/>
        <family val="2"/>
      </rPr>
      <t>, make sure "</t>
    </r>
    <r>
      <rPr>
        <i/>
        <sz val="10"/>
        <color indexed="12"/>
        <rFont val="Arial"/>
        <family val="2"/>
      </rPr>
      <t>Allow Changes by more than one user…</t>
    </r>
    <r>
      <rPr>
        <sz val="10"/>
        <rFont val="Arial"/>
        <family val="2"/>
      </rPr>
      <t xml:space="preserve">"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>.
3. On the Advanced Tab check "</t>
    </r>
    <r>
      <rPr>
        <i/>
        <sz val="10"/>
        <color indexed="12"/>
        <rFont val="Arial"/>
        <family val="2"/>
      </rPr>
      <t xml:space="preserve">Keep change history for: </t>
    </r>
    <r>
      <rPr>
        <b/>
        <sz val="10"/>
        <rFont val="Arial"/>
        <family val="2"/>
      </rPr>
      <t>1825</t>
    </r>
    <r>
      <rPr>
        <i/>
        <sz val="10"/>
        <color indexed="12"/>
        <rFont val="Arial"/>
        <family val="2"/>
      </rPr>
      <t xml:space="preserve"> days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update changes "</t>
    </r>
    <r>
      <rPr>
        <i/>
        <sz val="10"/>
        <color indexed="12"/>
        <rFont val="Arial"/>
        <family val="2"/>
      </rPr>
      <t>When file is saved</t>
    </r>
    <r>
      <rPr>
        <sz val="10"/>
        <rFont val="Arial"/>
        <family val="2"/>
      </rPr>
      <t xml:space="preserve">".
5.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The changes being saved win</t>
    </r>
    <r>
      <rPr>
        <sz val="10"/>
        <rFont val="Arial"/>
        <family val="2"/>
      </rPr>
      <t xml:space="preserve">".
6. Print and filter settings are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 xml:space="preserve">OK </t>
    </r>
    <r>
      <rPr>
        <sz val="10"/>
        <rFont val="Arial"/>
        <family val="2"/>
      </rPr>
      <t xml:space="preserve">(this will automatically save the workbook).
</t>
    </r>
  </si>
  <si>
    <r>
      <t xml:space="preserve">Test and view History of tracked changes to ensure Audit trail is acceptable for use.
1. In the Tools &gt;&gt; Options &gt;&gt; General Tab, enter your name in the </t>
    </r>
    <r>
      <rPr>
        <b/>
        <sz val="10"/>
        <rFont val="Arial"/>
        <family val="2"/>
      </rPr>
      <t>User</t>
    </r>
    <r>
      <rPr>
        <sz val="10"/>
        <rFont val="Arial"/>
        <family val="2"/>
      </rPr>
      <t xml:space="preserve"> field.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
2. In the workbook being tested, enter "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" into one of the unlocked user entry cells and </t>
    </r>
    <r>
      <rPr>
        <b/>
        <sz val="10"/>
        <rFont val="Arial"/>
        <family val="2"/>
      </rPr>
      <t>Save</t>
    </r>
    <r>
      <rPr>
        <sz val="10"/>
        <rFont val="Arial"/>
        <family val="2"/>
      </rPr>
      <t xml:space="preserve"> the workbook.
2. Open the Tools &gt;&gt; Track Changes &gt;&gt; Highlight Changes … menu.
3.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Track changes while editing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Unckeck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Who</t>
    </r>
    <r>
      <rPr>
        <sz val="10"/>
        <rFont val="Arial"/>
        <family val="2"/>
      </rPr>
      <t>", "</t>
    </r>
    <r>
      <rPr>
        <i/>
        <sz val="10"/>
        <color indexed="12"/>
        <rFont val="Arial"/>
        <family val="2"/>
      </rPr>
      <t>When</t>
    </r>
    <r>
      <rPr>
        <sz val="10"/>
        <rFont val="Arial"/>
        <family val="2"/>
      </rPr>
      <t>", and "</t>
    </r>
    <r>
      <rPr>
        <i/>
        <sz val="10"/>
        <color indexed="12"/>
        <rFont val="Arial"/>
        <family val="2"/>
      </rPr>
      <t>Where</t>
    </r>
    <r>
      <rPr>
        <sz val="10"/>
        <rFont val="Arial"/>
        <family val="2"/>
      </rPr>
      <t xml:space="preserve">"
5. </t>
    </r>
    <r>
      <rPr>
        <b/>
        <sz val="10"/>
        <rFont val="Arial"/>
        <family val="2"/>
      </rPr>
      <t>Uncheck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Highligh changes on screen</t>
    </r>
    <r>
      <rPr>
        <sz val="10"/>
        <rFont val="Arial"/>
        <family val="2"/>
      </rPr>
      <t xml:space="preserve">"
6.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List changes on a new sheet</t>
    </r>
    <r>
      <rPr>
        <sz val="10"/>
        <rFont val="Arial"/>
        <family val="2"/>
      </rPr>
      <t xml:space="preserve">". and press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</t>
    </r>
    <r>
      <rPr>
        <b/>
        <sz val="10"/>
        <rFont val="Arial"/>
        <family val="2"/>
      </rPr>
      <t xml:space="preserve">NOTE: </t>
    </r>
    <r>
      <rPr>
        <sz val="10"/>
        <rFont val="Arial"/>
        <family val="2"/>
      </rPr>
      <t xml:space="preserve"> Once completed, delete your changes and save the workbook prior to controlling in Pilgrim.</t>
    </r>
  </si>
  <si>
    <r>
      <t xml:space="preserve">
The History tab should appear.
Select 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 from the </t>
    </r>
    <r>
      <rPr>
        <i/>
        <sz val="10"/>
        <rFont val="Arial"/>
        <family val="2"/>
      </rPr>
      <t>New Value</t>
    </r>
    <r>
      <rPr>
        <b/>
        <i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column filter drop-down list and verify that the </t>
    </r>
    <r>
      <rPr>
        <b/>
        <sz val="10"/>
        <rFont val="Arial"/>
        <family val="2"/>
      </rPr>
      <t>Date, Time, Your Name, Worksheet Name</t>
    </r>
    <r>
      <rPr>
        <sz val="10"/>
        <rFont val="Arial"/>
        <family val="2"/>
      </rPr>
      <t xml:space="preserve">, and </t>
    </r>
    <r>
      <rPr>
        <b/>
        <sz val="10"/>
        <rFont val="Arial"/>
        <family val="2"/>
      </rPr>
      <t xml:space="preserve">Cell Range </t>
    </r>
    <r>
      <rPr>
        <sz val="10"/>
        <rFont val="Arial"/>
        <family val="2"/>
      </rPr>
      <t xml:space="preserve">match your actions for the changes made.
</t>
    </r>
  </si>
  <si>
    <t>Validation Plan Created By</t>
  </si>
  <si>
    <t>Validation Plan Created Date</t>
  </si>
  <si>
    <t>Validation Plan Approved By</t>
  </si>
  <si>
    <t>Validation Plan Approved Date</t>
  </si>
  <si>
    <t>Analysis</t>
  </si>
  <si>
    <t>Raw Data</t>
  </si>
  <si>
    <t>No calculations are done on this tab.  Raw data is pasted onto this sheet at the specified cell.</t>
  </si>
  <si>
    <t>Paste data from barcode 7670323.</t>
  </si>
  <si>
    <t>Position, Mfg Item, Sample ODs and Sample Volume data appear for the barcode of interest.</t>
  </si>
  <si>
    <t>When the volume data is retrieved for the barcode of interest and pasted onto the "Raw Data" worksheet, the volumes are imported into the B column.                                       In B column:  ‘=SUM(IF(A4='Raw Data'!B:B,'Raw Data'!E:E,IF(A4='Raw Data'!A:A,'Raw Data'!D:D,0)))’</t>
  </si>
  <si>
    <t xml:space="preserve">Paste data from barcode 7670323.                                               </t>
  </si>
  <si>
    <t>For Well Positions A1-A3, target volume = 399.                                                                      For Well Positions A4-A12, target volume = 0.</t>
  </si>
  <si>
    <t>When the reported volume of a well is entered, the worksheet will calculate the uL difference.   Column E = (C#-B#).</t>
  </si>
  <si>
    <t>When the reported volume of a well is entered, the worksheet will calculate the % difference.                  Column F = E#/B#.</t>
  </si>
  <si>
    <t>When the target volume of a well is entered, the worksheet will calculate the High Tolerance.                                             Column H = (B#*1.05)+10.</t>
  </si>
  <si>
    <t>Enter 399 into B4.</t>
  </si>
  <si>
    <t xml:space="preserve">H4 = 429. </t>
  </si>
  <si>
    <t>H4 = 369.</t>
  </si>
  <si>
    <t>When the reported dispense of a well is entered, the worksheet will alert the user if the well passes or fails with a green or red indicator.                                                  Column D =IF(AND(C4&lt;=H4,C4&gt;=I4),"PASS","FAIL").</t>
  </si>
  <si>
    <t>When the target volume of a well is entered, the worksheet will calculate the Low Tolerance.                                             Column I = (B#*0.95)-10.</t>
  </si>
  <si>
    <t>This worksheet is to remain unlocked.  Data is pasted onto this worksheet.</t>
  </si>
  <si>
    <t>Enter 350 into C4.                                                                                        Enter 450 into C4.                                                  Enter 0 into C4.</t>
  </si>
  <si>
    <t>E4 = -49.                                                              E4 = 51.                                                              E4 = -399.</t>
  </si>
  <si>
    <t>F4 = -12.28%.                                                                            F4 = 12.78%.                                                                      F4 = -100.00%</t>
  </si>
  <si>
    <t>Enter 350 into C4.                                                                                        Enter 400 into C4.                                          Enter 0 into C4.                                                  Enter 0 into C7.</t>
  </si>
  <si>
    <r>
      <t>D4 =</t>
    </r>
    <r>
      <rPr>
        <sz val="10"/>
        <color indexed="10"/>
        <rFont val="Arial"/>
        <family val="2"/>
      </rPr>
      <t xml:space="preserve"> FAIL</t>
    </r>
    <r>
      <rPr>
        <sz val="10"/>
        <rFont val="Arial"/>
        <family val="2"/>
      </rPr>
      <t xml:space="preserve">.                                                                                                   D4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 xml:space="preserve">.                                                   D4 = </t>
    </r>
    <r>
      <rPr>
        <sz val="10"/>
        <color indexed="10"/>
        <rFont val="Arial"/>
        <family val="2"/>
      </rPr>
      <t>FAIL</t>
    </r>
    <r>
      <rPr>
        <sz val="10"/>
        <rFont val="Arial"/>
        <family val="2"/>
      </rPr>
      <t xml:space="preserve">.                                                  D7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>.</t>
    </r>
  </si>
  <si>
    <t>Paste Data Into This Cell</t>
  </si>
  <si>
    <t>Golda Monohon</t>
  </si>
  <si>
    <t>Curt Franklin</t>
  </si>
  <si>
    <t>Pass</t>
  </si>
  <si>
    <t>GLM  5/9/2013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</si>
</sst>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i/>
      <sz val="12"/>
      <color indexed="12"/>
      <name val="Arial"/>
      <family val="2"/>
    </font>
    <font>
      <b/>
      <sz val="9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i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14"/>
      <name val="Arial"/>
      <family val="2"/>
    </font>
    <font>
      <sz val="12"/>
      <color indexed="12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b/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72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4" borderId="0" xfId="0" applyFont="1" applyFill="1" applyAlignment="1" applyProtection="1">
      <alignment horizontal="center" vertical="center"/>
      <protection locked="0"/>
    </xf>
    <xf numFmtId="10" fontId="3" fillId="4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10" fontId="0" fillId="0" borderId="0" xfId="0" applyNumberFormat="1" applyAlignment="1" applyProtection="1">
      <alignment horizontal="center" vertical="center"/>
      <protection locked="0"/>
    </xf>
    <xf numFmtId="0" fontId="9" fillId="0" borderId="1" xfId="1" applyFont="1" applyBorder="1" applyAlignment="1" applyProtection="1">
      <alignment horizontal="center" vertical="center" wrapText="1"/>
      <protection locked="0"/>
    </xf>
    <xf numFmtId="0" fontId="11" fillId="0" borderId="1" xfId="1" applyFont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4" borderId="0" xfId="0" applyFont="1" applyFill="1" applyAlignment="1" applyProtection="1">
      <alignment horizontal="center" vertical="center"/>
    </xf>
    <xf numFmtId="0" fontId="22" fillId="0" borderId="0" xfId="0" applyFont="1" applyFill="1" applyAlignment="1" applyProtection="1">
      <alignment horizontal="right"/>
    </xf>
    <xf numFmtId="0" fontId="0" fillId="0" borderId="0" xfId="0" applyFill="1" applyProtection="1"/>
    <xf numFmtId="10" fontId="0" fillId="0" borderId="0" xfId="0" applyNumberFormat="1" applyFill="1" applyProtection="1"/>
    <xf numFmtId="0" fontId="1" fillId="0" borderId="0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right"/>
    </xf>
    <xf numFmtId="10" fontId="1" fillId="0" borderId="0" xfId="0" applyNumberFormat="1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10" fontId="0" fillId="0" borderId="0" xfId="0" applyNumberFormat="1" applyAlignment="1" applyProtection="1">
      <alignment horizontal="center" vertical="center"/>
    </xf>
    <xf numFmtId="0" fontId="4" fillId="0" borderId="0" xfId="0" applyFont="1" applyAlignment="1" applyProtection="1">
      <alignment horizontal="center" vertical="top" wrapText="1" readingOrder="1"/>
    </xf>
    <xf numFmtId="0" fontId="2" fillId="0" borderId="0" xfId="0" applyFont="1" applyAlignment="1" applyProtection="1">
      <alignment horizontal="center" vertic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 wrapText="1"/>
    </xf>
    <xf numFmtId="0" fontId="0" fillId="0" borderId="0" xfId="0" applyAlignment="1" applyProtection="1">
      <alignment horizontal="right"/>
    </xf>
    <xf numFmtId="10" fontId="0" fillId="0" borderId="0" xfId="0" applyNumberFormat="1" applyProtection="1"/>
    <xf numFmtId="0" fontId="9" fillId="0" borderId="1" xfId="1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0" fillId="0" borderId="0" xfId="0" applyNumberFormat="1" applyProtection="1">
      <protection locked="0"/>
    </xf>
    <xf numFmtId="0" fontId="3" fillId="2" borderId="0" xfId="1" applyFill="1" applyProtection="1"/>
    <xf numFmtId="0" fontId="3" fillId="0" borderId="0" xfId="1" applyProtection="1"/>
    <xf numFmtId="0" fontId="3" fillId="0" borderId="0" xfId="1" applyFont="1" applyProtection="1"/>
    <xf numFmtId="0" fontId="6" fillId="0" borderId="0" xfId="1" applyFont="1" applyProtection="1"/>
    <xf numFmtId="0" fontId="9" fillId="3" borderId="1" xfId="1" applyFont="1" applyFill="1" applyBorder="1" applyAlignment="1" applyProtection="1">
      <alignment horizontal="center" vertical="top" wrapText="1"/>
    </xf>
    <xf numFmtId="0" fontId="3" fillId="0" borderId="0" xfId="1" applyAlignment="1" applyProtection="1">
      <alignment wrapText="1"/>
    </xf>
    <xf numFmtId="0" fontId="3" fillId="0" borderId="1" xfId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left" vertical="top" wrapText="1"/>
    </xf>
    <xf numFmtId="164" fontId="3" fillId="0" borderId="1" xfId="2" applyNumberFormat="1" applyFont="1" applyBorder="1" applyAlignment="1" applyProtection="1">
      <alignment horizontal="left" vertical="top" wrapText="1"/>
    </xf>
    <xf numFmtId="0" fontId="3" fillId="0" borderId="1" xfId="1" applyFont="1" applyBorder="1" applyAlignment="1" applyProtection="1">
      <alignment wrapText="1"/>
    </xf>
    <xf numFmtId="0" fontId="1" fillId="0" borderId="1" xfId="1" applyFont="1" applyBorder="1" applyAlignment="1" applyProtection="1">
      <alignment horizontal="left" vertical="top" wrapText="1"/>
    </xf>
    <xf numFmtId="0" fontId="1" fillId="3" borderId="1" xfId="1" applyFont="1" applyFill="1" applyBorder="1" applyAlignment="1" applyProtection="1">
      <alignment horizontal="center" vertical="center" wrapText="1"/>
    </xf>
    <xf numFmtId="0" fontId="3" fillId="0" borderId="0" xfId="1" applyFont="1" applyAlignment="1" applyProtection="1">
      <alignment horizontal="center"/>
    </xf>
    <xf numFmtId="0" fontId="3" fillId="0" borderId="0" xfId="1" applyAlignment="1" applyProtection="1">
      <alignment horizontal="center"/>
    </xf>
    <xf numFmtId="0" fontId="1" fillId="5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4" fontId="1" fillId="6" borderId="4" xfId="1" applyNumberFormat="1" applyFont="1" applyFill="1" applyBorder="1" applyAlignment="1" applyProtection="1">
      <alignment horizontal="center" vertical="center" wrapText="1"/>
      <protection locked="0"/>
    </xf>
    <xf numFmtId="0" fontId="1" fillId="6" borderId="5" xfId="1" applyFont="1" applyFill="1" applyBorder="1" applyAlignment="1" applyProtection="1">
      <alignment horizontal="center" vertical="center" wrapText="1"/>
      <protection locked="0"/>
    </xf>
    <xf numFmtId="14" fontId="3" fillId="6" borderId="4" xfId="1" applyNumberFormat="1" applyFont="1" applyFill="1" applyBorder="1" applyAlignment="1" applyProtection="1">
      <alignment horizontal="center" vertical="center" wrapText="1"/>
      <protection locked="0"/>
    </xf>
    <xf numFmtId="0" fontId="3" fillId="6" borderId="5" xfId="1" applyFont="1" applyFill="1" applyBorder="1" applyAlignment="1" applyProtection="1">
      <alignment horizontal="center" vertical="center" wrapText="1"/>
      <protection locked="0"/>
    </xf>
    <xf numFmtId="0" fontId="5" fillId="0" borderId="0" xfId="1" applyFont="1" applyBorder="1" applyAlignment="1" applyProtection="1">
      <alignment horizontal="left" vertical="top" wrapText="1"/>
    </xf>
    <xf numFmtId="0" fontId="0" fillId="0" borderId="0" xfId="0" applyAlignment="1" applyProtection="1"/>
    <xf numFmtId="0" fontId="0" fillId="0" borderId="6" xfId="0" applyBorder="1" applyAlignment="1" applyProtection="1"/>
    <xf numFmtId="0" fontId="1" fillId="3" borderId="1" xfId="1" applyFont="1" applyFill="1" applyBorder="1" applyAlignment="1" applyProtection="1">
      <alignment horizontal="center" vertical="center"/>
    </xf>
    <xf numFmtId="0" fontId="0" fillId="3" borderId="1" xfId="0" applyFill="1" applyBorder="1" applyAlignment="1" applyProtection="1"/>
    <xf numFmtId="0" fontId="5" fillId="3" borderId="1" xfId="1" applyFont="1" applyFill="1" applyBorder="1" applyAlignment="1" applyProtection="1">
      <alignment horizontal="right"/>
    </xf>
    <xf numFmtId="0" fontId="0" fillId="0" borderId="1" xfId="0" applyBorder="1" applyAlignment="1" applyProtection="1"/>
    <xf numFmtId="0" fontId="8" fillId="3" borderId="4" xfId="1" applyFont="1" applyFill="1" applyBorder="1" applyAlignment="1" applyProtection="1">
      <alignment horizontal="left" vertical="center"/>
    </xf>
    <xf numFmtId="0" fontId="8" fillId="3" borderId="2" xfId="1" applyFont="1" applyFill="1" applyBorder="1" applyAlignment="1" applyProtection="1">
      <alignment horizontal="left" vertical="center"/>
    </xf>
    <xf numFmtId="0" fontId="8" fillId="3" borderId="5" xfId="1" applyFont="1" applyFill="1" applyBorder="1" applyAlignment="1" applyProtection="1">
      <alignment horizontal="left" vertical="center"/>
    </xf>
    <xf numFmtId="0" fontId="5" fillId="3" borderId="4" xfId="1" applyFont="1" applyFill="1" applyBorder="1" applyAlignment="1" applyProtection="1">
      <alignment horizontal="left" vertical="center" wrapText="1"/>
    </xf>
    <xf numFmtId="0" fontId="0" fillId="0" borderId="2" xfId="0" applyBorder="1" applyAlignment="1" applyProtection="1">
      <alignment vertical="center"/>
    </xf>
    <xf numFmtId="0" fontId="0" fillId="0" borderId="5" xfId="0" applyBorder="1" applyAlignment="1" applyProtection="1">
      <alignment vertical="center"/>
    </xf>
  </cellXfs>
  <cellStyles count="3">
    <cellStyle name="Normal" xfId="0" builtinId="0"/>
    <cellStyle name="Normal_Excel Validatin Tab" xfId="1" xr:uid="{00000000-0005-0000-0000-000001000000}"/>
    <cellStyle name="Normal_Ufill gravimetric summary 200ul 5-02-02" xfId="2" xr:uid="{00000000-0005-0000-0000-000002000000}"/>
  </cellStyles>
  <dxfs count="2">
    <dxf>
      <font>
        <b/>
        <i val="0"/>
        <condense val="0"/>
        <extend val="0"/>
      </font>
      <fill>
        <patternFill>
          <bgColor indexed="1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2.xml"/><Relationship Id="rId16" Type="http://schemas.openxmlformats.org/officeDocument/2006/relationships/revisionLog" Target="revisionLog1.xml"/><Relationship Id="rId15" Type="http://schemas.openxmlformats.org/officeDocument/2006/relationships/revisionLog" Target="revisionLog15.xml"/><Relationship Id="rId19" Type="http://schemas.openxmlformats.org/officeDocument/2006/relationships/revisionLog" Target="revisionLog4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475991F-F3DD-AE4C-983D-6AA4356C706B}" diskRevisions="1" revisionId="43" version="6" preserveHistory="1825">
  <header guid="{38C3440D-4EC0-4292-BC84-4A302E87F478}" dateTime="2014-08-25T14:40:29" maxSheetId="5" userName="Nicole VanDyke" r:id="rId12">
    <sheetIdMap count="4">
      <sheetId val="1"/>
      <sheetId val="2"/>
      <sheetId val="3"/>
      <sheetId val="4"/>
    </sheetIdMap>
  </header>
  <header guid="{C2094AB6-9EB5-4CA0-843B-D18ECA90F215}" dateTime="2015-06-11T10:15:23" maxSheetId="5" userName="Jill Heath" r:id="rId13">
    <sheetIdMap count="4">
      <sheetId val="1"/>
      <sheetId val="2"/>
      <sheetId val="3"/>
      <sheetId val="4"/>
    </sheetIdMap>
  </header>
  <header guid="{55DE574B-D23D-4BA1-9C35-4ACF2425C7DF}" dateTime="2015-07-10T09:38:15" maxSheetId="5" userName="Jill Heath" r:id="rId14">
    <sheetIdMap count="4">
      <sheetId val="1"/>
      <sheetId val="2"/>
      <sheetId val="3"/>
      <sheetId val="4"/>
    </sheetIdMap>
  </header>
  <header guid="{B1BC44F1-0229-4768-9F52-A9155E5C8747}" dateTime="2018-01-16T14:26:57" maxSheetId="5" userName="Carrie Andrews" r:id="rId15">
    <sheetIdMap count="4">
      <sheetId val="1"/>
      <sheetId val="2"/>
      <sheetId val="3"/>
      <sheetId val="4"/>
    </sheetIdMap>
  </header>
  <header guid="{5479E745-28EF-A440-A300-10045B34BC4E}" dateTime="2018-09-17T15:48:11" maxSheetId="5" userName="Microsoft Office User" r:id="rId16" minRId="28">
    <sheetIdMap count="4">
      <sheetId val="1"/>
      <sheetId val="2"/>
      <sheetId val="3"/>
      <sheetId val="4"/>
    </sheetIdMap>
  </header>
  <header guid="{379B1AED-9713-5643-9AE1-ABD20A6A019C}" dateTime="2018-09-17T15:51:07" maxSheetId="5" userName="Microsoft Office User" r:id="rId17" minRId="29" maxRId="31">
    <sheetIdMap count="4">
      <sheetId val="1"/>
      <sheetId val="2"/>
      <sheetId val="3"/>
      <sheetId val="4"/>
    </sheetIdMap>
  </header>
  <header guid="{5758893F-AFB4-2C4F-8631-297D426C7962}" dateTime="2018-09-17T20:52:05" maxSheetId="5" userName="Microsoft Office User" r:id="rId18" minRId="32" maxRId="36">
    <sheetIdMap count="4">
      <sheetId val="1"/>
      <sheetId val="2"/>
      <sheetId val="3"/>
      <sheetId val="4"/>
    </sheetIdMap>
  </header>
  <header guid="{7475991F-F3DD-AE4C-983D-6AA4356C706B}" dateTime="2018-09-19T11:23:38" maxSheetId="5" userName="Microsoft Office User" r:id="rId19" minRId="37" maxRId="43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nc r="C9">
      <v>123</v>
    </nc>
  </rcc>
  <rcv guid="{D6E20411-6DF8-1745-A20C-51C951CD7C61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1">
    <nc r="C4">
      <v>213</v>
    </nc>
  </rcc>
  <rcc rId="30" sId="1">
    <oc r="C9">
      <v>123</v>
    </oc>
    <nc r="C9"/>
  </rcc>
  <rcc rId="31" sId="1">
    <nc r="C15">
      <v>213123</v>
    </nc>
  </rcc>
  <rcv guid="{D6E20411-6DF8-1745-A20C-51C951CD7C61}" action="delete"/>
  <rcv guid="{D6E20411-6DF8-1745-A20C-51C951CD7C61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" sId="1">
    <nc r="C21">
      <v>2123</v>
    </nc>
  </rcc>
  <rcc rId="33" sId="1">
    <nc r="C23">
      <v>12123</v>
    </nc>
  </rcc>
  <rcc rId="34" sId="1">
    <nc r="C35">
      <v>12123</v>
    </nc>
  </rcc>
  <rcc rId="35" sId="1">
    <nc r="C40">
      <v>123123</v>
    </nc>
  </rcc>
  <rcc rId="36" sId="1">
    <nc r="C45">
      <v>123</v>
    </nc>
  </rcc>
  <rcv guid="{D6E20411-6DF8-1745-A20C-51C951CD7C61}" action="delete"/>
  <rcv guid="{D6E20411-6DF8-1745-A20C-51C951CD7C61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" sId="1">
    <oc r="C35">
      <v>12123</v>
    </oc>
    <nc r="C35"/>
  </rcc>
  <rcc rId="38" sId="1">
    <oc r="C40">
      <v>123123</v>
    </oc>
    <nc r="C40"/>
  </rcc>
  <rcc rId="39" sId="1">
    <oc r="C45">
      <v>123</v>
    </oc>
    <nc r="C45"/>
  </rcc>
  <rcc rId="40" sId="1">
    <oc r="C4">
      <v>213</v>
    </oc>
    <nc r="C4"/>
  </rcc>
  <rcc rId="41" sId="1">
    <oc r="C15">
      <v>213123</v>
    </oc>
    <nc r="C15"/>
  </rcc>
  <rcc rId="42" sId="1">
    <oc r="C21">
      <v>2123</v>
    </oc>
    <nc r="C21"/>
  </rcc>
  <rcc rId="43" sId="1">
    <oc r="C23">
      <v>12123</v>
    </oc>
    <nc r="C23"/>
  </rcc>
  <rcv guid="{D6E20411-6DF8-1745-A20C-51C951CD7C61}" action="delete"/>
  <rcv guid="{D6E20411-6DF8-1745-A20C-51C951CD7C61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delete"/>
  <rcv guid="{0FE0FB27-0CB1-41B7-8EAA-ED1EF06EC50A}" action="delete"/>
  <rcv guid="{9F84A064-4324-4DEF-94DB-E2DBDFD7C916}" action="delete"/>
  <rcv guid="{4A8E423C-CC4C-4B4B-816F-667EC700854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8E423C-CC4C-4B4B-816F-667EC7008547}" action="delete"/>
  <rcv guid="{0FD36E2A-81F4-47B2-8AC8-88FDE27C871B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FD36E2A-81F4-47B2-8AC8-88FDE27C871B}" action="delete"/>
  <rcv guid="{D4BC0202-85EA-4C8E-ACF5-B79344380D31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079EE5E-548E-44E6-8CD6-9DE38EF18C5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1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99"/>
  <sheetViews>
    <sheetView tabSelected="1" workbookViewId="0">
      <pane ySplit="3" topLeftCell="A4" activePane="bottomLeft" state="frozen"/>
      <selection pane="bottomLeft" activeCell="C4" sqref="C4:C23"/>
    </sheetView>
  </sheetViews>
  <sheetFormatPr baseColWidth="10" defaultColWidth="9.1640625" defaultRowHeight="13" x14ac:dyDescent="0.15"/>
  <cols>
    <col min="1" max="1" width="14.5" style="2" bestFit="1" customWidth="1"/>
    <col min="2" max="2" width="16.6640625" style="31" customWidth="1"/>
    <col min="3" max="3" width="17.83203125" style="31" customWidth="1"/>
    <col min="4" max="4" width="6.5" style="2" bestFit="1" customWidth="1"/>
    <col min="5" max="5" width="12.83203125" style="2" customWidth="1"/>
    <col min="6" max="6" width="11.83203125" style="32" customWidth="1"/>
    <col min="7" max="7" width="13.5" style="32" customWidth="1"/>
    <col min="8" max="8" width="14.5" style="2" customWidth="1"/>
    <col min="9" max="9" width="14.33203125" style="2" customWidth="1"/>
    <col min="10" max="10" width="9.1640625" style="2"/>
    <col min="11" max="11" width="10.6640625" style="2" customWidth="1"/>
    <col min="12" max="12" width="12.33203125" style="2" customWidth="1"/>
    <col min="13" max="13" width="9.1640625" style="2"/>
    <col min="14" max="14" width="22.83203125" style="2" customWidth="1"/>
    <col min="15" max="15" width="35" style="2" customWidth="1"/>
    <col min="16" max="16384" width="9.1640625" style="2"/>
  </cols>
  <sheetData>
    <row r="1" spans="1:16" ht="16" x14ac:dyDescent="0.2">
      <c r="A1" s="13" t="s">
        <v>98</v>
      </c>
      <c r="B1" s="3"/>
      <c r="C1" s="14"/>
      <c r="D1" s="15"/>
      <c r="E1" s="15"/>
      <c r="F1" s="16"/>
      <c r="G1" s="16"/>
      <c r="H1" s="13" t="s">
        <v>3</v>
      </c>
      <c r="I1" s="4"/>
    </row>
    <row r="2" spans="1:16" x14ac:dyDescent="0.15">
      <c r="A2" s="17"/>
      <c r="B2" s="18"/>
      <c r="C2" s="18"/>
      <c r="D2" s="17"/>
      <c r="E2" s="17"/>
      <c r="F2" s="19"/>
      <c r="G2" s="19"/>
      <c r="H2" s="17"/>
      <c r="I2" s="17"/>
    </row>
    <row r="3" spans="1:16" s="22" customFormat="1" ht="29" thickBot="1" x14ac:dyDescent="0.2">
      <c r="A3" s="20" t="s">
        <v>0</v>
      </c>
      <c r="B3" s="20" t="s">
        <v>101</v>
      </c>
      <c r="C3" s="20" t="s">
        <v>104</v>
      </c>
      <c r="D3" s="21" t="s">
        <v>102</v>
      </c>
      <c r="E3" s="20" t="s">
        <v>99</v>
      </c>
      <c r="F3" s="20" t="s">
        <v>100</v>
      </c>
      <c r="G3" s="21" t="s">
        <v>103</v>
      </c>
      <c r="H3" s="20" t="s">
        <v>105</v>
      </c>
      <c r="I3" s="20" t="s">
        <v>106</v>
      </c>
    </row>
    <row r="4" spans="1:16" x14ac:dyDescent="0.15">
      <c r="A4" s="23" t="s">
        <v>1</v>
      </c>
      <c r="B4" s="11">
        <f t="array" ref="B4">SUM(IF(A4='Raw Data'!B:B,'Raw Data'!E:E,IF(A4='Raw Data'!A:A,'Raw Data'!D:D,0)))</f>
        <v>0</v>
      </c>
      <c r="C4" s="12"/>
      <c r="D4" s="25" t="str">
        <f t="shared" ref="D4:D35" si="0">IF(AND(C4&lt;=H4,C4&gt;=I4),"PASS","FAIL")</f>
        <v>PASS</v>
      </c>
      <c r="E4" s="11">
        <f>(C4-B4)</f>
        <v>0</v>
      </c>
      <c r="F4" s="26" t="e">
        <f>E4/B4</f>
        <v>#DIV/0!</v>
      </c>
      <c r="G4" s="7"/>
      <c r="H4" s="11">
        <f t="shared" ref="H4:H35" si="1">(B4*1.05)+10</f>
        <v>10</v>
      </c>
      <c r="I4" s="11">
        <f t="shared" ref="I4:I35" si="2">(B4*0.95)-10</f>
        <v>-10</v>
      </c>
      <c r="K4" s="27"/>
      <c r="L4" s="27"/>
      <c r="M4" s="27"/>
      <c r="N4" s="27"/>
      <c r="O4" s="27"/>
    </row>
    <row r="5" spans="1:16" x14ac:dyDescent="0.15">
      <c r="A5" s="23" t="s">
        <v>2</v>
      </c>
      <c r="B5" s="11">
        <f t="array" ref="B5">SUM(IF(A5='Raw Data'!B:B,'Raw Data'!E:E,IF(A5='Raw Data'!A:A,'Raw Data'!D:D,0)))</f>
        <v>0</v>
      </c>
      <c r="C5" s="5"/>
      <c r="D5" s="25" t="str">
        <f t="shared" si="0"/>
        <v>PASS</v>
      </c>
      <c r="E5" s="11">
        <f t="shared" ref="E5:E68" si="3">(C5-B5)</f>
        <v>0</v>
      </c>
      <c r="F5" s="26" t="e">
        <f t="shared" ref="F5:F68" si="4">E5/B5</f>
        <v>#DIV/0!</v>
      </c>
      <c r="G5" s="7"/>
      <c r="H5" s="11">
        <f t="shared" si="1"/>
        <v>10</v>
      </c>
      <c r="I5" s="11">
        <f t="shared" si="2"/>
        <v>-10</v>
      </c>
      <c r="K5" s="27"/>
      <c r="L5" s="27"/>
      <c r="M5" s="27"/>
      <c r="N5" s="27"/>
      <c r="O5" s="27"/>
    </row>
    <row r="6" spans="1:16" x14ac:dyDescent="0.15">
      <c r="A6" s="23" t="s">
        <v>4</v>
      </c>
      <c r="B6" s="11">
        <f t="array" ref="B6">SUM(IF(A6='Raw Data'!B:B,'Raw Data'!E:E,IF(A6='Raw Data'!A:A,'Raw Data'!D:D,0)))</f>
        <v>0</v>
      </c>
      <c r="C6" s="5"/>
      <c r="D6" s="25" t="str">
        <f t="shared" si="0"/>
        <v>PASS</v>
      </c>
      <c r="E6" s="11">
        <f t="shared" si="3"/>
        <v>0</v>
      </c>
      <c r="F6" s="26" t="e">
        <f t="shared" si="4"/>
        <v>#DIV/0!</v>
      </c>
      <c r="G6" s="7"/>
      <c r="H6" s="11">
        <f t="shared" si="1"/>
        <v>10</v>
      </c>
      <c r="I6" s="11">
        <f t="shared" si="2"/>
        <v>-10</v>
      </c>
      <c r="K6" s="27"/>
      <c r="L6" s="27"/>
      <c r="M6" s="27"/>
      <c r="N6" s="27"/>
      <c r="O6" s="27"/>
    </row>
    <row r="7" spans="1:16" x14ac:dyDescent="0.15">
      <c r="A7" s="23" t="s">
        <v>5</v>
      </c>
      <c r="B7" s="11">
        <f t="array" ref="B7">SUM(IF(A7='Raw Data'!B:B,'Raw Data'!E:E,IF(A7='Raw Data'!A:A,'Raw Data'!D:D,0)))</f>
        <v>0</v>
      </c>
      <c r="C7" s="12"/>
      <c r="D7" s="25" t="str">
        <f t="shared" si="0"/>
        <v>PASS</v>
      </c>
      <c r="E7" s="11">
        <f t="shared" si="3"/>
        <v>0</v>
      </c>
      <c r="F7" s="26" t="e">
        <f t="shared" si="4"/>
        <v>#DIV/0!</v>
      </c>
      <c r="G7" s="7"/>
      <c r="H7" s="11">
        <f t="shared" si="1"/>
        <v>10</v>
      </c>
      <c r="I7" s="11">
        <f t="shared" si="2"/>
        <v>-10</v>
      </c>
      <c r="K7" s="27"/>
      <c r="L7" s="27"/>
      <c r="M7" s="27"/>
      <c r="N7" s="27"/>
      <c r="O7" s="27"/>
    </row>
    <row r="8" spans="1:16" x14ac:dyDescent="0.15">
      <c r="A8" s="23" t="s">
        <v>6</v>
      </c>
      <c r="B8" s="11">
        <f t="array" ref="B8">SUM(IF(A8='Raw Data'!B:B,'Raw Data'!E:E,IF(A8='Raw Data'!A:A,'Raw Data'!D:D,0)))</f>
        <v>0</v>
      </c>
      <c r="C8" s="5"/>
      <c r="D8" s="25" t="str">
        <f t="shared" si="0"/>
        <v>PASS</v>
      </c>
      <c r="E8" s="11">
        <f t="shared" si="3"/>
        <v>0</v>
      </c>
      <c r="F8" s="26" t="e">
        <f t="shared" si="4"/>
        <v>#DIV/0!</v>
      </c>
      <c r="G8" s="7"/>
      <c r="H8" s="11">
        <f t="shared" si="1"/>
        <v>10</v>
      </c>
      <c r="I8" s="11">
        <f t="shared" si="2"/>
        <v>-10</v>
      </c>
      <c r="K8" s="27"/>
      <c r="L8" s="27"/>
      <c r="M8" s="27"/>
      <c r="N8" s="27"/>
      <c r="O8" s="27"/>
      <c r="P8" s="28"/>
    </row>
    <row r="9" spans="1:16" x14ac:dyDescent="0.15">
      <c r="A9" s="23" t="s">
        <v>7</v>
      </c>
      <c r="B9" s="11">
        <f t="array" ref="B9">SUM(IF(A9='Raw Data'!B:B,'Raw Data'!E:E,IF(A9='Raw Data'!A:A,'Raw Data'!D:D,0)))</f>
        <v>0</v>
      </c>
      <c r="C9" s="5"/>
      <c r="D9" s="25" t="str">
        <f t="shared" si="0"/>
        <v>PASS</v>
      </c>
      <c r="E9" s="11">
        <f t="shared" si="3"/>
        <v>0</v>
      </c>
      <c r="F9" s="26" t="e">
        <f t="shared" si="4"/>
        <v>#DIV/0!</v>
      </c>
      <c r="G9" s="7"/>
      <c r="H9" s="11">
        <f t="shared" si="1"/>
        <v>10</v>
      </c>
      <c r="I9" s="11">
        <f t="shared" si="2"/>
        <v>-10</v>
      </c>
      <c r="K9" s="27"/>
      <c r="L9" s="27"/>
      <c r="M9" s="27"/>
      <c r="N9" s="27"/>
      <c r="O9" s="27"/>
      <c r="P9" s="29"/>
    </row>
    <row r="10" spans="1:16" x14ac:dyDescent="0.15">
      <c r="A10" s="23" t="s">
        <v>8</v>
      </c>
      <c r="B10" s="11">
        <f t="array" ref="B10">SUM(IF(A10='Raw Data'!B:B,'Raw Data'!E:E,IF(A10='Raw Data'!A:A,'Raw Data'!D:D,0)))</f>
        <v>0</v>
      </c>
      <c r="C10" s="5"/>
      <c r="D10" s="25" t="str">
        <f t="shared" si="0"/>
        <v>PASS</v>
      </c>
      <c r="E10" s="11">
        <f t="shared" si="3"/>
        <v>0</v>
      </c>
      <c r="F10" s="26" t="e">
        <f t="shared" si="4"/>
        <v>#DIV/0!</v>
      </c>
      <c r="G10" s="7"/>
      <c r="H10" s="11">
        <f t="shared" si="1"/>
        <v>10</v>
      </c>
      <c r="I10" s="11">
        <f t="shared" si="2"/>
        <v>-10</v>
      </c>
      <c r="K10" s="27"/>
      <c r="L10" s="27"/>
      <c r="M10" s="27"/>
      <c r="N10" s="27"/>
      <c r="O10" s="27"/>
      <c r="P10" s="29"/>
    </row>
    <row r="11" spans="1:16" x14ac:dyDescent="0.15">
      <c r="A11" s="23" t="s">
        <v>9</v>
      </c>
      <c r="B11" s="11">
        <f t="array" ref="B11">SUM(IF(A11='Raw Data'!B:B,'Raw Data'!E:E,IF(A11='Raw Data'!A:A,'Raw Data'!D:D,0)))</f>
        <v>0</v>
      </c>
      <c r="C11" s="5"/>
      <c r="D11" s="25" t="str">
        <f t="shared" si="0"/>
        <v>PASS</v>
      </c>
      <c r="E11" s="11">
        <f t="shared" si="3"/>
        <v>0</v>
      </c>
      <c r="F11" s="26" t="e">
        <f t="shared" si="4"/>
        <v>#DIV/0!</v>
      </c>
      <c r="G11" s="7"/>
      <c r="H11" s="11">
        <f t="shared" si="1"/>
        <v>10</v>
      </c>
      <c r="I11" s="11">
        <f t="shared" si="2"/>
        <v>-10</v>
      </c>
      <c r="K11" s="27"/>
      <c r="L11" s="27"/>
      <c r="M11" s="27"/>
      <c r="N11" s="27"/>
      <c r="O11" s="27"/>
      <c r="P11" s="29"/>
    </row>
    <row r="12" spans="1:16" x14ac:dyDescent="0.15">
      <c r="A12" s="23" t="s">
        <v>61</v>
      </c>
      <c r="B12" s="11">
        <f t="array" ref="B12">SUM(IF(A12='Raw Data'!B:B,'Raw Data'!E:E,IF(A12='Raw Data'!A:A,'Raw Data'!D:D,0)))</f>
        <v>0</v>
      </c>
      <c r="C12" s="5"/>
      <c r="D12" s="25" t="str">
        <f t="shared" si="0"/>
        <v>PASS</v>
      </c>
      <c r="E12" s="11">
        <f t="shared" si="3"/>
        <v>0</v>
      </c>
      <c r="F12" s="26" t="e">
        <f t="shared" si="4"/>
        <v>#DIV/0!</v>
      </c>
      <c r="G12" s="7"/>
      <c r="H12" s="11">
        <f t="shared" si="1"/>
        <v>10</v>
      </c>
      <c r="I12" s="11">
        <f t="shared" si="2"/>
        <v>-10</v>
      </c>
      <c r="K12" s="27"/>
      <c r="L12" s="27"/>
      <c r="M12" s="27"/>
      <c r="N12" s="27"/>
      <c r="O12" s="27"/>
      <c r="P12" s="29"/>
    </row>
    <row r="13" spans="1:16" x14ac:dyDescent="0.15">
      <c r="A13" s="23" t="s">
        <v>62</v>
      </c>
      <c r="B13" s="11">
        <f t="array" ref="B13">SUM(IF(A13='Raw Data'!B:B,'Raw Data'!E:E,IF(A13='Raw Data'!A:A,'Raw Data'!D:D,0)))</f>
        <v>0</v>
      </c>
      <c r="C13" s="5"/>
      <c r="D13" s="25" t="str">
        <f t="shared" si="0"/>
        <v>PASS</v>
      </c>
      <c r="E13" s="11">
        <f t="shared" si="3"/>
        <v>0</v>
      </c>
      <c r="F13" s="26" t="e">
        <f t="shared" si="4"/>
        <v>#DIV/0!</v>
      </c>
      <c r="G13" s="7"/>
      <c r="H13" s="11">
        <f t="shared" si="1"/>
        <v>10</v>
      </c>
      <c r="I13" s="11">
        <f t="shared" si="2"/>
        <v>-10</v>
      </c>
      <c r="K13" s="27"/>
      <c r="L13" s="27"/>
      <c r="M13" s="27"/>
      <c r="N13" s="27"/>
      <c r="O13" s="27"/>
      <c r="P13" s="29"/>
    </row>
    <row r="14" spans="1:16" x14ac:dyDescent="0.15">
      <c r="A14" s="23" t="s">
        <v>63</v>
      </c>
      <c r="B14" s="11">
        <f t="array" ref="B14">SUM(IF(A14='Raw Data'!B:B,'Raw Data'!E:E,IF(A14='Raw Data'!A:A,'Raw Data'!D:D,0)))</f>
        <v>0</v>
      </c>
      <c r="C14" s="5"/>
      <c r="D14" s="25" t="str">
        <f t="shared" si="0"/>
        <v>PASS</v>
      </c>
      <c r="E14" s="11">
        <f t="shared" si="3"/>
        <v>0</v>
      </c>
      <c r="F14" s="26" t="e">
        <f t="shared" si="4"/>
        <v>#DIV/0!</v>
      </c>
      <c r="G14" s="7"/>
      <c r="H14" s="11">
        <f t="shared" si="1"/>
        <v>10</v>
      </c>
      <c r="I14" s="11">
        <f t="shared" si="2"/>
        <v>-10</v>
      </c>
      <c r="K14" s="27"/>
      <c r="L14" s="27"/>
      <c r="M14" s="27"/>
      <c r="N14" s="27"/>
      <c r="O14" s="27"/>
      <c r="P14" s="29"/>
    </row>
    <row r="15" spans="1:16" x14ac:dyDescent="0.15">
      <c r="A15" s="23" t="s">
        <v>64</v>
      </c>
      <c r="B15" s="11">
        <f t="array" ref="B15">SUM(IF(A15='Raw Data'!B:B,'Raw Data'!E:E,IF(A15='Raw Data'!A:A,'Raw Data'!D:D,0)))</f>
        <v>0</v>
      </c>
      <c r="C15" s="5"/>
      <c r="D15" s="25" t="str">
        <f t="shared" si="0"/>
        <v>PASS</v>
      </c>
      <c r="E15" s="11">
        <f t="shared" si="3"/>
        <v>0</v>
      </c>
      <c r="F15" s="26" t="e">
        <f t="shared" si="4"/>
        <v>#DIV/0!</v>
      </c>
      <c r="G15" s="7"/>
      <c r="H15" s="11">
        <f t="shared" si="1"/>
        <v>10</v>
      </c>
      <c r="I15" s="11">
        <f t="shared" si="2"/>
        <v>-10</v>
      </c>
      <c r="K15" s="27"/>
      <c r="L15" s="27"/>
      <c r="M15" s="27"/>
      <c r="N15" s="27"/>
      <c r="O15" s="27"/>
      <c r="P15" s="29"/>
    </row>
    <row r="16" spans="1:16" x14ac:dyDescent="0.15">
      <c r="A16" s="23" t="s">
        <v>10</v>
      </c>
      <c r="B16" s="11">
        <f t="array" ref="B16">SUM(IF(A16='Raw Data'!B:B,'Raw Data'!E:E,IF(A16='Raw Data'!A:A,'Raw Data'!D:D,0)))</f>
        <v>0</v>
      </c>
      <c r="C16" s="5"/>
      <c r="D16" s="25" t="str">
        <f t="shared" si="0"/>
        <v>PASS</v>
      </c>
      <c r="E16" s="11">
        <f t="shared" si="3"/>
        <v>0</v>
      </c>
      <c r="F16" s="26" t="e">
        <f t="shared" si="4"/>
        <v>#DIV/0!</v>
      </c>
      <c r="G16" s="7"/>
      <c r="H16" s="11">
        <f t="shared" si="1"/>
        <v>10</v>
      </c>
      <c r="I16" s="11">
        <f t="shared" si="2"/>
        <v>-10</v>
      </c>
      <c r="K16" s="27"/>
      <c r="L16" s="27"/>
      <c r="M16" s="27"/>
      <c r="N16" s="27"/>
      <c r="O16" s="27"/>
      <c r="P16" s="29"/>
    </row>
    <row r="17" spans="1:16" x14ac:dyDescent="0.15">
      <c r="A17" s="23" t="s">
        <v>11</v>
      </c>
      <c r="B17" s="11">
        <f t="array" ref="B17">SUM(IF(A17='Raw Data'!B:B,'Raw Data'!E:E,IF(A17='Raw Data'!A:A,'Raw Data'!D:D,0)))</f>
        <v>0</v>
      </c>
      <c r="C17" s="5"/>
      <c r="D17" s="25" t="str">
        <f t="shared" si="0"/>
        <v>PASS</v>
      </c>
      <c r="E17" s="11">
        <f t="shared" si="3"/>
        <v>0</v>
      </c>
      <c r="F17" s="26" t="e">
        <f t="shared" si="4"/>
        <v>#DIV/0!</v>
      </c>
      <c r="G17" s="7"/>
      <c r="H17" s="11">
        <f t="shared" si="1"/>
        <v>10</v>
      </c>
      <c r="I17" s="11">
        <f t="shared" si="2"/>
        <v>-10</v>
      </c>
      <c r="K17" s="27"/>
      <c r="L17" s="27"/>
      <c r="M17" s="27"/>
      <c r="N17" s="27"/>
      <c r="O17" s="27"/>
      <c r="P17" s="29"/>
    </row>
    <row r="18" spans="1:16" x14ac:dyDescent="0.15">
      <c r="A18" s="23" t="s">
        <v>12</v>
      </c>
      <c r="B18" s="11">
        <f t="array" ref="B18">SUM(IF(A18='Raw Data'!B:B,'Raw Data'!E:E,IF(A18='Raw Data'!A:A,'Raw Data'!D:D,0)))</f>
        <v>0</v>
      </c>
      <c r="C18" s="5"/>
      <c r="D18" s="25" t="str">
        <f t="shared" si="0"/>
        <v>PASS</v>
      </c>
      <c r="E18" s="11">
        <f t="shared" si="3"/>
        <v>0</v>
      </c>
      <c r="F18" s="26" t="e">
        <f t="shared" si="4"/>
        <v>#DIV/0!</v>
      </c>
      <c r="G18" s="7"/>
      <c r="H18" s="11">
        <f t="shared" si="1"/>
        <v>10</v>
      </c>
      <c r="I18" s="11">
        <f t="shared" si="2"/>
        <v>-10</v>
      </c>
      <c r="K18" s="27"/>
      <c r="L18" s="27"/>
      <c r="M18" s="27"/>
      <c r="N18" s="27"/>
      <c r="O18" s="27"/>
      <c r="P18" s="29"/>
    </row>
    <row r="19" spans="1:16" x14ac:dyDescent="0.15">
      <c r="A19" s="23" t="s">
        <v>13</v>
      </c>
      <c r="B19" s="11">
        <f t="array" ref="B19">SUM(IF(A19='Raw Data'!B:B,'Raw Data'!E:E,IF(A19='Raw Data'!A:A,'Raw Data'!D:D,0)))</f>
        <v>0</v>
      </c>
      <c r="C19" s="5"/>
      <c r="D19" s="25" t="str">
        <f t="shared" si="0"/>
        <v>PASS</v>
      </c>
      <c r="E19" s="11">
        <f t="shared" si="3"/>
        <v>0</v>
      </c>
      <c r="F19" s="26" t="e">
        <f t="shared" si="4"/>
        <v>#DIV/0!</v>
      </c>
      <c r="G19" s="7"/>
      <c r="H19" s="11">
        <f t="shared" si="1"/>
        <v>10</v>
      </c>
      <c r="I19" s="11">
        <f t="shared" si="2"/>
        <v>-10</v>
      </c>
      <c r="K19" s="27"/>
      <c r="L19" s="27"/>
      <c r="M19" s="27"/>
      <c r="N19" s="27"/>
      <c r="O19" s="27"/>
      <c r="P19" s="29"/>
    </row>
    <row r="20" spans="1:16" x14ac:dyDescent="0.15">
      <c r="A20" s="23" t="s">
        <v>14</v>
      </c>
      <c r="B20" s="11">
        <f t="array" ref="B20">SUM(IF(A20='Raw Data'!B:B,'Raw Data'!E:E,IF(A20='Raw Data'!A:A,'Raw Data'!D:D,0)))</f>
        <v>0</v>
      </c>
      <c r="C20" s="5"/>
      <c r="D20" s="25" t="str">
        <f t="shared" si="0"/>
        <v>PASS</v>
      </c>
      <c r="E20" s="11">
        <f t="shared" si="3"/>
        <v>0</v>
      </c>
      <c r="F20" s="26" t="e">
        <f t="shared" si="4"/>
        <v>#DIV/0!</v>
      </c>
      <c r="G20" s="7"/>
      <c r="H20" s="11">
        <f t="shared" si="1"/>
        <v>10</v>
      </c>
      <c r="I20" s="11">
        <f t="shared" si="2"/>
        <v>-10</v>
      </c>
      <c r="K20" s="27"/>
      <c r="L20" s="27"/>
      <c r="M20" s="27"/>
      <c r="N20" s="27"/>
      <c r="O20" s="27"/>
      <c r="P20" s="29"/>
    </row>
    <row r="21" spans="1:16" x14ac:dyDescent="0.15">
      <c r="A21" s="23" t="s">
        <v>15</v>
      </c>
      <c r="B21" s="11">
        <f t="array" ref="B21">SUM(IF(A21='Raw Data'!B:B,'Raw Data'!E:E,IF(A21='Raw Data'!A:A,'Raw Data'!D:D,0)))</f>
        <v>0</v>
      </c>
      <c r="C21" s="5"/>
      <c r="D21" s="25" t="str">
        <f t="shared" si="0"/>
        <v>PASS</v>
      </c>
      <c r="E21" s="11">
        <f t="shared" si="3"/>
        <v>0</v>
      </c>
      <c r="F21" s="26" t="e">
        <f t="shared" si="4"/>
        <v>#DIV/0!</v>
      </c>
      <c r="G21" s="7"/>
      <c r="H21" s="11">
        <f t="shared" si="1"/>
        <v>10</v>
      </c>
      <c r="I21" s="11">
        <f t="shared" si="2"/>
        <v>-10</v>
      </c>
      <c r="K21" s="27"/>
      <c r="L21" s="27"/>
      <c r="M21" s="27"/>
      <c r="N21" s="27"/>
      <c r="O21" s="27"/>
      <c r="P21" s="29"/>
    </row>
    <row r="22" spans="1:16" x14ac:dyDescent="0.15">
      <c r="A22" s="23" t="s">
        <v>16</v>
      </c>
      <c r="B22" s="11">
        <f t="array" ref="B22">SUM(IF(A22='Raw Data'!B:B,'Raw Data'!E:E,IF(A22='Raw Data'!A:A,'Raw Data'!D:D,0)))</f>
        <v>0</v>
      </c>
      <c r="C22" s="5"/>
      <c r="D22" s="25" t="str">
        <f t="shared" si="0"/>
        <v>PASS</v>
      </c>
      <c r="E22" s="11">
        <f t="shared" si="3"/>
        <v>0</v>
      </c>
      <c r="F22" s="26" t="e">
        <f t="shared" si="4"/>
        <v>#DIV/0!</v>
      </c>
      <c r="G22" s="7"/>
      <c r="H22" s="11">
        <f t="shared" si="1"/>
        <v>10</v>
      </c>
      <c r="I22" s="11">
        <f t="shared" si="2"/>
        <v>-10</v>
      </c>
      <c r="K22" s="27"/>
      <c r="L22" s="27"/>
      <c r="M22" s="27"/>
      <c r="N22" s="27"/>
      <c r="O22" s="27"/>
      <c r="P22" s="29"/>
    </row>
    <row r="23" spans="1:16" x14ac:dyDescent="0.15">
      <c r="A23" s="23" t="s">
        <v>17</v>
      </c>
      <c r="B23" s="11">
        <f t="array" ref="B23">SUM(IF(A23='Raw Data'!B:B,'Raw Data'!E:E,IF(A23='Raw Data'!A:A,'Raw Data'!D:D,0)))</f>
        <v>0</v>
      </c>
      <c r="C23" s="5"/>
      <c r="D23" s="25" t="str">
        <f t="shared" si="0"/>
        <v>PASS</v>
      </c>
      <c r="E23" s="11">
        <f t="shared" si="3"/>
        <v>0</v>
      </c>
      <c r="F23" s="26" t="e">
        <f t="shared" si="4"/>
        <v>#DIV/0!</v>
      </c>
      <c r="G23" s="7"/>
      <c r="H23" s="11">
        <f t="shared" si="1"/>
        <v>10</v>
      </c>
      <c r="I23" s="11">
        <f t="shared" si="2"/>
        <v>-10</v>
      </c>
      <c r="K23" s="27"/>
      <c r="L23" s="27"/>
      <c r="M23" s="27"/>
      <c r="N23" s="27"/>
      <c r="O23" s="27"/>
      <c r="P23" s="29"/>
    </row>
    <row r="24" spans="1:16" x14ac:dyDescent="0.15">
      <c r="A24" s="23" t="s">
        <v>65</v>
      </c>
      <c r="B24" s="11">
        <f t="array" ref="B24">SUM(IF(A24='Raw Data'!B:B,'Raw Data'!E:E,IF(A24='Raw Data'!A:A,'Raw Data'!D:D,0)))</f>
        <v>0</v>
      </c>
      <c r="C24" s="5"/>
      <c r="D24" s="25" t="str">
        <f t="shared" si="0"/>
        <v>PASS</v>
      </c>
      <c r="E24" s="11">
        <f t="shared" si="3"/>
        <v>0</v>
      </c>
      <c r="F24" s="26" t="e">
        <f t="shared" si="4"/>
        <v>#DIV/0!</v>
      </c>
      <c r="G24" s="7"/>
      <c r="H24" s="11">
        <f t="shared" si="1"/>
        <v>10</v>
      </c>
      <c r="I24" s="11">
        <f t="shared" si="2"/>
        <v>-10</v>
      </c>
      <c r="K24" s="27"/>
      <c r="L24" s="27"/>
      <c r="M24" s="27"/>
      <c r="N24" s="27"/>
      <c r="O24" s="27"/>
      <c r="P24" s="29"/>
    </row>
    <row r="25" spans="1:16" x14ac:dyDescent="0.15">
      <c r="A25" s="23" t="s">
        <v>66</v>
      </c>
      <c r="B25" s="11">
        <f t="array" ref="B25">SUM(IF(A25='Raw Data'!B:B,'Raw Data'!E:E,IF(A25='Raw Data'!A:A,'Raw Data'!D:D,0)))</f>
        <v>0</v>
      </c>
      <c r="C25" s="5"/>
      <c r="D25" s="25" t="str">
        <f t="shared" si="0"/>
        <v>PASS</v>
      </c>
      <c r="E25" s="11">
        <f t="shared" si="3"/>
        <v>0</v>
      </c>
      <c r="F25" s="26" t="e">
        <f t="shared" si="4"/>
        <v>#DIV/0!</v>
      </c>
      <c r="G25" s="7"/>
      <c r="H25" s="11">
        <f t="shared" si="1"/>
        <v>10</v>
      </c>
      <c r="I25" s="11">
        <f t="shared" si="2"/>
        <v>-10</v>
      </c>
      <c r="K25" s="27"/>
      <c r="L25" s="27"/>
      <c r="M25" s="27"/>
      <c r="N25" s="27"/>
      <c r="O25" s="27"/>
      <c r="P25" s="29"/>
    </row>
    <row r="26" spans="1:16" x14ac:dyDescent="0.15">
      <c r="A26" s="23" t="s">
        <v>67</v>
      </c>
      <c r="B26" s="11">
        <f t="array" ref="B26">SUM(IF(A26='Raw Data'!B:B,'Raw Data'!E:E,IF(A26='Raw Data'!A:A,'Raw Data'!D:D,0)))</f>
        <v>0</v>
      </c>
      <c r="C26" s="5"/>
      <c r="D26" s="25" t="str">
        <f t="shared" si="0"/>
        <v>PASS</v>
      </c>
      <c r="E26" s="11">
        <f t="shared" si="3"/>
        <v>0</v>
      </c>
      <c r="F26" s="26" t="e">
        <f t="shared" si="4"/>
        <v>#DIV/0!</v>
      </c>
      <c r="G26" s="7"/>
      <c r="H26" s="11">
        <f t="shared" si="1"/>
        <v>10</v>
      </c>
      <c r="I26" s="11">
        <f t="shared" si="2"/>
        <v>-10</v>
      </c>
      <c r="K26" s="27"/>
      <c r="L26" s="27"/>
      <c r="M26" s="27"/>
      <c r="N26" s="27"/>
      <c r="O26" s="27"/>
      <c r="P26" s="29"/>
    </row>
    <row r="27" spans="1:16" x14ac:dyDescent="0.15">
      <c r="A27" s="23" t="s">
        <v>68</v>
      </c>
      <c r="B27" s="11">
        <f t="array" ref="B27">SUM(IF(A27='Raw Data'!B:B,'Raw Data'!E:E,IF(A27='Raw Data'!A:A,'Raw Data'!D:D,0)))</f>
        <v>0</v>
      </c>
      <c r="C27" s="5"/>
      <c r="D27" s="25" t="str">
        <f t="shared" si="0"/>
        <v>PASS</v>
      </c>
      <c r="E27" s="11">
        <f t="shared" si="3"/>
        <v>0</v>
      </c>
      <c r="F27" s="26" t="e">
        <f t="shared" si="4"/>
        <v>#DIV/0!</v>
      </c>
      <c r="G27" s="7"/>
      <c r="H27" s="11">
        <f t="shared" si="1"/>
        <v>10</v>
      </c>
      <c r="I27" s="11">
        <f t="shared" si="2"/>
        <v>-10</v>
      </c>
      <c r="K27" s="27"/>
      <c r="L27" s="27"/>
      <c r="M27" s="27"/>
      <c r="N27" s="27"/>
      <c r="O27" s="27"/>
      <c r="P27" s="29"/>
    </row>
    <row r="28" spans="1:16" x14ac:dyDescent="0.15">
      <c r="A28" s="23" t="s">
        <v>18</v>
      </c>
      <c r="B28" s="11">
        <f t="array" ref="B28">SUM(IF(A28='Raw Data'!B:B,'Raw Data'!E:E,IF(A28='Raw Data'!A:A,'Raw Data'!D:D,0)))</f>
        <v>0</v>
      </c>
      <c r="C28" s="5"/>
      <c r="D28" s="25" t="str">
        <f t="shared" si="0"/>
        <v>PASS</v>
      </c>
      <c r="E28" s="11">
        <f t="shared" si="3"/>
        <v>0</v>
      </c>
      <c r="F28" s="26" t="e">
        <f t="shared" si="4"/>
        <v>#DIV/0!</v>
      </c>
      <c r="G28" s="7"/>
      <c r="H28" s="11">
        <f t="shared" si="1"/>
        <v>10</v>
      </c>
      <c r="I28" s="11">
        <f t="shared" si="2"/>
        <v>-10</v>
      </c>
      <c r="K28" s="27"/>
      <c r="L28" s="27"/>
      <c r="M28" s="27"/>
      <c r="N28" s="27"/>
      <c r="O28" s="27"/>
      <c r="P28" s="29"/>
    </row>
    <row r="29" spans="1:16" x14ac:dyDescent="0.15">
      <c r="A29" s="23" t="s">
        <v>19</v>
      </c>
      <c r="B29" s="11">
        <f t="array" ref="B29">SUM(IF(A29='Raw Data'!B:B,'Raw Data'!E:E,IF(A29='Raw Data'!A:A,'Raw Data'!D:D,0)))</f>
        <v>0</v>
      </c>
      <c r="C29" s="5"/>
      <c r="D29" s="25" t="str">
        <f t="shared" si="0"/>
        <v>PASS</v>
      </c>
      <c r="E29" s="11">
        <f t="shared" si="3"/>
        <v>0</v>
      </c>
      <c r="F29" s="26" t="e">
        <f t="shared" si="4"/>
        <v>#DIV/0!</v>
      </c>
      <c r="G29" s="7"/>
      <c r="H29" s="11">
        <f t="shared" si="1"/>
        <v>10</v>
      </c>
      <c r="I29" s="11">
        <f t="shared" si="2"/>
        <v>-10</v>
      </c>
      <c r="K29" s="27"/>
      <c r="L29" s="27"/>
      <c r="M29" s="27"/>
      <c r="N29" s="27"/>
      <c r="O29" s="27"/>
      <c r="P29" s="29"/>
    </row>
    <row r="30" spans="1:16" x14ac:dyDescent="0.15">
      <c r="A30" s="23" t="s">
        <v>20</v>
      </c>
      <c r="B30" s="11">
        <f t="array" ref="B30">SUM(IF(A30='Raw Data'!B:B,'Raw Data'!E:E,IF(A30='Raw Data'!A:A,'Raw Data'!D:D,0)))</f>
        <v>0</v>
      </c>
      <c r="C30" s="5"/>
      <c r="D30" s="25" t="str">
        <f t="shared" si="0"/>
        <v>PASS</v>
      </c>
      <c r="E30" s="11">
        <f t="shared" si="3"/>
        <v>0</v>
      </c>
      <c r="F30" s="26" t="e">
        <f t="shared" si="4"/>
        <v>#DIV/0!</v>
      </c>
      <c r="G30" s="7"/>
      <c r="H30" s="11">
        <f t="shared" si="1"/>
        <v>10</v>
      </c>
      <c r="I30" s="11">
        <f t="shared" si="2"/>
        <v>-10</v>
      </c>
      <c r="K30" s="27"/>
      <c r="L30" s="27"/>
      <c r="M30" s="27"/>
      <c r="N30" s="27"/>
      <c r="O30" s="27"/>
      <c r="P30" s="29"/>
    </row>
    <row r="31" spans="1:16" x14ac:dyDescent="0.15">
      <c r="A31" s="23" t="s">
        <v>21</v>
      </c>
      <c r="B31" s="11">
        <f t="array" ref="B31">SUM(IF(A31='Raw Data'!B:B,'Raw Data'!E:E,IF(A31='Raw Data'!A:A,'Raw Data'!D:D,0)))</f>
        <v>0</v>
      </c>
      <c r="C31" s="5"/>
      <c r="D31" s="25" t="str">
        <f t="shared" si="0"/>
        <v>PASS</v>
      </c>
      <c r="E31" s="11">
        <f t="shared" si="3"/>
        <v>0</v>
      </c>
      <c r="F31" s="26" t="e">
        <f t="shared" si="4"/>
        <v>#DIV/0!</v>
      </c>
      <c r="G31" s="7"/>
      <c r="H31" s="11">
        <f t="shared" si="1"/>
        <v>10</v>
      </c>
      <c r="I31" s="11">
        <f t="shared" si="2"/>
        <v>-10</v>
      </c>
      <c r="K31" s="27"/>
      <c r="L31" s="27"/>
      <c r="M31" s="27"/>
      <c r="N31" s="27"/>
      <c r="O31" s="27"/>
      <c r="P31" s="29"/>
    </row>
    <row r="32" spans="1:16" x14ac:dyDescent="0.15">
      <c r="A32" s="23" t="s">
        <v>22</v>
      </c>
      <c r="B32" s="11">
        <f t="array" ref="B32">SUM(IF(A32='Raw Data'!B:B,'Raw Data'!E:E,IF(A32='Raw Data'!A:A,'Raw Data'!D:D,0)))</f>
        <v>0</v>
      </c>
      <c r="C32" s="5"/>
      <c r="D32" s="25" t="str">
        <f t="shared" si="0"/>
        <v>PASS</v>
      </c>
      <c r="E32" s="11">
        <f t="shared" si="3"/>
        <v>0</v>
      </c>
      <c r="F32" s="26" t="e">
        <f t="shared" si="4"/>
        <v>#DIV/0!</v>
      </c>
      <c r="G32" s="7"/>
      <c r="H32" s="11">
        <f t="shared" si="1"/>
        <v>10</v>
      </c>
      <c r="I32" s="11">
        <f t="shared" si="2"/>
        <v>-10</v>
      </c>
      <c r="K32" s="27"/>
      <c r="L32" s="27"/>
      <c r="M32" s="27"/>
      <c r="N32" s="27"/>
      <c r="O32" s="27"/>
      <c r="P32" s="29"/>
    </row>
    <row r="33" spans="1:16" x14ac:dyDescent="0.15">
      <c r="A33" s="23" t="s">
        <v>23</v>
      </c>
      <c r="B33" s="11">
        <f t="array" ref="B33">SUM(IF(A33='Raw Data'!B:B,'Raw Data'!E:E,IF(A33='Raw Data'!A:A,'Raw Data'!D:D,0)))</f>
        <v>0</v>
      </c>
      <c r="C33" s="5"/>
      <c r="D33" s="25" t="str">
        <f t="shared" si="0"/>
        <v>PASS</v>
      </c>
      <c r="E33" s="11">
        <f t="shared" si="3"/>
        <v>0</v>
      </c>
      <c r="F33" s="26" t="e">
        <f t="shared" si="4"/>
        <v>#DIV/0!</v>
      </c>
      <c r="G33" s="7"/>
      <c r="H33" s="11">
        <f t="shared" si="1"/>
        <v>10</v>
      </c>
      <c r="I33" s="11">
        <f t="shared" si="2"/>
        <v>-10</v>
      </c>
      <c r="K33" s="27"/>
      <c r="L33" s="27"/>
      <c r="M33" s="27"/>
      <c r="N33" s="27"/>
      <c r="O33" s="27"/>
      <c r="P33" s="29"/>
    </row>
    <row r="34" spans="1:16" x14ac:dyDescent="0.15">
      <c r="A34" s="23" t="s">
        <v>24</v>
      </c>
      <c r="B34" s="11">
        <f t="array" ref="B34">SUM(IF(A34='Raw Data'!B:B,'Raw Data'!E:E,IF(A34='Raw Data'!A:A,'Raw Data'!D:D,0)))</f>
        <v>0</v>
      </c>
      <c r="C34" s="5"/>
      <c r="D34" s="25" t="str">
        <f t="shared" si="0"/>
        <v>PASS</v>
      </c>
      <c r="E34" s="11">
        <f t="shared" si="3"/>
        <v>0</v>
      </c>
      <c r="F34" s="26" t="e">
        <f t="shared" si="4"/>
        <v>#DIV/0!</v>
      </c>
      <c r="G34" s="7"/>
      <c r="H34" s="11">
        <f t="shared" si="1"/>
        <v>10</v>
      </c>
      <c r="I34" s="11">
        <f t="shared" si="2"/>
        <v>-10</v>
      </c>
      <c r="K34" s="27"/>
      <c r="L34" s="27"/>
      <c r="M34" s="27"/>
      <c r="N34" s="27"/>
      <c r="O34" s="27"/>
      <c r="P34" s="29"/>
    </row>
    <row r="35" spans="1:16" x14ac:dyDescent="0.15">
      <c r="A35" s="23" t="s">
        <v>25</v>
      </c>
      <c r="B35" s="11">
        <f t="array" ref="B35">SUM(IF(A35='Raw Data'!B:B,'Raw Data'!E:E,IF(A35='Raw Data'!A:A,'Raw Data'!D:D,0)))</f>
        <v>0</v>
      </c>
      <c r="C35" s="5"/>
      <c r="D35" s="25" t="str">
        <f t="shared" si="0"/>
        <v>PASS</v>
      </c>
      <c r="E35" s="11">
        <f t="shared" si="3"/>
        <v>0</v>
      </c>
      <c r="F35" s="26" t="e">
        <f t="shared" si="4"/>
        <v>#DIV/0!</v>
      </c>
      <c r="G35" s="7"/>
      <c r="H35" s="11">
        <f t="shared" si="1"/>
        <v>10</v>
      </c>
      <c r="I35" s="11">
        <f t="shared" si="2"/>
        <v>-10</v>
      </c>
      <c r="K35" s="27"/>
      <c r="L35" s="27"/>
      <c r="M35" s="27"/>
      <c r="N35" s="27"/>
      <c r="O35" s="27"/>
      <c r="P35" s="29"/>
    </row>
    <row r="36" spans="1:16" x14ac:dyDescent="0.15">
      <c r="A36" s="23" t="s">
        <v>69</v>
      </c>
      <c r="B36" s="11">
        <f t="array" ref="B36">SUM(IF(A36='Raw Data'!B:B,'Raw Data'!E:E,IF(A36='Raw Data'!A:A,'Raw Data'!D:D,0)))</f>
        <v>0</v>
      </c>
      <c r="C36" s="5"/>
      <c r="D36" s="25" t="str">
        <f t="shared" ref="D36:D67" si="5">IF(AND(C36&lt;=H36,C36&gt;=I36),"PASS","FAIL")</f>
        <v>PASS</v>
      </c>
      <c r="E36" s="11">
        <f t="shared" si="3"/>
        <v>0</v>
      </c>
      <c r="F36" s="26" t="e">
        <f t="shared" si="4"/>
        <v>#DIV/0!</v>
      </c>
      <c r="G36" s="7"/>
      <c r="H36" s="11">
        <f t="shared" ref="H36:H68" si="6">(B36*1.05)+10</f>
        <v>10</v>
      </c>
      <c r="I36" s="11">
        <f t="shared" ref="I36:I68" si="7">(B36*0.95)-10</f>
        <v>-10</v>
      </c>
      <c r="K36" s="27"/>
      <c r="L36" s="27"/>
      <c r="M36" s="27"/>
      <c r="N36" s="27"/>
      <c r="O36" s="27"/>
      <c r="P36" s="29"/>
    </row>
    <row r="37" spans="1:16" x14ac:dyDescent="0.15">
      <c r="A37" s="23" t="s">
        <v>70</v>
      </c>
      <c r="B37" s="11">
        <f t="array" ref="B37">SUM(IF(A37='Raw Data'!B:B,'Raw Data'!E:E,IF(A37='Raw Data'!A:A,'Raw Data'!D:D,0)))</f>
        <v>0</v>
      </c>
      <c r="C37" s="5"/>
      <c r="D37" s="25" t="str">
        <f t="shared" si="5"/>
        <v>PASS</v>
      </c>
      <c r="E37" s="11">
        <f t="shared" si="3"/>
        <v>0</v>
      </c>
      <c r="F37" s="26" t="e">
        <f t="shared" si="4"/>
        <v>#DIV/0!</v>
      </c>
      <c r="G37" s="7"/>
      <c r="H37" s="11">
        <f t="shared" si="6"/>
        <v>10</v>
      </c>
      <c r="I37" s="11">
        <f t="shared" si="7"/>
        <v>-10</v>
      </c>
      <c r="K37" s="27"/>
      <c r="L37" s="27"/>
      <c r="M37" s="27"/>
      <c r="N37" s="27"/>
      <c r="O37" s="27"/>
      <c r="P37" s="29"/>
    </row>
    <row r="38" spans="1:16" x14ac:dyDescent="0.15">
      <c r="A38" s="23" t="s">
        <v>71</v>
      </c>
      <c r="B38" s="11">
        <f t="array" ref="B38">SUM(IF(A38='Raw Data'!B:B,'Raw Data'!E:E,IF(A38='Raw Data'!A:A,'Raw Data'!D:D,0)))</f>
        <v>0</v>
      </c>
      <c r="C38" s="5"/>
      <c r="D38" s="25" t="str">
        <f t="shared" si="5"/>
        <v>PASS</v>
      </c>
      <c r="E38" s="11">
        <f t="shared" si="3"/>
        <v>0</v>
      </c>
      <c r="F38" s="26" t="e">
        <f t="shared" si="4"/>
        <v>#DIV/0!</v>
      </c>
      <c r="G38" s="7"/>
      <c r="H38" s="11">
        <f t="shared" si="6"/>
        <v>10</v>
      </c>
      <c r="I38" s="11">
        <f t="shared" si="7"/>
        <v>-10</v>
      </c>
      <c r="K38" s="27"/>
      <c r="L38" s="27"/>
      <c r="M38" s="27"/>
      <c r="N38" s="27"/>
      <c r="O38" s="27"/>
      <c r="P38" s="29"/>
    </row>
    <row r="39" spans="1:16" x14ac:dyDescent="0.15">
      <c r="A39" s="23" t="s">
        <v>72</v>
      </c>
      <c r="B39" s="11">
        <f t="array" ref="B39">SUM(IF(A39='Raw Data'!B:B,'Raw Data'!E:E,IF(A39='Raw Data'!A:A,'Raw Data'!D:D,0)))</f>
        <v>0</v>
      </c>
      <c r="C39" s="5"/>
      <c r="D39" s="25" t="str">
        <f t="shared" si="5"/>
        <v>PASS</v>
      </c>
      <c r="E39" s="11">
        <f t="shared" si="3"/>
        <v>0</v>
      </c>
      <c r="F39" s="26" t="e">
        <f t="shared" si="4"/>
        <v>#DIV/0!</v>
      </c>
      <c r="G39" s="7"/>
      <c r="H39" s="11">
        <f t="shared" si="6"/>
        <v>10</v>
      </c>
      <c r="I39" s="11">
        <f t="shared" si="7"/>
        <v>-10</v>
      </c>
      <c r="K39" s="27"/>
      <c r="L39" s="27"/>
      <c r="M39" s="27"/>
      <c r="N39" s="27"/>
      <c r="O39" s="27"/>
      <c r="P39" s="29"/>
    </row>
    <row r="40" spans="1:16" x14ac:dyDescent="0.15">
      <c r="A40" s="23" t="s">
        <v>26</v>
      </c>
      <c r="B40" s="11">
        <f t="array" ref="B40">SUM(IF(A40='Raw Data'!B:B,'Raw Data'!E:E,IF(A40='Raw Data'!A:A,'Raw Data'!D:D,0)))</f>
        <v>0</v>
      </c>
      <c r="C40" s="5"/>
      <c r="D40" s="25" t="str">
        <f t="shared" si="5"/>
        <v>PASS</v>
      </c>
      <c r="E40" s="11">
        <f t="shared" si="3"/>
        <v>0</v>
      </c>
      <c r="F40" s="26" t="e">
        <f t="shared" si="4"/>
        <v>#DIV/0!</v>
      </c>
      <c r="G40" s="7"/>
      <c r="H40" s="11">
        <f t="shared" si="6"/>
        <v>10</v>
      </c>
      <c r="I40" s="11">
        <f t="shared" si="7"/>
        <v>-10</v>
      </c>
      <c r="J40" s="24"/>
      <c r="K40" s="30"/>
      <c r="L40" s="30"/>
      <c r="M40" s="30"/>
      <c r="N40" s="30"/>
      <c r="O40" s="29"/>
      <c r="P40" s="29"/>
    </row>
    <row r="41" spans="1:16" x14ac:dyDescent="0.15">
      <c r="A41" s="23" t="s">
        <v>27</v>
      </c>
      <c r="B41" s="11">
        <f t="array" ref="B41">SUM(IF(A41='Raw Data'!B:B,'Raw Data'!E:E,IF(A41='Raw Data'!A:A,'Raw Data'!D:D,0)))</f>
        <v>0</v>
      </c>
      <c r="C41" s="5"/>
      <c r="D41" s="25" t="str">
        <f t="shared" si="5"/>
        <v>PASS</v>
      </c>
      <c r="E41" s="11">
        <f t="shared" si="3"/>
        <v>0</v>
      </c>
      <c r="F41" s="26" t="e">
        <f t="shared" si="4"/>
        <v>#DIV/0!</v>
      </c>
      <c r="G41" s="7"/>
      <c r="H41" s="11">
        <f t="shared" si="6"/>
        <v>10</v>
      </c>
      <c r="I41" s="11">
        <f t="shared" si="7"/>
        <v>-10</v>
      </c>
      <c r="J41" s="24"/>
      <c r="K41" s="30"/>
      <c r="L41" s="30"/>
      <c r="M41" s="30"/>
      <c r="N41" s="30"/>
      <c r="O41" s="29"/>
      <c r="P41" s="29"/>
    </row>
    <row r="42" spans="1:16" x14ac:dyDescent="0.15">
      <c r="A42" s="23" t="s">
        <v>28</v>
      </c>
      <c r="B42" s="11">
        <f t="array" ref="B42">SUM(IF(A42='Raw Data'!B:B,'Raw Data'!E:E,IF(A42='Raw Data'!A:A,'Raw Data'!D:D,0)))</f>
        <v>0</v>
      </c>
      <c r="C42" s="5"/>
      <c r="D42" s="25" t="str">
        <f t="shared" si="5"/>
        <v>PASS</v>
      </c>
      <c r="E42" s="11">
        <f t="shared" si="3"/>
        <v>0</v>
      </c>
      <c r="F42" s="26" t="e">
        <f t="shared" si="4"/>
        <v>#DIV/0!</v>
      </c>
      <c r="G42" s="7"/>
      <c r="H42" s="11">
        <f t="shared" si="6"/>
        <v>10</v>
      </c>
      <c r="I42" s="11">
        <f t="shared" si="7"/>
        <v>-10</v>
      </c>
      <c r="J42" s="24"/>
      <c r="K42" s="30"/>
      <c r="L42" s="30"/>
      <c r="M42" s="30"/>
      <c r="N42" s="30"/>
      <c r="O42" s="29"/>
      <c r="P42" s="29"/>
    </row>
    <row r="43" spans="1:16" x14ac:dyDescent="0.15">
      <c r="A43" s="23" t="s">
        <v>29</v>
      </c>
      <c r="B43" s="11">
        <f t="array" ref="B43">SUM(IF(A43='Raw Data'!B:B,'Raw Data'!E:E,IF(A43='Raw Data'!A:A,'Raw Data'!D:D,0)))</f>
        <v>0</v>
      </c>
      <c r="C43" s="5"/>
      <c r="D43" s="25" t="str">
        <f t="shared" si="5"/>
        <v>PASS</v>
      </c>
      <c r="E43" s="11">
        <f t="shared" si="3"/>
        <v>0</v>
      </c>
      <c r="F43" s="26" t="e">
        <f t="shared" si="4"/>
        <v>#DIV/0!</v>
      </c>
      <c r="G43" s="7"/>
      <c r="H43" s="11">
        <f t="shared" si="6"/>
        <v>10</v>
      </c>
      <c r="I43" s="11">
        <f t="shared" si="7"/>
        <v>-10</v>
      </c>
      <c r="J43" s="24"/>
      <c r="K43" s="30"/>
      <c r="L43" s="30"/>
      <c r="M43" s="30"/>
      <c r="N43" s="30"/>
      <c r="O43" s="29"/>
      <c r="P43" s="29"/>
    </row>
    <row r="44" spans="1:16" x14ac:dyDescent="0.15">
      <c r="A44" s="23" t="s">
        <v>30</v>
      </c>
      <c r="B44" s="11">
        <f t="array" ref="B44">SUM(IF(A44='Raw Data'!B:B,'Raw Data'!E:E,IF(A44='Raw Data'!A:A,'Raw Data'!D:D,0)))</f>
        <v>0</v>
      </c>
      <c r="C44" s="5"/>
      <c r="D44" s="25" t="str">
        <f t="shared" si="5"/>
        <v>PASS</v>
      </c>
      <c r="E44" s="11">
        <f t="shared" si="3"/>
        <v>0</v>
      </c>
      <c r="F44" s="26" t="e">
        <f t="shared" si="4"/>
        <v>#DIV/0!</v>
      </c>
      <c r="G44" s="7"/>
      <c r="H44" s="11">
        <f t="shared" si="6"/>
        <v>10</v>
      </c>
      <c r="I44" s="11">
        <f t="shared" si="7"/>
        <v>-10</v>
      </c>
      <c r="J44" s="24"/>
      <c r="K44" s="30"/>
      <c r="L44" s="30"/>
      <c r="M44" s="30"/>
      <c r="N44" s="30"/>
      <c r="O44" s="29"/>
      <c r="P44" s="29"/>
    </row>
    <row r="45" spans="1:16" x14ac:dyDescent="0.15">
      <c r="A45" s="23" t="s">
        <v>31</v>
      </c>
      <c r="B45" s="11">
        <f t="array" ref="B45">SUM(IF(A45='Raw Data'!B:B,'Raw Data'!E:E,IF(A45='Raw Data'!A:A,'Raw Data'!D:D,0)))</f>
        <v>0</v>
      </c>
      <c r="C45" s="5"/>
      <c r="D45" s="25" t="str">
        <f t="shared" si="5"/>
        <v>PASS</v>
      </c>
      <c r="E45" s="11">
        <f t="shared" si="3"/>
        <v>0</v>
      </c>
      <c r="F45" s="26" t="e">
        <f t="shared" si="4"/>
        <v>#DIV/0!</v>
      </c>
      <c r="G45" s="7"/>
      <c r="H45" s="11">
        <f t="shared" si="6"/>
        <v>10</v>
      </c>
      <c r="I45" s="11">
        <f t="shared" si="7"/>
        <v>-10</v>
      </c>
      <c r="J45" s="24"/>
      <c r="K45" s="30"/>
      <c r="L45" s="30"/>
      <c r="M45" s="30"/>
      <c r="N45" s="30"/>
      <c r="O45" s="29"/>
      <c r="P45" s="29"/>
    </row>
    <row r="46" spans="1:16" x14ac:dyDescent="0.15">
      <c r="A46" s="23" t="s">
        <v>32</v>
      </c>
      <c r="B46" s="11">
        <f t="array" ref="B46">SUM(IF(A46='Raw Data'!B:B,'Raw Data'!E:E,IF(A46='Raw Data'!A:A,'Raw Data'!D:D,0)))</f>
        <v>0</v>
      </c>
      <c r="C46" s="5"/>
      <c r="D46" s="25" t="str">
        <f t="shared" si="5"/>
        <v>PASS</v>
      </c>
      <c r="E46" s="11">
        <f t="shared" si="3"/>
        <v>0</v>
      </c>
      <c r="F46" s="26" t="e">
        <f t="shared" si="4"/>
        <v>#DIV/0!</v>
      </c>
      <c r="G46" s="7"/>
      <c r="H46" s="11">
        <f t="shared" si="6"/>
        <v>10</v>
      </c>
      <c r="I46" s="11">
        <f t="shared" si="7"/>
        <v>-10</v>
      </c>
      <c r="J46" s="24"/>
      <c r="K46" s="30"/>
      <c r="L46" s="30"/>
      <c r="M46" s="30"/>
      <c r="N46" s="30"/>
      <c r="O46" s="29"/>
      <c r="P46" s="29"/>
    </row>
    <row r="47" spans="1:16" x14ac:dyDescent="0.15">
      <c r="A47" s="23" t="s">
        <v>73</v>
      </c>
      <c r="B47" s="11">
        <f t="array" ref="B47">SUM(IF(A47='Raw Data'!B:B,'Raw Data'!E:E,IF(A47='Raw Data'!A:A,'Raw Data'!D:D,0)))</f>
        <v>0</v>
      </c>
      <c r="C47" s="5"/>
      <c r="D47" s="25" t="str">
        <f t="shared" si="5"/>
        <v>PASS</v>
      </c>
      <c r="E47" s="11">
        <f t="shared" si="3"/>
        <v>0</v>
      </c>
      <c r="F47" s="26" t="e">
        <f t="shared" si="4"/>
        <v>#DIV/0!</v>
      </c>
      <c r="G47" s="7"/>
      <c r="H47" s="11">
        <f t="shared" si="6"/>
        <v>10</v>
      </c>
      <c r="I47" s="11">
        <f t="shared" si="7"/>
        <v>-10</v>
      </c>
      <c r="J47" s="24"/>
      <c r="K47" s="30"/>
      <c r="L47" s="30"/>
      <c r="M47" s="30"/>
      <c r="N47" s="30"/>
      <c r="O47" s="29"/>
      <c r="P47" s="29"/>
    </row>
    <row r="48" spans="1:16" x14ac:dyDescent="0.15">
      <c r="A48" s="23" t="s">
        <v>74</v>
      </c>
      <c r="B48" s="11">
        <f t="array" ref="B48">SUM(IF(A48='Raw Data'!B:B,'Raw Data'!E:E,IF(A48='Raw Data'!A:A,'Raw Data'!D:D,0)))</f>
        <v>0</v>
      </c>
      <c r="C48" s="5"/>
      <c r="D48" s="25" t="str">
        <f t="shared" si="5"/>
        <v>PASS</v>
      </c>
      <c r="E48" s="11">
        <f t="shared" si="3"/>
        <v>0</v>
      </c>
      <c r="F48" s="26" t="e">
        <f t="shared" si="4"/>
        <v>#DIV/0!</v>
      </c>
      <c r="G48" s="7"/>
      <c r="H48" s="11">
        <f t="shared" si="6"/>
        <v>10</v>
      </c>
      <c r="I48" s="11">
        <f t="shared" si="7"/>
        <v>-10</v>
      </c>
      <c r="J48" s="24"/>
      <c r="K48" s="30"/>
      <c r="L48" s="30"/>
      <c r="M48" s="30"/>
      <c r="N48" s="30"/>
      <c r="O48" s="29"/>
      <c r="P48" s="29"/>
    </row>
    <row r="49" spans="1:16" x14ac:dyDescent="0.15">
      <c r="A49" s="23" t="s">
        <v>75</v>
      </c>
      <c r="B49" s="11">
        <f t="array" ref="B49">SUM(IF(A49='Raw Data'!B:B,'Raw Data'!E:E,IF(A49='Raw Data'!A:A,'Raw Data'!D:D,0)))</f>
        <v>0</v>
      </c>
      <c r="C49" s="5"/>
      <c r="D49" s="25" t="str">
        <f t="shared" si="5"/>
        <v>PASS</v>
      </c>
      <c r="E49" s="11">
        <f t="shared" si="3"/>
        <v>0</v>
      </c>
      <c r="F49" s="26" t="e">
        <f t="shared" si="4"/>
        <v>#DIV/0!</v>
      </c>
      <c r="G49" s="7"/>
      <c r="H49" s="11">
        <f t="shared" si="6"/>
        <v>10</v>
      </c>
      <c r="I49" s="11">
        <f t="shared" si="7"/>
        <v>-10</v>
      </c>
      <c r="J49" s="24"/>
      <c r="K49" s="30"/>
      <c r="L49" s="30"/>
      <c r="M49" s="30"/>
      <c r="N49" s="30"/>
      <c r="O49" s="29"/>
      <c r="P49" s="29"/>
    </row>
    <row r="50" spans="1:16" x14ac:dyDescent="0.15">
      <c r="A50" s="23" t="s">
        <v>76</v>
      </c>
      <c r="B50" s="11">
        <f t="array" ref="B50">SUM(IF(A50='Raw Data'!B:B,'Raw Data'!E:E,IF(A50='Raw Data'!A:A,'Raw Data'!D:D,0)))</f>
        <v>0</v>
      </c>
      <c r="C50" s="5"/>
      <c r="D50" s="25" t="str">
        <f t="shared" si="5"/>
        <v>PASS</v>
      </c>
      <c r="E50" s="11">
        <f t="shared" si="3"/>
        <v>0</v>
      </c>
      <c r="F50" s="26" t="e">
        <f t="shared" si="4"/>
        <v>#DIV/0!</v>
      </c>
      <c r="G50" s="7"/>
      <c r="H50" s="11">
        <f t="shared" si="6"/>
        <v>10</v>
      </c>
      <c r="I50" s="11">
        <f t="shared" si="7"/>
        <v>-10</v>
      </c>
      <c r="J50" s="24"/>
      <c r="K50" s="30"/>
      <c r="L50" s="30"/>
      <c r="M50" s="30"/>
      <c r="N50" s="30"/>
      <c r="O50" s="29"/>
      <c r="P50" s="29"/>
    </row>
    <row r="51" spans="1:16" x14ac:dyDescent="0.15">
      <c r="A51" s="23" t="s">
        <v>77</v>
      </c>
      <c r="B51" s="11">
        <f t="array" ref="B51">SUM(IF(A51='Raw Data'!B:B,'Raw Data'!E:E,IF(A51='Raw Data'!A:A,'Raw Data'!D:D,0)))</f>
        <v>0</v>
      </c>
      <c r="C51" s="5"/>
      <c r="D51" s="25" t="str">
        <f t="shared" si="5"/>
        <v>PASS</v>
      </c>
      <c r="E51" s="11">
        <f t="shared" si="3"/>
        <v>0</v>
      </c>
      <c r="F51" s="26" t="e">
        <f t="shared" si="4"/>
        <v>#DIV/0!</v>
      </c>
      <c r="G51" s="7"/>
      <c r="H51" s="11">
        <f t="shared" si="6"/>
        <v>10</v>
      </c>
      <c r="I51" s="11">
        <f t="shared" si="7"/>
        <v>-10</v>
      </c>
      <c r="J51" s="24"/>
      <c r="K51" s="30"/>
      <c r="L51" s="30"/>
      <c r="M51" s="30"/>
      <c r="N51" s="30"/>
      <c r="O51" s="29"/>
      <c r="P51" s="29"/>
    </row>
    <row r="52" spans="1:16" x14ac:dyDescent="0.15">
      <c r="A52" s="23" t="s">
        <v>33</v>
      </c>
      <c r="B52" s="11">
        <f t="array" ref="B52">SUM(IF(A52='Raw Data'!B:B,'Raw Data'!E:E,IF(A52='Raw Data'!A:A,'Raw Data'!D:D,0)))</f>
        <v>0</v>
      </c>
      <c r="C52" s="5"/>
      <c r="D52" s="25" t="str">
        <f t="shared" si="5"/>
        <v>PASS</v>
      </c>
      <c r="E52" s="11">
        <f t="shared" si="3"/>
        <v>0</v>
      </c>
      <c r="F52" s="26" t="e">
        <f t="shared" si="4"/>
        <v>#DIV/0!</v>
      </c>
      <c r="G52" s="7"/>
      <c r="H52" s="11">
        <f t="shared" si="6"/>
        <v>10</v>
      </c>
      <c r="I52" s="11">
        <f t="shared" si="7"/>
        <v>-10</v>
      </c>
      <c r="J52" s="24"/>
      <c r="K52" s="30"/>
      <c r="L52" s="30"/>
      <c r="M52" s="30"/>
      <c r="N52" s="30"/>
      <c r="O52" s="29"/>
      <c r="P52" s="29"/>
    </row>
    <row r="53" spans="1:16" x14ac:dyDescent="0.15">
      <c r="A53" s="23" t="s">
        <v>34</v>
      </c>
      <c r="B53" s="11">
        <f t="array" ref="B53">SUM(IF(A53='Raw Data'!B:B,'Raw Data'!E:E,IF(A53='Raw Data'!A:A,'Raw Data'!D:D,0)))</f>
        <v>0</v>
      </c>
      <c r="C53" s="5"/>
      <c r="D53" s="25" t="str">
        <f t="shared" si="5"/>
        <v>PASS</v>
      </c>
      <c r="E53" s="11">
        <f t="shared" si="3"/>
        <v>0</v>
      </c>
      <c r="F53" s="26" t="e">
        <f t="shared" si="4"/>
        <v>#DIV/0!</v>
      </c>
      <c r="G53" s="7"/>
      <c r="H53" s="11">
        <f t="shared" si="6"/>
        <v>10</v>
      </c>
      <c r="I53" s="11">
        <f t="shared" si="7"/>
        <v>-10</v>
      </c>
      <c r="J53" s="24"/>
      <c r="K53" s="30"/>
      <c r="L53" s="30"/>
      <c r="M53" s="30"/>
      <c r="N53" s="30"/>
      <c r="O53" s="29"/>
      <c r="P53" s="29"/>
    </row>
    <row r="54" spans="1:16" x14ac:dyDescent="0.15">
      <c r="A54" s="23" t="s">
        <v>35</v>
      </c>
      <c r="B54" s="11">
        <f t="array" ref="B54">SUM(IF(A54='Raw Data'!B:B,'Raw Data'!E:E,IF(A54='Raw Data'!A:A,'Raw Data'!D:D,0)))</f>
        <v>0</v>
      </c>
      <c r="C54" s="5"/>
      <c r="D54" s="25" t="str">
        <f t="shared" si="5"/>
        <v>PASS</v>
      </c>
      <c r="E54" s="11">
        <f t="shared" si="3"/>
        <v>0</v>
      </c>
      <c r="F54" s="26" t="e">
        <f t="shared" si="4"/>
        <v>#DIV/0!</v>
      </c>
      <c r="G54" s="7"/>
      <c r="H54" s="11">
        <f t="shared" si="6"/>
        <v>10</v>
      </c>
      <c r="I54" s="11">
        <f t="shared" si="7"/>
        <v>-10</v>
      </c>
      <c r="J54" s="24"/>
      <c r="K54" s="30"/>
      <c r="L54" s="30"/>
      <c r="M54" s="30"/>
      <c r="N54" s="30"/>
      <c r="O54" s="29"/>
      <c r="P54" s="29"/>
    </row>
    <row r="55" spans="1:16" x14ac:dyDescent="0.15">
      <c r="A55" s="23" t="s">
        <v>36</v>
      </c>
      <c r="B55" s="11">
        <f t="array" ref="B55">SUM(IF(A55='Raw Data'!B:B,'Raw Data'!E:E,IF(A55='Raw Data'!A:A,'Raw Data'!D:D,0)))</f>
        <v>0</v>
      </c>
      <c r="C55" s="5"/>
      <c r="D55" s="25" t="str">
        <f t="shared" si="5"/>
        <v>PASS</v>
      </c>
      <c r="E55" s="11">
        <f t="shared" si="3"/>
        <v>0</v>
      </c>
      <c r="F55" s="26" t="e">
        <f t="shared" si="4"/>
        <v>#DIV/0!</v>
      </c>
      <c r="G55" s="7"/>
      <c r="H55" s="11">
        <f t="shared" si="6"/>
        <v>10</v>
      </c>
      <c r="I55" s="11">
        <f t="shared" si="7"/>
        <v>-10</v>
      </c>
      <c r="J55" s="24"/>
      <c r="K55" s="30"/>
      <c r="L55" s="30"/>
      <c r="M55" s="30"/>
      <c r="N55" s="30"/>
      <c r="O55" s="29"/>
      <c r="P55" s="29"/>
    </row>
    <row r="56" spans="1:16" x14ac:dyDescent="0.15">
      <c r="A56" s="23" t="s">
        <v>37</v>
      </c>
      <c r="B56" s="11">
        <f t="array" ref="B56">SUM(IF(A56='Raw Data'!B:B,'Raw Data'!E:E,IF(A56='Raw Data'!A:A,'Raw Data'!D:D,0)))</f>
        <v>0</v>
      </c>
      <c r="C56" s="5"/>
      <c r="D56" s="25" t="str">
        <f t="shared" si="5"/>
        <v>PASS</v>
      </c>
      <c r="E56" s="11">
        <f t="shared" si="3"/>
        <v>0</v>
      </c>
      <c r="F56" s="26" t="e">
        <f t="shared" si="4"/>
        <v>#DIV/0!</v>
      </c>
      <c r="G56" s="7"/>
      <c r="H56" s="11">
        <f t="shared" si="6"/>
        <v>10</v>
      </c>
      <c r="I56" s="11">
        <f t="shared" si="7"/>
        <v>-10</v>
      </c>
      <c r="J56" s="24"/>
      <c r="K56" s="30"/>
      <c r="L56" s="30"/>
      <c r="M56" s="30"/>
      <c r="N56" s="30"/>
    </row>
    <row r="57" spans="1:16" x14ac:dyDescent="0.15">
      <c r="A57" s="23" t="s">
        <v>38</v>
      </c>
      <c r="B57" s="11">
        <f t="array" ref="B57">SUM(IF(A57='Raw Data'!B:B,'Raw Data'!E:E,IF(A57='Raw Data'!A:A,'Raw Data'!D:D,0)))</f>
        <v>0</v>
      </c>
      <c r="C57" s="5"/>
      <c r="D57" s="25" t="str">
        <f t="shared" si="5"/>
        <v>PASS</v>
      </c>
      <c r="E57" s="11">
        <f t="shared" si="3"/>
        <v>0</v>
      </c>
      <c r="F57" s="26" t="e">
        <f t="shared" si="4"/>
        <v>#DIV/0!</v>
      </c>
      <c r="G57" s="7"/>
      <c r="H57" s="11">
        <f t="shared" si="6"/>
        <v>10</v>
      </c>
      <c r="I57" s="11">
        <f t="shared" si="7"/>
        <v>-10</v>
      </c>
      <c r="J57" s="24"/>
      <c r="K57" s="30"/>
      <c r="L57" s="30"/>
      <c r="M57" s="30"/>
      <c r="N57" s="30"/>
    </row>
    <row r="58" spans="1:16" x14ac:dyDescent="0.15">
      <c r="A58" s="23" t="s">
        <v>39</v>
      </c>
      <c r="B58" s="11">
        <f t="array" ref="B58">SUM(IF(A58='Raw Data'!B:B,'Raw Data'!E:E,IF(A58='Raw Data'!A:A,'Raw Data'!D:D,0)))</f>
        <v>0</v>
      </c>
      <c r="C58" s="5"/>
      <c r="D58" s="25" t="str">
        <f t="shared" si="5"/>
        <v>PASS</v>
      </c>
      <c r="E58" s="11">
        <f t="shared" si="3"/>
        <v>0</v>
      </c>
      <c r="F58" s="26" t="e">
        <f t="shared" si="4"/>
        <v>#DIV/0!</v>
      </c>
      <c r="G58" s="7"/>
      <c r="H58" s="11">
        <f t="shared" si="6"/>
        <v>10</v>
      </c>
      <c r="I58" s="11">
        <f t="shared" si="7"/>
        <v>-10</v>
      </c>
      <c r="J58" s="24"/>
      <c r="K58" s="30"/>
      <c r="L58" s="30"/>
      <c r="M58" s="30"/>
      <c r="N58" s="30"/>
    </row>
    <row r="59" spans="1:16" x14ac:dyDescent="0.15">
      <c r="A59" s="23" t="s">
        <v>78</v>
      </c>
      <c r="B59" s="11">
        <f t="array" ref="B59">SUM(IF(A59='Raw Data'!B:B,'Raw Data'!E:E,IF(A59='Raw Data'!A:A,'Raw Data'!D:D,0)))</f>
        <v>0</v>
      </c>
      <c r="C59" s="5"/>
      <c r="D59" s="25" t="str">
        <f t="shared" si="5"/>
        <v>PASS</v>
      </c>
      <c r="E59" s="11">
        <f t="shared" si="3"/>
        <v>0</v>
      </c>
      <c r="F59" s="26" t="e">
        <f t="shared" si="4"/>
        <v>#DIV/0!</v>
      </c>
      <c r="G59" s="7"/>
      <c r="H59" s="11">
        <f t="shared" si="6"/>
        <v>10</v>
      </c>
      <c r="I59" s="11">
        <f t="shared" si="7"/>
        <v>-10</v>
      </c>
      <c r="J59" s="24"/>
      <c r="K59" s="30"/>
      <c r="L59" s="30"/>
      <c r="M59" s="30"/>
      <c r="N59" s="30"/>
    </row>
    <row r="60" spans="1:16" x14ac:dyDescent="0.15">
      <c r="A60" s="23" t="s">
        <v>79</v>
      </c>
      <c r="B60" s="11">
        <f t="array" ref="B60">SUM(IF(A60='Raw Data'!B:B,'Raw Data'!E:E,IF(A60='Raw Data'!A:A,'Raw Data'!D:D,0)))</f>
        <v>0</v>
      </c>
      <c r="C60" s="5"/>
      <c r="D60" s="25" t="str">
        <f t="shared" si="5"/>
        <v>PASS</v>
      </c>
      <c r="E60" s="11">
        <f t="shared" si="3"/>
        <v>0</v>
      </c>
      <c r="F60" s="26" t="e">
        <f t="shared" si="4"/>
        <v>#DIV/0!</v>
      </c>
      <c r="G60" s="7"/>
      <c r="H60" s="11">
        <f t="shared" si="6"/>
        <v>10</v>
      </c>
      <c r="I60" s="11">
        <f t="shared" si="7"/>
        <v>-10</v>
      </c>
      <c r="J60" s="24"/>
      <c r="K60" s="30"/>
      <c r="L60" s="30"/>
      <c r="M60" s="30"/>
      <c r="N60" s="30"/>
    </row>
    <row r="61" spans="1:16" x14ac:dyDescent="0.15">
      <c r="A61" s="23" t="s">
        <v>80</v>
      </c>
      <c r="B61" s="11">
        <f t="array" ref="B61">SUM(IF(A61='Raw Data'!B:B,'Raw Data'!E:E,IF(A61='Raw Data'!A:A,'Raw Data'!D:D,0)))</f>
        <v>0</v>
      </c>
      <c r="C61" s="5"/>
      <c r="D61" s="25" t="str">
        <f t="shared" si="5"/>
        <v>PASS</v>
      </c>
      <c r="E61" s="11">
        <f t="shared" si="3"/>
        <v>0</v>
      </c>
      <c r="F61" s="26" t="e">
        <f t="shared" si="4"/>
        <v>#DIV/0!</v>
      </c>
      <c r="G61" s="7"/>
      <c r="H61" s="11">
        <f t="shared" si="6"/>
        <v>10</v>
      </c>
      <c r="I61" s="11">
        <f t="shared" si="7"/>
        <v>-10</v>
      </c>
      <c r="J61" s="24"/>
      <c r="K61" s="30"/>
      <c r="L61" s="30"/>
      <c r="M61" s="30"/>
      <c r="N61" s="30"/>
    </row>
    <row r="62" spans="1:16" x14ac:dyDescent="0.15">
      <c r="A62" s="23" t="s">
        <v>81</v>
      </c>
      <c r="B62" s="11">
        <f t="array" ref="B62">SUM(IF(A62='Raw Data'!B:B,'Raw Data'!E:E,IF(A62='Raw Data'!A:A,'Raw Data'!D:D,0)))</f>
        <v>0</v>
      </c>
      <c r="C62" s="5"/>
      <c r="D62" s="25" t="str">
        <f t="shared" si="5"/>
        <v>PASS</v>
      </c>
      <c r="E62" s="11">
        <f t="shared" si="3"/>
        <v>0</v>
      </c>
      <c r="F62" s="26" t="e">
        <f t="shared" si="4"/>
        <v>#DIV/0!</v>
      </c>
      <c r="G62" s="7"/>
      <c r="H62" s="11">
        <f t="shared" si="6"/>
        <v>10</v>
      </c>
      <c r="I62" s="11">
        <f t="shared" si="7"/>
        <v>-10</v>
      </c>
      <c r="J62" s="24"/>
      <c r="K62" s="30"/>
      <c r="L62" s="30"/>
      <c r="M62" s="30"/>
      <c r="N62" s="30"/>
    </row>
    <row r="63" spans="1:16" x14ac:dyDescent="0.15">
      <c r="A63" s="23" t="s">
        <v>82</v>
      </c>
      <c r="B63" s="11">
        <f t="array" ref="B63">SUM(IF(A63='Raw Data'!B:B,'Raw Data'!E:E,IF(A63='Raw Data'!A:A,'Raw Data'!D:D,0)))</f>
        <v>0</v>
      </c>
      <c r="C63" s="5"/>
      <c r="D63" s="25" t="str">
        <f t="shared" si="5"/>
        <v>PASS</v>
      </c>
      <c r="E63" s="11">
        <f t="shared" si="3"/>
        <v>0</v>
      </c>
      <c r="F63" s="26" t="e">
        <f t="shared" si="4"/>
        <v>#DIV/0!</v>
      </c>
      <c r="G63" s="7"/>
      <c r="H63" s="11">
        <f t="shared" si="6"/>
        <v>10</v>
      </c>
      <c r="I63" s="11">
        <f t="shared" si="7"/>
        <v>-10</v>
      </c>
      <c r="J63" s="24"/>
      <c r="K63" s="30"/>
      <c r="L63" s="30"/>
      <c r="M63" s="30"/>
      <c r="N63" s="30"/>
    </row>
    <row r="64" spans="1:16" x14ac:dyDescent="0.15">
      <c r="A64" s="23" t="s">
        <v>40</v>
      </c>
      <c r="B64" s="11">
        <f t="array" ref="B64">SUM(IF(A64='Raw Data'!B:B,'Raw Data'!E:E,IF(A64='Raw Data'!A:A,'Raw Data'!D:D,0)))</f>
        <v>0</v>
      </c>
      <c r="C64" s="5"/>
      <c r="D64" s="25" t="str">
        <f t="shared" si="5"/>
        <v>PASS</v>
      </c>
      <c r="E64" s="11">
        <f t="shared" si="3"/>
        <v>0</v>
      </c>
      <c r="F64" s="26" t="e">
        <f t="shared" si="4"/>
        <v>#DIV/0!</v>
      </c>
      <c r="G64" s="7"/>
      <c r="H64" s="11">
        <f t="shared" si="6"/>
        <v>10</v>
      </c>
      <c r="I64" s="11">
        <f t="shared" si="7"/>
        <v>-10</v>
      </c>
      <c r="J64" s="24"/>
      <c r="K64" s="30"/>
      <c r="L64" s="30"/>
      <c r="M64" s="30"/>
      <c r="N64" s="30"/>
    </row>
    <row r="65" spans="1:14" x14ac:dyDescent="0.15">
      <c r="A65" s="23" t="s">
        <v>41</v>
      </c>
      <c r="B65" s="11">
        <f t="array" ref="B65">SUM(IF(A65='Raw Data'!B:B,'Raw Data'!E:E,IF(A65='Raw Data'!A:A,'Raw Data'!D:D,0)))</f>
        <v>0</v>
      </c>
      <c r="C65" s="5"/>
      <c r="D65" s="25" t="str">
        <f t="shared" si="5"/>
        <v>PASS</v>
      </c>
      <c r="E65" s="11">
        <f t="shared" si="3"/>
        <v>0</v>
      </c>
      <c r="F65" s="26" t="e">
        <f t="shared" si="4"/>
        <v>#DIV/0!</v>
      </c>
      <c r="G65" s="7"/>
      <c r="H65" s="11">
        <f t="shared" si="6"/>
        <v>10</v>
      </c>
      <c r="I65" s="11">
        <f t="shared" si="7"/>
        <v>-10</v>
      </c>
      <c r="J65" s="24"/>
      <c r="K65" s="30"/>
      <c r="L65" s="30"/>
      <c r="M65" s="30"/>
      <c r="N65" s="30"/>
    </row>
    <row r="66" spans="1:14" x14ac:dyDescent="0.15">
      <c r="A66" s="23" t="s">
        <v>42</v>
      </c>
      <c r="B66" s="11">
        <f t="array" ref="B66">SUM(IF(A66='Raw Data'!B:B,'Raw Data'!E:E,IF(A66='Raw Data'!A:A,'Raw Data'!D:D,0)))</f>
        <v>0</v>
      </c>
      <c r="C66" s="5"/>
      <c r="D66" s="25" t="str">
        <f t="shared" si="5"/>
        <v>PASS</v>
      </c>
      <c r="E66" s="11">
        <f t="shared" si="3"/>
        <v>0</v>
      </c>
      <c r="F66" s="26" t="e">
        <f t="shared" si="4"/>
        <v>#DIV/0!</v>
      </c>
      <c r="G66" s="7"/>
      <c r="H66" s="11">
        <f t="shared" si="6"/>
        <v>10</v>
      </c>
      <c r="I66" s="11">
        <f t="shared" si="7"/>
        <v>-10</v>
      </c>
      <c r="J66" s="24"/>
      <c r="K66" s="30"/>
      <c r="L66" s="30"/>
      <c r="M66" s="30"/>
      <c r="N66" s="30"/>
    </row>
    <row r="67" spans="1:14" x14ac:dyDescent="0.15">
      <c r="A67" s="23" t="s">
        <v>43</v>
      </c>
      <c r="B67" s="11">
        <f t="array" ref="B67">SUM(IF(A67='Raw Data'!B:B,'Raw Data'!E:E,IF(A67='Raw Data'!A:A,'Raw Data'!D:D,0)))</f>
        <v>0</v>
      </c>
      <c r="C67" s="5"/>
      <c r="D67" s="25" t="str">
        <f t="shared" si="5"/>
        <v>PASS</v>
      </c>
      <c r="E67" s="11">
        <f t="shared" si="3"/>
        <v>0</v>
      </c>
      <c r="F67" s="26" t="e">
        <f t="shared" si="4"/>
        <v>#DIV/0!</v>
      </c>
      <c r="G67" s="7"/>
      <c r="H67" s="11">
        <f t="shared" si="6"/>
        <v>10</v>
      </c>
      <c r="I67" s="11">
        <f t="shared" si="7"/>
        <v>-10</v>
      </c>
      <c r="J67" s="24"/>
      <c r="K67" s="30"/>
      <c r="L67" s="30"/>
      <c r="M67" s="30"/>
      <c r="N67" s="30"/>
    </row>
    <row r="68" spans="1:14" x14ac:dyDescent="0.15">
      <c r="A68" s="23" t="s">
        <v>44</v>
      </c>
      <c r="B68" s="11">
        <f t="array" ref="B68">SUM(IF(A68='Raw Data'!B:B,'Raw Data'!E:E,IF(A68='Raw Data'!A:A,'Raw Data'!D:D,0)))</f>
        <v>0</v>
      </c>
      <c r="C68" s="5"/>
      <c r="D68" s="25" t="str">
        <f t="shared" ref="D68:D99" si="8">IF(AND(C68&lt;=H68,C68&gt;=I68),"PASS","FAIL")</f>
        <v>PASS</v>
      </c>
      <c r="E68" s="11">
        <f t="shared" si="3"/>
        <v>0</v>
      </c>
      <c r="F68" s="26" t="e">
        <f t="shared" si="4"/>
        <v>#DIV/0!</v>
      </c>
      <c r="G68" s="7"/>
      <c r="H68" s="11">
        <f t="shared" si="6"/>
        <v>10</v>
      </c>
      <c r="I68" s="11">
        <f t="shared" si="7"/>
        <v>-10</v>
      </c>
      <c r="J68" s="24"/>
      <c r="K68" s="30"/>
      <c r="L68" s="30"/>
      <c r="M68" s="30"/>
      <c r="N68" s="30"/>
    </row>
    <row r="69" spans="1:14" x14ac:dyDescent="0.15">
      <c r="A69" s="23" t="s">
        <v>45</v>
      </c>
      <c r="B69" s="11">
        <f t="array" ref="B69">SUM(IF(A69='Raw Data'!B:B,'Raw Data'!E:E,IF(A69='Raw Data'!A:A,'Raw Data'!D:D,0)))</f>
        <v>0</v>
      </c>
      <c r="C69" s="5"/>
      <c r="D69" s="25" t="str">
        <f t="shared" si="8"/>
        <v>PASS</v>
      </c>
      <c r="E69" s="11">
        <f t="shared" ref="E69:E99" si="9">(C69-B69)</f>
        <v>0</v>
      </c>
      <c r="F69" s="26" t="e">
        <f t="shared" ref="F69:F99" si="10">E69/B69</f>
        <v>#DIV/0!</v>
      </c>
      <c r="G69" s="7"/>
      <c r="H69" s="11">
        <f t="shared" ref="H69:H85" si="11">(B69*1.05)+10</f>
        <v>10</v>
      </c>
      <c r="I69" s="11">
        <f t="shared" ref="I69:I99" si="12">(B69*0.95)-10</f>
        <v>-10</v>
      </c>
      <c r="J69" s="24"/>
      <c r="K69" s="30"/>
      <c r="L69" s="30"/>
      <c r="M69" s="30"/>
      <c r="N69" s="30"/>
    </row>
    <row r="70" spans="1:14" x14ac:dyDescent="0.15">
      <c r="A70" s="23" t="s">
        <v>46</v>
      </c>
      <c r="B70" s="11">
        <f t="array" ref="B70">SUM(IF(A70='Raw Data'!B:B,'Raw Data'!E:E,IF(A70='Raw Data'!A:A,'Raw Data'!D:D,0)))</f>
        <v>0</v>
      </c>
      <c r="C70" s="5"/>
      <c r="D70" s="25" t="str">
        <f t="shared" si="8"/>
        <v>PASS</v>
      </c>
      <c r="E70" s="11">
        <f t="shared" si="9"/>
        <v>0</v>
      </c>
      <c r="F70" s="26" t="e">
        <f t="shared" si="10"/>
        <v>#DIV/0!</v>
      </c>
      <c r="G70" s="7"/>
      <c r="H70" s="11">
        <f t="shared" si="11"/>
        <v>10</v>
      </c>
      <c r="I70" s="11">
        <f t="shared" si="12"/>
        <v>-10</v>
      </c>
      <c r="J70" s="24"/>
      <c r="K70" s="30"/>
      <c r="L70" s="30"/>
      <c r="M70" s="30"/>
      <c r="N70" s="30"/>
    </row>
    <row r="71" spans="1:14" x14ac:dyDescent="0.15">
      <c r="A71" s="23" t="s">
        <v>83</v>
      </c>
      <c r="B71" s="11">
        <f t="array" ref="B71">SUM(IF(A71='Raw Data'!B:B,'Raw Data'!E:E,IF(A71='Raw Data'!A:A,'Raw Data'!D:D,0)))</f>
        <v>0</v>
      </c>
      <c r="C71" s="5"/>
      <c r="D71" s="25" t="str">
        <f t="shared" si="8"/>
        <v>PASS</v>
      </c>
      <c r="E71" s="11">
        <f t="shared" si="9"/>
        <v>0</v>
      </c>
      <c r="F71" s="26" t="e">
        <f t="shared" si="10"/>
        <v>#DIV/0!</v>
      </c>
      <c r="G71" s="7"/>
      <c r="H71" s="11">
        <f t="shared" si="11"/>
        <v>10</v>
      </c>
      <c r="I71" s="11">
        <f t="shared" si="12"/>
        <v>-10</v>
      </c>
      <c r="J71" s="24"/>
      <c r="K71" s="30"/>
      <c r="L71" s="30"/>
      <c r="M71" s="30"/>
      <c r="N71" s="30"/>
    </row>
    <row r="72" spans="1:14" x14ac:dyDescent="0.15">
      <c r="A72" s="23" t="s">
        <v>84</v>
      </c>
      <c r="B72" s="11">
        <f t="array" ref="B72">SUM(IF(A72='Raw Data'!B:B,'Raw Data'!E:E,IF(A72='Raw Data'!A:A,'Raw Data'!D:D,0)))</f>
        <v>0</v>
      </c>
      <c r="C72" s="5"/>
      <c r="D72" s="25" t="str">
        <f t="shared" si="8"/>
        <v>PASS</v>
      </c>
      <c r="E72" s="11">
        <f t="shared" si="9"/>
        <v>0</v>
      </c>
      <c r="F72" s="26" t="e">
        <f t="shared" si="10"/>
        <v>#DIV/0!</v>
      </c>
      <c r="G72" s="7"/>
      <c r="H72" s="11">
        <f t="shared" si="11"/>
        <v>10</v>
      </c>
      <c r="I72" s="11">
        <f t="shared" si="12"/>
        <v>-10</v>
      </c>
      <c r="J72" s="24"/>
      <c r="K72" s="30"/>
      <c r="L72" s="30"/>
      <c r="M72" s="30"/>
      <c r="N72" s="30"/>
    </row>
    <row r="73" spans="1:14" x14ac:dyDescent="0.15">
      <c r="A73" s="23" t="s">
        <v>85</v>
      </c>
      <c r="B73" s="11">
        <f t="array" ref="B73">SUM(IF(A73='Raw Data'!B:B,'Raw Data'!E:E,IF(A73='Raw Data'!A:A,'Raw Data'!D:D,0)))</f>
        <v>0</v>
      </c>
      <c r="C73" s="5"/>
      <c r="D73" s="25" t="str">
        <f t="shared" si="8"/>
        <v>PASS</v>
      </c>
      <c r="E73" s="11">
        <f t="shared" si="9"/>
        <v>0</v>
      </c>
      <c r="F73" s="26" t="e">
        <f t="shared" si="10"/>
        <v>#DIV/0!</v>
      </c>
      <c r="G73" s="7"/>
      <c r="H73" s="11">
        <f t="shared" si="11"/>
        <v>10</v>
      </c>
      <c r="I73" s="11">
        <f t="shared" si="12"/>
        <v>-10</v>
      </c>
      <c r="J73" s="24"/>
      <c r="K73" s="30"/>
      <c r="L73" s="30"/>
      <c r="M73" s="30"/>
      <c r="N73" s="30"/>
    </row>
    <row r="74" spans="1:14" x14ac:dyDescent="0.15">
      <c r="A74" s="23" t="s">
        <v>86</v>
      </c>
      <c r="B74" s="11">
        <f t="array" ref="B74">SUM(IF(A74='Raw Data'!B:B,'Raw Data'!E:E,IF(A74='Raw Data'!A:A,'Raw Data'!D:D,0)))</f>
        <v>0</v>
      </c>
      <c r="C74" s="5"/>
      <c r="D74" s="25" t="str">
        <f t="shared" si="8"/>
        <v>PASS</v>
      </c>
      <c r="E74" s="11">
        <f t="shared" si="9"/>
        <v>0</v>
      </c>
      <c r="F74" s="26" t="e">
        <f t="shared" si="10"/>
        <v>#DIV/0!</v>
      </c>
      <c r="G74" s="7"/>
      <c r="H74" s="11">
        <f t="shared" si="11"/>
        <v>10</v>
      </c>
      <c r="I74" s="11">
        <f t="shared" si="12"/>
        <v>-10</v>
      </c>
      <c r="J74" s="24"/>
      <c r="K74" s="30"/>
      <c r="L74" s="30"/>
      <c r="M74" s="30"/>
      <c r="N74" s="30"/>
    </row>
    <row r="75" spans="1:14" x14ac:dyDescent="0.15">
      <c r="A75" s="23" t="s">
        <v>87</v>
      </c>
      <c r="B75" s="11">
        <f t="array" ref="B75">SUM(IF(A75='Raw Data'!B:B,'Raw Data'!E:E,IF(A75='Raw Data'!A:A,'Raw Data'!D:D,0)))</f>
        <v>0</v>
      </c>
      <c r="C75" s="5"/>
      <c r="D75" s="25" t="str">
        <f t="shared" si="8"/>
        <v>PASS</v>
      </c>
      <c r="E75" s="11">
        <f t="shared" si="9"/>
        <v>0</v>
      </c>
      <c r="F75" s="26" t="e">
        <f t="shared" si="10"/>
        <v>#DIV/0!</v>
      </c>
      <c r="G75" s="7"/>
      <c r="H75" s="11">
        <f t="shared" si="11"/>
        <v>10</v>
      </c>
      <c r="I75" s="11">
        <f t="shared" si="12"/>
        <v>-10</v>
      </c>
      <c r="J75" s="24"/>
      <c r="K75" s="30"/>
      <c r="L75" s="30"/>
      <c r="M75" s="30"/>
      <c r="N75" s="30"/>
    </row>
    <row r="76" spans="1:14" x14ac:dyDescent="0.15">
      <c r="A76" s="23" t="s">
        <v>47</v>
      </c>
      <c r="B76" s="11">
        <f t="array" ref="B76">SUM(IF(A76='Raw Data'!B:B,'Raw Data'!E:E,IF(A76='Raw Data'!A:A,'Raw Data'!D:D,0)))</f>
        <v>0</v>
      </c>
      <c r="C76" s="5"/>
      <c r="D76" s="25" t="str">
        <f t="shared" si="8"/>
        <v>PASS</v>
      </c>
      <c r="E76" s="11">
        <f t="shared" si="9"/>
        <v>0</v>
      </c>
      <c r="F76" s="26" t="e">
        <f t="shared" si="10"/>
        <v>#DIV/0!</v>
      </c>
      <c r="G76" s="7"/>
      <c r="H76" s="11">
        <f t="shared" si="11"/>
        <v>10</v>
      </c>
      <c r="I76" s="11">
        <f t="shared" si="12"/>
        <v>-10</v>
      </c>
      <c r="J76" s="24"/>
      <c r="K76" s="30"/>
      <c r="L76" s="30"/>
      <c r="M76" s="30"/>
      <c r="N76" s="30"/>
    </row>
    <row r="77" spans="1:14" x14ac:dyDescent="0.15">
      <c r="A77" s="23" t="s">
        <v>48</v>
      </c>
      <c r="B77" s="11">
        <f t="array" ref="B77">SUM(IF(A77='Raw Data'!B:B,'Raw Data'!E:E,IF(A77='Raw Data'!A:A,'Raw Data'!D:D,0)))</f>
        <v>0</v>
      </c>
      <c r="C77" s="5"/>
      <c r="D77" s="25" t="str">
        <f t="shared" si="8"/>
        <v>PASS</v>
      </c>
      <c r="E77" s="11">
        <f t="shared" si="9"/>
        <v>0</v>
      </c>
      <c r="F77" s="26" t="e">
        <f t="shared" si="10"/>
        <v>#DIV/0!</v>
      </c>
      <c r="G77" s="7"/>
      <c r="H77" s="11">
        <f t="shared" si="11"/>
        <v>10</v>
      </c>
      <c r="I77" s="11">
        <f t="shared" si="12"/>
        <v>-10</v>
      </c>
      <c r="J77" s="24"/>
      <c r="K77" s="30"/>
      <c r="L77" s="30"/>
      <c r="M77" s="30"/>
      <c r="N77" s="30"/>
    </row>
    <row r="78" spans="1:14" x14ac:dyDescent="0.15">
      <c r="A78" s="23" t="s">
        <v>49</v>
      </c>
      <c r="B78" s="11">
        <f t="array" ref="B78">SUM(IF(A78='Raw Data'!B:B,'Raw Data'!E:E,IF(A78='Raw Data'!A:A,'Raw Data'!D:D,0)))</f>
        <v>0</v>
      </c>
      <c r="C78" s="5"/>
      <c r="D78" s="25" t="str">
        <f t="shared" si="8"/>
        <v>PASS</v>
      </c>
      <c r="E78" s="11">
        <f t="shared" si="9"/>
        <v>0</v>
      </c>
      <c r="F78" s="26" t="e">
        <f t="shared" si="10"/>
        <v>#DIV/0!</v>
      </c>
      <c r="G78" s="7"/>
      <c r="H78" s="11">
        <f t="shared" si="11"/>
        <v>10</v>
      </c>
      <c r="I78" s="11">
        <f t="shared" si="12"/>
        <v>-10</v>
      </c>
      <c r="J78" s="24"/>
      <c r="K78" s="30"/>
      <c r="L78" s="30"/>
      <c r="M78" s="30"/>
      <c r="N78" s="30"/>
    </row>
    <row r="79" spans="1:14" x14ac:dyDescent="0.15">
      <c r="A79" s="23" t="s">
        <v>50</v>
      </c>
      <c r="B79" s="11">
        <f t="array" ref="B79">SUM(IF(A79='Raw Data'!B:B,'Raw Data'!E:E,IF(A79='Raw Data'!A:A,'Raw Data'!D:D,0)))</f>
        <v>0</v>
      </c>
      <c r="C79" s="5"/>
      <c r="D79" s="25" t="str">
        <f t="shared" si="8"/>
        <v>PASS</v>
      </c>
      <c r="E79" s="11">
        <f t="shared" si="9"/>
        <v>0</v>
      </c>
      <c r="F79" s="26" t="e">
        <f t="shared" si="10"/>
        <v>#DIV/0!</v>
      </c>
      <c r="G79" s="7"/>
      <c r="H79" s="11">
        <f t="shared" si="11"/>
        <v>10</v>
      </c>
      <c r="I79" s="11">
        <f t="shared" si="12"/>
        <v>-10</v>
      </c>
      <c r="J79" s="24"/>
      <c r="K79" s="30"/>
      <c r="L79" s="30"/>
      <c r="M79" s="30"/>
      <c r="N79" s="30"/>
    </row>
    <row r="80" spans="1:14" x14ac:dyDescent="0.15">
      <c r="A80" s="23" t="s">
        <v>51</v>
      </c>
      <c r="B80" s="11">
        <f t="array" ref="B80">SUM(IF(A80='Raw Data'!B:B,'Raw Data'!E:E,IF(A80='Raw Data'!A:A,'Raw Data'!D:D,0)))</f>
        <v>0</v>
      </c>
      <c r="C80" s="5"/>
      <c r="D80" s="25" t="str">
        <f t="shared" si="8"/>
        <v>PASS</v>
      </c>
      <c r="E80" s="11">
        <f t="shared" si="9"/>
        <v>0</v>
      </c>
      <c r="F80" s="26" t="e">
        <f t="shared" si="10"/>
        <v>#DIV/0!</v>
      </c>
      <c r="G80" s="7"/>
      <c r="H80" s="11">
        <f t="shared" si="11"/>
        <v>10</v>
      </c>
      <c r="I80" s="11">
        <f t="shared" si="12"/>
        <v>-10</v>
      </c>
      <c r="J80" s="24"/>
      <c r="K80" s="30"/>
      <c r="L80" s="30"/>
      <c r="M80" s="30"/>
      <c r="N80" s="30"/>
    </row>
    <row r="81" spans="1:14" x14ac:dyDescent="0.15">
      <c r="A81" s="23" t="s">
        <v>52</v>
      </c>
      <c r="B81" s="11">
        <f t="array" ref="B81">SUM(IF(A81='Raw Data'!B:B,'Raw Data'!E:E,IF(A81='Raw Data'!A:A,'Raw Data'!D:D,0)))</f>
        <v>0</v>
      </c>
      <c r="C81" s="5"/>
      <c r="D81" s="25" t="str">
        <f t="shared" si="8"/>
        <v>PASS</v>
      </c>
      <c r="E81" s="11">
        <f t="shared" si="9"/>
        <v>0</v>
      </c>
      <c r="F81" s="26" t="e">
        <f t="shared" si="10"/>
        <v>#DIV/0!</v>
      </c>
      <c r="G81" s="7"/>
      <c r="H81" s="11">
        <f t="shared" si="11"/>
        <v>10</v>
      </c>
      <c r="I81" s="11">
        <f t="shared" si="12"/>
        <v>-10</v>
      </c>
      <c r="J81" s="24"/>
      <c r="K81" s="30"/>
      <c r="L81" s="30"/>
      <c r="M81" s="30"/>
      <c r="N81" s="30"/>
    </row>
    <row r="82" spans="1:14" x14ac:dyDescent="0.15">
      <c r="A82" s="23" t="s">
        <v>53</v>
      </c>
      <c r="B82" s="11">
        <f t="array" ref="B82">SUM(IF(A82='Raw Data'!B:B,'Raw Data'!E:E,IF(A82='Raw Data'!A:A,'Raw Data'!D:D,0)))</f>
        <v>0</v>
      </c>
      <c r="C82" s="5"/>
      <c r="D82" s="25" t="str">
        <f t="shared" si="8"/>
        <v>PASS</v>
      </c>
      <c r="E82" s="11">
        <f t="shared" si="9"/>
        <v>0</v>
      </c>
      <c r="F82" s="26" t="e">
        <f t="shared" si="10"/>
        <v>#DIV/0!</v>
      </c>
      <c r="G82" s="7"/>
      <c r="H82" s="11">
        <f t="shared" si="11"/>
        <v>10</v>
      </c>
      <c r="I82" s="11">
        <f t="shared" si="12"/>
        <v>-10</v>
      </c>
      <c r="J82" s="24"/>
      <c r="K82" s="30"/>
      <c r="L82" s="30"/>
      <c r="M82" s="30"/>
      <c r="N82" s="30"/>
    </row>
    <row r="83" spans="1:14" x14ac:dyDescent="0.15">
      <c r="A83" s="23" t="s">
        <v>88</v>
      </c>
      <c r="B83" s="11">
        <f t="array" ref="B83">SUM(IF(A83='Raw Data'!B:B,'Raw Data'!E:E,IF(A83='Raw Data'!A:A,'Raw Data'!D:D,0)))</f>
        <v>0</v>
      </c>
      <c r="C83" s="5"/>
      <c r="D83" s="25" t="str">
        <f t="shared" si="8"/>
        <v>PASS</v>
      </c>
      <c r="E83" s="11">
        <f t="shared" si="9"/>
        <v>0</v>
      </c>
      <c r="F83" s="26" t="e">
        <f t="shared" si="10"/>
        <v>#DIV/0!</v>
      </c>
      <c r="G83" s="7"/>
      <c r="H83" s="11">
        <f t="shared" si="11"/>
        <v>10</v>
      </c>
      <c r="I83" s="11">
        <f t="shared" si="12"/>
        <v>-10</v>
      </c>
      <c r="J83" s="24"/>
      <c r="K83" s="30"/>
      <c r="L83" s="30"/>
      <c r="M83" s="30"/>
      <c r="N83" s="30"/>
    </row>
    <row r="84" spans="1:14" x14ac:dyDescent="0.15">
      <c r="A84" s="23" t="s">
        <v>89</v>
      </c>
      <c r="B84" s="11">
        <f t="array" ref="B84">SUM(IF(A84='Raw Data'!B:B,'Raw Data'!E:E,IF(A84='Raw Data'!A:A,'Raw Data'!D:D,0)))</f>
        <v>0</v>
      </c>
      <c r="C84" s="5"/>
      <c r="D84" s="25" t="str">
        <f t="shared" si="8"/>
        <v>PASS</v>
      </c>
      <c r="E84" s="11">
        <f t="shared" si="9"/>
        <v>0</v>
      </c>
      <c r="F84" s="26" t="e">
        <f t="shared" si="10"/>
        <v>#DIV/0!</v>
      </c>
      <c r="G84" s="7"/>
      <c r="H84" s="11">
        <f t="shared" si="11"/>
        <v>10</v>
      </c>
      <c r="I84" s="11">
        <f t="shared" si="12"/>
        <v>-10</v>
      </c>
      <c r="J84" s="24"/>
      <c r="K84" s="30"/>
      <c r="L84" s="30"/>
      <c r="M84" s="30"/>
      <c r="N84" s="30"/>
    </row>
    <row r="85" spans="1:14" x14ac:dyDescent="0.15">
      <c r="A85" s="23" t="s">
        <v>90</v>
      </c>
      <c r="B85" s="11">
        <f t="array" ref="B85">SUM(IF(A85='Raw Data'!B:B,'Raw Data'!E:E,IF(A85='Raw Data'!A:A,'Raw Data'!D:D,0)))</f>
        <v>0</v>
      </c>
      <c r="C85" s="5"/>
      <c r="D85" s="25" t="str">
        <f t="shared" si="8"/>
        <v>PASS</v>
      </c>
      <c r="E85" s="11">
        <f t="shared" si="9"/>
        <v>0</v>
      </c>
      <c r="F85" s="26" t="e">
        <f t="shared" si="10"/>
        <v>#DIV/0!</v>
      </c>
      <c r="G85" s="7"/>
      <c r="H85" s="11">
        <f t="shared" si="11"/>
        <v>10</v>
      </c>
      <c r="I85" s="11">
        <f t="shared" si="12"/>
        <v>-10</v>
      </c>
      <c r="J85" s="24"/>
      <c r="K85" s="30"/>
      <c r="L85" s="30"/>
      <c r="M85" s="30"/>
      <c r="N85" s="30"/>
    </row>
    <row r="86" spans="1:14" x14ac:dyDescent="0.15">
      <c r="A86" s="23" t="s">
        <v>91</v>
      </c>
      <c r="B86" s="11">
        <f t="array" ref="B86">SUM(IF(A86='Raw Data'!B:B,'Raw Data'!E:E,IF(A86='Raw Data'!A:A,'Raw Data'!D:D,0)))</f>
        <v>0</v>
      </c>
      <c r="C86" s="5"/>
      <c r="D86" s="25" t="str">
        <f t="shared" si="8"/>
        <v>PASS</v>
      </c>
      <c r="E86" s="11">
        <f t="shared" si="9"/>
        <v>0</v>
      </c>
      <c r="F86" s="26" t="e">
        <f t="shared" si="10"/>
        <v>#DIV/0!</v>
      </c>
      <c r="G86" s="7"/>
      <c r="H86" s="11">
        <f t="shared" ref="H86:H99" si="13">(B86*1.05)+10</f>
        <v>10</v>
      </c>
      <c r="I86" s="11">
        <f t="shared" si="12"/>
        <v>-10</v>
      </c>
      <c r="J86" s="24"/>
      <c r="K86" s="30"/>
      <c r="L86" s="30"/>
      <c r="M86" s="30"/>
      <c r="N86" s="30"/>
    </row>
    <row r="87" spans="1:14" x14ac:dyDescent="0.15">
      <c r="A87" s="23" t="s">
        <v>92</v>
      </c>
      <c r="B87" s="11">
        <f t="array" ref="B87">SUM(IF(A87='Raw Data'!B:B,'Raw Data'!E:E,IF(A87='Raw Data'!A:A,'Raw Data'!D:D,0)))</f>
        <v>0</v>
      </c>
      <c r="C87" s="5"/>
      <c r="D87" s="25" t="str">
        <f t="shared" si="8"/>
        <v>PASS</v>
      </c>
      <c r="E87" s="11">
        <f t="shared" si="9"/>
        <v>0</v>
      </c>
      <c r="F87" s="26" t="e">
        <f t="shared" si="10"/>
        <v>#DIV/0!</v>
      </c>
      <c r="G87" s="7"/>
      <c r="H87" s="11">
        <f t="shared" si="13"/>
        <v>10</v>
      </c>
      <c r="I87" s="11">
        <f t="shared" si="12"/>
        <v>-10</v>
      </c>
      <c r="J87" s="24"/>
      <c r="K87" s="30"/>
      <c r="L87" s="30"/>
      <c r="M87" s="30"/>
      <c r="N87" s="30"/>
    </row>
    <row r="88" spans="1:14" x14ac:dyDescent="0.15">
      <c r="A88" s="23" t="s">
        <v>54</v>
      </c>
      <c r="B88" s="11">
        <f t="array" ref="B88">SUM(IF(A88='Raw Data'!B:B,'Raw Data'!E:E,IF(A88='Raw Data'!A:A,'Raw Data'!D:D,0)))</f>
        <v>0</v>
      </c>
      <c r="C88" s="5"/>
      <c r="D88" s="25" t="str">
        <f t="shared" si="8"/>
        <v>PASS</v>
      </c>
      <c r="E88" s="11">
        <f t="shared" si="9"/>
        <v>0</v>
      </c>
      <c r="F88" s="26" t="e">
        <f t="shared" si="10"/>
        <v>#DIV/0!</v>
      </c>
      <c r="G88" s="7"/>
      <c r="H88" s="11">
        <f t="shared" si="13"/>
        <v>10</v>
      </c>
      <c r="I88" s="11">
        <f t="shared" si="12"/>
        <v>-10</v>
      </c>
      <c r="J88" s="24"/>
      <c r="K88" s="30"/>
      <c r="L88" s="30"/>
      <c r="M88" s="30"/>
      <c r="N88" s="30"/>
    </row>
    <row r="89" spans="1:14" x14ac:dyDescent="0.15">
      <c r="A89" s="23" t="s">
        <v>55</v>
      </c>
      <c r="B89" s="11">
        <f t="array" ref="B89">SUM(IF(A89='Raw Data'!B:B,'Raw Data'!E:E,IF(A89='Raw Data'!A:A,'Raw Data'!D:D,0)))</f>
        <v>0</v>
      </c>
      <c r="C89" s="5"/>
      <c r="D89" s="25" t="str">
        <f t="shared" si="8"/>
        <v>PASS</v>
      </c>
      <c r="E89" s="11">
        <f t="shared" si="9"/>
        <v>0</v>
      </c>
      <c r="F89" s="26" t="e">
        <f t="shared" si="10"/>
        <v>#DIV/0!</v>
      </c>
      <c r="G89" s="7"/>
      <c r="H89" s="11">
        <f t="shared" si="13"/>
        <v>10</v>
      </c>
      <c r="I89" s="11">
        <f t="shared" si="12"/>
        <v>-10</v>
      </c>
      <c r="J89" s="24"/>
      <c r="K89" s="30"/>
      <c r="L89" s="30"/>
      <c r="M89" s="30"/>
      <c r="N89" s="30"/>
    </row>
    <row r="90" spans="1:14" x14ac:dyDescent="0.15">
      <c r="A90" s="23" t="s">
        <v>56</v>
      </c>
      <c r="B90" s="11">
        <f t="array" ref="B90">SUM(IF(A90='Raw Data'!B:B,'Raw Data'!E:E,IF(A90='Raw Data'!A:A,'Raw Data'!D:D,0)))</f>
        <v>0</v>
      </c>
      <c r="C90" s="5"/>
      <c r="D90" s="25" t="str">
        <f t="shared" si="8"/>
        <v>PASS</v>
      </c>
      <c r="E90" s="11">
        <f t="shared" si="9"/>
        <v>0</v>
      </c>
      <c r="F90" s="26" t="e">
        <f t="shared" si="10"/>
        <v>#DIV/0!</v>
      </c>
      <c r="G90" s="7"/>
      <c r="H90" s="11">
        <f t="shared" si="13"/>
        <v>10</v>
      </c>
      <c r="I90" s="11">
        <f t="shared" si="12"/>
        <v>-10</v>
      </c>
      <c r="J90" s="24"/>
      <c r="K90" s="30"/>
      <c r="L90" s="30"/>
      <c r="M90" s="30"/>
      <c r="N90" s="30"/>
    </row>
    <row r="91" spans="1:14" x14ac:dyDescent="0.15">
      <c r="A91" s="23" t="s">
        <v>57</v>
      </c>
      <c r="B91" s="11">
        <f t="array" ref="B91">SUM(IF(A91='Raw Data'!B:B,'Raw Data'!E:E,IF(A91='Raw Data'!A:A,'Raw Data'!D:D,0)))</f>
        <v>0</v>
      </c>
      <c r="C91" s="5"/>
      <c r="D91" s="25" t="str">
        <f t="shared" si="8"/>
        <v>PASS</v>
      </c>
      <c r="E91" s="11">
        <f t="shared" si="9"/>
        <v>0</v>
      </c>
      <c r="F91" s="26" t="e">
        <f t="shared" si="10"/>
        <v>#DIV/0!</v>
      </c>
      <c r="G91" s="7"/>
      <c r="H91" s="11">
        <f t="shared" si="13"/>
        <v>10</v>
      </c>
      <c r="I91" s="11">
        <f t="shared" si="12"/>
        <v>-10</v>
      </c>
      <c r="J91" s="24"/>
      <c r="K91" s="30"/>
      <c r="L91" s="30"/>
      <c r="M91" s="30"/>
      <c r="N91" s="30"/>
    </row>
    <row r="92" spans="1:14" x14ac:dyDescent="0.15">
      <c r="A92" s="23" t="s">
        <v>58</v>
      </c>
      <c r="B92" s="11">
        <f t="array" ref="B92">SUM(IF(A92='Raw Data'!B:B,'Raw Data'!E:E,IF(A92='Raw Data'!A:A,'Raw Data'!D:D,0)))</f>
        <v>0</v>
      </c>
      <c r="C92" s="5"/>
      <c r="D92" s="25" t="str">
        <f t="shared" si="8"/>
        <v>PASS</v>
      </c>
      <c r="E92" s="11">
        <f t="shared" si="9"/>
        <v>0</v>
      </c>
      <c r="F92" s="26" t="e">
        <f t="shared" si="10"/>
        <v>#DIV/0!</v>
      </c>
      <c r="G92" s="7"/>
      <c r="H92" s="11">
        <f t="shared" si="13"/>
        <v>10</v>
      </c>
      <c r="I92" s="11">
        <f t="shared" si="12"/>
        <v>-10</v>
      </c>
      <c r="J92" s="24"/>
      <c r="K92" s="30"/>
      <c r="L92" s="30"/>
      <c r="M92" s="30"/>
      <c r="N92" s="30"/>
    </row>
    <row r="93" spans="1:14" x14ac:dyDescent="0.15">
      <c r="A93" s="23" t="s">
        <v>59</v>
      </c>
      <c r="B93" s="11">
        <f t="array" ref="B93">SUM(IF(A93='Raw Data'!B:B,'Raw Data'!E:E,IF(A93='Raw Data'!A:A,'Raw Data'!D:D,0)))</f>
        <v>0</v>
      </c>
      <c r="C93" s="5"/>
      <c r="D93" s="25" t="str">
        <f t="shared" si="8"/>
        <v>PASS</v>
      </c>
      <c r="E93" s="11">
        <f t="shared" si="9"/>
        <v>0</v>
      </c>
      <c r="F93" s="26" t="e">
        <f t="shared" si="10"/>
        <v>#DIV/0!</v>
      </c>
      <c r="G93" s="7"/>
      <c r="H93" s="11">
        <f t="shared" si="13"/>
        <v>10</v>
      </c>
      <c r="I93" s="11">
        <f t="shared" si="12"/>
        <v>-10</v>
      </c>
      <c r="J93" s="24"/>
      <c r="K93" s="30"/>
      <c r="L93" s="30"/>
      <c r="M93" s="30"/>
      <c r="N93" s="30"/>
    </row>
    <row r="94" spans="1:14" x14ac:dyDescent="0.15">
      <c r="A94" s="23" t="s">
        <v>60</v>
      </c>
      <c r="B94" s="11">
        <f t="array" ref="B94">SUM(IF(A94='Raw Data'!B:B,'Raw Data'!E:E,IF(A94='Raw Data'!A:A,'Raw Data'!D:D,0)))</f>
        <v>0</v>
      </c>
      <c r="C94" s="5"/>
      <c r="D94" s="25" t="str">
        <f t="shared" si="8"/>
        <v>PASS</v>
      </c>
      <c r="E94" s="11">
        <f t="shared" si="9"/>
        <v>0</v>
      </c>
      <c r="F94" s="26" t="e">
        <f t="shared" si="10"/>
        <v>#DIV/0!</v>
      </c>
      <c r="G94" s="7"/>
      <c r="H94" s="11">
        <f t="shared" si="13"/>
        <v>10</v>
      </c>
      <c r="I94" s="11">
        <f t="shared" si="12"/>
        <v>-10</v>
      </c>
      <c r="J94" s="24"/>
      <c r="K94" s="30"/>
      <c r="L94" s="30"/>
      <c r="M94" s="30"/>
      <c r="N94" s="30"/>
    </row>
    <row r="95" spans="1:14" x14ac:dyDescent="0.15">
      <c r="A95" s="23" t="s">
        <v>93</v>
      </c>
      <c r="B95" s="11">
        <f t="array" ref="B95">SUM(IF(A95='Raw Data'!B:B,'Raw Data'!E:E,IF(A95='Raw Data'!A:A,'Raw Data'!D:D,0)))</f>
        <v>0</v>
      </c>
      <c r="C95" s="5"/>
      <c r="D95" s="25" t="str">
        <f t="shared" si="8"/>
        <v>PASS</v>
      </c>
      <c r="E95" s="11">
        <f t="shared" si="9"/>
        <v>0</v>
      </c>
      <c r="F95" s="26" t="e">
        <f t="shared" si="10"/>
        <v>#DIV/0!</v>
      </c>
      <c r="G95" s="7"/>
      <c r="H95" s="11">
        <f t="shared" si="13"/>
        <v>10</v>
      </c>
      <c r="I95" s="11">
        <f t="shared" si="12"/>
        <v>-10</v>
      </c>
      <c r="J95" s="24"/>
      <c r="K95" s="30"/>
      <c r="L95" s="30"/>
      <c r="M95" s="30"/>
      <c r="N95" s="30"/>
    </row>
    <row r="96" spans="1:14" x14ac:dyDescent="0.15">
      <c r="A96" s="23" t="s">
        <v>94</v>
      </c>
      <c r="B96" s="11">
        <f t="array" ref="B96">SUM(IF(A96='Raw Data'!B:B,'Raw Data'!E:E,IF(A96='Raw Data'!A:A,'Raw Data'!D:D,0)))</f>
        <v>0</v>
      </c>
      <c r="C96" s="5"/>
      <c r="D96" s="25" t="str">
        <f t="shared" si="8"/>
        <v>PASS</v>
      </c>
      <c r="E96" s="11">
        <f t="shared" si="9"/>
        <v>0</v>
      </c>
      <c r="F96" s="26" t="e">
        <f t="shared" si="10"/>
        <v>#DIV/0!</v>
      </c>
      <c r="G96" s="7"/>
      <c r="H96" s="11">
        <f t="shared" si="13"/>
        <v>10</v>
      </c>
      <c r="I96" s="11">
        <f t="shared" si="12"/>
        <v>-10</v>
      </c>
      <c r="J96" s="24"/>
      <c r="K96" s="30"/>
      <c r="L96" s="30"/>
      <c r="M96" s="30"/>
      <c r="N96" s="30"/>
    </row>
    <row r="97" spans="1:14" x14ac:dyDescent="0.15">
      <c r="A97" s="23" t="s">
        <v>95</v>
      </c>
      <c r="B97" s="11">
        <f t="array" ref="B97">SUM(IF(A97='Raw Data'!B:B,'Raw Data'!E:E,IF(A97='Raw Data'!A:A,'Raw Data'!D:D,0)))</f>
        <v>0</v>
      </c>
      <c r="C97" s="5"/>
      <c r="D97" s="25" t="str">
        <f t="shared" si="8"/>
        <v>PASS</v>
      </c>
      <c r="E97" s="11">
        <f t="shared" si="9"/>
        <v>0</v>
      </c>
      <c r="F97" s="26" t="e">
        <f t="shared" si="10"/>
        <v>#DIV/0!</v>
      </c>
      <c r="G97" s="7"/>
      <c r="H97" s="11">
        <f t="shared" si="13"/>
        <v>10</v>
      </c>
      <c r="I97" s="11">
        <f t="shared" si="12"/>
        <v>-10</v>
      </c>
      <c r="J97" s="24"/>
      <c r="K97" s="30"/>
      <c r="L97" s="30"/>
      <c r="M97" s="30"/>
      <c r="N97" s="30"/>
    </row>
    <row r="98" spans="1:14" x14ac:dyDescent="0.15">
      <c r="A98" s="23" t="s">
        <v>96</v>
      </c>
      <c r="B98" s="11">
        <f t="array" ref="B98">SUM(IF(A98='Raw Data'!B:B,'Raw Data'!E:E,IF(A98='Raw Data'!A:A,'Raw Data'!D:D,0)))</f>
        <v>0</v>
      </c>
      <c r="C98" s="5"/>
      <c r="D98" s="25" t="str">
        <f t="shared" si="8"/>
        <v>PASS</v>
      </c>
      <c r="E98" s="11">
        <f t="shared" si="9"/>
        <v>0</v>
      </c>
      <c r="F98" s="26" t="e">
        <f t="shared" si="10"/>
        <v>#DIV/0!</v>
      </c>
      <c r="G98" s="7"/>
      <c r="H98" s="11">
        <f t="shared" si="13"/>
        <v>10</v>
      </c>
      <c r="I98" s="11">
        <f t="shared" si="12"/>
        <v>-10</v>
      </c>
      <c r="J98" s="24"/>
      <c r="K98" s="30"/>
      <c r="L98" s="30"/>
      <c r="M98" s="30"/>
      <c r="N98" s="30"/>
    </row>
    <row r="99" spans="1:14" x14ac:dyDescent="0.15">
      <c r="A99" s="23" t="s">
        <v>97</v>
      </c>
      <c r="B99" s="11">
        <f t="array" ref="B99">SUM(IF(A99='Raw Data'!B:B,'Raw Data'!E:E,IF(A99='Raw Data'!A:A,'Raw Data'!D:D,0)))</f>
        <v>0</v>
      </c>
      <c r="C99" s="5"/>
      <c r="D99" s="25" t="str">
        <f t="shared" si="8"/>
        <v>PASS</v>
      </c>
      <c r="E99" s="11">
        <f t="shared" si="9"/>
        <v>0</v>
      </c>
      <c r="F99" s="26" t="e">
        <f t="shared" si="10"/>
        <v>#DIV/0!</v>
      </c>
      <c r="G99" s="7"/>
      <c r="H99" s="11">
        <f t="shared" si="13"/>
        <v>10</v>
      </c>
      <c r="I99" s="11">
        <f t="shared" si="12"/>
        <v>-10</v>
      </c>
      <c r="J99" s="24"/>
      <c r="K99" s="30"/>
      <c r="L99" s="30"/>
      <c r="M99" s="30"/>
      <c r="N99" s="30"/>
    </row>
  </sheetData>
  <sheetProtection sheet="1" selectLockedCells="1"/>
  <protectedRanges>
    <protectedRange sqref="B1" name="Range1"/>
    <protectedRange sqref="I1" name="Range3"/>
    <protectedRange sqref="K4:O39 P4:IV65536 J40:O65536" name="Range4"/>
  </protectedRanges>
  <customSheetViews>
    <customSheetView guid="{D6E20411-6DF8-1745-A20C-51C951CD7C61}">
      <pane ySplit="3" topLeftCell="A4" activePane="bottomLeft" state="frozen"/>
      <selection pane="bottomLeft" activeCell="C4" sqref="C4:C23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A079EE5E-548E-44E6-8CD6-9DE38EF18C5D}">
      <pane ySplit="3" topLeftCell="A4" activePane="bottomLeft" state="frozen"/>
      <selection pane="bottomLeft"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  <customSheetView guid="{D4BC0202-85EA-4C8E-ACF5-B79344380D31}" showPageBreaks="1">
      <pane ySplit="3" topLeftCell="A4" activePane="bottomLeft" state="frozen"/>
      <selection pane="bottomLeft" activeCell="G9" sqref="G9"/>
      <pageMargins left="0.75" right="0.75" top="1" bottom="1" header="0.5" footer="0.5"/>
      <pageSetup orientation="portrait" r:id="rId3"/>
      <headerFooter alignWithMargins="0">
        <oddFooter>&amp;LHPF-112 REV02</oddFooter>
      </headerFooter>
    </customSheetView>
  </customSheetViews>
  <phoneticPr fontId="0" type="noConversion"/>
  <conditionalFormatting sqref="D1:D1048576">
    <cfRule type="cellIs" dxfId="1" priority="1" stopIfTrue="1" operator="equal">
      <formula>"PASS"</formula>
    </cfRule>
    <cfRule type="cellIs" dxfId="0" priority="2" stopIfTrue="1" operator="equal">
      <formula>"FAIL"</formula>
    </cfRule>
  </conditionalFormatting>
  <pageMargins left="0.75" right="0.75" top="1" bottom="1" header="0.5" footer="0.5"/>
  <pageSetup orientation="portrait" r:id="rId4"/>
  <headerFooter alignWithMargins="0">
    <oddFooter>&amp;LHPF-112 REV02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7"/>
  <sheetViews>
    <sheetView workbookViewId="0">
      <pane ySplit="1" topLeftCell="A2" activePane="bottomLeft" state="frozen"/>
      <selection activeCell="G9" sqref="G9"/>
      <selection pane="bottomLeft" activeCell="G9" sqref="G9"/>
    </sheetView>
  </sheetViews>
  <sheetFormatPr baseColWidth="10" defaultColWidth="32.1640625" defaultRowHeight="13" x14ac:dyDescent="0.15"/>
  <cols>
    <col min="1" max="1" width="32.1640625" style="1"/>
    <col min="2" max="5" width="18.5" style="1" customWidth="1"/>
    <col min="6" max="6" width="32.1640625" style="1" customWidth="1"/>
    <col min="7" max="16384" width="32.1640625" style="1"/>
  </cols>
  <sheetData>
    <row r="1" spans="1:11" s="34" customFormat="1" ht="14" x14ac:dyDescent="0.15">
      <c r="A1" s="52" t="s">
        <v>153</v>
      </c>
      <c r="B1" s="53"/>
      <c r="C1" s="53"/>
      <c r="D1" s="53"/>
      <c r="E1" s="53"/>
    </row>
    <row r="2" spans="1:11" s="34" customFormat="1" x14ac:dyDescent="0.15">
      <c r="A2" s="12"/>
      <c r="B2" s="36"/>
      <c r="C2" s="36"/>
      <c r="D2" s="36"/>
      <c r="E2" s="36"/>
      <c r="K2" s="35"/>
    </row>
    <row r="3" spans="1:11" x14ac:dyDescent="0.15">
      <c r="A3" s="12"/>
      <c r="B3" s="36"/>
      <c r="C3" s="36"/>
      <c r="D3" s="36"/>
      <c r="E3" s="36"/>
      <c r="K3" s="37"/>
    </row>
    <row r="4" spans="1:11" x14ac:dyDescent="0.15">
      <c r="A4" s="12"/>
      <c r="B4" s="36"/>
      <c r="C4" s="36"/>
      <c r="D4" s="36"/>
      <c r="E4" s="36"/>
      <c r="K4" s="37"/>
    </row>
    <row r="5" spans="1:11" x14ac:dyDescent="0.15">
      <c r="A5" s="12"/>
      <c r="B5" s="36"/>
      <c r="C5" s="36"/>
      <c r="D5" s="36"/>
      <c r="E5" s="36"/>
      <c r="K5" s="37"/>
    </row>
    <row r="6" spans="1:11" x14ac:dyDescent="0.15">
      <c r="A6" s="12"/>
      <c r="B6" s="36"/>
      <c r="C6" s="36"/>
      <c r="D6" s="36"/>
      <c r="E6" s="36"/>
      <c r="K6" s="37"/>
    </row>
    <row r="7" spans="1:11" x14ac:dyDescent="0.15">
      <c r="A7" s="12"/>
      <c r="B7" s="36"/>
      <c r="C7" s="36"/>
      <c r="D7" s="36"/>
      <c r="E7" s="36"/>
      <c r="K7" s="37"/>
    </row>
    <row r="8" spans="1:11" x14ac:dyDescent="0.15">
      <c r="A8" s="12"/>
      <c r="B8" s="36"/>
      <c r="C8" s="36"/>
      <c r="D8" s="36"/>
      <c r="E8" s="36"/>
      <c r="K8" s="37"/>
    </row>
    <row r="9" spans="1:11" x14ac:dyDescent="0.15">
      <c r="A9" s="12"/>
      <c r="B9" s="36"/>
      <c r="C9" s="36"/>
      <c r="D9" s="36"/>
      <c r="E9" s="36"/>
      <c r="K9" s="37"/>
    </row>
    <row r="10" spans="1:11" x14ac:dyDescent="0.15">
      <c r="A10" s="12"/>
      <c r="B10" s="36"/>
      <c r="C10" s="36"/>
      <c r="D10" s="36"/>
      <c r="E10" s="36"/>
      <c r="K10" s="37"/>
    </row>
    <row r="11" spans="1:11" x14ac:dyDescent="0.15">
      <c r="A11" s="12"/>
      <c r="B11" s="36"/>
      <c r="C11" s="36"/>
      <c r="D11" s="36"/>
      <c r="E11" s="36"/>
      <c r="K11" s="37"/>
    </row>
    <row r="12" spans="1:11" x14ac:dyDescent="0.15">
      <c r="A12" s="12"/>
      <c r="B12" s="36"/>
      <c r="C12" s="36"/>
      <c r="D12" s="36"/>
      <c r="E12" s="36"/>
      <c r="K12" s="37"/>
    </row>
    <row r="13" spans="1:11" x14ac:dyDescent="0.15">
      <c r="A13" s="12"/>
      <c r="B13" s="36"/>
      <c r="C13" s="36"/>
      <c r="D13" s="36"/>
      <c r="E13" s="36"/>
      <c r="K13" s="37"/>
    </row>
    <row r="14" spans="1:11" x14ac:dyDescent="0.15">
      <c r="A14" s="12"/>
      <c r="B14" s="36"/>
      <c r="C14" s="36"/>
      <c r="D14" s="36"/>
      <c r="E14" s="36"/>
      <c r="K14" s="37"/>
    </row>
    <row r="15" spans="1:11" x14ac:dyDescent="0.15">
      <c r="A15" s="12"/>
      <c r="B15" s="36"/>
      <c r="C15" s="36"/>
      <c r="D15" s="36"/>
      <c r="E15" s="36"/>
      <c r="K15" s="37"/>
    </row>
    <row r="16" spans="1:11" x14ac:dyDescent="0.15">
      <c r="A16" s="12"/>
      <c r="B16" s="36"/>
      <c r="C16" s="36"/>
      <c r="D16" s="36"/>
      <c r="E16" s="36"/>
      <c r="K16" s="37"/>
    </row>
    <row r="17" spans="1:11" x14ac:dyDescent="0.15">
      <c r="A17" s="12"/>
      <c r="B17" s="36"/>
      <c r="C17" s="36"/>
      <c r="D17" s="36"/>
      <c r="E17" s="36"/>
      <c r="K17" s="37"/>
    </row>
    <row r="18" spans="1:11" x14ac:dyDescent="0.15">
      <c r="A18" s="12"/>
      <c r="B18" s="36"/>
      <c r="C18" s="36"/>
      <c r="D18" s="36"/>
      <c r="E18" s="36"/>
      <c r="K18" s="37"/>
    </row>
    <row r="19" spans="1:11" x14ac:dyDescent="0.15">
      <c r="A19" s="12"/>
      <c r="B19" s="36"/>
      <c r="C19" s="36"/>
      <c r="D19" s="36"/>
      <c r="E19" s="36"/>
      <c r="K19" s="37"/>
    </row>
    <row r="20" spans="1:11" x14ac:dyDescent="0.15">
      <c r="A20" s="12"/>
      <c r="B20" s="36"/>
      <c r="C20" s="36"/>
      <c r="D20" s="36"/>
      <c r="E20" s="36"/>
      <c r="K20" s="37"/>
    </row>
    <row r="21" spans="1:11" x14ac:dyDescent="0.15">
      <c r="A21" s="12"/>
      <c r="B21" s="36"/>
      <c r="C21" s="36"/>
      <c r="D21" s="36"/>
      <c r="E21" s="36"/>
      <c r="K21" s="37"/>
    </row>
    <row r="22" spans="1:11" x14ac:dyDescent="0.15">
      <c r="A22" s="12"/>
      <c r="B22" s="36"/>
      <c r="C22" s="36"/>
      <c r="D22" s="36"/>
      <c r="E22" s="36"/>
      <c r="K22" s="37"/>
    </row>
    <row r="23" spans="1:11" x14ac:dyDescent="0.15">
      <c r="A23" s="12"/>
      <c r="B23" s="36"/>
      <c r="C23" s="36"/>
      <c r="D23" s="36"/>
      <c r="E23" s="36"/>
      <c r="K23" s="37"/>
    </row>
    <row r="24" spans="1:11" x14ac:dyDescent="0.15">
      <c r="A24" s="12"/>
      <c r="B24" s="36"/>
      <c r="C24" s="36"/>
      <c r="D24" s="36"/>
      <c r="E24" s="36"/>
      <c r="K24" s="37"/>
    </row>
    <row r="25" spans="1:11" x14ac:dyDescent="0.15">
      <c r="A25" s="12"/>
      <c r="B25" s="36"/>
      <c r="C25" s="36"/>
      <c r="D25" s="36"/>
      <c r="E25" s="36"/>
      <c r="K25" s="37"/>
    </row>
    <row r="26" spans="1:11" x14ac:dyDescent="0.15">
      <c r="A26" s="12"/>
      <c r="B26" s="36"/>
      <c r="C26" s="36"/>
      <c r="D26" s="36"/>
      <c r="E26" s="36"/>
      <c r="K26" s="37"/>
    </row>
    <row r="27" spans="1:11" x14ac:dyDescent="0.15">
      <c r="A27" s="12"/>
      <c r="B27" s="36"/>
      <c r="C27" s="36"/>
      <c r="D27" s="36"/>
      <c r="E27" s="36"/>
      <c r="K27" s="37"/>
    </row>
    <row r="28" spans="1:11" x14ac:dyDescent="0.15">
      <c r="A28" s="12"/>
      <c r="B28" s="36"/>
      <c r="C28" s="36"/>
      <c r="D28" s="36"/>
      <c r="E28" s="36"/>
      <c r="K28" s="37"/>
    </row>
    <row r="29" spans="1:11" x14ac:dyDescent="0.15">
      <c r="A29" s="12"/>
      <c r="B29" s="36"/>
      <c r="C29" s="36"/>
      <c r="D29" s="36"/>
      <c r="E29" s="36"/>
      <c r="K29" s="37"/>
    </row>
    <row r="30" spans="1:11" x14ac:dyDescent="0.15">
      <c r="A30" s="12"/>
      <c r="B30" s="36"/>
      <c r="C30" s="36"/>
      <c r="D30" s="36"/>
      <c r="E30" s="36"/>
      <c r="K30" s="37"/>
    </row>
    <row r="31" spans="1:11" x14ac:dyDescent="0.15">
      <c r="A31" s="12"/>
      <c r="B31" s="36"/>
      <c r="C31" s="36"/>
      <c r="D31" s="36"/>
      <c r="E31" s="36"/>
      <c r="K31" s="37"/>
    </row>
    <row r="32" spans="1:11" x14ac:dyDescent="0.15">
      <c r="A32" s="12"/>
      <c r="B32" s="36"/>
      <c r="C32" s="36"/>
      <c r="D32" s="36"/>
      <c r="E32" s="36"/>
      <c r="K32" s="37"/>
    </row>
    <row r="33" spans="1:11" x14ac:dyDescent="0.15">
      <c r="A33" s="12"/>
      <c r="B33" s="36"/>
      <c r="C33" s="36"/>
      <c r="D33" s="36"/>
      <c r="E33" s="36"/>
      <c r="K33" s="37"/>
    </row>
    <row r="34" spans="1:11" x14ac:dyDescent="0.15">
      <c r="A34" s="12"/>
      <c r="B34" s="36"/>
      <c r="C34" s="36"/>
      <c r="D34" s="36"/>
      <c r="E34" s="36"/>
      <c r="K34" s="37"/>
    </row>
    <row r="35" spans="1:11" x14ac:dyDescent="0.15">
      <c r="A35" s="12"/>
      <c r="B35" s="36"/>
      <c r="C35" s="36"/>
      <c r="D35" s="36"/>
      <c r="E35" s="36"/>
      <c r="K35" s="37"/>
    </row>
    <row r="36" spans="1:11" x14ac:dyDescent="0.15">
      <c r="A36" s="12"/>
      <c r="B36" s="36"/>
      <c r="C36" s="36"/>
      <c r="D36" s="36"/>
      <c r="E36" s="36"/>
      <c r="K36" s="37"/>
    </row>
    <row r="37" spans="1:11" x14ac:dyDescent="0.15">
      <c r="A37" s="12"/>
      <c r="B37" s="36"/>
      <c r="C37" s="36"/>
      <c r="D37" s="36"/>
      <c r="E37" s="36"/>
      <c r="K37" s="37"/>
    </row>
    <row r="38" spans="1:11" x14ac:dyDescent="0.15">
      <c r="A38" s="12"/>
      <c r="B38" s="36"/>
      <c r="C38" s="36"/>
      <c r="D38" s="36"/>
      <c r="E38" s="36"/>
      <c r="K38" s="37"/>
    </row>
    <row r="39" spans="1:11" x14ac:dyDescent="0.15">
      <c r="A39" s="12"/>
      <c r="B39" s="36"/>
      <c r="C39" s="36"/>
      <c r="D39" s="36"/>
      <c r="E39" s="36"/>
      <c r="K39" s="37"/>
    </row>
    <row r="40" spans="1:11" x14ac:dyDescent="0.15">
      <c r="A40" s="12"/>
      <c r="B40" s="36"/>
      <c r="C40" s="36"/>
      <c r="D40" s="36"/>
      <c r="E40" s="36"/>
      <c r="K40" s="37"/>
    </row>
    <row r="41" spans="1:11" x14ac:dyDescent="0.15">
      <c r="A41" s="12"/>
      <c r="B41" s="36"/>
      <c r="C41" s="36"/>
      <c r="D41" s="36"/>
      <c r="E41" s="36"/>
      <c r="K41" s="37"/>
    </row>
    <row r="42" spans="1:11" x14ac:dyDescent="0.15">
      <c r="A42" s="12"/>
      <c r="B42" s="36"/>
      <c r="C42" s="36"/>
      <c r="D42" s="36"/>
      <c r="E42" s="36"/>
      <c r="K42" s="37"/>
    </row>
    <row r="43" spans="1:11" x14ac:dyDescent="0.15">
      <c r="A43" s="12"/>
      <c r="B43" s="36"/>
      <c r="C43" s="36"/>
      <c r="D43" s="36"/>
      <c r="E43" s="36"/>
      <c r="K43" s="37"/>
    </row>
    <row r="44" spans="1:11" x14ac:dyDescent="0.15">
      <c r="A44" s="12"/>
      <c r="B44" s="36"/>
      <c r="C44" s="36"/>
      <c r="D44" s="36"/>
      <c r="E44" s="36"/>
      <c r="K44" s="37"/>
    </row>
    <row r="45" spans="1:11" x14ac:dyDescent="0.15">
      <c r="A45" s="12"/>
      <c r="B45" s="36"/>
      <c r="C45" s="36"/>
      <c r="D45" s="36"/>
      <c r="E45" s="36"/>
      <c r="K45" s="37"/>
    </row>
    <row r="46" spans="1:11" x14ac:dyDescent="0.15">
      <c r="A46" s="12"/>
      <c r="B46" s="36"/>
      <c r="C46" s="36"/>
      <c r="D46" s="36"/>
      <c r="E46" s="36"/>
      <c r="K46" s="37"/>
    </row>
    <row r="47" spans="1:11" x14ac:dyDescent="0.15">
      <c r="A47" s="12"/>
      <c r="B47" s="36"/>
      <c r="C47" s="36"/>
      <c r="D47" s="36"/>
      <c r="E47" s="36"/>
      <c r="K47" s="37"/>
    </row>
    <row r="48" spans="1:11" x14ac:dyDescent="0.15">
      <c r="A48" s="12"/>
      <c r="B48" s="36"/>
      <c r="C48" s="36"/>
      <c r="D48" s="36"/>
      <c r="E48" s="36"/>
      <c r="K48" s="37"/>
    </row>
    <row r="49" spans="1:11" x14ac:dyDescent="0.15">
      <c r="A49" s="12"/>
      <c r="B49" s="36"/>
      <c r="C49" s="36"/>
      <c r="D49" s="36"/>
      <c r="E49" s="36"/>
      <c r="K49" s="37"/>
    </row>
    <row r="50" spans="1:11" x14ac:dyDescent="0.15">
      <c r="A50" s="12"/>
      <c r="B50" s="36"/>
      <c r="C50" s="36"/>
      <c r="D50" s="36"/>
      <c r="E50" s="36"/>
      <c r="K50" s="37"/>
    </row>
    <row r="51" spans="1:11" x14ac:dyDescent="0.15">
      <c r="A51" s="12"/>
      <c r="B51" s="36"/>
      <c r="C51" s="36"/>
      <c r="D51" s="36"/>
      <c r="E51" s="36"/>
      <c r="K51" s="37"/>
    </row>
    <row r="52" spans="1:11" x14ac:dyDescent="0.15">
      <c r="A52" s="12"/>
      <c r="B52" s="36"/>
      <c r="C52" s="36"/>
      <c r="D52" s="36"/>
      <c r="E52" s="36"/>
      <c r="K52" s="37"/>
    </row>
    <row r="53" spans="1:11" x14ac:dyDescent="0.15">
      <c r="A53" s="12"/>
      <c r="B53" s="36"/>
      <c r="C53" s="36"/>
      <c r="D53" s="36"/>
      <c r="E53" s="36"/>
      <c r="K53" s="37"/>
    </row>
    <row r="54" spans="1:11" x14ac:dyDescent="0.15">
      <c r="A54" s="12"/>
      <c r="B54" s="36"/>
      <c r="C54" s="36"/>
      <c r="D54" s="36"/>
      <c r="E54" s="36"/>
      <c r="K54" s="37"/>
    </row>
    <row r="55" spans="1:11" x14ac:dyDescent="0.15">
      <c r="A55" s="12"/>
      <c r="B55" s="36"/>
      <c r="C55" s="36"/>
      <c r="D55" s="36"/>
      <c r="E55" s="36"/>
      <c r="K55" s="37"/>
    </row>
    <row r="56" spans="1:11" x14ac:dyDescent="0.15">
      <c r="A56" s="12"/>
      <c r="B56" s="36"/>
      <c r="C56" s="36"/>
      <c r="D56" s="36"/>
      <c r="E56" s="36"/>
      <c r="K56" s="37"/>
    </row>
    <row r="57" spans="1:11" x14ac:dyDescent="0.15">
      <c r="A57" s="12"/>
      <c r="B57" s="36"/>
      <c r="C57" s="36"/>
      <c r="D57" s="36"/>
      <c r="E57" s="36"/>
      <c r="K57" s="37"/>
    </row>
    <row r="58" spans="1:11" x14ac:dyDescent="0.15">
      <c r="A58" s="12"/>
      <c r="B58" s="36"/>
      <c r="C58" s="36"/>
      <c r="D58" s="36"/>
      <c r="E58" s="36"/>
      <c r="K58" s="37"/>
    </row>
    <row r="59" spans="1:11" x14ac:dyDescent="0.15">
      <c r="A59" s="12"/>
      <c r="B59" s="36"/>
      <c r="C59" s="36"/>
      <c r="D59" s="36"/>
      <c r="E59" s="36"/>
      <c r="K59" s="37"/>
    </row>
    <row r="60" spans="1:11" x14ac:dyDescent="0.15">
      <c r="A60" s="12"/>
      <c r="B60" s="36"/>
      <c r="C60" s="36"/>
      <c r="D60" s="36"/>
      <c r="E60" s="36"/>
      <c r="K60" s="37"/>
    </row>
    <row r="61" spans="1:11" x14ac:dyDescent="0.15">
      <c r="A61" s="12"/>
      <c r="B61" s="36"/>
      <c r="C61" s="36"/>
      <c r="D61" s="36"/>
      <c r="E61" s="36"/>
      <c r="K61" s="37"/>
    </row>
    <row r="62" spans="1:11" x14ac:dyDescent="0.15">
      <c r="A62" s="12"/>
      <c r="B62" s="36"/>
      <c r="C62" s="36"/>
      <c r="D62" s="36"/>
      <c r="E62" s="36"/>
      <c r="K62" s="37"/>
    </row>
    <row r="63" spans="1:11" x14ac:dyDescent="0.15">
      <c r="A63" s="12"/>
      <c r="B63" s="36"/>
      <c r="C63" s="36"/>
      <c r="D63" s="36"/>
      <c r="E63" s="36"/>
      <c r="K63" s="37"/>
    </row>
    <row r="64" spans="1:11" x14ac:dyDescent="0.15">
      <c r="A64" s="12"/>
      <c r="B64" s="36"/>
      <c r="C64" s="36"/>
      <c r="D64" s="36"/>
      <c r="E64" s="36"/>
      <c r="K64" s="37"/>
    </row>
    <row r="65" spans="1:11" x14ac:dyDescent="0.15">
      <c r="A65" s="12"/>
      <c r="B65" s="36"/>
      <c r="C65" s="36"/>
      <c r="D65" s="36"/>
      <c r="E65" s="36"/>
      <c r="K65" s="37"/>
    </row>
    <row r="66" spans="1:11" x14ac:dyDescent="0.15">
      <c r="A66" s="12"/>
      <c r="B66" s="36"/>
      <c r="C66" s="36"/>
      <c r="D66" s="36"/>
      <c r="E66" s="36"/>
      <c r="K66" s="37"/>
    </row>
    <row r="67" spans="1:11" x14ac:dyDescent="0.15">
      <c r="A67" s="12"/>
      <c r="B67" s="36"/>
      <c r="C67" s="36"/>
      <c r="D67" s="36"/>
      <c r="E67" s="36"/>
      <c r="K67" s="37"/>
    </row>
    <row r="68" spans="1:11" x14ac:dyDescent="0.15">
      <c r="A68" s="12"/>
      <c r="B68" s="36"/>
      <c r="C68" s="36"/>
      <c r="D68" s="36"/>
      <c r="E68" s="36"/>
      <c r="K68" s="37"/>
    </row>
    <row r="69" spans="1:11" x14ac:dyDescent="0.15">
      <c r="A69" s="12"/>
      <c r="B69" s="36"/>
      <c r="C69" s="36"/>
      <c r="D69" s="36"/>
      <c r="E69" s="36"/>
      <c r="K69" s="37"/>
    </row>
    <row r="70" spans="1:11" x14ac:dyDescent="0.15">
      <c r="A70" s="12"/>
      <c r="B70" s="36"/>
      <c r="C70" s="36"/>
      <c r="D70" s="36"/>
      <c r="E70" s="36"/>
      <c r="K70" s="37"/>
    </row>
    <row r="71" spans="1:11" x14ac:dyDescent="0.15">
      <c r="A71" s="12"/>
      <c r="B71" s="36"/>
      <c r="C71" s="36"/>
      <c r="D71" s="36"/>
      <c r="E71" s="36"/>
      <c r="K71" s="37"/>
    </row>
    <row r="72" spans="1:11" x14ac:dyDescent="0.15">
      <c r="A72" s="12"/>
      <c r="B72" s="36"/>
      <c r="C72" s="36"/>
      <c r="D72" s="36"/>
      <c r="E72" s="36"/>
      <c r="K72" s="37"/>
    </row>
    <row r="73" spans="1:11" x14ac:dyDescent="0.15">
      <c r="A73" s="12"/>
      <c r="B73" s="36"/>
      <c r="C73" s="36"/>
      <c r="D73" s="36"/>
      <c r="E73" s="36"/>
      <c r="K73" s="37"/>
    </row>
    <row r="74" spans="1:11" x14ac:dyDescent="0.15">
      <c r="A74" s="12"/>
      <c r="B74" s="36"/>
      <c r="C74" s="36"/>
      <c r="D74" s="36"/>
      <c r="E74" s="36"/>
    </row>
    <row r="75" spans="1:11" x14ac:dyDescent="0.15">
      <c r="A75" s="5"/>
      <c r="B75" s="6"/>
      <c r="C75" s="6"/>
      <c r="D75" s="6"/>
      <c r="E75" s="6"/>
    </row>
    <row r="76" spans="1:11" x14ac:dyDescent="0.15">
      <c r="A76" s="5"/>
      <c r="B76" s="6"/>
      <c r="C76" s="6"/>
      <c r="D76" s="6"/>
      <c r="E76" s="6"/>
    </row>
    <row r="77" spans="1:11" x14ac:dyDescent="0.15">
      <c r="A77" s="5"/>
      <c r="B77" s="6"/>
      <c r="C77" s="6"/>
      <c r="D77" s="6"/>
      <c r="E77" s="6"/>
    </row>
    <row r="78" spans="1:11" x14ac:dyDescent="0.15">
      <c r="A78" s="5"/>
      <c r="B78" s="6"/>
      <c r="C78" s="6"/>
      <c r="D78" s="6"/>
      <c r="E78" s="6"/>
    </row>
    <row r="79" spans="1:11" x14ac:dyDescent="0.15">
      <c r="A79" s="5"/>
      <c r="B79" s="6"/>
      <c r="C79" s="6"/>
      <c r="D79" s="6"/>
      <c r="E79" s="6"/>
    </row>
    <row r="80" spans="1:11" x14ac:dyDescent="0.15">
      <c r="A80" s="5"/>
      <c r="B80" s="6"/>
      <c r="C80" s="6"/>
      <c r="D80" s="6"/>
      <c r="E80" s="6"/>
    </row>
    <row r="81" spans="1:5" x14ac:dyDescent="0.15">
      <c r="A81" s="5"/>
      <c r="B81" s="6"/>
      <c r="C81" s="6"/>
      <c r="D81" s="6"/>
      <c r="E81" s="6"/>
    </row>
    <row r="82" spans="1:5" x14ac:dyDescent="0.15">
      <c r="A82" s="5"/>
      <c r="B82" s="6"/>
      <c r="C82" s="6"/>
      <c r="D82" s="6"/>
      <c r="E82" s="6"/>
    </row>
    <row r="83" spans="1:5" x14ac:dyDescent="0.15">
      <c r="A83" s="5"/>
      <c r="B83" s="6"/>
      <c r="C83" s="6"/>
      <c r="D83" s="6"/>
      <c r="E83" s="6"/>
    </row>
    <row r="84" spans="1:5" x14ac:dyDescent="0.15">
      <c r="A84" s="5"/>
      <c r="B84" s="6"/>
      <c r="C84" s="6"/>
      <c r="D84" s="6"/>
      <c r="E84" s="6"/>
    </row>
    <row r="85" spans="1:5" x14ac:dyDescent="0.15">
      <c r="A85" s="5"/>
      <c r="B85" s="6"/>
      <c r="C85" s="6"/>
      <c r="D85" s="6"/>
      <c r="E85" s="6"/>
    </row>
    <row r="86" spans="1:5" x14ac:dyDescent="0.15">
      <c r="A86" s="5"/>
      <c r="B86" s="6"/>
      <c r="C86" s="6"/>
      <c r="D86" s="6"/>
      <c r="E86" s="6"/>
    </row>
    <row r="87" spans="1:5" x14ac:dyDescent="0.15">
      <c r="A87" s="5"/>
      <c r="B87" s="6"/>
      <c r="C87" s="6"/>
      <c r="D87" s="6"/>
      <c r="E87" s="6"/>
    </row>
    <row r="88" spans="1:5" x14ac:dyDescent="0.15">
      <c r="A88" s="5"/>
      <c r="B88" s="6"/>
      <c r="C88" s="6"/>
      <c r="D88" s="6"/>
      <c r="E88" s="6"/>
    </row>
    <row r="89" spans="1:5" x14ac:dyDescent="0.15">
      <c r="A89" s="5"/>
      <c r="B89" s="6"/>
      <c r="C89" s="6"/>
      <c r="D89" s="6"/>
      <c r="E89" s="6"/>
    </row>
    <row r="90" spans="1:5" x14ac:dyDescent="0.15">
      <c r="A90" s="5"/>
      <c r="B90" s="6"/>
      <c r="C90" s="6"/>
      <c r="D90" s="6"/>
      <c r="E90" s="6"/>
    </row>
    <row r="91" spans="1:5" x14ac:dyDescent="0.15">
      <c r="A91" s="5"/>
      <c r="B91" s="6"/>
      <c r="C91" s="6"/>
      <c r="D91" s="6"/>
      <c r="E91" s="6"/>
    </row>
    <row r="92" spans="1:5" x14ac:dyDescent="0.15">
      <c r="A92" s="5"/>
      <c r="B92" s="6"/>
      <c r="C92" s="6"/>
      <c r="D92" s="6"/>
      <c r="E92" s="6"/>
    </row>
    <row r="93" spans="1:5" x14ac:dyDescent="0.15">
      <c r="A93" s="5"/>
      <c r="B93" s="6"/>
      <c r="C93" s="6"/>
      <c r="D93" s="6"/>
      <c r="E93" s="6"/>
    </row>
    <row r="94" spans="1:5" x14ac:dyDescent="0.15">
      <c r="A94" s="5"/>
      <c r="B94" s="6"/>
      <c r="C94" s="6"/>
      <c r="D94" s="6"/>
      <c r="E94" s="6"/>
    </row>
    <row r="95" spans="1:5" x14ac:dyDescent="0.15">
      <c r="A95" s="5"/>
      <c r="B95" s="6"/>
      <c r="C95" s="6"/>
      <c r="D95" s="6"/>
      <c r="E95" s="6"/>
    </row>
    <row r="96" spans="1:5" x14ac:dyDescent="0.15">
      <c r="A96" s="5"/>
      <c r="B96" s="6"/>
      <c r="C96" s="6"/>
      <c r="D96" s="6"/>
      <c r="E96" s="6"/>
    </row>
    <row r="97" spans="1:5" x14ac:dyDescent="0.15">
      <c r="A97" s="5"/>
      <c r="B97" s="6"/>
      <c r="C97" s="6"/>
      <c r="D97" s="6"/>
      <c r="E97" s="6"/>
    </row>
  </sheetData>
  <sheetProtection sheet="1" selectLockedCells="1"/>
  <protectedRanges>
    <protectedRange sqref="A1:D289 A290:E65533" name="Range4_3"/>
  </protectedRanges>
  <customSheetViews>
    <customSheetView guid="{D6E20411-6DF8-1745-A20C-51C951CD7C61}">
      <pane ySplit="1" topLeftCell="A2" activePane="bottomLeft" state="frozen"/>
      <selection pane="bottomLeft"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A079EE5E-548E-44E6-8CD6-9DE38EF18C5D}">
      <pane ySplit="1" topLeftCell="A2" activePane="bottomLeft" state="frozen"/>
      <selection pane="bottomLeft"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  <customSheetView guid="{D4BC0202-85EA-4C8E-ACF5-B79344380D31}">
      <pane ySplit="1" topLeftCell="A2" activePane="bottomLeft" state="frozen"/>
      <selection pane="bottomLeft" activeCell="G9" sqref="G9"/>
      <pageMargins left="0.75" right="0.75" top="1" bottom="1" header="0.5" footer="0.5"/>
      <pageSetup orientation="portrait" r:id="rId3"/>
      <headerFooter alignWithMargins="0">
        <oddFooter>&amp;LHPF-112 REV02</oddFooter>
      </headerFooter>
    </customSheetView>
  </customSheetViews>
  <pageMargins left="0.75" right="0.75" top="1" bottom="1" header="0.5" footer="0.5"/>
  <pageSetup orientation="portrait" r:id="rId4"/>
  <headerFooter alignWithMargins="0">
    <oddFooter>&amp;LHPF-112 REV02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topLeftCell="A22" workbookViewId="0">
      <selection activeCell="G9" sqref="G9"/>
    </sheetView>
  </sheetViews>
  <sheetFormatPr baseColWidth="10" defaultColWidth="9.1640625" defaultRowHeight="13" x14ac:dyDescent="0.15"/>
  <cols>
    <col min="1" max="1" width="6" style="39" bestFit="1" customWidth="1"/>
    <col min="2" max="4" width="39.33203125" style="39" customWidth="1"/>
    <col min="5" max="5" width="9.33203125" style="39" customWidth="1"/>
    <col min="6" max="6" width="10.83203125" style="39" customWidth="1"/>
    <col min="7" max="7" width="16.1640625" style="39" customWidth="1"/>
    <col min="8" max="16384" width="9.1640625" style="39"/>
  </cols>
  <sheetData>
    <row r="1" spans="1:7" ht="9.75" customHeight="1" x14ac:dyDescent="0.15">
      <c r="A1" s="38"/>
      <c r="B1" s="38"/>
      <c r="C1" s="38"/>
      <c r="D1" s="38"/>
      <c r="E1" s="38"/>
      <c r="F1" s="38"/>
      <c r="G1" s="38"/>
    </row>
    <row r="2" spans="1:7" ht="12.75" customHeight="1" x14ac:dyDescent="0.15">
      <c r="A2" s="59" t="s">
        <v>107</v>
      </c>
      <c r="B2" s="60"/>
      <c r="C2" s="60"/>
      <c r="D2" s="60"/>
      <c r="E2" s="60"/>
      <c r="F2" s="60"/>
      <c r="G2" s="61"/>
    </row>
    <row r="3" spans="1:7" s="40" customFormat="1" x14ac:dyDescent="0.15">
      <c r="A3" s="60"/>
      <c r="B3" s="60"/>
      <c r="C3" s="60"/>
      <c r="D3" s="60"/>
      <c r="E3" s="60"/>
      <c r="F3" s="60"/>
      <c r="G3" s="61"/>
    </row>
    <row r="4" spans="1:7" s="40" customFormat="1" x14ac:dyDescent="0.15">
      <c r="A4" s="60"/>
      <c r="B4" s="60"/>
      <c r="C4" s="60"/>
      <c r="D4" s="60"/>
      <c r="E4" s="60"/>
      <c r="F4" s="60"/>
      <c r="G4" s="61"/>
    </row>
    <row r="5" spans="1:7" s="40" customFormat="1" x14ac:dyDescent="0.15">
      <c r="A5" s="60"/>
      <c r="B5" s="60"/>
      <c r="C5" s="60"/>
      <c r="D5" s="60"/>
      <c r="E5" s="60"/>
      <c r="F5" s="60"/>
      <c r="G5" s="61"/>
    </row>
    <row r="6" spans="1:7" s="40" customFormat="1" x14ac:dyDescent="0.15">
      <c r="A6" s="60"/>
      <c r="B6" s="60"/>
      <c r="C6" s="60"/>
      <c r="D6" s="60"/>
      <c r="E6" s="60"/>
      <c r="F6" s="60"/>
      <c r="G6" s="61"/>
    </row>
    <row r="7" spans="1:7" x14ac:dyDescent="0.15">
      <c r="A7" s="60"/>
      <c r="B7" s="60"/>
      <c r="C7" s="60"/>
      <c r="D7" s="60"/>
      <c r="E7" s="60"/>
      <c r="F7" s="60"/>
      <c r="G7" s="61"/>
    </row>
    <row r="8" spans="1:7" x14ac:dyDescent="0.15">
      <c r="A8" s="62" t="s">
        <v>108</v>
      </c>
      <c r="B8" s="63"/>
      <c r="C8" s="63"/>
      <c r="D8" s="63"/>
      <c r="E8" s="63"/>
      <c r="F8" s="63"/>
      <c r="G8" s="63"/>
    </row>
    <row r="9" spans="1:7" x14ac:dyDescent="0.15">
      <c r="A9" s="63"/>
      <c r="B9" s="63"/>
      <c r="C9" s="63"/>
      <c r="D9" s="63"/>
      <c r="E9" s="63"/>
      <c r="F9" s="63"/>
      <c r="G9" s="63"/>
    </row>
    <row r="10" spans="1:7" s="41" customFormat="1" ht="16" x14ac:dyDescent="0.2">
      <c r="A10" s="64" t="s">
        <v>109</v>
      </c>
      <c r="B10" s="65"/>
      <c r="C10" s="66" t="s">
        <v>131</v>
      </c>
      <c r="D10" s="67"/>
      <c r="E10" s="67"/>
      <c r="F10" s="67"/>
      <c r="G10" s="68"/>
    </row>
    <row r="11" spans="1:7" s="43" customFormat="1" ht="37" x14ac:dyDescent="0.15">
      <c r="A11" s="42" t="s">
        <v>110</v>
      </c>
      <c r="B11" s="42" t="s">
        <v>119</v>
      </c>
      <c r="C11" s="42" t="s">
        <v>111</v>
      </c>
      <c r="D11" s="42" t="s">
        <v>112</v>
      </c>
      <c r="E11" s="42" t="s">
        <v>113</v>
      </c>
      <c r="F11" s="42" t="s">
        <v>114</v>
      </c>
      <c r="G11" s="42" t="s">
        <v>115</v>
      </c>
    </row>
    <row r="12" spans="1:7" ht="98" x14ac:dyDescent="0.15">
      <c r="A12" s="44">
        <v>1</v>
      </c>
      <c r="B12" s="45" t="s">
        <v>136</v>
      </c>
      <c r="C12" s="46" t="s">
        <v>137</v>
      </c>
      <c r="D12" s="46" t="s">
        <v>138</v>
      </c>
      <c r="E12" s="8" t="s">
        <v>156</v>
      </c>
      <c r="F12" s="8" t="s">
        <v>157</v>
      </c>
      <c r="G12" s="9"/>
    </row>
    <row r="13" spans="1:7" ht="42" x14ac:dyDescent="0.15">
      <c r="A13" s="44">
        <v>2</v>
      </c>
      <c r="B13" s="47" t="s">
        <v>139</v>
      </c>
      <c r="C13" s="46" t="s">
        <v>148</v>
      </c>
      <c r="D13" s="46" t="s">
        <v>149</v>
      </c>
      <c r="E13" s="8" t="s">
        <v>156</v>
      </c>
      <c r="F13" s="8" t="s">
        <v>157</v>
      </c>
      <c r="G13" s="9"/>
    </row>
    <row r="14" spans="1:7" ht="42" x14ac:dyDescent="0.15">
      <c r="A14" s="44">
        <v>3</v>
      </c>
      <c r="B14" s="47" t="s">
        <v>140</v>
      </c>
      <c r="C14" s="46" t="s">
        <v>148</v>
      </c>
      <c r="D14" s="46" t="s">
        <v>150</v>
      </c>
      <c r="E14" s="8" t="s">
        <v>156</v>
      </c>
      <c r="F14" s="8" t="s">
        <v>157</v>
      </c>
      <c r="G14" s="9"/>
    </row>
    <row r="15" spans="1:7" ht="42" x14ac:dyDescent="0.15">
      <c r="A15" s="44">
        <v>4</v>
      </c>
      <c r="B15" s="47" t="s">
        <v>141</v>
      </c>
      <c r="C15" s="46" t="s">
        <v>142</v>
      </c>
      <c r="D15" s="46" t="s">
        <v>143</v>
      </c>
      <c r="E15" s="8" t="s">
        <v>156</v>
      </c>
      <c r="F15" s="8" t="s">
        <v>157</v>
      </c>
      <c r="G15" s="9"/>
    </row>
    <row r="16" spans="1:7" ht="42" x14ac:dyDescent="0.15">
      <c r="A16" s="44">
        <v>5</v>
      </c>
      <c r="B16" s="47" t="s">
        <v>146</v>
      </c>
      <c r="C16" s="46" t="s">
        <v>142</v>
      </c>
      <c r="D16" s="46" t="s">
        <v>144</v>
      </c>
      <c r="E16" s="8" t="s">
        <v>156</v>
      </c>
      <c r="F16" s="8" t="s">
        <v>157</v>
      </c>
      <c r="G16" s="9"/>
    </row>
    <row r="17" spans="1:7" ht="70" x14ac:dyDescent="0.15">
      <c r="A17" s="44">
        <v>6</v>
      </c>
      <c r="B17" s="47" t="s">
        <v>145</v>
      </c>
      <c r="C17" s="46" t="s">
        <v>151</v>
      </c>
      <c r="D17" s="46" t="s">
        <v>152</v>
      </c>
      <c r="E17" s="8" t="s">
        <v>156</v>
      </c>
      <c r="F17" s="8" t="s">
        <v>157</v>
      </c>
      <c r="G17" s="9"/>
    </row>
    <row r="18" spans="1:7" ht="168" x14ac:dyDescent="0.15">
      <c r="A18" s="44">
        <v>7</v>
      </c>
      <c r="B18" s="48" t="s">
        <v>116</v>
      </c>
      <c r="C18" s="46" t="s">
        <v>117</v>
      </c>
      <c r="D18" s="46" t="s">
        <v>118</v>
      </c>
      <c r="E18" s="8" t="s">
        <v>156</v>
      </c>
      <c r="F18" s="8" t="s">
        <v>157</v>
      </c>
      <c r="G18" s="9"/>
    </row>
    <row r="19" spans="1:7" s="41" customFormat="1" ht="16" x14ac:dyDescent="0.2">
      <c r="A19" s="64" t="s">
        <v>109</v>
      </c>
      <c r="B19" s="65"/>
      <c r="C19" s="66" t="s">
        <v>132</v>
      </c>
      <c r="D19" s="67"/>
      <c r="E19" s="67"/>
      <c r="F19" s="67"/>
      <c r="G19" s="68"/>
    </row>
    <row r="20" spans="1:7" s="43" customFormat="1" ht="37" x14ac:dyDescent="0.15">
      <c r="A20" s="42" t="s">
        <v>110</v>
      </c>
      <c r="B20" s="42" t="s">
        <v>119</v>
      </c>
      <c r="C20" s="42" t="s">
        <v>111</v>
      </c>
      <c r="D20" s="42" t="s">
        <v>112</v>
      </c>
      <c r="E20" s="42" t="s">
        <v>113</v>
      </c>
      <c r="F20" s="42" t="s">
        <v>114</v>
      </c>
      <c r="G20" s="42" t="s">
        <v>115</v>
      </c>
    </row>
    <row r="21" spans="1:7" ht="28" x14ac:dyDescent="0.15">
      <c r="A21" s="44">
        <v>1</v>
      </c>
      <c r="B21" s="45" t="s">
        <v>133</v>
      </c>
      <c r="C21" s="46" t="s">
        <v>134</v>
      </c>
      <c r="D21" s="46" t="s">
        <v>135</v>
      </c>
      <c r="E21" s="8" t="s">
        <v>156</v>
      </c>
      <c r="F21" s="8" t="s">
        <v>157</v>
      </c>
      <c r="G21" s="9"/>
    </row>
    <row r="22" spans="1:7" ht="168" x14ac:dyDescent="0.15">
      <c r="A22" s="44">
        <v>3</v>
      </c>
      <c r="B22" s="48" t="s">
        <v>116</v>
      </c>
      <c r="C22" s="46" t="s">
        <v>117</v>
      </c>
      <c r="D22" s="46" t="s">
        <v>118</v>
      </c>
      <c r="E22" s="8" t="s">
        <v>156</v>
      </c>
      <c r="F22" s="8" t="s">
        <v>157</v>
      </c>
      <c r="G22" s="33" t="s">
        <v>147</v>
      </c>
    </row>
    <row r="23" spans="1:7" ht="40.5" customHeight="1" x14ac:dyDescent="0.15">
      <c r="A23" s="69" t="s">
        <v>120</v>
      </c>
      <c r="B23" s="70"/>
      <c r="C23" s="70"/>
      <c r="D23" s="70"/>
      <c r="E23" s="70"/>
      <c r="F23" s="70"/>
      <c r="G23" s="71"/>
    </row>
    <row r="24" spans="1:7" s="43" customFormat="1" x14ac:dyDescent="0.15">
      <c r="A24" s="42" t="s">
        <v>110</v>
      </c>
      <c r="B24" s="42" t="s">
        <v>121</v>
      </c>
      <c r="C24" s="42" t="s">
        <v>122</v>
      </c>
      <c r="D24" s="42" t="s">
        <v>123</v>
      </c>
      <c r="E24" s="42" t="s">
        <v>113</v>
      </c>
      <c r="F24" s="42" t="s">
        <v>114</v>
      </c>
      <c r="G24" s="42" t="s">
        <v>115</v>
      </c>
    </row>
    <row r="25" spans="1:7" ht="225" customHeight="1" x14ac:dyDescent="0.15">
      <c r="A25" s="44"/>
      <c r="B25" s="48" t="s">
        <v>124</v>
      </c>
      <c r="C25" s="46" t="s">
        <v>125</v>
      </c>
      <c r="D25" s="46" t="s">
        <v>126</v>
      </c>
      <c r="E25" s="8" t="s">
        <v>156</v>
      </c>
      <c r="F25" s="8" t="s">
        <v>157</v>
      </c>
      <c r="G25" s="9"/>
    </row>
    <row r="27" spans="1:7" ht="15.75" customHeight="1" x14ac:dyDescent="0.15">
      <c r="B27" s="49" t="s">
        <v>127</v>
      </c>
      <c r="C27" s="54" t="s">
        <v>154</v>
      </c>
      <c r="D27" s="49" t="s">
        <v>128</v>
      </c>
      <c r="E27" s="55">
        <v>41403</v>
      </c>
      <c r="F27" s="56"/>
    </row>
    <row r="28" spans="1:7" x14ac:dyDescent="0.15">
      <c r="B28" s="50"/>
      <c r="C28" s="51"/>
      <c r="D28" s="50"/>
      <c r="E28" s="51"/>
      <c r="F28" s="51"/>
    </row>
    <row r="29" spans="1:7" ht="15.75" customHeight="1" x14ac:dyDescent="0.15">
      <c r="B29" s="49" t="s">
        <v>129</v>
      </c>
      <c r="C29" s="10" t="s">
        <v>155</v>
      </c>
      <c r="D29" s="49" t="s">
        <v>130</v>
      </c>
      <c r="E29" s="57">
        <v>41403</v>
      </c>
      <c r="F29" s="58"/>
    </row>
  </sheetData>
  <sheetProtection sheet="1" selectLockedCells="1"/>
  <customSheetViews>
    <customSheetView guid="{D6E20411-6DF8-1745-A20C-51C951CD7C61}" topLeftCell="A22">
      <selection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A079EE5E-548E-44E6-8CD6-9DE38EF18C5D}" topLeftCell="A22">
      <selection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  <customSheetView guid="{D4BC0202-85EA-4C8E-ACF5-B79344380D31}" topLeftCell="A22">
      <selection activeCell="G9" sqref="G9"/>
      <pageMargins left="0.75" right="0.75" top="1" bottom="1" header="0.5" footer="0.5"/>
      <pageSetup orientation="portrait" r:id="rId3"/>
      <headerFooter alignWithMargins="0">
        <oddFooter>&amp;LHPF-112 REV02</oddFooter>
      </headerFooter>
    </customSheetView>
  </customSheetViews>
  <mergeCells count="9">
    <mergeCell ref="E27:F27"/>
    <mergeCell ref="E29:F29"/>
    <mergeCell ref="A2:G7"/>
    <mergeCell ref="A8:G9"/>
    <mergeCell ref="A10:B10"/>
    <mergeCell ref="C10:G10"/>
    <mergeCell ref="A23:G23"/>
    <mergeCell ref="A19:B19"/>
    <mergeCell ref="C19:G19"/>
  </mergeCells>
  <pageMargins left="0.75" right="0.75" top="1" bottom="1" header="0.5" footer="0.5"/>
  <pageSetup orientation="portrait" r:id="rId4"/>
  <headerFooter alignWithMargins="0">
    <oddFooter>&amp;LHPF-112 REV02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9" sqref="G9"/>
    </sheetView>
  </sheetViews>
  <sheetFormatPr baseColWidth="10" defaultColWidth="8.83203125" defaultRowHeight="13" x14ac:dyDescent="0.15"/>
  <sheetData/>
  <customSheetViews>
    <customSheetView guid="{D6E20411-6DF8-1745-A20C-51C951CD7C61}">
      <selection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A079EE5E-548E-44E6-8CD6-9DE38EF18C5D}">
      <selection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  <customSheetView guid="{D4BC0202-85EA-4C8E-ACF5-B79344380D31}">
      <selection activeCell="G9" sqref="G9"/>
      <pageMargins left="0.75" right="0.75" top="1" bottom="1" header="0.5" footer="0.5"/>
      <pageSetup orientation="portrait" r:id="rId3"/>
      <headerFooter alignWithMargins="0">
        <oddFooter>&amp;LHPF-112 REV02</oddFooter>
      </headerFooter>
    </customSheetView>
  </customSheetViews>
  <pageMargins left="0.75" right="0.75" top="1" bottom="1" header="0.5" footer="0.5"/>
  <pageSetup orientation="portrait" r:id="rId4"/>
  <headerFooter alignWithMargins="0">
    <oddFooter>&amp;LHPF-112 REV02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Raw Data</vt:lpstr>
      <vt:lpstr>Validation</vt:lpstr>
      <vt:lpstr>Sheet1</vt:lpstr>
    </vt:vector>
  </TitlesOfParts>
  <Company>Integrated DNA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mmiller</dc:creator>
  <cp:lastModifiedBy>Microsoft Office User</cp:lastModifiedBy>
  <dcterms:created xsi:type="dcterms:W3CDTF">2006-11-07T21:08:48Z</dcterms:created>
  <dcterms:modified xsi:type="dcterms:W3CDTF">2018-09-19T18:23:38Z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C_EffectiveDate">
    <vt:lpwstr>16 Jan 2018</vt:lpwstr>
  </property>
  <property fmtid="{D5CDD505-2E9C-101B-9397-08002B2CF9AE}" pid="3" name="MC_ReleaseDate">
    <vt:lpwstr>16 Jan 2018</vt:lpwstr>
  </property>
  <property fmtid="{D5CDD505-2E9C-101B-9397-08002B2CF9AE}" pid="4" name="MC_Revision">
    <vt:lpwstr>02</vt:lpwstr>
  </property>
  <property fmtid="{D5CDD505-2E9C-101B-9397-08002B2CF9AE}" pid="5" name="MC_ExpirationDate">
    <vt:lpwstr/>
  </property>
  <property fmtid="{D5CDD505-2E9C-101B-9397-08002B2CF9AE}" pid="6" name="MC_CreatedDate">
    <vt:lpwstr>14 Apr 2016</vt:lpwstr>
  </property>
  <property fmtid="{D5CDD505-2E9C-101B-9397-08002B2CF9AE}" pid="7" name="MC_Status">
    <vt:lpwstr>Release</vt:lpwstr>
  </property>
  <property fmtid="{D5CDD505-2E9C-101B-9397-08002B2CF9AE}" pid="8" name="MC_NextReviewDate">
    <vt:lpwstr>12 Jun 2019</vt:lpwstr>
  </property>
  <property fmtid="{D5CDD505-2E9C-101B-9397-08002B2CF9AE}" pid="9" name="MC_Owner">
    <vt:lpwstr>GMONOHON</vt:lpwstr>
  </property>
  <property fmtid="{D5CDD505-2E9C-101B-9397-08002B2CF9AE}" pid="10" name="MC_Title">
    <vt:lpwstr>BACKEND VOLUME CHECK TEMPLATE</vt:lpwstr>
  </property>
  <property fmtid="{D5CDD505-2E9C-101B-9397-08002B2CF9AE}" pid="11" name="MC_Notes">
    <vt:lpwstr>BACKEND VOLUME CHECK TEMPLATE</vt:lpwstr>
  </property>
  <property fmtid="{D5CDD505-2E9C-101B-9397-08002B2CF9AE}" pid="12" name="MC_Number">
    <vt:lpwstr>HPF-112</vt:lpwstr>
  </property>
  <property fmtid="{D5CDD505-2E9C-101B-9397-08002B2CF9AE}" pid="13" name="MC_Author">
    <vt:lpwstr>MMILLER</vt:lpwstr>
  </property>
  <property fmtid="{D5CDD505-2E9C-101B-9397-08002B2CF9AE}" pid="14" name="MC_Vault">
    <vt:lpwstr>HPF-Current-np</vt:lpwstr>
  </property>
</Properties>
</file>