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jpg" ContentType="application/octet-stream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1"/>
  </bookViews>
  <sheets>
    <sheet name="Fuzzy-memberfunction" sheetId="1" r:id="rId1"/>
    <sheet name="Knowledge" sheetId="4" r:id="rId2"/>
  </sheets>
  <definedNames/>
  <calcPr calcId="152511"/>
</workbook>
</file>

<file path=xl/sharedStrings.xml><?xml version="1.0" encoding="utf-8"?>
<sst xmlns="http://schemas.openxmlformats.org/spreadsheetml/2006/main" count="48" uniqueCount="48">
  <si>
    <t>x</t>
  </si>
  <si>
    <t>+</t>
  </si>
  <si>
    <t>f(n)</t>
  </si>
  <si>
    <t>f(x)</t>
  </si>
  <si>
    <t>N함수 생성</t>
  </si>
  <si>
    <t>MN함수 생성</t>
  </si>
  <si>
    <t>S함수 생성</t>
  </si>
  <si>
    <t>MP함수 생성</t>
  </si>
  <si>
    <t>LP함수 생성</t>
  </si>
  <si>
    <t>지식 경험 기반 - 체감온도의 단계별 정의</t>
  </si>
  <si>
    <t>T</t>
  </si>
  <si>
    <t>기온</t>
  </si>
  <si>
    <t>입력(T)</t>
  </si>
  <si>
    <t>V</t>
  </si>
  <si>
    <t>풍속(km/h)</t>
  </si>
  <si>
    <t>입력(V)</t>
  </si>
  <si>
    <t>-42.379 + (2.04901523*t2) + (10.14333127*v2) - (0.22475541*t2*v2) - (0.00683783*t2*t2) - (0.05481717*v2*v2) + (0.00122874*t2*t2*v2) + (0.00085282*t2*v2*v2) - (0.00000199*t2*t2*v2*v2);</t>
  </si>
  <si>
    <t>f_adj</t>
  </si>
  <si>
    <t>v3 - f_adj;</t>
  </si>
  <si>
    <t>if (v2 &gt; 85.0 &amp;&amp; t2 &gt;= 80.0 &amp;&amp; t2 &lt;= 87)</t>
  </si>
  <si>
    <t>if (t2 &lt; 80.0 )</t>
  </si>
  <si>
    <t>t2;</t>
  </si>
  <si>
    <t>(v3-32)*(5.0/9.0);</t>
  </si>
  <si>
    <t>온도</t>
  </si>
  <si>
    <t>습도</t>
  </si>
  <si>
    <t>t2</t>
  </si>
  <si>
    <t>(9.0/5.0)*(document.c2f.jisutemp.value)+32;</t>
  </si>
  <si>
    <t>v2</t>
  </si>
  <si>
    <t>document.c2f.jisuwind.value;</t>
  </si>
  <si>
    <t>v3</t>
  </si>
  <si>
    <t>f_adj</t>
  </si>
  <si>
    <t>if (v2 &lt; 13 &amp;&amp; t2 &gt;= 80 &amp;&amp; t2 &lt;= 112)</t>
  </si>
  <si>
    <t>Math.round(v3 *10) / 10.0;</t>
  </si>
  <si>
    <t>열지수</t>
  </si>
  <si>
    <t>0.25*(13-v2) * sqrt((17-abs(t2-95.0))/17.0);</t>
  </si>
  <si>
    <t>(v2-85)/10.0 * (87-t2) / 5.0;</t>
  </si>
  <si>
    <t>v3 + f_adj;</t>
  </si>
  <si>
    <t>No_Change</t>
  </si>
  <si>
    <t>Heat</t>
  </si>
  <si>
    <t>Cool</t>
  </si>
  <si>
    <t>방 온도/타켓</t>
  </si>
  <si>
    <t>Very Cold(N)</t>
  </si>
  <si>
    <t>Cold(MN)</t>
  </si>
  <si>
    <t>Warm(S)</t>
  </si>
  <si>
    <t>Hot(MP)</t>
  </si>
  <si>
    <t>Very Hot(LP)</t>
  </si>
  <si>
    <t>지식 경험 기반 - 방 온도 대비</t>
  </si>
  <si>
    <t>Copyright @ Dodo(rabbit.white@daum.net)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</si>
</sst>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32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9.0"/>
      <name val="맑은 고딕"/>
      <scheme val="minor"/>
      <color theme="1"/>
    </font>
    <font>
      <sz val="10.0"/>
      <name val="맑은 고딕"/>
      <scheme val="minor"/>
      <color theme="1"/>
    </font>
    <font>
      <b/>
      <sz val="9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sz val="11.0"/>
      <name val="맑은 고딕"/>
      <scheme val="minor"/>
      <color theme="1"/>
    </font>
    <font>
      <b/>
      <sz val="12.0"/>
      <name val="Calibri"/>
      <color rgb="FF000000"/>
    </font>
    <font>
      <sz val="11.0"/>
      <name val="나눔고딕"/>
      <color theme="1"/>
    </font>
    <font>
      <b/>
      <sz val="9.0"/>
      <name val="나눔고딕"/>
      <color theme="1"/>
    </font>
    <font>
      <sz val="9.0"/>
      <name val="나눔고딕"/>
      <color theme="1"/>
    </font>
    <font>
      <sz val="11.0"/>
      <name val="맑은 고딕"/>
      <scheme val="minor"/>
      <color theme="1"/>
    </font>
    <font>
      <sz val="15.4"/>
      <name val="맑은 고딕"/>
      <scheme val="minor"/>
      <color theme="1"/>
    </font>
    <font>
      <sz val="15.4"/>
      <name val="맑은 고딕"/>
      <scheme val="minor"/>
      <color theme="1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theme="0" tint="-0.15000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  <fill>
      <patternFill patternType="solid">
        <fgColor rgb="FFFFFF00"/>
      </patternFill>
    </fill>
  </fills>
  <borders count="11">
    <border>
      <left/>
      <right/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3" borderId="2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3" applyAlignment="0" applyFill="0" applyNumberForma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4" borderId="6" applyAlignment="0" applyNumberFormat="0" applyProtection="0">
      <alignment vertical="center"/>
    </xf>
    <xf numFmtId="0" fontId="13" fillId="5" borderId="7" applyAlignment="0" applyNumberFormat="0" applyProtection="0">
      <alignment vertical="center"/>
    </xf>
    <xf numFmtId="0" fontId="14" fillId="5" borderId="6" applyAlignment="0" applyNumberFormat="0" applyProtection="0">
      <alignment vertical="center"/>
    </xf>
    <xf numFmtId="0" fontId="15" fillId="6" borderId="8" applyAlignment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0" borderId="10" applyAlignment="0" applyFill="0" applyNumberFormat="0" applyProtection="0">
      <alignment vertical="center"/>
    </xf>
    <xf numFmtId="0" fontId="18" fillId="7" borderId="0" applyAlignment="0" applyBorder="0" applyNumberFormat="0" applyProtection="0">
      <alignment vertical="center"/>
    </xf>
    <xf numFmtId="0" fontId="19" fillId="8" borderId="0" applyAlignment="0" applyBorder="0" applyNumberFormat="0" applyProtection="0">
      <alignment vertical="center"/>
    </xf>
    <xf numFmtId="0" fontId="20" fillId="9" borderId="0" applyAlignment="0" applyBorder="0" applyNumberFormat="0" applyProtection="0">
      <alignment vertical="center"/>
    </xf>
    <xf numFmtId="0" fontId="21" fillId="10" borderId="0" applyAlignment="0" applyBorder="0" applyNumberFormat="0" applyProtection="0">
      <alignment vertical="center"/>
    </xf>
    <xf numFmtId="0" fontId="22" fillId="11" borderId="0" applyAlignment="0" applyBorder="0" applyNumberFormat="0" applyProtection="0">
      <alignment vertical="center"/>
    </xf>
    <xf numFmtId="0" fontId="22" fillId="12" borderId="0" applyAlignment="0" applyBorder="0" applyNumberFormat="0" applyProtection="0">
      <alignment vertical="center"/>
    </xf>
    <xf numFmtId="0" fontId="21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22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2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22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22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22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Border="1" applyAlignment="1">
      <alignment horizontal="center" vertical="center"/>
    </xf>
    <xf numFmtId="0" fontId="2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Border="1" applyAlignment="1">
      <alignment horizontal="center" vertical="center"/>
    </xf>
    <xf numFmtId="0" fontId="3" fillId="0" borderId="0" xfId="0">
      <alignment vertical="center"/>
    </xf>
    <xf numFmtId="0" fontId="4" fillId="0" borderId="0" xfId="0" applyFill="1" applyAlignment="1">
      <alignment horizontal="left" vertical="center"/>
    </xf>
    <xf numFmtId="0" fontId="2" fillId="0" borderId="0" xfId="0">
      <alignment vertical="center"/>
    </xf>
    <xf numFmtId="0" fontId="2" fillId="0" borderId="0" xfId="0" applyAlignment="1">
      <alignment horizontal="center" vertical="center"/>
    </xf>
    <xf numFmtId="0" fontId="2" fillId="0" borderId="0" xfId="0" applyAlignment="1">
      <alignment vertical="center" wrapText="1"/>
    </xf>
    <xf numFmtId="0" fontId="4" fillId="0" borderId="1" xfId="0" applyBorder="1" applyAlignment="1">
      <alignment horizontal="center" vertical="center"/>
    </xf>
    <xf numFmtId="0" fontId="4" fillId="2" borderId="0" xfId="0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6" fillId="0" borderId="0" xfId="0" applyBorder="1" applyAlignment="1">
      <alignment horizontal="center" vertical="center"/>
    </xf>
    <xf numFmtId="0" fontId="27" fillId="2" borderId="0" xfId="0" applyFill="1" applyAlignment="1">
      <alignment horizontal="left" vertical="center"/>
    </xf>
    <xf numFmtId="0" fontId="26" fillId="0" borderId="0" xfId="0">
      <alignment vertical="center"/>
    </xf>
    <xf numFmtId="0" fontId="28" fillId="0" borderId="1" xfId="0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26" fillId="0" borderId="0" xfId="0" applyAlignment="1">
      <alignment vertical="center"/>
    </xf>
    <xf numFmtId="0" fontId="28" fillId="0" borderId="1" xfId="0" applyFill="1" applyBorder="1" applyAlignment="1">
      <alignment horizontal="center" vertical="center"/>
    </xf>
    <xf numFmtId="0" fontId="26" fillId="0" borderId="0" xfId="0" applyBorder="1" applyAlignment="1">
      <alignment vertical="center"/>
    </xf>
    <xf numFmtId="0" fontId="26" fillId="0" borderId="0" xfId="0" applyFill="1" applyBorder="1" applyAlignment="1">
      <alignment vertical="center"/>
    </xf>
    <xf numFmtId="0" fontId="26" fillId="0" borderId="0" xfId="0" applyFill="1" applyBorder="1" applyAlignment="1">
      <alignment horizontal="center" vertical="center"/>
    </xf>
    <xf numFmtId="0" fontId="2" fillId="34" borderId="1" xfId="0" applyFill="1" applyBorder="1" applyAlignment="1">
      <alignment horizontal="center" vertical="center"/>
    </xf>
    <xf numFmtId="0" fontId="4" fillId="34" borderId="1" xfId="0" applyFill="1" applyBorder="1" applyAlignment="1">
      <alignment horizontal="center" vertical="center"/>
    </xf>
    <xf numFmtId="0" fontId="28" fillId="34" borderId="1" xfId="0" applyFill="1" applyBorder="1" applyAlignment="1">
      <alignment horizontal="center" vertical="center"/>
    </xf>
    <xf numFmtId="0" fontId="27" fillId="34" borderId="1" xfId="0" applyFill="1" applyBorder="1" applyAlignment="1">
      <alignment horizontal="center" vertical="center"/>
    </xf>
    <xf numFmtId="0" fontId="27" fillId="0" borderId="1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lineMarker"/>
        <c:ser>
          <c:idx val="0"/>
          <c:order val="0"/>
          <c:tx>
            <c:strRef>
              <c:f>'Fuzzy-memberfunction'!$C$2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noFill/>
              <a:round/>
            </a:ln>
          </c:spPr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3336304406510906"/>
                  <c:y val="0.09783129338270688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xVal>
            <c:strRef>
              <c:f>'Fuzzy-memberfunction'!$B$3:$B$5</c:f>
              <c:strCache>
                <c:ptCount val="3"/>
                <c:pt idx="0">
                  <c:v>-2.195122</c:v>
                </c:pt>
                <c:pt idx="1">
                  <c:v>0</c:v>
                </c:pt>
                <c:pt idx="2">
                  <c:v/>
                </c:pt>
              </c:strCache>
            </c:strRef>
          </c:xVal>
          <c:yVal>
            <c:numRef>
              <c:f>'Fuzzy-memberfunction'!$C$3:$C$5</c:f>
              <c:numCache>
                <c:formatCode>General</c:formatCode>
                <c:ptCount val="3"/>
                <c:pt idx="0">
                  <c:v>1</c:v>
                </c:pt>
                <c:pt idx="1">
                  <c:v>0.82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'Fuzzy-memberfunction'!$C$32</c:f>
              <c:strCache>
                <c:ptCount val="1"/>
                <c:pt idx="0">
                  <c:v>f(x)</c:v>
                </c:pt>
              </c:strCache>
            </c:strRef>
          </c:tx>
          <c:dLbls>
            <c:dLblPos val="ctr"/>
            <c:showVal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7564377369495476"/>
                  <c:y val="0.013413027916964923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'Fuzzy-memberfunction'!$B$33:$B$35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/>
                </c:pt>
              </c:strCache>
            </c:strRef>
          </c:xVal>
          <c:yVal>
            <c:numRef>
              <c:f>'Fuzzy-memberfunction'!$C$33:$C$35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'Fuzzy-memberfunction'!$C$44</c:f>
              <c:strCache>
                <c:ptCount val="1"/>
                <c:pt idx="0">
                  <c:v>f(x)</c:v>
                </c:pt>
              </c:strCache>
            </c:strRef>
          </c:tx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2957786526684165"/>
                  <c:y val="-0.071837270341207377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'Fuzzy-memberfunction'!$B$45:$B$47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/>
                </c:pt>
              </c:strCache>
            </c:strRef>
          </c:xVal>
          <c:yVal>
            <c:numRef>
              <c:f>'Fuzzy-memberfunction'!$C$45:$C$47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'Fuzzy-memberfunction'!$C$56</c:f>
              <c:strCache>
                <c:ptCount val="1"/>
                <c:pt idx="0">
                  <c:v>f(x)</c:v>
                </c:pt>
              </c:strCache>
            </c:strRef>
          </c:tx>
          <c:dLbls>
            <c:dLblPos val="ctr"/>
            <c:showVal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7564377369495468"/>
                  <c:y val="0.013413027916964923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'Fuzzy-memberfunction'!$B$57:$B$59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/>
                </c:pt>
              </c:strCache>
            </c:strRef>
          </c:xVal>
          <c:yVal>
            <c:numRef>
              <c:f>'Fuzzy-memberfunction'!$C$57:$C$59</c:f>
              <c:numCache>
                <c:formatCode>General</c:formatCode>
                <c:ptCount val="3"/>
                <c:pt idx="0">
                  <c:v>0</c:v>
                </c:pt>
                <c:pt idx="1">
                  <c:v>0.8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'Fuzzy-memberfunction'!$C$68</c:f>
              <c:strCache>
                <c:ptCount val="1"/>
                <c:pt idx="0">
                  <c:v>f(x)</c:v>
                </c:pt>
              </c:strCache>
            </c:strRef>
          </c:tx>
          <c:dLbls>
            <c:dLblPos val="ctr"/>
            <c:showVal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6725187129386598"/>
                  <c:y val="-0.20398997852541167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'Fuzzy-memberfunction'!$B$69:$B$71</c:f>
              <c:strCache>
                <c:ptCount val="3"/>
                <c:pt idx="0">
                  <c:v>20</c:v>
                </c:pt>
                <c:pt idx="1">
                  <c:v>30</c:v>
                </c:pt>
                <c:pt idx="2">
                  <c:v/>
                </c:pt>
              </c:strCache>
            </c:strRef>
          </c:xVal>
          <c:yVal>
            <c:numRef>
              <c:f>'Fuzzy-memberfunction'!$C$69:$C$71</c:f>
              <c:numCache>
                <c:formatCode>General</c:formatCode>
                <c:ptCount val="3"/>
                <c:pt idx="0">
                  <c:v>0.8</c:v>
                </c:pt>
                <c:pt idx="1">
                  <c:v>0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'Fuzzy-memberfunction'!$C$80</c:f>
              <c:strCache>
                <c:ptCount val="1"/>
                <c:pt idx="0">
                  <c:v>f(x)</c:v>
                </c:pt>
              </c:strCache>
            </c:strRef>
          </c:tx>
          <c:dLbls>
            <c:dLblPos val="ctr"/>
            <c:showVal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7564377369495468"/>
                  <c:y val="0.013413027916964923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'Fuzzy-memberfunction'!$B$81:$B$83</c:f>
              <c:strCache>
                <c:ptCount val="3"/>
                <c:pt idx="0">
                  <c:v>20</c:v>
                </c:pt>
                <c:pt idx="1">
                  <c:v>30</c:v>
                </c:pt>
                <c:pt idx="2">
                  <c:v/>
                </c:pt>
              </c:strCache>
            </c:strRef>
          </c:xVal>
          <c:yVal>
            <c:numRef>
              <c:f>'Fuzzy-memberfunction'!$C$81:$C$83</c:f>
              <c:numCache>
                <c:formatCode>General</c:formatCode>
                <c:ptCount val="3"/>
                <c:pt idx="0">
                  <c:v>0</c:v>
                </c:pt>
                <c:pt idx="1">
                  <c:v>0.84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'Fuzzy-memberfunction'!$C$92</c:f>
              <c:strCache>
                <c:ptCount val="1"/>
                <c:pt idx="0">
                  <c:v>f(x)</c:v>
                </c:pt>
              </c:strCache>
            </c:strRef>
          </c:tx>
          <c:dLbls>
            <c:dLblPos val="ctr"/>
            <c:showVal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8324414309322454"/>
                  <c:y val="-0.27723216416129803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'Fuzzy-memberfunction'!$B$93:$B$95</c:f>
              <c:strCache>
                <c:ptCount val="3"/>
                <c:pt idx="0">
                  <c:v>30</c:v>
                </c:pt>
                <c:pt idx="1">
                  <c:v>40</c:v>
                </c:pt>
                <c:pt idx="2">
                  <c:v/>
                </c:pt>
              </c:strCache>
            </c:strRef>
          </c:xVal>
          <c:yVal>
            <c:numRef>
              <c:f>'Fuzzy-memberfunction'!$C$93:$C$95</c:f>
              <c:numCache>
                <c:formatCode>General</c:formatCode>
                <c:ptCount val="3"/>
                <c:pt idx="0">
                  <c:v>0.84</c:v>
                </c:pt>
                <c:pt idx="1">
                  <c:v>0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lineMarker"/>
        <c:ser>
          <c:idx val="0"/>
          <c:order val="0"/>
          <c:tx>
            <c:strRef>
              <c:f>'Fuzzy-memberfunction'!$C$16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noFill/>
              <a:round/>
            </a:ln>
          </c:spPr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xVal>
            <c:strRef>
              <c:f>'Fuzzy-memberfunction'!$B$17:$B$19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/>
                </c:pt>
              </c:strCache>
            </c:strRef>
          </c:xVal>
          <c:yVal>
            <c:numRef>
              <c:f>'Fuzzy-memberfunction'!$C$17:$C$19</c:f>
              <c:numCache>
                <c:formatCode>General</c:formatCode>
                <c:ptCount val="3"/>
                <c:pt idx="0">
                  <c:v>0.82</c:v>
                </c:pt>
                <c:pt idx="1">
                  <c:v>0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t" anchorCtr="1" rot="0" vert="horz"/>
          <a:lstStyle/>
          <a:p>
            <a:pPr algn="ctr">
              <a:defRPr sz="154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r>
              <a:rPr lang="ko-KR" altLang="en-US" sz="1540" b="0" i="0" u="none" baseline="0">
                <a:solidFill>
                  <a:srgbClr val="000000"/>
                </a:solidFill>
                <a:latin typeface="나눔고딕"/>
                <a:ea typeface="나눔고딕"/>
              </a:rPr>
              <a:t>f(x)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'Fuzzy-memberfunction'!$C$104</c:f>
              <c:strCache>
                <c:ptCount val="1"/>
                <c:pt idx="0">
                  <c:v>f(x)</c:v>
                </c:pt>
              </c:strCache>
            </c:strRef>
          </c:tx>
          <c:dLbls>
            <c:dLblPos val="ctr"/>
            <c:showVal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</c:trendline>
          <c:trendline>
            <c:spPr>
              <a:ln w="635">
                <a:solidFill>
                  <a:srgbClr val="000000">
                    <a:alpha val="100000"/>
                  </a:srgbClr>
                </a:solidFill>
                <a:round/>
              </a:ln>
            </c:spPr>
            <c:trendlineType val="linear"/>
            <c:dispEq val="1"/>
            <c:trendlineLbl>
              <c:layout>
                <c:manualLayout>
                  <c:xMode val="factor"/>
                  <c:yMode val="factor"/>
                  <c:x val="-0.18009599494507636"/>
                  <c:y val="0.23180291099976136"/>
                </c:manualLayout>
              </c:layout>
              <c:numFmt formatCode="General" sourceLinked="0"/>
              <c:spPr>
                <a:noFill/>
                <a:ln>
                  <a:noFill/>
                  <a:round/>
                </a:ln>
              </c:spPr>
            </c:trendlineLbl>
          </c:trendline>
          <c:xVal>
            <c:strRef>
              <c:f>'Fuzzy-memberfunction'!$B$105:$B$107</c:f>
              <c:strCache>
                <c:ptCount val="3"/>
                <c:pt idx="0">
                  <c:v>30</c:v>
                </c:pt>
                <c:pt idx="1">
                  <c:v>40</c:v>
                </c:pt>
                <c:pt idx="2">
                  <c:v/>
                </c:pt>
              </c:strCache>
            </c:strRef>
          </c:xVal>
          <c:yVal>
            <c:numRef>
              <c:f>'Fuzzy-memberfunction'!$C$105:$C$107</c:f>
              <c:numCache>
                <c:formatCode>General</c:formatCode>
                <c:ptCount val="3"/>
                <c:pt idx="0">
                  <c:v>0</c:v>
                </c:pt>
                <c:pt idx="1">
                  <c:v>0.74</c:v>
                </c:pt>
              </c:numCache>
            </c:numRef>
          </c:yVal>
          <c:smooth val="1"/>
        </c:ser>
        <c:axId val="1111"/>
        <c:axId val="2222"/>
      </c:scatterChart>
      <c:valAx>
        <c:axId val="1111"/>
        <c:scaling>
          <c:orientation val="minMax"/>
        </c:scaling>
        <c:delete val="0"/>
        <c:axPos val="b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2222"/>
        <c:crosses val="autoZero"/>
        <c:crossBetween val="between"/>
      </c:val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minorGridlines>
          <c:spPr>
            <a:ln w="635">
              <a:solidFill>
                <a:srgbClr val="C0C0C0">
                  <a:alpha val="100000"/>
                </a:srgbClr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rgbClr val="808080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100" b="0" i="0" u="none" baseline="0">
                <a:solidFill>
                  <a:srgbClr val="000000"/>
                </a:solidFill>
                <a:latin typeface="나눔고딕"/>
                <a:ea typeface="나눔고딕"/>
              </a:defRPr>
            </a:pPr>
            <a:endParaRPr lang="ko-KR"/>
          </a:p>
        </c:txPr>
        <c:crossAx val="1111"/>
        <c:crosses val="autoZero"/>
        <c:crossBetween val="midCat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/>
        <a:lstStyle/>
        <a:p>
          <a:pPr>
            <a:defRPr sz="1100" b="0" i="0" u="none" baseline="0">
              <a:solidFill>
                <a:srgbClr val="000000"/>
              </a:solidFill>
              <a:latin typeface="나눔고딕"/>
              <a:ea typeface="나눔고딕"/>
            </a:defRPr>
          </a:pPr>
          <a:endParaRPr lang="ko-KR"/>
        </a:p>
      </c:txPr>
      <c:overlay val="0"/>
    </c:legend>
    <c:plotVisOnly val="1"/>
  </c:chart>
  <c:spPr/>
  <c:txPr>
    <a:bodyPr/>
    <a:lstStyle/>
    <a:p>
      <a:pPr>
        <a:defRPr sz="1100" b="0" i="0" u="none" baseline="0">
          <a:solidFill>
            <a:srgbClr val="000000"/>
          </a:solidFill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Relationship Id="rId8" Type="http://schemas.openxmlformats.org/officeDocument/2006/relationships/chart" Target="../charts/chart8.xml"></Relationship><Relationship Id="rId9" Type="http://schemas.openxmlformats.org/officeDocument/2006/relationships/chart" Target="../charts/chart9.xml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image1.jpeg"></Relationship><Relationship Id="rId2" Type="http://schemas.openxmlformats.org/officeDocument/2006/relationships/image" Target="../media/image2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187325</xdr:rowOff>
    </xdr:from>
    <xdr:to>
      <xdr:col>9</xdr:col>
      <xdr:colOff>682625</xdr:colOff>
      <xdr:row>14</xdr:row>
      <xdr:rowOff>0</xdr:rowOff>
    </xdr:to>
    <xdr:graphicFrame macro="">
      <xdr:nvGraphicFramePr>
        <xdr:cNvPr id="5" name="차트 4"/>
        <xdr:cNvGraphicFramePr/>
      </xdr:nvGraphicFramePr>
      <xdr:xfrm>
        <a:off x="3417570" y="383540"/>
        <a:ext cx="4397375" cy="2536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0</xdr:colOff>
      <xdr:row>42</xdr:row>
      <xdr:rowOff>0</xdr:rowOff>
    </xdr:to>
    <xdr:graphicFrame macro="">
      <xdr:nvGraphicFramePr>
        <xdr:cNvPr id="7" name="차트 6"/>
        <xdr:cNvGraphicFramePr/>
      </xdr:nvGraphicFramePr>
      <xdr:xfrm>
        <a:off x="3417570" y="669226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10</xdr:col>
      <xdr:colOff>0</xdr:colOff>
      <xdr:row>53</xdr:row>
      <xdr:rowOff>0</xdr:rowOff>
    </xdr:to>
    <xdr:graphicFrame macro="">
      <xdr:nvGraphicFramePr>
        <xdr:cNvPr id="8" name="차트 7"/>
        <xdr:cNvGraphicFramePr/>
      </xdr:nvGraphicFramePr>
      <xdr:xfrm>
        <a:off x="3417570" y="899731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10</xdr:col>
      <xdr:colOff>0</xdr:colOff>
      <xdr:row>66</xdr:row>
      <xdr:rowOff>0</xdr:rowOff>
    </xdr:to>
    <xdr:graphicFrame macro="">
      <xdr:nvGraphicFramePr>
        <xdr:cNvPr id="9" name="차트 8"/>
        <xdr:cNvGraphicFramePr/>
      </xdr:nvGraphicFramePr>
      <xdr:xfrm>
        <a:off x="3417570" y="1172146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67</xdr:row>
      <xdr:rowOff>0</xdr:rowOff>
    </xdr:from>
    <xdr:to>
      <xdr:col>10</xdr:col>
      <xdr:colOff>0</xdr:colOff>
      <xdr:row>77</xdr:row>
      <xdr:rowOff>0</xdr:rowOff>
    </xdr:to>
    <xdr:graphicFrame macro="">
      <xdr:nvGraphicFramePr>
        <xdr:cNvPr id="10" name="차트 9"/>
        <xdr:cNvGraphicFramePr/>
      </xdr:nvGraphicFramePr>
      <xdr:xfrm>
        <a:off x="3417570" y="1402651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79</xdr:row>
      <xdr:rowOff>0</xdr:rowOff>
    </xdr:from>
    <xdr:to>
      <xdr:col>10</xdr:col>
      <xdr:colOff>0</xdr:colOff>
      <xdr:row>89</xdr:row>
      <xdr:rowOff>0</xdr:rowOff>
    </xdr:to>
    <xdr:graphicFrame macro="">
      <xdr:nvGraphicFramePr>
        <xdr:cNvPr id="11" name="차트 10"/>
        <xdr:cNvGraphicFramePr/>
      </xdr:nvGraphicFramePr>
      <xdr:xfrm>
        <a:off x="3417570" y="1654111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101</xdr:row>
      <xdr:rowOff>0</xdr:rowOff>
    </xdr:to>
    <xdr:graphicFrame macro="">
      <xdr:nvGraphicFramePr>
        <xdr:cNvPr id="12" name="차트 11"/>
        <xdr:cNvGraphicFramePr/>
      </xdr:nvGraphicFramePr>
      <xdr:xfrm>
        <a:off x="3417570" y="1905571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9</xdr:col>
      <xdr:colOff>682625</xdr:colOff>
      <xdr:row>27</xdr:row>
      <xdr:rowOff>22225</xdr:rowOff>
    </xdr:to>
    <xdr:graphicFrame macro="">
      <xdr:nvGraphicFramePr>
        <xdr:cNvPr id="13" name="차트 12"/>
        <xdr:cNvGraphicFramePr/>
      </xdr:nvGraphicFramePr>
      <xdr:xfrm>
        <a:off x="3417570" y="3129915"/>
        <a:ext cx="4397375" cy="2536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103</xdr:row>
      <xdr:rowOff>0</xdr:rowOff>
    </xdr:from>
    <xdr:to>
      <xdr:col>10</xdr:col>
      <xdr:colOff>0</xdr:colOff>
      <xdr:row>113</xdr:row>
      <xdr:rowOff>0</xdr:rowOff>
    </xdr:to>
    <xdr:graphicFrame macro="">
      <xdr:nvGraphicFramePr>
        <xdr:cNvPr id="14" name="차트 13"/>
        <xdr:cNvGraphicFramePr/>
      </xdr:nvGraphicFramePr>
      <xdr:xfrm>
        <a:off x="3417570" y="21570315"/>
        <a:ext cx="44005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7</xdr:col>
      <xdr:colOff>123825</xdr:colOff>
      <xdr:row>14</xdr:row>
      <xdr:rowOff>0</xdr:rowOff>
    </xdr:to>
    <xdr:pic>
      <xdr:nvPicPr>
        <xdr:cNvPr id="2049" name="irc_mi" descr="xl/media/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24840"/>
          <a:ext cx="5905500" cy="2295525"/>
        </a:xfrm>
        <a:prstGeom prst="rect"/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390525</xdr:colOff>
      <xdr:row>29</xdr:row>
      <xdr:rowOff>66675</xdr:rowOff>
    </xdr:to>
    <xdr:pic>
      <xdr:nvPicPr>
        <xdr:cNvPr id="2050" name="Picture 2" descr="xl/media/image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387215"/>
          <a:ext cx="6172200" cy="1743075"/>
        </a:xfrm>
        <a:prstGeom prst="rect"/>
        <a:noFill/>
        <a:ln w="0" cap="flat" cmpd="sng"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6"/>
  <sheetViews>
    <sheetView topLeftCell="A103" zoomScaleNormal="100" workbookViewId="0">
      <selection activeCell="A116" sqref="A116:J116"/>
    </sheetView>
  </sheetViews>
  <sheetFormatPr defaultRowHeight="16.500000"/>
  <cols>
    <col min="2" max="2" width="9.25500011" customWidth="1" outlineLevel="0"/>
  </cols>
  <sheetData>
    <row r="1" spans="1:10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5"/>
      <c r="B2" s="16" t="s">
        <v>0</v>
      </c>
      <c r="C2" s="16" t="s">
        <v>3</v>
      </c>
      <c r="D2" s="15"/>
      <c r="E2" s="15"/>
      <c r="F2" s="15"/>
      <c r="G2" s="15"/>
      <c r="H2" s="15"/>
      <c r="I2" s="15"/>
      <c r="J2" s="15"/>
    </row>
    <row r="3" spans="1:10">
      <c r="A3" s="15"/>
      <c r="B3" s="16">
        <v>-2.195122</v>
      </c>
      <c r="C3" s="16">
        <v>1</v>
      </c>
      <c r="D3" s="15"/>
      <c r="E3" s="15"/>
      <c r="F3" s="15"/>
      <c r="G3" s="15"/>
      <c r="H3" s="15"/>
      <c r="I3" s="15"/>
      <c r="J3" s="15"/>
    </row>
    <row r="4" spans="1:10">
      <c r="A4" s="15"/>
      <c r="B4" s="16">
        <v>0</v>
      </c>
      <c r="C4" s="16">
        <v>0.82</v>
      </c>
      <c r="D4" s="15"/>
      <c r="E4" s="15"/>
      <c r="F4" s="15"/>
      <c r="G4" s="15"/>
      <c r="H4" s="15"/>
      <c r="I4" s="15"/>
      <c r="J4" s="15"/>
    </row>
    <row r="5" spans="1:10">
      <c r="A5" s="15"/>
      <c r="B5" s="16"/>
      <c r="C5" s="16"/>
      <c r="D5" s="15"/>
      <c r="E5" s="15"/>
      <c r="F5" s="15"/>
      <c r="G5" s="15"/>
      <c r="H5" s="15"/>
      <c r="I5" s="15"/>
      <c r="J5" s="15"/>
    </row>
    <row r="6" spans="1:10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>
      <c r="A7" s="15"/>
      <c r="B7" s="16" t="s">
        <v>0</v>
      </c>
      <c r="C7" s="16" t="s">
        <v>1</v>
      </c>
      <c r="D7" s="15"/>
      <c r="E7" s="15"/>
      <c r="F7" s="15"/>
      <c r="G7" s="15"/>
      <c r="H7" s="15"/>
      <c r="I7" s="15"/>
      <c r="J7" s="15"/>
    </row>
    <row r="8" spans="1:10">
      <c r="A8" s="15"/>
      <c r="B8" s="16">
        <v>-0.082</v>
      </c>
      <c r="C8" s="16">
        <v>0.82</v>
      </c>
      <c r="D8" s="15"/>
      <c r="E8" s="15"/>
      <c r="F8" s="15"/>
      <c r="G8" s="15"/>
      <c r="H8" s="15"/>
      <c r="I8" s="15"/>
      <c r="J8" s="15"/>
    </row>
    <row r="9" spans="1:10">
      <c r="A9" s="15"/>
      <c r="B9" s="16" t="s">
        <v>2</v>
      </c>
      <c r="C9" s="16">
        <f>(B10*B8)+C8</f>
        <v>0.99958</v>
      </c>
      <c r="D9" s="15"/>
      <c r="E9" s="15"/>
      <c r="F9" s="15"/>
      <c r="G9" s="15"/>
      <c r="H9" s="15"/>
      <c r="I9" s="15"/>
      <c r="J9" s="15"/>
    </row>
    <row r="10" spans="1:10">
      <c r="A10" s="15"/>
      <c r="B10" s="16">
        <v>-2.19</v>
      </c>
      <c r="C10" s="16"/>
      <c r="D10" s="15"/>
      <c r="E10" s="15"/>
      <c r="F10" s="15"/>
      <c r="G10" s="15"/>
      <c r="H10" s="15"/>
      <c r="I10" s="15"/>
      <c r="J10" s="15"/>
    </row>
    <row r="11" spans="1:10">
      <c r="A11" s="15"/>
      <c r="B11" s="17"/>
      <c r="C11" s="17"/>
      <c r="D11" s="15"/>
      <c r="E11" s="15"/>
      <c r="F11" s="15"/>
      <c r="G11" s="15"/>
      <c r="H11" s="15"/>
      <c r="I11" s="15"/>
      <c r="J11" s="15"/>
    </row>
    <row r="12" spans="1:10">
      <c r="A12" s="15"/>
      <c r="B12" s="17"/>
      <c r="C12" s="17"/>
      <c r="D12" s="15"/>
      <c r="E12" s="15"/>
      <c r="F12" s="15"/>
      <c r="G12" s="15"/>
      <c r="H12" s="15"/>
      <c r="I12" s="15"/>
      <c r="J12" s="15"/>
    </row>
    <row r="13" spans="1:10">
      <c r="A13" s="15"/>
      <c r="B13" s="17"/>
      <c r="C13" s="17"/>
      <c r="D13" s="15"/>
      <c r="E13" s="15"/>
      <c r="F13" s="15"/>
      <c r="G13" s="15"/>
      <c r="H13" s="15"/>
      <c r="I13" s="15"/>
      <c r="J13" s="15"/>
    </row>
    <row r="14" spans="1:10">
      <c r="A14" s="15"/>
      <c r="B14" s="17"/>
      <c r="C14" s="17"/>
      <c r="D14" s="15"/>
      <c r="E14" s="15"/>
      <c r="F14" s="15"/>
      <c r="G14" s="15"/>
      <c r="H14" s="15"/>
      <c r="I14" s="15"/>
      <c r="J14" s="15"/>
    </row>
    <row r="15" spans="1:10">
      <c r="A15" s="15"/>
      <c r="B15" s="17"/>
      <c r="C15" s="17"/>
      <c r="D15" s="15"/>
      <c r="E15" s="15"/>
      <c r="F15" s="15"/>
      <c r="G15" s="15"/>
      <c r="H15" s="15"/>
      <c r="I15" s="15"/>
      <c r="J15" s="15"/>
    </row>
    <row r="16" spans="1:10">
      <c r="A16" s="15"/>
      <c r="B16" s="16" t="s">
        <v>0</v>
      </c>
      <c r="C16" s="16" t="s">
        <v>3</v>
      </c>
      <c r="D16" s="15"/>
      <c r="E16" s="15"/>
      <c r="F16" s="15"/>
      <c r="G16" s="15"/>
      <c r="H16" s="15"/>
      <c r="I16" s="15"/>
      <c r="J16" s="15"/>
    </row>
    <row r="17" spans="1:10">
      <c r="A17" s="15"/>
      <c r="B17" s="16">
        <v>0</v>
      </c>
      <c r="C17" s="16">
        <v>0.82</v>
      </c>
      <c r="D17" s="15"/>
      <c r="E17" s="15"/>
      <c r="F17" s="15"/>
      <c r="G17" s="15"/>
      <c r="H17" s="15"/>
      <c r="I17" s="15"/>
      <c r="J17" s="15"/>
    </row>
    <row r="18" spans="1:10">
      <c r="A18" s="15"/>
      <c r="B18" s="16">
        <v>10</v>
      </c>
      <c r="C18" s="16">
        <v>0</v>
      </c>
      <c r="D18" s="15"/>
      <c r="E18" s="15"/>
      <c r="F18" s="15"/>
      <c r="G18" s="15"/>
      <c r="H18" s="15"/>
      <c r="I18" s="15"/>
      <c r="J18" s="15"/>
    </row>
    <row r="19" spans="1:10">
      <c r="A19" s="15"/>
      <c r="B19" s="16"/>
      <c r="C19" s="16"/>
      <c r="D19" s="15"/>
      <c r="E19" s="15"/>
      <c r="F19" s="15"/>
      <c r="G19" s="15"/>
      <c r="H19" s="15"/>
      <c r="I19" s="15"/>
      <c r="J19" s="15"/>
    </row>
    <row r="20" spans="1:10">
      <c r="A20" s="15"/>
      <c r="B20" s="17"/>
      <c r="C20" s="17"/>
      <c r="D20" s="15"/>
      <c r="E20" s="15"/>
      <c r="F20" s="15"/>
      <c r="G20" s="15"/>
      <c r="H20" s="15"/>
      <c r="I20" s="15"/>
      <c r="J20" s="15"/>
    </row>
    <row r="21" spans="1:10">
      <c r="A21" s="15"/>
      <c r="B21" s="17"/>
      <c r="C21" s="17"/>
      <c r="D21" s="15"/>
      <c r="E21" s="15"/>
      <c r="F21" s="15"/>
      <c r="G21" s="15"/>
      <c r="H21" s="15"/>
      <c r="I21" s="15"/>
      <c r="J21" s="15"/>
    </row>
    <row r="22" spans="1:10">
      <c r="A22" s="15"/>
      <c r="B22" s="17"/>
      <c r="C22" s="17"/>
      <c r="D22" s="15"/>
      <c r="E22" s="15"/>
      <c r="F22" s="15"/>
      <c r="G22" s="15"/>
      <c r="H22" s="15"/>
      <c r="I22" s="15"/>
      <c r="J22" s="15"/>
    </row>
    <row r="23" spans="1:10">
      <c r="A23" s="15"/>
      <c r="B23" s="16" t="s">
        <v>0</v>
      </c>
      <c r="C23" s="16" t="s">
        <v>1</v>
      </c>
      <c r="D23" s="15"/>
      <c r="E23" s="15"/>
      <c r="F23" s="15"/>
      <c r="G23" s="15"/>
      <c r="H23" s="15"/>
      <c r="I23" s="15"/>
      <c r="J23" s="15"/>
    </row>
    <row r="24" spans="1:10">
      <c r="A24" s="15"/>
      <c r="B24" s="16">
        <v>-0.082</v>
      </c>
      <c r="C24" s="16">
        <v>0.82</v>
      </c>
      <c r="D24" s="15"/>
      <c r="E24" s="15"/>
      <c r="F24" s="15"/>
      <c r="G24" s="15"/>
      <c r="H24" s="15"/>
      <c r="I24" s="15"/>
      <c r="J24" s="15"/>
    </row>
    <row r="25" spans="1:10">
      <c r="A25" s="15"/>
      <c r="B25" s="16" t="s">
        <v>2</v>
      </c>
      <c r="C25" s="16">
        <f>(B26*B24)+C24</f>
        <v>0</v>
      </c>
      <c r="D25" s="15"/>
      <c r="E25" s="15"/>
      <c r="F25" s="15"/>
      <c r="G25" s="15"/>
      <c r="H25" s="15"/>
      <c r="I25" s="15"/>
      <c r="J25" s="15"/>
    </row>
    <row r="26" spans="1:10">
      <c r="A26" s="15"/>
      <c r="B26" s="16">
        <v>10</v>
      </c>
      <c r="C26" s="16"/>
      <c r="D26" s="15"/>
      <c r="E26" s="15"/>
      <c r="F26" s="15"/>
      <c r="G26" s="15"/>
      <c r="H26" s="15"/>
      <c r="I26" s="15"/>
      <c r="J26" s="15"/>
    </row>
    <row r="27" spans="1:10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>
      <c r="A31" s="14" t="s">
        <v>5</v>
      </c>
      <c r="B31" s="14"/>
      <c r="C31" s="14"/>
      <c r="D31" s="14"/>
      <c r="E31" s="14"/>
      <c r="F31" s="14"/>
      <c r="G31" s="14"/>
      <c r="H31" s="14"/>
      <c r="I31" s="14"/>
      <c r="J31" s="14"/>
    </row>
    <row r="32" spans="1:10">
      <c r="A32" s="15"/>
      <c r="B32" s="16" t="s">
        <v>0</v>
      </c>
      <c r="C32" s="16" t="s">
        <v>3</v>
      </c>
      <c r="D32" s="15"/>
      <c r="E32" s="18"/>
      <c r="F32" s="18"/>
      <c r="G32" s="18"/>
      <c r="H32" s="18"/>
      <c r="I32" s="18"/>
      <c r="J32" s="18"/>
    </row>
    <row r="33" spans="1:10">
      <c r="A33" s="15"/>
      <c r="B33" s="16">
        <v>0</v>
      </c>
      <c r="C33" s="16">
        <v>0</v>
      </c>
      <c r="D33" s="15"/>
      <c r="E33" s="15"/>
      <c r="F33" s="15"/>
      <c r="G33" s="15"/>
      <c r="H33" s="15"/>
      <c r="I33" s="15"/>
      <c r="J33" s="15"/>
    </row>
    <row r="34" spans="1:10">
      <c r="A34" s="15"/>
      <c r="B34" s="16">
        <v>10</v>
      </c>
      <c r="C34" s="16">
        <v>1</v>
      </c>
      <c r="D34" s="15"/>
      <c r="E34" s="15"/>
      <c r="F34" s="15"/>
      <c r="G34" s="15"/>
      <c r="H34" s="15"/>
      <c r="I34" s="15"/>
      <c r="J34" s="15"/>
    </row>
    <row r="35" spans="1:10">
      <c r="A35" s="15"/>
      <c r="B35" s="16"/>
      <c r="C35" s="16"/>
      <c r="D35" s="15"/>
      <c r="E35" s="15"/>
      <c r="F35" s="15"/>
      <c r="G35" s="15"/>
      <c r="H35" s="15"/>
      <c r="I35" s="15"/>
      <c r="J35" s="15"/>
    </row>
    <row r="36" spans="1:10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>
      <c r="A37" s="15"/>
      <c r="B37" s="16" t="s">
        <v>0</v>
      </c>
      <c r="C37" s="16" t="s">
        <v>1</v>
      </c>
      <c r="D37" s="15"/>
      <c r="E37" s="15"/>
      <c r="F37" s="15"/>
      <c r="G37" s="15"/>
      <c r="H37" s="15"/>
      <c r="I37" s="15"/>
      <c r="J37" s="15"/>
    </row>
    <row r="38" spans="1:10">
      <c r="A38" s="15"/>
      <c r="B38" s="16">
        <v>0.1</v>
      </c>
      <c r="C38" s="16">
        <v>0</v>
      </c>
      <c r="D38" s="15"/>
      <c r="E38" s="15"/>
      <c r="F38" s="15"/>
      <c r="G38" s="15"/>
      <c r="H38" s="15"/>
      <c r="I38" s="15"/>
      <c r="J38" s="15"/>
    </row>
    <row r="39" spans="1:10">
      <c r="A39" s="15"/>
      <c r="B39" s="16" t="s">
        <v>2</v>
      </c>
      <c r="C39" s="16">
        <f>(B40*B38)+C38</f>
        <v>1</v>
      </c>
      <c r="D39" s="15"/>
      <c r="E39" s="15"/>
      <c r="F39" s="15"/>
      <c r="G39" s="15"/>
      <c r="H39" s="15"/>
      <c r="I39" s="15"/>
      <c r="J39" s="15"/>
    </row>
    <row r="40" spans="1:10">
      <c r="A40" s="15"/>
      <c r="B40" s="16">
        <v>10</v>
      </c>
      <c r="C40" s="16"/>
      <c r="D40" s="15"/>
      <c r="E40" s="15"/>
      <c r="F40" s="15"/>
      <c r="G40" s="15"/>
      <c r="H40" s="15"/>
      <c r="I40" s="15"/>
      <c r="J40" s="15"/>
    </row>
    <row r="41" spans="1:10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>
      <c r="A43" s="15"/>
      <c r="B43" s="15"/>
      <c r="C43" s="15"/>
      <c r="D43" s="15"/>
      <c r="E43" s="18"/>
      <c r="F43" s="18"/>
      <c r="G43" s="18"/>
      <c r="H43" s="18"/>
      <c r="I43" s="18"/>
      <c r="J43" s="18"/>
    </row>
    <row r="44" spans="1:10">
      <c r="A44" s="15"/>
      <c r="B44" s="16" t="s">
        <v>0</v>
      </c>
      <c r="C44" s="16" t="s">
        <v>3</v>
      </c>
      <c r="D44" s="15"/>
      <c r="E44" s="15"/>
      <c r="F44" s="15"/>
      <c r="G44" s="15"/>
      <c r="H44" s="15"/>
      <c r="I44" s="15"/>
      <c r="J44" s="15"/>
    </row>
    <row r="45" spans="1:10">
      <c r="A45" s="15"/>
      <c r="B45" s="16">
        <v>10</v>
      </c>
      <c r="C45" s="16">
        <v>1</v>
      </c>
      <c r="D45" s="15"/>
      <c r="E45" s="15"/>
      <c r="F45" s="15"/>
      <c r="G45" s="15"/>
      <c r="H45" s="15"/>
      <c r="I45" s="15"/>
      <c r="J45" s="15"/>
    </row>
    <row r="46" spans="1:10">
      <c r="A46" s="15"/>
      <c r="B46" s="19">
        <v>20</v>
      </c>
      <c r="C46" s="19">
        <v>0</v>
      </c>
      <c r="D46" s="15"/>
      <c r="E46" s="15"/>
      <c r="F46" s="15"/>
      <c r="G46" s="15"/>
      <c r="H46" s="15"/>
      <c r="I46" s="15"/>
      <c r="J46" s="15"/>
    </row>
    <row r="47" spans="1:10">
      <c r="A47" s="15"/>
      <c r="B47" s="19"/>
      <c r="C47" s="19"/>
      <c r="D47" s="15"/>
      <c r="E47" s="15"/>
      <c r="F47" s="15"/>
      <c r="G47" s="15"/>
      <c r="H47" s="15"/>
      <c r="I47" s="15"/>
      <c r="J47" s="15"/>
    </row>
    <row r="48" spans="1:10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>
      <c r="A49" s="15"/>
      <c r="B49" s="16" t="s">
        <v>0</v>
      </c>
      <c r="C49" s="16" t="s">
        <v>1</v>
      </c>
      <c r="D49" s="15"/>
      <c r="E49" s="15"/>
      <c r="F49" s="15"/>
      <c r="G49" s="15"/>
      <c r="H49" s="15"/>
      <c r="I49" s="15"/>
      <c r="J49" s="15"/>
    </row>
    <row r="50" spans="1:10">
      <c r="A50" s="15"/>
      <c r="B50" s="16">
        <v>-0.1</v>
      </c>
      <c r="C50" s="16">
        <v>2</v>
      </c>
      <c r="D50" s="15"/>
      <c r="E50" s="15"/>
      <c r="F50" s="15"/>
      <c r="G50" s="15"/>
      <c r="H50" s="15"/>
      <c r="I50" s="15"/>
      <c r="J50" s="15"/>
    </row>
    <row r="51" spans="1:10">
      <c r="A51" s="15"/>
      <c r="B51" s="16" t="s">
        <v>2</v>
      </c>
      <c r="C51" s="16">
        <f>(B52*B50)+C50</f>
        <v>0</v>
      </c>
      <c r="D51" s="15"/>
      <c r="E51" s="15"/>
      <c r="F51" s="15"/>
      <c r="G51" s="15"/>
      <c r="H51" s="15"/>
      <c r="I51" s="15"/>
      <c r="J51" s="15"/>
    </row>
    <row r="52" spans="1:10">
      <c r="A52" s="15"/>
      <c r="B52" s="16">
        <v>20</v>
      </c>
      <c r="C52" s="16"/>
      <c r="D52" s="15"/>
      <c r="E52" s="15"/>
      <c r="F52" s="15"/>
      <c r="G52" s="15"/>
      <c r="H52" s="15"/>
      <c r="I52" s="15"/>
      <c r="J52" s="15"/>
    </row>
    <row r="53" spans="1:10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>
      <c r="A55" s="14" t="s">
        <v>6</v>
      </c>
      <c r="B55" s="14"/>
      <c r="C55" s="14"/>
      <c r="D55" s="14"/>
      <c r="E55" s="14"/>
      <c r="F55" s="14"/>
      <c r="G55" s="14"/>
      <c r="H55" s="14"/>
      <c r="I55" s="14"/>
      <c r="J55" s="14"/>
    </row>
    <row r="56" spans="1:10">
      <c r="A56" s="15"/>
      <c r="B56" s="16" t="s">
        <v>0</v>
      </c>
      <c r="C56" s="16" t="s">
        <v>3</v>
      </c>
      <c r="D56" s="15"/>
      <c r="E56" s="18"/>
      <c r="F56" s="18"/>
      <c r="G56" s="18"/>
      <c r="H56" s="18"/>
      <c r="I56" s="18"/>
      <c r="J56" s="18"/>
    </row>
    <row r="57" spans="1:10">
      <c r="A57" s="15"/>
      <c r="B57" s="16">
        <v>10</v>
      </c>
      <c r="C57" s="16">
        <v>0</v>
      </c>
      <c r="D57" s="15"/>
      <c r="E57" s="15"/>
      <c r="F57" s="15"/>
      <c r="G57" s="15"/>
      <c r="H57" s="15"/>
      <c r="I57" s="15"/>
      <c r="J57" s="15"/>
    </row>
    <row r="58" spans="1:10">
      <c r="A58" s="15"/>
      <c r="B58" s="16">
        <v>20</v>
      </c>
      <c r="C58" s="16">
        <v>0.8</v>
      </c>
      <c r="D58" s="15"/>
      <c r="E58" s="15"/>
      <c r="F58" s="15"/>
      <c r="G58" s="15"/>
      <c r="H58" s="15"/>
      <c r="I58" s="15"/>
      <c r="J58" s="15"/>
    </row>
    <row r="59" spans="1:10">
      <c r="A59" s="15"/>
      <c r="B59" s="16"/>
      <c r="C59" s="16"/>
      <c r="D59" s="15"/>
      <c r="E59" s="15"/>
      <c r="F59" s="15"/>
      <c r="G59" s="15"/>
      <c r="H59" s="15"/>
      <c r="I59" s="15"/>
      <c r="J59" s="15"/>
    </row>
    <row r="60" spans="1:10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>
      <c r="A61" s="15"/>
      <c r="B61" s="16" t="s">
        <v>0</v>
      </c>
      <c r="C61" s="16" t="s">
        <v>1</v>
      </c>
      <c r="D61" s="15"/>
      <c r="E61" s="15"/>
      <c r="F61" s="15"/>
      <c r="G61" s="15"/>
      <c r="H61" s="15"/>
      <c r="I61" s="15"/>
      <c r="J61" s="15"/>
    </row>
    <row r="62" spans="1:10">
      <c r="A62" s="15"/>
      <c r="B62" s="16">
        <v>0.08</v>
      </c>
      <c r="C62" s="16">
        <v>-0.8</v>
      </c>
      <c r="D62" s="15"/>
      <c r="E62" s="15"/>
      <c r="F62" s="15"/>
      <c r="G62" s="15"/>
      <c r="H62" s="15"/>
      <c r="I62" s="15"/>
      <c r="J62" s="15"/>
    </row>
    <row r="63" spans="1:10">
      <c r="A63" s="15"/>
      <c r="B63" s="16" t="s">
        <v>2</v>
      </c>
      <c r="C63" s="16">
        <f>(B64*B62)+C62</f>
        <v>0.8</v>
      </c>
      <c r="D63" s="15"/>
      <c r="E63" s="15"/>
      <c r="F63" s="15"/>
      <c r="G63" s="15"/>
      <c r="H63" s="15"/>
      <c r="I63" s="15"/>
      <c r="J63" s="15"/>
    </row>
    <row r="64" spans="1:10">
      <c r="A64" s="15"/>
      <c r="B64" s="16">
        <v>20</v>
      </c>
      <c r="C64" s="16"/>
      <c r="D64" s="15"/>
      <c r="E64" s="15"/>
      <c r="F64" s="15"/>
      <c r="G64" s="15"/>
      <c r="H64" s="15"/>
      <c r="I64" s="15"/>
      <c r="J64" s="15"/>
    </row>
    <row r="65" spans="1:10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>
      <c r="A67" s="15"/>
      <c r="B67" s="15"/>
      <c r="C67" s="15"/>
      <c r="D67" s="15"/>
      <c r="E67" s="18"/>
      <c r="F67" s="18"/>
      <c r="G67" s="18"/>
      <c r="H67" s="18"/>
      <c r="I67" s="18"/>
      <c r="J67" s="18"/>
    </row>
    <row r="68" spans="1:10">
      <c r="A68" s="15"/>
      <c r="B68" s="16" t="s">
        <v>0</v>
      </c>
      <c r="C68" s="16" t="s">
        <v>3</v>
      </c>
      <c r="D68" s="15"/>
      <c r="E68" s="15"/>
      <c r="F68" s="15"/>
      <c r="G68" s="15"/>
      <c r="H68" s="15"/>
      <c r="I68" s="15"/>
      <c r="J68" s="15"/>
    </row>
    <row r="69" spans="1:10">
      <c r="A69" s="15"/>
      <c r="B69" s="16">
        <v>20</v>
      </c>
      <c r="C69" s="16">
        <v>0.8</v>
      </c>
      <c r="D69" s="15"/>
      <c r="E69" s="15"/>
      <c r="F69" s="15"/>
      <c r="G69" s="15"/>
      <c r="H69" s="15"/>
      <c r="I69" s="15"/>
      <c r="J69" s="15"/>
    </row>
    <row r="70" spans="1:10">
      <c r="A70" s="15"/>
      <c r="B70" s="19">
        <v>30</v>
      </c>
      <c r="C70" s="19">
        <v>0</v>
      </c>
      <c r="D70" s="15"/>
      <c r="E70" s="15"/>
      <c r="F70" s="15"/>
      <c r="G70" s="15"/>
      <c r="H70" s="15"/>
      <c r="I70" s="15"/>
      <c r="J70" s="15"/>
    </row>
    <row r="71" spans="1:10">
      <c r="A71" s="15"/>
      <c r="B71" s="19"/>
      <c r="C71" s="19"/>
      <c r="D71" s="15"/>
      <c r="E71" s="15"/>
      <c r="F71" s="15"/>
      <c r="G71" s="15"/>
      <c r="H71" s="15"/>
      <c r="I71" s="15"/>
      <c r="J71" s="15"/>
    </row>
    <row r="72" spans="1:10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spans="1:10">
      <c r="A73" s="15"/>
      <c r="B73" s="16" t="s">
        <v>0</v>
      </c>
      <c r="C73" s="16" t="s">
        <v>1</v>
      </c>
      <c r="D73" s="15"/>
      <c r="E73" s="15"/>
      <c r="F73" s="15"/>
      <c r="G73" s="15"/>
      <c r="H73" s="15"/>
      <c r="I73" s="15"/>
      <c r="J73" s="15"/>
    </row>
    <row r="74" spans="1:10">
      <c r="A74" s="15"/>
      <c r="B74" s="16">
        <v>-0.08</v>
      </c>
      <c r="C74" s="16">
        <v>2.4</v>
      </c>
      <c r="D74" s="15"/>
      <c r="E74" s="15"/>
      <c r="F74" s="15"/>
      <c r="G74" s="15"/>
      <c r="H74" s="15"/>
      <c r="I74" s="15"/>
      <c r="J74" s="15"/>
    </row>
    <row r="75" spans="1:10">
      <c r="A75" s="15"/>
      <c r="B75" s="16" t="s">
        <v>2</v>
      </c>
      <c r="C75" s="16">
        <f>(B76*B74)+C74</f>
        <v>0</v>
      </c>
      <c r="D75" s="15"/>
      <c r="E75" s="15"/>
      <c r="F75" s="15"/>
      <c r="G75" s="15"/>
      <c r="H75" s="15"/>
      <c r="I75" s="15"/>
      <c r="J75" s="15"/>
    </row>
    <row r="76" spans="1:10">
      <c r="A76" s="15"/>
      <c r="B76" s="16">
        <v>30</v>
      </c>
      <c r="C76" s="16"/>
      <c r="D76" s="15"/>
      <c r="E76" s="15"/>
      <c r="F76" s="15"/>
      <c r="G76" s="15"/>
      <c r="H76" s="15"/>
      <c r="I76" s="15"/>
      <c r="J76" s="15"/>
    </row>
    <row r="77" spans="1:10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spans="1:10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0">
      <c r="A79" s="14" t="s">
        <v>7</v>
      </c>
      <c r="B79" s="14"/>
      <c r="C79" s="14"/>
      <c r="D79" s="14"/>
      <c r="E79" s="14"/>
      <c r="F79" s="14"/>
      <c r="G79" s="14"/>
      <c r="H79" s="14"/>
      <c r="I79" s="14"/>
      <c r="J79" s="14"/>
    </row>
    <row r="80" spans="1:10">
      <c r="A80" s="15"/>
      <c r="B80" s="16" t="s">
        <v>0</v>
      </c>
      <c r="C80" s="16" t="s">
        <v>3</v>
      </c>
      <c r="D80" s="15"/>
      <c r="E80" s="15"/>
      <c r="F80" s="15"/>
      <c r="G80" s="15"/>
      <c r="H80" s="15"/>
      <c r="I80" s="15"/>
      <c r="J80" s="15"/>
    </row>
    <row r="81" spans="1:10">
      <c r="A81" s="15"/>
      <c r="B81" s="16">
        <v>20</v>
      </c>
      <c r="C81" s="16">
        <v>0</v>
      </c>
      <c r="D81" s="15"/>
      <c r="E81" s="15"/>
      <c r="F81" s="15"/>
      <c r="G81" s="15"/>
      <c r="H81" s="15"/>
      <c r="I81" s="15"/>
      <c r="J81" s="15"/>
    </row>
    <row r="82" spans="1:10">
      <c r="A82" s="15"/>
      <c r="B82" s="16">
        <v>30</v>
      </c>
      <c r="C82" s="16">
        <v>0.84</v>
      </c>
      <c r="D82" s="15"/>
      <c r="E82" s="15"/>
      <c r="F82" s="15"/>
      <c r="G82" s="15"/>
      <c r="H82" s="15"/>
      <c r="I82" s="15"/>
      <c r="J82" s="15"/>
    </row>
    <row r="83" spans="1:10">
      <c r="A83" s="15"/>
      <c r="B83" s="16"/>
      <c r="C83" s="16"/>
      <c r="D83" s="15"/>
      <c r="E83" s="15"/>
      <c r="F83" s="15"/>
      <c r="G83" s="15"/>
      <c r="H83" s="15"/>
      <c r="I83" s="15"/>
      <c r="J83" s="15"/>
    </row>
    <row r="84" spans="1:10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spans="1:10">
      <c r="A85" s="15"/>
      <c r="B85" s="16" t="s">
        <v>0</v>
      </c>
      <c r="C85" s="16" t="s">
        <v>1</v>
      </c>
      <c r="D85" s="15"/>
      <c r="E85" s="15"/>
      <c r="F85" s="15"/>
      <c r="G85" s="15"/>
      <c r="H85" s="15"/>
      <c r="I85" s="15"/>
      <c r="J85" s="15"/>
    </row>
    <row r="86" spans="1:10">
      <c r="A86" s="15"/>
      <c r="B86" s="16">
        <v>0.084</v>
      </c>
      <c r="C86" s="16">
        <v>-1.68</v>
      </c>
      <c r="D86" s="15"/>
      <c r="E86" s="15"/>
      <c r="F86" s="15"/>
      <c r="G86" s="15"/>
      <c r="H86" s="15"/>
      <c r="I86" s="15"/>
      <c r="J86" s="15"/>
    </row>
    <row r="87" spans="1:10">
      <c r="A87" s="15"/>
      <c r="B87" s="16" t="s">
        <v>2</v>
      </c>
      <c r="C87" s="16">
        <f>(B88*B86)+C86</f>
        <v>0.84</v>
      </c>
      <c r="D87" s="15"/>
      <c r="E87" s="15"/>
      <c r="F87" s="15"/>
      <c r="G87" s="15"/>
      <c r="H87" s="15"/>
      <c r="I87" s="15"/>
      <c r="J87" s="15"/>
    </row>
    <row r="88" spans="1:10">
      <c r="A88" s="15"/>
      <c r="B88" s="16">
        <v>30</v>
      </c>
      <c r="C88" s="16"/>
      <c r="D88" s="15"/>
      <c r="E88" s="15"/>
      <c r="F88" s="15"/>
      <c r="G88" s="15"/>
      <c r="H88" s="15"/>
      <c r="I88" s="15"/>
      <c r="J88" s="15"/>
    </row>
    <row r="89" spans="1:10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spans="1:10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spans="1:10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>
      <c r="A92" s="15"/>
      <c r="B92" s="16" t="s">
        <v>0</v>
      </c>
      <c r="C92" s="16" t="s">
        <v>3</v>
      </c>
      <c r="D92" s="15"/>
      <c r="E92" s="15"/>
      <c r="F92" s="15"/>
      <c r="G92" s="15"/>
      <c r="H92" s="15"/>
      <c r="I92" s="15"/>
      <c r="J92" s="15"/>
    </row>
    <row r="93" spans="1:10">
      <c r="A93" s="15"/>
      <c r="B93" s="16">
        <v>30</v>
      </c>
      <c r="C93" s="16">
        <v>0.84</v>
      </c>
      <c r="D93" s="15"/>
      <c r="E93" s="15"/>
      <c r="F93" s="15"/>
      <c r="G93" s="15"/>
      <c r="H93" s="15"/>
      <c r="I93" s="15"/>
      <c r="J93" s="15"/>
    </row>
    <row r="94" spans="1:10">
      <c r="A94" s="15"/>
      <c r="B94" s="16">
        <v>40</v>
      </c>
      <c r="C94" s="16">
        <v>0</v>
      </c>
      <c r="D94" s="15"/>
      <c r="E94" s="15"/>
      <c r="F94" s="15"/>
      <c r="G94" s="15"/>
      <c r="H94" s="15"/>
      <c r="I94" s="15"/>
      <c r="J94" s="15"/>
    </row>
    <row r="95" spans="1:10">
      <c r="A95" s="15"/>
      <c r="B95" s="16"/>
      <c r="C95" s="16"/>
      <c r="D95" s="15"/>
      <c r="E95" s="15"/>
      <c r="F95" s="15"/>
      <c r="G95" s="15"/>
      <c r="H95" s="15"/>
      <c r="I95" s="15"/>
      <c r="J95" s="15"/>
    </row>
    <row r="96" spans="1:10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 spans="1:10">
      <c r="A97" s="15"/>
      <c r="B97" s="16" t="s">
        <v>0</v>
      </c>
      <c r="C97" s="16" t="s">
        <v>1</v>
      </c>
      <c r="D97" s="15"/>
      <c r="E97" s="15"/>
      <c r="F97" s="15"/>
      <c r="G97" s="15"/>
      <c r="H97" s="15"/>
      <c r="I97" s="15"/>
      <c r="J97" s="15"/>
    </row>
    <row r="98" spans="1:10">
      <c r="A98" s="15"/>
      <c r="B98" s="16">
        <v>-0.084</v>
      </c>
      <c r="C98" s="16">
        <v>3.36</v>
      </c>
      <c r="D98" s="15"/>
      <c r="E98" s="15"/>
      <c r="F98" s="15"/>
      <c r="G98" s="15"/>
      <c r="H98" s="15"/>
      <c r="I98" s="15"/>
      <c r="J98" s="15"/>
    </row>
    <row r="99" spans="1:10">
      <c r="A99" s="15"/>
      <c r="B99" s="16" t="s">
        <v>2</v>
      </c>
      <c r="C99" s="16">
        <f>(B100*B98)+C98</f>
        <v>0</v>
      </c>
      <c r="D99" s="15"/>
      <c r="E99" s="15"/>
      <c r="F99" s="15"/>
      <c r="G99" s="15"/>
      <c r="H99" s="15"/>
      <c r="I99" s="15"/>
      <c r="J99" s="15"/>
    </row>
    <row r="100" spans="1:10">
      <c r="A100" s="15"/>
      <c r="B100" s="16">
        <v>40</v>
      </c>
      <c r="C100" s="16"/>
      <c r="D100" s="15"/>
      <c r="E100" s="15"/>
      <c r="F100" s="15"/>
      <c r="G100" s="15"/>
      <c r="H100" s="15"/>
      <c r="I100" s="15"/>
      <c r="J100" s="15"/>
    </row>
    <row r="101" spans="1:10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>
      <c r="A103" s="14" t="s">
        <v>8</v>
      </c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>
      <c r="A104" s="15"/>
      <c r="B104" s="16" t="s">
        <v>0</v>
      </c>
      <c r="C104" s="16" t="s">
        <v>3</v>
      </c>
      <c r="D104" s="15"/>
      <c r="E104" s="15"/>
      <c r="F104" s="15"/>
      <c r="G104" s="15"/>
      <c r="H104" s="15"/>
      <c r="I104" s="15"/>
      <c r="J104" s="15"/>
    </row>
    <row r="105" spans="1:10">
      <c r="A105" s="15"/>
      <c r="B105" s="16">
        <v>30</v>
      </c>
      <c r="C105" s="16">
        <v>0</v>
      </c>
      <c r="D105" s="15"/>
      <c r="E105" s="15"/>
      <c r="F105" s="15"/>
      <c r="G105" s="15"/>
      <c r="H105" s="15"/>
      <c r="I105" s="15"/>
      <c r="J105" s="15"/>
    </row>
    <row r="106" spans="1:10">
      <c r="A106" s="15"/>
      <c r="B106" s="16">
        <v>40</v>
      </c>
      <c r="C106" s="16">
        <v>0.74</v>
      </c>
      <c r="D106" s="15"/>
      <c r="E106" s="15"/>
      <c r="F106" s="15"/>
      <c r="G106" s="15"/>
      <c r="H106" s="15"/>
      <c r="I106" s="15"/>
      <c r="J106" s="15"/>
    </row>
    <row r="107" spans="1:10">
      <c r="A107" s="15"/>
      <c r="B107" s="16"/>
      <c r="C107" s="16"/>
      <c r="D107" s="15"/>
      <c r="E107" s="15"/>
      <c r="F107" s="15"/>
      <c r="G107" s="15"/>
      <c r="H107" s="15"/>
      <c r="I107" s="15"/>
      <c r="J107" s="15"/>
    </row>
    <row r="108" spans="1:10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>
      <c r="A109" s="15"/>
      <c r="B109" s="16" t="s">
        <v>0</v>
      </c>
      <c r="C109" s="16" t="s">
        <v>1</v>
      </c>
      <c r="D109" s="15"/>
      <c r="E109" s="15"/>
      <c r="F109" s="15"/>
      <c r="G109" s="15"/>
      <c r="H109" s="15"/>
      <c r="I109" s="15"/>
      <c r="J109" s="15"/>
    </row>
    <row r="110" spans="1:10">
      <c r="A110" s="15"/>
      <c r="B110" s="16">
        <v>0.074</v>
      </c>
      <c r="C110" s="16">
        <v>-2.22</v>
      </c>
      <c r="D110" s="15"/>
      <c r="E110" s="15"/>
      <c r="F110" s="15"/>
      <c r="G110" s="15"/>
      <c r="H110" s="15"/>
      <c r="I110" s="15"/>
      <c r="J110" s="15"/>
    </row>
    <row r="111" spans="1:10">
      <c r="A111" s="15"/>
      <c r="B111" s="16" t="s">
        <v>2</v>
      </c>
      <c r="C111" s="16">
        <f>(B112*B110)+C110</f>
        <v>0.74</v>
      </c>
      <c r="D111" s="15"/>
      <c r="E111" s="15"/>
      <c r="F111" s="15"/>
      <c r="G111" s="15"/>
      <c r="H111" s="15"/>
      <c r="I111" s="15"/>
      <c r="J111" s="15"/>
    </row>
    <row r="112" spans="1:10">
      <c r="A112" s="15"/>
      <c r="B112" s="16">
        <v>40</v>
      </c>
      <c r="C112" s="16"/>
      <c r="D112" s="15"/>
      <c r="E112" s="15"/>
      <c r="F112" s="15"/>
      <c r="G112" s="15"/>
      <c r="H112" s="15"/>
      <c r="I112" s="15"/>
      <c r="J112" s="15"/>
    </row>
    <row r="113" spans="1:10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>
      <c r="A116" s="13" t="s">
        <v>47</v>
      </c>
      <c r="B116" s="13"/>
      <c r="C116" s="13"/>
      <c r="D116" s="13"/>
      <c r="E116" s="13"/>
      <c r="F116" s="13"/>
      <c r="G116" s="13"/>
      <c r="H116" s="13"/>
      <c r="I116" s="13"/>
      <c r="J116" s="13"/>
    </row>
  </sheetData>
  <mergeCells count="6">
    <mergeCell ref="A1:J1"/>
    <mergeCell ref="A31:J31"/>
    <mergeCell ref="A55:J55"/>
    <mergeCell ref="A79:J79"/>
    <mergeCell ref="A103:J103"/>
    <mergeCell ref="A116:J116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7"/>
  <sheetViews>
    <sheetView topLeftCell="A58" tabSelected="1" workbookViewId="0">
      <selection activeCell="H66" sqref="H66"/>
    </sheetView>
  </sheetViews>
  <sheetFormatPr defaultRowHeight="16.500000"/>
  <cols>
    <col min="1" max="1" width="10.88000011" customWidth="1" outlineLevel="0"/>
    <col min="2" max="2" width="13.75500011" customWidth="1" outlineLevel="0"/>
    <col min="3" max="7" width="10.25500011" customWidth="1" outlineLevel="0"/>
  </cols>
  <sheetData>
    <row r="2" spans="1:10">
      <c r="A2" s="11" t="s">
        <v>9</v>
      </c>
      <c r="B2" s="11"/>
      <c r="C2" s="11"/>
      <c r="D2" s="11"/>
      <c r="E2" s="11"/>
      <c r="F2" s="11"/>
      <c r="G2" s="11"/>
      <c r="H2" s="11"/>
      <c r="I2" s="11"/>
      <c r="J2" s="11"/>
    </row>
    <row r="3" spans="1:10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>
      <c r="A4" s="6"/>
      <c r="B4" s="6"/>
      <c r="C4" s="6"/>
      <c r="D4" s="6"/>
      <c r="E4" s="6"/>
      <c r="F4" s="6"/>
      <c r="G4" s="6"/>
      <c r="H4" s="6"/>
      <c r="I4" s="6"/>
      <c r="J4" s="6"/>
    </row>
    <row r="16" spans="1:10">
      <c r="B16" s="5" t="str">
        <f>"Sensible Temperature=13.12+0.6215T-11.37V^{0.16}+0.3965V^{0.16}"</f>
        <v>Sensible Temperature=13.12+0.6215T-11.37V^{0.16}+0.3965V^{0.16}</v>
      </c>
    </row>
    <row r="18" spans="2:5">
      <c r="B18" s="8" t="s">
        <v>10</v>
      </c>
      <c r="C18" s="8" t="s">
        <v>11</v>
      </c>
      <c r="D18" s="8" t="s">
        <v>12</v>
      </c>
      <c r="E18" s="8">
        <v>25</v>
      </c>
    </row>
    <row r="19" spans="2:5">
      <c r="B19" s="8" t="s">
        <v>13</v>
      </c>
      <c r="C19" s="8" t="s">
        <v>14</v>
      </c>
      <c r="D19" s="8" t="s">
        <v>15</v>
      </c>
      <c r="E19" s="8">
        <v>80</v>
      </c>
    </row>
    <row r="20" spans="2:5">
      <c r="B20" s="8">
        <f>13.12+0.6215*E18-POWER(11.37*E19,0.16)+POWER(0.3965*E19,0.16)</f>
        <v>27.4216402024531</v>
      </c>
      <c r="C20" s="8"/>
      <c r="D20" s="8"/>
      <c r="E20" s="8"/>
    </row>
    <row r="31" spans="2:5">
      <c r="B31" s="7" t="s">
        <v>23</v>
      </c>
      <c r="C31" s="7"/>
    </row>
    <row r="32" spans="2:5">
      <c r="B32" s="7" t="s">
        <v>24</v>
      </c>
      <c r="C32" s="7"/>
    </row>
    <row r="33" spans="2:4">
      <c r="B33" s="9"/>
      <c r="C33" s="7"/>
    </row>
    <row r="34" spans="2:4">
      <c r="B34" s="7" t="s">
        <v>25</v>
      </c>
      <c r="C34" s="7" t="s">
        <v>26</v>
      </c>
    </row>
    <row r="35" spans="2:4">
      <c r="B35" s="7" t="s">
        <v>27</v>
      </c>
      <c r="C35" s="7" t="s">
        <v>28</v>
      </c>
    </row>
    <row r="36" spans="2:4">
      <c r="B36" s="7" t="s">
        <v>29</v>
      </c>
      <c r="C36" s="7" t="s">
        <v>16</v>
      </c>
    </row>
    <row r="37" spans="2:4">
      <c r="B37" s="7"/>
      <c r="C37" s="7"/>
    </row>
    <row r="38" spans="2:4">
      <c r="B38" s="7" t="s">
        <v>30</v>
      </c>
      <c r="C38" s="7">
        <v>0</v>
      </c>
    </row>
    <row r="39" spans="2:4">
      <c r="B39" s="7"/>
      <c r="C39" s="7"/>
    </row>
    <row r="40" spans="2:4">
      <c r="B40" s="7" t="s">
        <v>31</v>
      </c>
      <c r="C40" s="7"/>
    </row>
    <row r="41" spans="2:4">
      <c r="B41" s="7"/>
      <c r="C41" s="7" t="s">
        <v>17</v>
      </c>
      <c r="D41" s="7" t="s">
        <v>34</v>
      </c>
    </row>
    <row r="42" spans="2:4">
      <c r="B42" s="7"/>
      <c r="C42" s="7" t="s">
        <v>29</v>
      </c>
      <c r="D42" s="7" t="s">
        <v>18</v>
      </c>
    </row>
    <row r="43" spans="2:4">
      <c r="B43" s="7"/>
      <c r="C43" s="7"/>
      <c r="D43" s="7"/>
    </row>
    <row r="44" spans="2:4">
      <c r="B44" s="7" t="s">
        <v>19</v>
      </c>
      <c r="C44" s="7"/>
      <c r="D44" s="7"/>
    </row>
    <row r="45" spans="2:4">
      <c r="B45" s="7"/>
      <c r="C45" s="7" t="s">
        <v>30</v>
      </c>
      <c r="D45" s="7" t="s">
        <v>35</v>
      </c>
    </row>
    <row r="46" spans="2:4">
      <c r="B46" s="7"/>
      <c r="C46" s="7" t="s">
        <v>29</v>
      </c>
      <c r="D46" s="7" t="s">
        <v>36</v>
      </c>
    </row>
    <row r="47" spans="2:4">
      <c r="B47" s="7"/>
      <c r="C47" s="7"/>
    </row>
    <row r="48" spans="2:4">
      <c r="B48" s="7" t="s">
        <v>20</v>
      </c>
      <c r="C48" s="7"/>
    </row>
    <row r="49" spans="1:10">
      <c r="B49" s="7"/>
      <c r="C49" s="7" t="s">
        <v>29</v>
      </c>
      <c r="D49" s="0" t="s">
        <v>21</v>
      </c>
    </row>
    <row r="50" spans="1:10">
      <c r="B50" s="7"/>
      <c r="C50" s="7"/>
    </row>
    <row r="51" spans="1:10">
      <c r="B51" s="7"/>
      <c r="C51" s="7"/>
    </row>
    <row r="52" spans="1:10">
      <c r="B52" s="7" t="s">
        <v>29</v>
      </c>
      <c r="C52" s="7" t="s">
        <v>22</v>
      </c>
    </row>
    <row r="53" spans="1:10">
      <c r="B53" s="7" t="s">
        <v>29</v>
      </c>
      <c r="C53" s="7" t="s">
        <v>32</v>
      </c>
    </row>
    <row r="54" spans="1:10">
      <c r="B54" s="7"/>
      <c r="C54" s="7"/>
    </row>
    <row r="55" spans="1:10">
      <c r="B55" s="7" t="s">
        <v>33</v>
      </c>
      <c r="C55" s="7" t="s">
        <v>29</v>
      </c>
    </row>
    <row r="56" spans="1:10">
      <c r="B56" s="7"/>
      <c r="C56" s="7"/>
    </row>
    <row r="57" spans="1:10">
      <c r="A57" s="11" t="s">
        <v>46</v>
      </c>
      <c r="B57" s="11"/>
      <c r="C57" s="11"/>
      <c r="D57" s="11"/>
      <c r="E57" s="11"/>
      <c r="F57" s="11"/>
      <c r="G57" s="11"/>
      <c r="H57" s="11"/>
      <c r="I57" s="11"/>
      <c r="J57" s="11"/>
    </row>
    <row r="58" spans="1:10">
      <c r="B58" s="7"/>
      <c r="C58" s="7"/>
    </row>
    <row r="59" spans="1:10">
      <c r="A59" s="15"/>
      <c r="B59" s="25" t="s">
        <v>40</v>
      </c>
      <c r="C59" s="26" t="s">
        <v>41</v>
      </c>
      <c r="D59" s="26" t="s">
        <v>42</v>
      </c>
      <c r="E59" s="26" t="s">
        <v>43</v>
      </c>
      <c r="F59" s="26" t="s">
        <v>44</v>
      </c>
      <c r="G59" s="26" t="s">
        <v>45</v>
      </c>
    </row>
    <row r="60" spans="1:10">
      <c r="A60" s="27" t="s">
        <v>41</v>
      </c>
      <c r="B60" s="27">
        <v>0</v>
      </c>
      <c r="C60" s="16" t="s">
        <v>37</v>
      </c>
      <c r="D60" s="16" t="s">
        <v>38</v>
      </c>
      <c r="E60" s="16" t="s">
        <v>38</v>
      </c>
      <c r="F60" s="16" t="s">
        <v>38</v>
      </c>
      <c r="G60" s="16" t="s">
        <v>38</v>
      </c>
    </row>
    <row r="61" spans="1:10">
      <c r="A61" s="27" t="s">
        <v>42</v>
      </c>
      <c r="B61" s="27">
        <v>10</v>
      </c>
      <c r="C61" s="16" t="s">
        <v>39</v>
      </c>
      <c r="D61" s="16" t="s">
        <v>37</v>
      </c>
      <c r="E61" s="16" t="s">
        <v>38</v>
      </c>
      <c r="F61" s="16" t="s">
        <v>38</v>
      </c>
      <c r="G61" s="16" t="s">
        <v>38</v>
      </c>
    </row>
    <row r="62" spans="1:10">
      <c r="A62" s="27" t="s">
        <v>43</v>
      </c>
      <c r="B62" s="27">
        <v>20</v>
      </c>
      <c r="C62" s="16" t="s">
        <v>39</v>
      </c>
      <c r="D62" s="16" t="s">
        <v>39</v>
      </c>
      <c r="E62" s="16" t="s">
        <v>37</v>
      </c>
      <c r="F62" s="16" t="s">
        <v>38</v>
      </c>
      <c r="G62" s="16" t="s">
        <v>38</v>
      </c>
    </row>
    <row r="63" spans="1:10">
      <c r="A63" s="27" t="s">
        <v>44</v>
      </c>
      <c r="B63" s="27">
        <v>30</v>
      </c>
      <c r="C63" s="16" t="s">
        <v>39</v>
      </c>
      <c r="D63" s="16" t="s">
        <v>39</v>
      </c>
      <c r="E63" s="16" t="s">
        <v>39</v>
      </c>
      <c r="F63" s="16" t="s">
        <v>37</v>
      </c>
      <c r="G63" s="16" t="s">
        <v>38</v>
      </c>
    </row>
    <row r="64" spans="1:10">
      <c r="A64" s="27" t="s">
        <v>45</v>
      </c>
      <c r="B64" s="27">
        <v>34</v>
      </c>
      <c r="C64" s="16" t="s">
        <v>39</v>
      </c>
      <c r="D64" s="16" t="s">
        <v>39</v>
      </c>
      <c r="E64" s="16" t="s">
        <v>39</v>
      </c>
      <c r="F64" s="16" t="s">
        <v>39</v>
      </c>
      <c r="G64" s="16" t="s">
        <v>37</v>
      </c>
    </row>
    <row r="67" spans="1:10">
      <c r="A67" s="22" t="s">
        <v>47</v>
      </c>
      <c r="B67" s="22"/>
      <c r="C67" s="22"/>
      <c r="D67" s="22"/>
      <c r="E67" s="22"/>
      <c r="F67" s="22"/>
      <c r="G67" s="22"/>
      <c r="H67" s="21"/>
      <c r="I67" s="21"/>
      <c r="J67" s="21"/>
    </row>
  </sheetData>
  <mergeCells count="3">
    <mergeCell ref="A2:J2"/>
    <mergeCell ref="A57:J57"/>
    <mergeCell ref="A67:G67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lab</dc:creator>
  <cp:lastModifiedBy>MSO</cp:lastModifiedBy>
  <dcterms:modified xsi:type="dcterms:W3CDTF">2017-11-30T09:37:29Z</dcterms:modified>
</cp:coreProperties>
</file>