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ta nueva" sheetId="1" r:id="rId4"/>
  </sheets>
</workbook>
</file>

<file path=xl/sharedStrings.xml><?xml version="1.0" encoding="utf-8"?>
<sst xmlns="http://schemas.openxmlformats.org/spreadsheetml/2006/main" uniqueCount="32">
  <si>
    <t>ANO</t>
  </si>
  <si>
    <t>MES</t>
  </si>
  <si>
    <t>ANO_MES</t>
  </si>
  <si>
    <t>TPM</t>
  </si>
  <si>
    <t>FP_DEPOSITOS</t>
  </si>
  <si>
    <t>FP_PRESTAMOS</t>
  </si>
  <si>
    <t>Inflacion</t>
  </si>
  <si>
    <t>REAL_Mean</t>
  </si>
  <si>
    <t>REAL_TPM</t>
  </si>
  <si>
    <t>12m_MA</t>
  </si>
  <si>
    <t>ESTADO</t>
  </si>
  <si>
    <t>TENDENCIA</t>
  </si>
  <si>
    <t>RATE</t>
  </si>
  <si>
    <t>ETR</t>
  </si>
  <si>
    <t>EASY</t>
  </si>
  <si>
    <t>HIGHER</t>
  </si>
  <si>
    <t>TIGHT</t>
  </si>
  <si>
    <t>LOWER</t>
  </si>
  <si>
    <t>UNCH</t>
  </si>
  <si>
    <t>EASY-LOWER-UNCH</t>
  </si>
  <si>
    <t>UP</t>
  </si>
  <si>
    <t>TIGHT-LOWER-UP</t>
  </si>
  <si>
    <t>TIGHT-LOWER-UNCH</t>
  </si>
  <si>
    <t>EASY-LOWER-UP</t>
  </si>
  <si>
    <t>TIGHT-HIGHER-UNCH</t>
  </si>
  <si>
    <t>DOWN</t>
  </si>
  <si>
    <t>TIGHT-HIGHER-DOWN</t>
  </si>
  <si>
    <t>EASY-HIGHER-UP</t>
  </si>
  <si>
    <t>EASY-HIGHER-UNCH</t>
  </si>
  <si>
    <t>EASY-LOWER-DOWN</t>
  </si>
  <si>
    <t>TIGHT-HIGHER-UP</t>
  </si>
  <si>
    <t>TIGHT-LOWER-DOWN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</si>
</sst>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mmm&quot;-&quot;yy"/>
    <numFmt numFmtId="60" formatCode="&quot; &quot;* #,##0.000&quot; &quot;;&quot; &quot;* (#,##0.000);&quot; &quot;* &quot;-&quot;??&quot; &quot;"/>
  </numFmts>
  <fonts count="4">
    <font>
      <sz val="11"/>
      <color indexed="8"/>
      <name val="Aptos Narrow"/>
    </font>
    <font>
      <sz val="12"/>
      <color indexed="8"/>
      <name val="Helvetica Neue"/>
    </font>
    <font>
      <sz val="15"/>
      <color indexed="8"/>
      <name val="Calibri"/>
    </font>
    <font>
      <sz val="11"/>
      <color indexed="11"/>
      <name val="Aptos Narrow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horizontal="right" vertical="bottom"/>
    </xf>
    <xf numFmtId="59" fontId="0" fillId="2" borderId="1" applyNumberFormat="1" applyFont="1" applyFill="1" applyBorder="1" applyAlignment="1" applyProtection="0">
      <alignment vertical="bottom"/>
    </xf>
    <xf numFmtId="10" fontId="0" fillId="2" borderId="1" applyNumberFormat="1" applyFont="1" applyFill="1" applyBorder="1" applyAlignment="1" applyProtection="0">
      <alignment horizontal="right" vertical="bottom"/>
    </xf>
    <xf numFmtId="10" fontId="0" fillId="2" borderId="1" applyNumberFormat="1" applyFont="1" applyFill="1" applyBorder="1" applyAlignment="1" applyProtection="0">
      <alignment vertical="bottom"/>
    </xf>
    <xf numFmtId="2" fontId="0" fillId="2" borderId="1" applyNumberFormat="1" applyFont="1" applyFill="1" applyBorder="1" applyAlignment="1" applyProtection="0">
      <alignment vertical="bottom"/>
    </xf>
    <xf numFmtId="60" fontId="0" fillId="2" borderId="1" applyNumberFormat="1" applyFont="1" applyFill="1" applyBorder="1" applyAlignment="1" applyProtection="0">
      <alignment vertical="bottom"/>
    </xf>
    <xf numFmtId="2" fontId="3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258"/>
  <sheetViews>
    <sheetView workbookViewId="0" showGridLines="0" defaultGridColor="1"/>
  </sheetViews>
  <sheetFormatPr defaultColWidth="8.83333" defaultRowHeight="14.25" customHeight="1" outlineLevelRow="0" outlineLevelCol="0"/>
  <cols>
    <col min="1" max="2" width="8.85156" style="1" customWidth="1"/>
    <col min="3" max="3" width="9" style="1" customWidth="1"/>
    <col min="4" max="7" width="8.85156" style="1" customWidth="1"/>
    <col min="8" max="9" width="9.35156" style="1" customWidth="1"/>
    <col min="10" max="10" width="8.85156" style="1" customWidth="1"/>
    <col min="11" max="12" width="15.8516" style="1" customWidth="1"/>
    <col min="13" max="13" width="8.85156" style="1" customWidth="1"/>
    <col min="14" max="14" width="23.7031" style="1" customWidth="1"/>
    <col min="15" max="26" width="8.85156" style="1" customWidth="1"/>
    <col min="27" max="16384" width="8.8515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9" customHeight="1" hidden="1">
      <c r="A2" s="4">
        <v>2004</v>
      </c>
      <c r="B2" s="4">
        <v>1</v>
      </c>
      <c r="C2" s="5">
        <v>38017</v>
      </c>
      <c r="D2" s="6">
        <v>0.45</v>
      </c>
      <c r="E2" s="6">
        <v>0.45</v>
      </c>
      <c r="F2" s="7"/>
      <c r="G2" s="8">
        <v>50.8633879781421</v>
      </c>
      <c r="H2" s="9"/>
      <c r="I2" s="9">
        <f>D2-G2/100</f>
        <v>-0.058633879781421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9" customHeight="1" hidden="1">
      <c r="A3" s="4">
        <v>2004</v>
      </c>
      <c r="B3" s="4">
        <v>2</v>
      </c>
      <c r="C3" s="5">
        <v>38045</v>
      </c>
      <c r="D3" s="6">
        <v>0.5</v>
      </c>
      <c r="E3" s="6">
        <v>0.5</v>
      </c>
      <c r="F3" s="7"/>
      <c r="G3" s="8">
        <v>61.4182608086329</v>
      </c>
      <c r="H3" s="9"/>
      <c r="I3" s="9">
        <f>D3-G3/100</f>
        <v>-0.114182608086329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9" customHeight="1" hidden="1">
      <c r="A4" s="4">
        <v>2004</v>
      </c>
      <c r="B4" s="4">
        <v>3</v>
      </c>
      <c r="C4" s="5">
        <v>38077</v>
      </c>
      <c r="D4" s="6">
        <v>0.5</v>
      </c>
      <c r="E4" s="6">
        <v>0.5</v>
      </c>
      <c r="F4" s="7"/>
      <c r="G4" s="8">
        <v>62.3244285320848</v>
      </c>
      <c r="H4" s="9"/>
      <c r="I4" s="9">
        <f>D4-G4/100</f>
        <v>-0.123244285320848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9" customHeight="1" hidden="1">
      <c r="A5" s="4">
        <v>2004</v>
      </c>
      <c r="B5" s="4">
        <v>4</v>
      </c>
      <c r="C5" s="5">
        <v>38107</v>
      </c>
      <c r="D5" s="6">
        <v>0.5</v>
      </c>
      <c r="E5" s="6">
        <v>0.5</v>
      </c>
      <c r="F5" s="7"/>
      <c r="G5" s="8">
        <v>62.9822875188796</v>
      </c>
      <c r="H5" s="9"/>
      <c r="I5" s="9">
        <f>D5-G5/100</f>
        <v>-0.129822875188796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9" customHeight="1" hidden="1">
      <c r="A6" s="4">
        <v>2004</v>
      </c>
      <c r="B6" s="4">
        <v>5</v>
      </c>
      <c r="C6" s="5">
        <v>38138</v>
      </c>
      <c r="D6" s="6">
        <v>0.15</v>
      </c>
      <c r="E6" s="6">
        <v>0.15</v>
      </c>
      <c r="F6" s="7"/>
      <c r="G6" s="8">
        <v>65.2917232021709</v>
      </c>
      <c r="H6" s="9"/>
      <c r="I6" s="9">
        <f>D6-G6/100</f>
        <v>-0.502917232021709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9" customHeight="1" hidden="1">
      <c r="A7" s="4">
        <v>2004</v>
      </c>
      <c r="B7" s="4">
        <v>6</v>
      </c>
      <c r="C7" s="5">
        <v>38168</v>
      </c>
      <c r="D7" s="6">
        <v>0.15</v>
      </c>
      <c r="E7" s="6">
        <v>0.15</v>
      </c>
      <c r="F7" s="7"/>
      <c r="G7" s="8">
        <v>60.3471639672194</v>
      </c>
      <c r="H7" s="9"/>
      <c r="I7" s="9">
        <f>D7-G7/100</f>
        <v>-0.453471639672194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9" customHeight="1" hidden="1">
      <c r="A8" s="4">
        <v>2004</v>
      </c>
      <c r="B8" s="4">
        <v>7</v>
      </c>
      <c r="C8" s="5">
        <v>38199</v>
      </c>
      <c r="D8" s="6">
        <v>0.15</v>
      </c>
      <c r="E8" s="6">
        <v>0.15</v>
      </c>
      <c r="F8" s="7"/>
      <c r="G8" s="8">
        <v>55.6399402390438</v>
      </c>
      <c r="H8" s="9"/>
      <c r="I8" s="9">
        <f>D8-G8/100</f>
        <v>-0.406399402390438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9" customHeight="1" hidden="1">
      <c r="A9" s="4">
        <v>2004</v>
      </c>
      <c r="B9" s="4">
        <v>8</v>
      </c>
      <c r="C9" s="5">
        <v>38230</v>
      </c>
      <c r="D9" s="6">
        <v>0.15</v>
      </c>
      <c r="E9" s="6">
        <v>0.15</v>
      </c>
      <c r="F9" s="7"/>
      <c r="G9" s="8">
        <v>51.8361923169848</v>
      </c>
      <c r="H9" s="9"/>
      <c r="I9" s="9">
        <f>D9-G9/100</f>
        <v>-0.368361923169848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9" customHeight="1" hidden="1">
      <c r="A10" s="4">
        <v>2004</v>
      </c>
      <c r="B10" s="4">
        <v>9</v>
      </c>
      <c r="C10" s="5">
        <v>38260</v>
      </c>
      <c r="D10" s="6">
        <v>0.15</v>
      </c>
      <c r="E10" s="6">
        <v>0.15</v>
      </c>
      <c r="F10" s="7"/>
      <c r="G10" s="8">
        <v>47.8905087771497</v>
      </c>
      <c r="H10" s="9"/>
      <c r="I10" s="9">
        <f>D10-G10/100</f>
        <v>-0.328905087771497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9" customHeight="1" hidden="1">
      <c r="A11" s="4">
        <v>2004</v>
      </c>
      <c r="B11" s="4">
        <v>10</v>
      </c>
      <c r="C11" s="5">
        <v>38291</v>
      </c>
      <c r="D11" s="6">
        <v>0.1</v>
      </c>
      <c r="E11" s="6">
        <v>0.1</v>
      </c>
      <c r="F11" s="7"/>
      <c r="G11" s="8">
        <v>46.0936140595093</v>
      </c>
      <c r="H11" s="9"/>
      <c r="I11" s="9">
        <f>D11-G11/100</f>
        <v>-0.360936140595093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9" customHeight="1" hidden="1">
      <c r="A12" s="4">
        <v>2004</v>
      </c>
      <c r="B12" s="4">
        <v>11</v>
      </c>
      <c r="C12" s="5">
        <v>38321</v>
      </c>
      <c r="D12" s="6">
        <v>0.1</v>
      </c>
      <c r="E12" s="6">
        <v>0.1</v>
      </c>
      <c r="F12" s="7"/>
      <c r="G12" s="8">
        <v>35.529051318525</v>
      </c>
      <c r="H12" s="9"/>
      <c r="I12" s="9">
        <f>D12-G12/100</f>
        <v>-0.25529051318525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9" customHeight="1" hidden="1">
      <c r="A13" s="4">
        <v>2004</v>
      </c>
      <c r="B13" s="4">
        <v>12</v>
      </c>
      <c r="C13" s="5">
        <v>38352</v>
      </c>
      <c r="D13" s="6">
        <v>0.07000000000000001</v>
      </c>
      <c r="E13" s="6">
        <v>0.07000000000000001</v>
      </c>
      <c r="F13" s="7"/>
      <c r="G13" s="8">
        <v>28.7402405570795</v>
      </c>
      <c r="H13" s="9"/>
      <c r="I13" s="9">
        <f>D13-G13/100</f>
        <v>-0.217402405570795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9" customHeight="1" hidden="1">
      <c r="A14" s="4">
        <v>2005</v>
      </c>
      <c r="B14" s="4">
        <v>1</v>
      </c>
      <c r="C14" s="5">
        <v>38383</v>
      </c>
      <c r="D14" s="6">
        <v>0.04</v>
      </c>
      <c r="E14" s="6">
        <v>0.04</v>
      </c>
      <c r="F14" s="7"/>
      <c r="G14" s="8">
        <v>18.7868250748575</v>
      </c>
      <c r="H14" s="9">
        <f>AVERAGE($I13:I$50)</f>
        <v>0.0113403009451903</v>
      </c>
      <c r="I14" s="9">
        <f>D14-G14/100</f>
        <v>-0.147868250748575</v>
      </c>
      <c r="J14" s="9">
        <f>AVERAGE(I2:I13)</f>
        <v>-0.276630666062852</v>
      </c>
      <c r="K14" t="s" s="2">
        <f>IF(I14&gt;H14,"TIGHT","EASY")</f>
        <v>14</v>
      </c>
      <c r="L14" t="s" s="2">
        <f>IF(I14&gt;J14,"HIGHER","LOWER")</f>
        <v>15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9" customHeight="1" hidden="1">
      <c r="A15" s="4">
        <v>2005</v>
      </c>
      <c r="B15" s="4">
        <v>2</v>
      </c>
      <c r="C15" s="5">
        <v>38411</v>
      </c>
      <c r="D15" s="6">
        <v>0.04</v>
      </c>
      <c r="E15" s="6">
        <v>0.04</v>
      </c>
      <c r="F15" s="7"/>
      <c r="G15" s="8">
        <v>6.81541934363603</v>
      </c>
      <c r="H15" s="9">
        <f>AVERAGE($I14:I$50)</f>
        <v>0.0175225362564331</v>
      </c>
      <c r="I15" s="9">
        <f>D15-G15/100</f>
        <v>-0.0281541934363603</v>
      </c>
      <c r="J15" s="9">
        <f>AVERAGE(I3:I14)</f>
        <v>-0.284066863643448</v>
      </c>
      <c r="K15" t="s" s="2">
        <f>IF(I15&gt;H15,"TIGHT","EASY")</f>
        <v>14</v>
      </c>
      <c r="L15" t="s" s="2">
        <f>IF(I15&gt;J15,"HIGHER","LOWER")</f>
        <v>15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9" customHeight="1" hidden="1">
      <c r="A16" s="4">
        <v>2005</v>
      </c>
      <c r="B16" s="4">
        <v>3</v>
      </c>
      <c r="C16" s="5">
        <v>38442</v>
      </c>
      <c r="D16" s="6">
        <v>0.04</v>
      </c>
      <c r="E16" s="6">
        <v>0.04</v>
      </c>
      <c r="F16" s="7"/>
      <c r="G16" s="8">
        <v>4.29250084832031</v>
      </c>
      <c r="H16" s="9">
        <f>AVERAGE($I15:I$50)</f>
        <v>0.02211672478435</v>
      </c>
      <c r="I16" s="9">
        <f>D16-G16/100</f>
        <v>-0.0029250084832031</v>
      </c>
      <c r="J16" s="9">
        <f>AVERAGE(I4:I15)</f>
        <v>-0.276897829089284</v>
      </c>
      <c r="K16" t="s" s="2">
        <f>IF(I16&gt;H16,"TIGHT","EASY")</f>
        <v>14</v>
      </c>
      <c r="L16" t="s" s="2">
        <f>IF(I16&gt;J16,"HIGHER","LOWER")</f>
        <v>15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9" customHeight="1" hidden="1">
      <c r="A17" s="4">
        <v>2005</v>
      </c>
      <c r="B17" s="4">
        <v>4</v>
      </c>
      <c r="C17" s="5">
        <v>38472</v>
      </c>
      <c r="D17" s="6">
        <v>0.04</v>
      </c>
      <c r="E17" s="6">
        <v>0.04</v>
      </c>
      <c r="F17" s="7"/>
      <c r="G17" s="8">
        <v>3.89637742207243</v>
      </c>
      <c r="H17" s="9">
        <f>AVERAGE($I16:I$50)</f>
        <v>0.0235530367335132</v>
      </c>
      <c r="I17" s="9">
        <f>D17-G17/100</f>
        <v>0.0010362257792757</v>
      </c>
      <c r="J17" s="9">
        <f>AVERAGE(I5:I16)</f>
        <v>-0.266871222686147</v>
      </c>
      <c r="K17" t="s" s="2">
        <f>IF(I17&gt;H17,"TIGHT","EASY")</f>
        <v>14</v>
      </c>
      <c r="L17" t="s" s="2">
        <f>IF(I17&gt;J17,"HIGHER","LOWER")</f>
        <v>15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9" customHeight="1" hidden="1">
      <c r="A18" s="4">
        <v>2005</v>
      </c>
      <c r="B18" s="4">
        <v>5</v>
      </c>
      <c r="C18" s="5">
        <v>38503</v>
      </c>
      <c r="D18" s="6">
        <v>0.08</v>
      </c>
      <c r="E18" s="6">
        <v>0.08</v>
      </c>
      <c r="F18" s="7"/>
      <c r="G18" s="8">
        <v>0.931702511902799</v>
      </c>
      <c r="H18" s="9">
        <f>AVERAGE($I17:I$50)</f>
        <v>0.0243318027692989</v>
      </c>
      <c r="I18" s="9">
        <f>D18-G18/100</f>
        <v>0.070682974880972</v>
      </c>
      <c r="J18" s="9">
        <f>AVERAGE(I6:I17)</f>
        <v>-0.255966297605474</v>
      </c>
      <c r="K18" t="s" s="2">
        <f>IF(I18&gt;H18,"TIGHT","EASY")</f>
        <v>16</v>
      </c>
      <c r="L18" t="s" s="2">
        <f>IF(I18&gt;J18,"HIGHER","LOWER")</f>
        <v>15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9" customHeight="1" hidden="1">
      <c r="A19" s="4">
        <v>2005</v>
      </c>
      <c r="B19" s="4">
        <v>6</v>
      </c>
      <c r="C19" s="5">
        <v>38533</v>
      </c>
      <c r="D19" s="6">
        <v>0.08</v>
      </c>
      <c r="E19" s="6">
        <v>0.08</v>
      </c>
      <c r="F19" s="7"/>
      <c r="G19" s="8">
        <v>-0.981930862408964</v>
      </c>
      <c r="H19" s="9">
        <f>AVERAGE($I18:I$50)</f>
        <v>0.0250377293447542</v>
      </c>
      <c r="I19" s="9">
        <f>D19-G19/100</f>
        <v>0.0898193086240896</v>
      </c>
      <c r="J19" s="9">
        <f>AVERAGE(I7:I18)</f>
        <v>-0.208166280363584</v>
      </c>
      <c r="K19" t="s" s="2">
        <f>IF(I19&gt;H19,"TIGHT","EASY")</f>
        <v>16</v>
      </c>
      <c r="L19" t="s" s="2">
        <f>IF(I19&gt;J19,"HIGHER","LOWER")</f>
        <v>15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9" customHeight="1" hidden="1">
      <c r="A20" s="4">
        <v>2005</v>
      </c>
      <c r="B20" s="4">
        <v>7</v>
      </c>
      <c r="C20" s="5">
        <v>38564</v>
      </c>
      <c r="D20" s="6">
        <v>0.08</v>
      </c>
      <c r="E20" s="6">
        <v>0.08</v>
      </c>
      <c r="F20" s="7"/>
      <c r="G20" s="8">
        <v>-0.99992000639948</v>
      </c>
      <c r="H20" s="9">
        <f>AVERAGE($I19:I$50)</f>
        <v>0.0236113154217474</v>
      </c>
      <c r="I20" s="9">
        <f>D20-G20/100</f>
        <v>0.0899992000639948</v>
      </c>
      <c r="J20" s="9">
        <f>AVERAGE(I8:I19)</f>
        <v>-0.162892034672227</v>
      </c>
      <c r="K20" t="s" s="2">
        <f>IF(I20&gt;H20,"TIGHT","EASY")</f>
        <v>16</v>
      </c>
      <c r="L20" t="s" s="2">
        <f>IF(I20&gt;J20,"HIGHER","LOWER")</f>
        <v>15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9" customHeight="1" hidden="1">
      <c r="A21" s="4">
        <v>2005</v>
      </c>
      <c r="B21" s="4">
        <v>8</v>
      </c>
      <c r="C21" s="5">
        <v>38595</v>
      </c>
      <c r="D21" s="6">
        <v>0.08</v>
      </c>
      <c r="E21" s="6">
        <v>0.08</v>
      </c>
      <c r="F21" s="7"/>
      <c r="G21" s="8">
        <v>-0.218792266687906</v>
      </c>
      <c r="H21" s="9">
        <f>AVERAGE($I20:I$50)</f>
        <v>0.0214755737055428</v>
      </c>
      <c r="I21" s="9">
        <f>D21-G21/100</f>
        <v>0.0821879226668791</v>
      </c>
      <c r="J21" s="9">
        <f>AVERAGE(I9:I20)</f>
        <v>-0.121525484467691</v>
      </c>
      <c r="K21" t="s" s="2">
        <f>IF(I21&gt;H21,"TIGHT","EASY")</f>
        <v>16</v>
      </c>
      <c r="L21" t="s" s="2">
        <f>IF(I21&gt;J21,"HIGHER","LOWER")</f>
        <v>15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9" customHeight="1" hidden="1">
      <c r="A22" s="4">
        <v>2005</v>
      </c>
      <c r="B22" s="4">
        <v>9</v>
      </c>
      <c r="C22" s="5">
        <v>38625</v>
      </c>
      <c r="D22" s="6">
        <v>0.1</v>
      </c>
      <c r="E22" s="6">
        <v>0.1</v>
      </c>
      <c r="F22" s="7"/>
      <c r="G22" s="8">
        <v>4.21679475314849</v>
      </c>
      <c r="H22" s="9">
        <f>AVERAGE($I21:I$50)</f>
        <v>0.0191914528269277</v>
      </c>
      <c r="I22" s="9">
        <f>D22-G22/100</f>
        <v>0.0578320524685151</v>
      </c>
      <c r="J22" s="9">
        <f>AVERAGE(I10:I21)</f>
        <v>-0.0839796639812969</v>
      </c>
      <c r="K22" t="s" s="2">
        <f>IF(I22&gt;H22,"TIGHT","EASY")</f>
        <v>16</v>
      </c>
      <c r="L22" t="s" s="2">
        <f>IF(I22&gt;J22,"HIGHER","LOWER")</f>
        <v>15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9" customHeight="1" hidden="1">
      <c r="A23" s="4">
        <v>2005</v>
      </c>
      <c r="B23" s="4">
        <v>10</v>
      </c>
      <c r="C23" s="5">
        <v>38656</v>
      </c>
      <c r="D23" s="6">
        <v>0.1</v>
      </c>
      <c r="E23" s="6">
        <v>0.1</v>
      </c>
      <c r="F23" s="7"/>
      <c r="G23" s="8">
        <v>3.97411465777351</v>
      </c>
      <c r="H23" s="9">
        <f>AVERAGE($I22:I$50)</f>
        <v>0.0170191607634811</v>
      </c>
      <c r="I23" s="9">
        <f>D23-G23/100</f>
        <v>0.0602588534222649</v>
      </c>
      <c r="J23" s="9">
        <f>AVERAGE(I11:I22)</f>
        <v>-0.0517515689612958</v>
      </c>
      <c r="K23" t="s" s="2">
        <f>IF(I23&gt;H23,"TIGHT","EASY")</f>
        <v>16</v>
      </c>
      <c r="L23" t="s" s="2">
        <f>IF(I23&gt;J23,"HIGHER","LOWER")</f>
        <v>15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9" customHeight="1" hidden="1">
      <c r="A24" s="4">
        <v>2005</v>
      </c>
      <c r="B24" s="4">
        <v>11</v>
      </c>
      <c r="C24" s="5">
        <v>38686</v>
      </c>
      <c r="D24" s="6">
        <v>0.1</v>
      </c>
      <c r="E24" s="6">
        <v>0.1</v>
      </c>
      <c r="F24" s="7"/>
      <c r="G24" s="8">
        <v>4.83206846439526</v>
      </c>
      <c r="H24" s="9">
        <f>AVERAGE($I23:I$50)</f>
        <v>0.0155615574883013</v>
      </c>
      <c r="I24" s="9">
        <f>D24-G24/100</f>
        <v>0.0516793153560474</v>
      </c>
      <c r="J24" s="9">
        <f>AVERAGE(I12:I23)</f>
        <v>-0.016651986126516</v>
      </c>
      <c r="K24" t="s" s="2">
        <f>IF(I24&gt;H24,"TIGHT","EASY")</f>
        <v>16</v>
      </c>
      <c r="L24" t="s" s="2">
        <f>IF(I24&gt;J24,"HIGHER","LOWER")</f>
        <v>15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9" customHeight="1" hidden="1">
      <c r="A25" s="4">
        <v>2005</v>
      </c>
      <c r="B25" s="4">
        <v>12</v>
      </c>
      <c r="C25" s="5">
        <v>38717</v>
      </c>
      <c r="D25" s="6">
        <v>0.1</v>
      </c>
      <c r="E25" s="6">
        <v>0.1</v>
      </c>
      <c r="F25" s="7"/>
      <c r="G25" s="8">
        <v>7.43730535977707</v>
      </c>
      <c r="H25" s="9">
        <f>AVERAGE($I24:I$50)</f>
        <v>0.0139061020833397</v>
      </c>
      <c r="I25" s="9">
        <f>D25-G25/100</f>
        <v>0.0256269464022293</v>
      </c>
      <c r="J25" s="9">
        <f>AVERAGE(I13:I24)</f>
        <v>0.008928832918592099</v>
      </c>
      <c r="K25" t="s" s="2">
        <f>IF(I25&gt;H25,"TIGHT","EASY")</f>
        <v>16</v>
      </c>
      <c r="L25" t="s" s="2">
        <f>IF(I25&gt;J25,"HIGHER","LOWER")</f>
        <v>15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9" customHeight="1" hidden="1">
      <c r="A26" s="4">
        <v>2006</v>
      </c>
      <c r="B26" s="4">
        <v>1</v>
      </c>
      <c r="C26" s="5">
        <v>38748</v>
      </c>
      <c r="D26" s="6">
        <v>0.1</v>
      </c>
      <c r="E26" s="6">
        <v>0.1</v>
      </c>
      <c r="F26" s="7"/>
      <c r="G26" s="8">
        <v>8.249308830704161</v>
      </c>
      <c r="H26" s="9">
        <f>AVERAGE($I25:I$50)</f>
        <v>0.0124532861882356</v>
      </c>
      <c r="I26" s="9">
        <f>D26-G26/100</f>
        <v>0.0175069116929584</v>
      </c>
      <c r="J26" s="9">
        <f>AVERAGE(I14:I25)</f>
        <v>0.0291812789163441</v>
      </c>
      <c r="K26" t="s" s="2">
        <f>IF(I26&gt;H26,"TIGHT","EASY")</f>
        <v>16</v>
      </c>
      <c r="L26" t="s" s="2">
        <f>IF(I26&gt;J26,"HIGHER","LOWER")</f>
        <v>17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9" customHeight="1" hidden="1">
      <c r="A27" s="4">
        <v>2006</v>
      </c>
      <c r="B27" s="4">
        <v>2</v>
      </c>
      <c r="C27" s="5">
        <v>38776</v>
      </c>
      <c r="D27" s="6">
        <v>0.1</v>
      </c>
      <c r="E27" s="6">
        <v>0.1</v>
      </c>
      <c r="F27" s="7"/>
      <c r="G27" s="8">
        <v>8.07526619523693</v>
      </c>
      <c r="H27" s="9">
        <f>AVERAGE($I26:I$50)</f>
        <v>0.0119263397796758</v>
      </c>
      <c r="I27" s="9">
        <f>D27-G27/100</f>
        <v>0.0192473380476307</v>
      </c>
      <c r="J27" s="9">
        <f>AVERAGE(I15:I26)</f>
        <v>0.0429625424531386</v>
      </c>
      <c r="K27" t="s" s="2">
        <f>IF(I27&gt;H27,"TIGHT","EASY")</f>
        <v>16</v>
      </c>
      <c r="L27" t="s" s="2">
        <f>IF(I27&gt;J27,"HIGHER","LOWER")</f>
        <v>17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9" customHeight="1" hidden="1">
      <c r="A28" s="4">
        <v>2006</v>
      </c>
      <c r="B28" s="4">
        <v>3</v>
      </c>
      <c r="C28" s="5">
        <v>38807</v>
      </c>
      <c r="D28" s="6">
        <v>0.1</v>
      </c>
      <c r="E28" s="6">
        <v>0.1</v>
      </c>
      <c r="F28" s="7"/>
      <c r="G28" s="8">
        <v>8.256059866601611</v>
      </c>
      <c r="H28" s="9">
        <f>AVERAGE($I27:I$50)</f>
        <v>0.0116938159499557</v>
      </c>
      <c r="I28" s="9">
        <f>D28-G28/100</f>
        <v>0.0174394013339839</v>
      </c>
      <c r="J28" s="9">
        <f>AVERAGE(I16:I27)</f>
        <v>0.0469126700768045</v>
      </c>
      <c r="K28" t="s" s="2">
        <f>IF(I28&gt;H28,"TIGHT","EASY")</f>
        <v>16</v>
      </c>
      <c r="L28" t="s" s="2">
        <f>IF(I28&gt;J28,"HIGHER","LOWER")</f>
        <v>17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9" customHeight="1" hidden="1">
      <c r="A29" s="4">
        <v>2006</v>
      </c>
      <c r="B29" s="4">
        <v>4</v>
      </c>
      <c r="C29" s="5">
        <v>38837</v>
      </c>
      <c r="D29" s="6">
        <v>0.1</v>
      </c>
      <c r="E29" s="6">
        <v>0.1</v>
      </c>
      <c r="F29" s="7"/>
      <c r="G29" s="8">
        <v>8.55868639772959</v>
      </c>
      <c r="H29" s="9">
        <f>AVERAGE($I28:I$50)</f>
        <v>0.011365401945709</v>
      </c>
      <c r="I29" s="9">
        <f>D29-G29/100</f>
        <v>0.0144131360227041</v>
      </c>
      <c r="J29" s="9">
        <f>AVERAGE(I17:I28)</f>
        <v>0.0486097042282367</v>
      </c>
      <c r="K29" t="s" s="2">
        <f>IF(I29&gt;H29,"TIGHT","EASY")</f>
        <v>16</v>
      </c>
      <c r="L29" t="s" s="2">
        <f>IF(I29&gt;J29,"HIGHER","LOWER")</f>
        <v>17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9" customHeight="1" hidden="1">
      <c r="A30" s="4">
        <v>2006</v>
      </c>
      <c r="B30" s="4">
        <v>5</v>
      </c>
      <c r="C30" s="5">
        <v>38868</v>
      </c>
      <c r="D30" s="6">
        <v>0.1</v>
      </c>
      <c r="E30" s="6">
        <v>0.1</v>
      </c>
      <c r="F30" s="7"/>
      <c r="G30" s="8">
        <v>9.507543410190729</v>
      </c>
      <c r="H30" s="9">
        <f>AVERAGE($I29:I$50)</f>
        <v>0.0110893110644238</v>
      </c>
      <c r="I30" s="9">
        <f>D30-G30/100</f>
        <v>0.0049245658980927</v>
      </c>
      <c r="J30" s="9">
        <f>AVERAGE(I18:I29)</f>
        <v>0.0497244467485224</v>
      </c>
      <c r="K30" t="s" s="2">
        <f>IF(I30&gt;H30,"TIGHT","EASY")</f>
        <v>14</v>
      </c>
      <c r="L30" t="s" s="2">
        <f>IF(I30&gt;J30,"HIGHER","LOWER")</f>
        <v>17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9" customHeight="1" hidden="1">
      <c r="A31" s="4">
        <v>2006</v>
      </c>
      <c r="B31" s="4">
        <v>6</v>
      </c>
      <c r="C31" s="5">
        <v>38898</v>
      </c>
      <c r="D31" s="6">
        <v>0.1</v>
      </c>
      <c r="E31" s="6">
        <v>0.1</v>
      </c>
      <c r="F31" s="7"/>
      <c r="G31" s="8">
        <v>10.2743344848608</v>
      </c>
      <c r="H31" s="9">
        <f>AVERAGE($I30:I$50)</f>
        <v>0.010931033685458</v>
      </c>
      <c r="I31" s="9">
        <f>D31-G31/100</f>
        <v>-0.002743344848608</v>
      </c>
      <c r="J31" s="9">
        <f>AVERAGE(I19:I30)</f>
        <v>0.0442445793332825</v>
      </c>
      <c r="K31" t="s" s="2">
        <f>IF(I31&gt;H31,"TIGHT","EASY")</f>
        <v>14</v>
      </c>
      <c r="L31" t="s" s="2">
        <f>IF(I31&gt;J31,"HIGHER","LOWER")</f>
        <v>17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9" customHeight="1" hidden="1">
      <c r="A32" s="4">
        <v>2006</v>
      </c>
      <c r="B32" s="4">
        <v>7</v>
      </c>
      <c r="C32" s="5">
        <v>38929</v>
      </c>
      <c r="D32" s="6">
        <v>0.1</v>
      </c>
      <c r="E32" s="6">
        <v>0.1</v>
      </c>
      <c r="F32" s="7"/>
      <c r="G32" s="8">
        <v>10.601163542340</v>
      </c>
      <c r="H32" s="9">
        <f>AVERAGE($I31:I$50)</f>
        <v>0.0112313570748263</v>
      </c>
      <c r="I32" s="9">
        <f>D32-G32/100</f>
        <v>-0.0060116354234</v>
      </c>
      <c r="J32" s="9">
        <f>AVERAGE(I20:I31)</f>
        <v>0.0365310248772244</v>
      </c>
      <c r="K32" t="s" s="2">
        <f>IF(I32&gt;H32,"TIGHT","EASY")</f>
        <v>14</v>
      </c>
      <c r="L32" t="s" s="2">
        <f>IF(I32&gt;J32,"HIGHER","LOWER")</f>
        <v>17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9" customHeight="1" hidden="1">
      <c r="A33" s="4">
        <v>2006</v>
      </c>
      <c r="B33" s="4">
        <v>8</v>
      </c>
      <c r="C33" s="5">
        <v>38960</v>
      </c>
      <c r="D33" s="6">
        <v>0.08</v>
      </c>
      <c r="E33" s="6">
        <v>0.08</v>
      </c>
      <c r="F33" s="7"/>
      <c r="G33" s="8">
        <v>9.34896144799264</v>
      </c>
      <c r="H33" s="9">
        <f>AVERAGE($I32:I$50)</f>
        <v>0.0119668677023755</v>
      </c>
      <c r="I33" s="9">
        <f>D33-G33/100</f>
        <v>-0.0134896144799264</v>
      </c>
      <c r="J33" s="9">
        <f>AVERAGE(I21:I32)</f>
        <v>0.0285301219199415</v>
      </c>
      <c r="K33" t="s" s="2">
        <f>IF(I33&gt;H33,"TIGHT","EASY")</f>
        <v>14</v>
      </c>
      <c r="L33" t="s" s="2">
        <f>IF(I33&gt;J33,"HIGHER","LOWER")</f>
        <v>17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9" customHeight="1" hidden="1">
      <c r="A34" s="4">
        <v>2006</v>
      </c>
      <c r="B34" s="4">
        <v>9</v>
      </c>
      <c r="C34" s="5">
        <v>38990</v>
      </c>
      <c r="D34" s="6">
        <v>0.08</v>
      </c>
      <c r="E34" s="6">
        <v>0.08</v>
      </c>
      <c r="F34" s="7"/>
      <c r="G34" s="8">
        <v>4.72954712173275</v>
      </c>
      <c r="H34" s="9">
        <f>AVERAGE($I33:I$50)</f>
        <v>0.0129656734315852</v>
      </c>
      <c r="I34" s="9">
        <f>D34-G34/100</f>
        <v>0.0327045287826725</v>
      </c>
      <c r="J34" s="9">
        <f>AVERAGE(I22:I33)</f>
        <v>0.0205569938243743</v>
      </c>
      <c r="K34" t="s" s="2">
        <f>IF(I34&gt;H34,"TIGHT","EASY")</f>
        <v>16</v>
      </c>
      <c r="L34" t="s" s="2">
        <f>IF(I34&gt;J34,"HIGHER","LOWER")</f>
        <v>15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9" customHeight="1" hidden="1">
      <c r="A35" s="4">
        <v>2006</v>
      </c>
      <c r="B35" s="4">
        <v>10</v>
      </c>
      <c r="C35" s="5">
        <v>39021</v>
      </c>
      <c r="D35" s="6">
        <v>0.08</v>
      </c>
      <c r="E35" s="6">
        <v>0.08</v>
      </c>
      <c r="F35" s="7"/>
      <c r="G35" s="8">
        <v>3.68475314063161</v>
      </c>
      <c r="H35" s="9">
        <f>AVERAGE($I34:I$50)</f>
        <v>0.0145218668381447</v>
      </c>
      <c r="I35" s="9">
        <f>D35-G35/100</f>
        <v>0.0431524685936839</v>
      </c>
      <c r="J35" s="9">
        <f>AVERAGE(I23:I34)</f>
        <v>0.0184630335172208</v>
      </c>
      <c r="K35" t="s" s="2">
        <f>IF(I35&gt;H35,"TIGHT","EASY")</f>
        <v>16</v>
      </c>
      <c r="L35" t="s" s="2">
        <f>IF(I35&gt;J35,"HIGHER","LOWER")</f>
        <v>15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9" customHeight="1" hidden="1">
      <c r="A36" s="4">
        <v>2006</v>
      </c>
      <c r="B36" s="4">
        <v>11</v>
      </c>
      <c r="C36" s="5">
        <v>39051</v>
      </c>
      <c r="D36" s="6">
        <v>0.08</v>
      </c>
      <c r="E36" s="6">
        <v>0.08</v>
      </c>
      <c r="F36" s="7"/>
      <c r="G36" s="8">
        <v>5.23316261696638</v>
      </c>
      <c r="H36" s="9">
        <f>AVERAGE($I35:I$50)</f>
        <v>0.0133854504666117</v>
      </c>
      <c r="I36" s="9">
        <f>D36-G36/100</f>
        <v>0.0276683738303362</v>
      </c>
      <c r="J36" s="9">
        <f>AVERAGE(I24:I35)</f>
        <v>0.0170375014481724</v>
      </c>
      <c r="K36" t="s" s="2">
        <f>IF(I36&gt;H36,"TIGHT","EASY")</f>
        <v>16</v>
      </c>
      <c r="L36" t="s" s="2">
        <f>IF(I36&gt;J36,"HIGHER","LOWER")</f>
        <v>15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9" customHeight="1" hidden="1">
      <c r="A37" s="4">
        <v>2006</v>
      </c>
      <c r="B37" s="4">
        <v>12</v>
      </c>
      <c r="C37" s="5">
        <v>39082</v>
      </c>
      <c r="D37" s="6">
        <v>0.08</v>
      </c>
      <c r="E37" s="6">
        <v>0.08</v>
      </c>
      <c r="F37" s="7"/>
      <c r="G37" s="8">
        <v>5.00019070139976</v>
      </c>
      <c r="H37" s="9">
        <f>AVERAGE($I36:I$50)</f>
        <v>0.0114009825914736</v>
      </c>
      <c r="I37" s="9">
        <f>D37-G37/100</f>
        <v>0.0299980929860024</v>
      </c>
      <c r="J37" s="9">
        <f>AVERAGE(I25:I36)</f>
        <v>0.0150365896543631</v>
      </c>
      <c r="K37" t="s" s="2">
        <f>IF(I37&gt;H37,"TIGHT","EASY")</f>
        <v>16</v>
      </c>
      <c r="L37" t="s" s="2">
        <f>IF(I37&gt;J37,"HIGHER","LOWER")</f>
        <v>15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9" customHeight="1" hidden="1">
      <c r="A38" s="4">
        <v>2007</v>
      </c>
      <c r="B38" s="4">
        <v>1</v>
      </c>
      <c r="C38" s="5">
        <v>39113</v>
      </c>
      <c r="D38" s="6">
        <v>0.08</v>
      </c>
      <c r="E38" s="6">
        <v>0.08</v>
      </c>
      <c r="F38" s="7"/>
      <c r="G38" s="8">
        <v>4.3643192488263</v>
      </c>
      <c r="H38" s="9">
        <f>AVERAGE($I37:I$50)</f>
        <v>0.010239026074412</v>
      </c>
      <c r="I38" s="9">
        <f>D38-G38/100</f>
        <v>0.036356807511737</v>
      </c>
      <c r="J38" s="9">
        <f>AVERAGE(I26:I37)</f>
        <v>0.0154008518696775</v>
      </c>
      <c r="K38" t="s" s="2">
        <f>IF(I38&gt;H38,"TIGHT","EASY")</f>
        <v>16</v>
      </c>
      <c r="L38" t="s" s="2">
        <f>IF(I38&gt;J38,"HIGHER","LOWER")</f>
        <v>15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9" customHeight="1" hidden="1">
      <c r="A39" s="4">
        <v>2007</v>
      </c>
      <c r="B39" s="4">
        <v>2</v>
      </c>
      <c r="C39" s="5">
        <v>39141</v>
      </c>
      <c r="D39" s="6">
        <v>0.08</v>
      </c>
      <c r="E39" s="6">
        <v>0.08</v>
      </c>
      <c r="F39" s="7"/>
      <c r="G39" s="8">
        <v>4.80953634415071</v>
      </c>
      <c r="H39" s="9">
        <f>AVERAGE($I38:I$50)</f>
        <v>0.00871909785044348</v>
      </c>
      <c r="I39" s="9">
        <f>D39-G39/100</f>
        <v>0.0319046365584929</v>
      </c>
      <c r="J39" s="9">
        <f>AVERAGE(I27:I38)</f>
        <v>0.0169716765212424</v>
      </c>
      <c r="K39" t="s" s="2">
        <f>IF(I39&gt;H39,"TIGHT","EASY")</f>
        <v>16</v>
      </c>
      <c r="L39" t="s" s="2">
        <f>IF(I39&gt;J39,"HIGHER","LOWER")</f>
        <v>15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9" customHeight="1" hidden="1">
      <c r="A40" s="4">
        <v>2007</v>
      </c>
      <c r="B40" s="4">
        <v>3</v>
      </c>
      <c r="C40" s="5">
        <v>39172</v>
      </c>
      <c r="D40" s="6">
        <v>0.08</v>
      </c>
      <c r="E40" s="6">
        <v>0.08</v>
      </c>
      <c r="F40" s="7"/>
      <c r="G40" s="8">
        <v>5.53760613118941</v>
      </c>
      <c r="H40" s="9">
        <f>AVERAGE($I39:I$50)</f>
        <v>0.00641595537866903</v>
      </c>
      <c r="I40" s="9">
        <f>D40-G40/100</f>
        <v>0.0246239386881059</v>
      </c>
      <c r="J40" s="9">
        <f>AVERAGE(I28:I39)</f>
        <v>0.0180264513971476</v>
      </c>
      <c r="K40" t="s" s="2">
        <f>IF(I40&gt;H40,"TIGHT","EASY")</f>
        <v>16</v>
      </c>
      <c r="L40" t="s" s="2">
        <f>IF(I40&gt;J40,"HIGHER","LOWER")</f>
        <v>15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9" customHeight="1" hidden="1">
      <c r="A41" s="4">
        <v>2007</v>
      </c>
      <c r="B41" s="4">
        <v>4</v>
      </c>
      <c r="C41" s="5">
        <v>39202</v>
      </c>
      <c r="D41" s="6">
        <v>0.07000000000000001</v>
      </c>
      <c r="E41" s="6">
        <v>0.07000000000000001</v>
      </c>
      <c r="F41" s="7"/>
      <c r="G41" s="8">
        <v>5.76635793247684</v>
      </c>
      <c r="H41" s="9">
        <f>AVERAGE($I40:I$50)</f>
        <v>0.00409880254413958</v>
      </c>
      <c r="I41" s="9">
        <f>D41-G41/100</f>
        <v>0.0123364206752316</v>
      </c>
      <c r="J41" s="9">
        <f>AVERAGE(I29:I40)</f>
        <v>0.0186251628433244</v>
      </c>
      <c r="K41" t="s" s="2">
        <f>IF(I41&gt;H41,"TIGHT","EASY")</f>
        <v>16</v>
      </c>
      <c r="L41" t="s" s="2">
        <f>IF(I41&gt;J41,"HIGHER","LOWER")</f>
        <v>17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9" customHeight="1" hidden="1">
      <c r="A42" s="4">
        <v>2007</v>
      </c>
      <c r="B42" s="4">
        <v>5</v>
      </c>
      <c r="C42" s="5">
        <v>39233</v>
      </c>
      <c r="D42" s="6">
        <v>0.07000000000000001</v>
      </c>
      <c r="E42" s="6">
        <v>0.07000000000000001</v>
      </c>
      <c r="F42" s="7"/>
      <c r="G42" s="8">
        <v>6.28318912696351</v>
      </c>
      <c r="H42" s="9">
        <f>AVERAGE($I41:I$50)</f>
        <v>0.00204628892974295</v>
      </c>
      <c r="I42" s="9">
        <f>D42-G42/100</f>
        <v>0.0071681087303649</v>
      </c>
      <c r="J42" s="9">
        <f>AVERAGE(I30:I41)</f>
        <v>0.0184521032310351</v>
      </c>
      <c r="K42" t="s" s="2">
        <f>IF(I42&gt;H42,"TIGHT","EASY")</f>
        <v>16</v>
      </c>
      <c r="L42" t="s" s="2">
        <f>IF(I42&gt;J42,"HIGHER","LOWER")</f>
        <v>17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9" customHeight="1" hidden="1">
      <c r="A43" s="4">
        <v>2007</v>
      </c>
      <c r="B43" s="4">
        <v>6</v>
      </c>
      <c r="C43" s="5">
        <v>39263</v>
      </c>
      <c r="D43" s="6">
        <v>0.07000000000000001</v>
      </c>
      <c r="E43" s="6">
        <v>0.07000000000000001</v>
      </c>
      <c r="F43" s="7"/>
      <c r="G43" s="8">
        <v>5.90793498691631</v>
      </c>
      <c r="H43" s="9">
        <f>AVERAGE($I42:I$50)</f>
        <v>0.000902940958021989</v>
      </c>
      <c r="I43" s="9">
        <f>D43-G43/100</f>
        <v>0.0109206501308369</v>
      </c>
      <c r="J43" s="9">
        <f>AVERAGE(I31:I42)</f>
        <v>0.0186390651337244</v>
      </c>
      <c r="K43" t="s" s="2">
        <f>IF(I43&gt;H43,"TIGHT","EASY")</f>
        <v>16</v>
      </c>
      <c r="L43" t="s" s="2">
        <f>IF(I43&gt;J43,"HIGHER","LOWER")</f>
        <v>17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9" customHeight="1" hidden="1">
      <c r="A44" s="4">
        <v>2007</v>
      </c>
      <c r="B44" s="4">
        <v>7</v>
      </c>
      <c r="C44" s="5">
        <v>39294</v>
      </c>
      <c r="D44" s="6">
        <v>0.07000000000000001</v>
      </c>
      <c r="E44" s="6">
        <v>0.07000000000000001</v>
      </c>
      <c r="F44" s="7"/>
      <c r="G44" s="8">
        <v>5.23816481589716</v>
      </c>
      <c r="H44" s="9">
        <f>AVERAGE($I43:I$50)</f>
        <v>0.000119794986479125</v>
      </c>
      <c r="I44" s="9">
        <f>D44-G44/100</f>
        <v>0.0176183518410284</v>
      </c>
      <c r="J44" s="9">
        <f>AVERAGE(I32:I43)</f>
        <v>0.0197777313820115</v>
      </c>
      <c r="K44" t="s" s="2">
        <f>IF(I44&gt;H44,"TIGHT","EASY")</f>
        <v>16</v>
      </c>
      <c r="L44" t="s" s="2">
        <f>IF(I44&gt;J44,"HIGHER","LOWER")</f>
        <v>17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9" customHeight="1" hidden="1">
      <c r="A45" s="4">
        <v>2007</v>
      </c>
      <c r="B45" s="4">
        <v>8</v>
      </c>
      <c r="C45" s="5">
        <v>39325</v>
      </c>
      <c r="D45" s="6">
        <v>0.07000000000000001</v>
      </c>
      <c r="E45" s="6">
        <v>0.07000000000000001</v>
      </c>
      <c r="F45" s="7"/>
      <c r="G45" s="8">
        <v>4.36415341986296</v>
      </c>
      <c r="H45" s="9">
        <f>AVERAGE($I44:I$50)</f>
        <v>-0.0014231843198577</v>
      </c>
      <c r="I45" s="9">
        <f>D45-G45/100</f>
        <v>0.0263584658013704</v>
      </c>
      <c r="J45" s="9">
        <f>AVERAGE(I33:I44)</f>
        <v>0.0217468969873805</v>
      </c>
      <c r="K45" t="s" s="2">
        <f>IF(I45&gt;H45,"TIGHT","EASY")</f>
        <v>16</v>
      </c>
      <c r="L45" t="s" s="2">
        <f>IF(I45&gt;J45,"HIGHER","LOWER")</f>
        <v>15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9" customHeight="1" hidden="1">
      <c r="A46" s="4">
        <v>2007</v>
      </c>
      <c r="B46" s="4">
        <v>9</v>
      </c>
      <c r="C46" s="5">
        <v>39355</v>
      </c>
      <c r="D46" s="6">
        <v>0.07000000000000001</v>
      </c>
      <c r="E46" s="6">
        <v>0.07000000000000001</v>
      </c>
      <c r="F46" s="7"/>
      <c r="G46" s="8">
        <v>6.81265206812653</v>
      </c>
      <c r="H46" s="9">
        <f>AVERAGE($I45:I$50)</f>
        <v>-0.00459677368000538</v>
      </c>
      <c r="I46" s="9">
        <f>D46-G46/100</f>
        <v>0.0018734793187347</v>
      </c>
      <c r="J46" s="9">
        <f>AVERAGE(I34:I45)</f>
        <v>0.0250675703441553</v>
      </c>
      <c r="K46" t="s" s="2">
        <f>IF(I46&gt;H46,"TIGHT","EASY")</f>
        <v>16</v>
      </c>
      <c r="L46" t="s" s="2">
        <f>IF(I46&gt;J46,"HIGHER","LOWER")</f>
        <v>17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9" customHeight="1" hidden="1">
      <c r="A47" s="4">
        <v>2007</v>
      </c>
      <c r="B47" s="4">
        <v>10</v>
      </c>
      <c r="C47" s="5">
        <v>39386</v>
      </c>
      <c r="D47" s="6">
        <v>0.07000000000000001</v>
      </c>
      <c r="E47" s="6">
        <v>0.07000000000000001</v>
      </c>
      <c r="F47" s="7"/>
      <c r="G47" s="8">
        <v>7.21072401856078</v>
      </c>
      <c r="H47" s="9">
        <f>AVERAGE($I46:I$50)</f>
        <v>-0.0107878215762805</v>
      </c>
      <c r="I47" s="9">
        <f>D47-G47/100</f>
        <v>-0.0021072401856078</v>
      </c>
      <c r="J47" s="9">
        <f>AVERAGE(I35:I46)</f>
        <v>0.0224983162221604</v>
      </c>
      <c r="K47" t="s" s="2">
        <f>IF(I47&gt;H47,"TIGHT","EASY")</f>
        <v>16</v>
      </c>
      <c r="L47" t="s" s="2">
        <f>IF(I47&gt;J47,"HIGHER","LOWER")</f>
        <v>17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9" customHeight="1" hidden="1">
      <c r="A48" s="4">
        <v>2007</v>
      </c>
      <c r="B48" s="4">
        <v>11</v>
      </c>
      <c r="C48" s="5">
        <v>39416</v>
      </c>
      <c r="D48" s="6">
        <v>0.07000000000000001</v>
      </c>
      <c r="E48" s="6">
        <v>0.07000000000000001</v>
      </c>
      <c r="F48" s="7"/>
      <c r="G48" s="8">
        <v>8.44555035128807</v>
      </c>
      <c r="H48" s="9">
        <f>AVERAGE($I47:I$50)</f>
        <v>-0.0139531468000344</v>
      </c>
      <c r="I48" s="9">
        <f>D48-G48/100</f>
        <v>-0.0144555035128807</v>
      </c>
      <c r="J48" s="9">
        <f>AVERAGE(I36:I47)</f>
        <v>0.0187266738238861</v>
      </c>
      <c r="K48" t="s" s="2">
        <f>IF(I48&gt;H48,"TIGHT","EASY")</f>
        <v>14</v>
      </c>
      <c r="L48" t="s" s="2">
        <f>IF(I48&gt;J48,"HIGHER","LOWER")</f>
        <v>17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9" customHeight="1" hidden="1">
      <c r="A49" s="4">
        <v>2007</v>
      </c>
      <c r="B49" s="4">
        <v>12</v>
      </c>
      <c r="C49" s="5">
        <v>39447</v>
      </c>
      <c r="D49" s="6">
        <v>0.07000000000000001</v>
      </c>
      <c r="E49" s="6">
        <v>0.07000000000000001</v>
      </c>
      <c r="F49" s="7"/>
      <c r="G49" s="8">
        <v>8.877588085724669</v>
      </c>
      <c r="H49" s="9">
        <f>AVERAGE($I48:I$50)</f>
        <v>-0.0179017823381765</v>
      </c>
      <c r="I49" s="9">
        <f>D49-G49/100</f>
        <v>-0.0187758808572467</v>
      </c>
      <c r="J49" s="9">
        <f>AVERAGE(I37:I48)</f>
        <v>0.0152163507119514</v>
      </c>
      <c r="K49" t="s" s="2">
        <f>IF(I49&gt;H49,"TIGHT","EASY")</f>
        <v>14</v>
      </c>
      <c r="L49" t="s" s="2">
        <f>IF(I49&gt;J49,"HIGHER","LOWER")</f>
        <v>17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6" customHeight="1">
      <c r="A50" s="4">
        <v>2008</v>
      </c>
      <c r="B50" s="4">
        <v>1</v>
      </c>
      <c r="C50" s="5">
        <v>39478</v>
      </c>
      <c r="D50" s="6">
        <v>0.07000000000000001</v>
      </c>
      <c r="E50" s="6">
        <v>0.07000000000000001</v>
      </c>
      <c r="F50" s="7"/>
      <c r="G50" s="8">
        <v>9.04739626444022</v>
      </c>
      <c r="H50" s="9">
        <f>AVERAGE($I49:I$50)</f>
        <v>-0.0196249217508245</v>
      </c>
      <c r="I50" s="9">
        <f>D50-G50/100</f>
        <v>-0.0204739626444022</v>
      </c>
      <c r="J50" s="9">
        <f>AVERAGE(I38:I49)</f>
        <v>0.0111518528916806</v>
      </c>
      <c r="K50" t="s" s="2">
        <f>IF(I50&gt;H50,"TIGHT","EASY")</f>
        <v>14</v>
      </c>
      <c r="L50" t="s" s="2">
        <f>IF(I50&gt;J50,"HIGHER","LOWER")</f>
        <v>17</v>
      </c>
      <c r="M50" t="s" s="2">
        <v>18</v>
      </c>
      <c r="N50" t="s" s="2">
        <f>CONCATENATE(K50,"-",L50,"-",M50)</f>
        <v>19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6" customHeight="1">
      <c r="A51" s="4">
        <v>2008</v>
      </c>
      <c r="B51" s="4">
        <v>2</v>
      </c>
      <c r="C51" s="5">
        <v>39507</v>
      </c>
      <c r="D51" s="6">
        <v>0.08</v>
      </c>
      <c r="E51" s="6">
        <v>0.08</v>
      </c>
      <c r="F51" s="7"/>
      <c r="G51" s="8">
        <v>8.67896096440874</v>
      </c>
      <c r="H51" s="9">
        <f>AVERAGE($I$50:I50)</f>
        <v>-0.0204739626444022</v>
      </c>
      <c r="I51" s="9">
        <f>D51-G51/100</f>
        <v>-0.0067896096440874</v>
      </c>
      <c r="J51" s="9">
        <f>AVERAGE(I39:I50)</f>
        <v>0.00641595537866903</v>
      </c>
      <c r="K51" t="s" s="2">
        <f>IF(I51&gt;H51,"TIGHT","EASY")</f>
        <v>16</v>
      </c>
      <c r="L51" t="s" s="2">
        <f>IF(I51&gt;J51,"HIGHER","LOWER")</f>
        <v>17</v>
      </c>
      <c r="M51" t="s" s="2">
        <f>IF(D51&gt;D50,"UP",IF(D51&lt;D50,"DOWN","UNCH"))</f>
        <v>20</v>
      </c>
      <c r="N51" t="s" s="2">
        <f>CONCATENATE(K51,"-",L51,"-",M51)</f>
        <v>21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6" customHeight="1">
      <c r="A52" s="4">
        <v>2008</v>
      </c>
      <c r="B52" s="4">
        <v>3</v>
      </c>
      <c r="C52" s="5">
        <v>39538</v>
      </c>
      <c r="D52" s="6">
        <v>0.09</v>
      </c>
      <c r="E52" s="6">
        <v>0.09</v>
      </c>
      <c r="F52" s="7"/>
      <c r="G52" s="8">
        <v>9.671792681190359</v>
      </c>
      <c r="H52" s="9">
        <f>AVERAGE($I$50:I51)</f>
        <v>-0.0136317861442448</v>
      </c>
      <c r="I52" s="9">
        <f>D52-G52/100</f>
        <v>-0.0067179268119036</v>
      </c>
      <c r="J52" s="9">
        <f>AVERAGE(I40:I51)</f>
        <v>0.00319143486178733</v>
      </c>
      <c r="K52" t="s" s="2">
        <f>IF(I52&gt;H52,"TIGHT","EASY")</f>
        <v>16</v>
      </c>
      <c r="L52" t="s" s="2">
        <f>IF(I52&gt;J52,"HIGHER","LOWER")</f>
        <v>17</v>
      </c>
      <c r="M52" t="s" s="2">
        <f>IF(D52&gt;D51,"UP",IF(D52&lt;D51,"DOWN","UNCH"))</f>
        <v>20</v>
      </c>
      <c r="N52" t="s" s="2">
        <f>CONCATENATE(K52,"-",L52,"-",M52)</f>
        <v>21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6" customHeight="1">
      <c r="A53" s="4">
        <v>2008</v>
      </c>
      <c r="B53" s="4">
        <v>4</v>
      </c>
      <c r="C53" s="5">
        <v>39568</v>
      </c>
      <c r="D53" s="6">
        <v>0.09</v>
      </c>
      <c r="E53" s="6">
        <v>0.09</v>
      </c>
      <c r="F53" s="7"/>
      <c r="G53" s="8">
        <v>10.8333333333333</v>
      </c>
      <c r="H53" s="9">
        <f>AVERAGE($I$50:I52)</f>
        <v>-0.0113271663667977</v>
      </c>
      <c r="I53" s="9">
        <f>D53-G53/100</f>
        <v>-0.018333333333333</v>
      </c>
      <c r="J53" s="9">
        <f>AVERAGE(I41:I52)</f>
        <v>0.000579612736786542</v>
      </c>
      <c r="K53" t="s" s="2">
        <f>IF(I53&gt;H53,"TIGHT","EASY")</f>
        <v>14</v>
      </c>
      <c r="L53" t="s" s="2">
        <f>IF(I53&gt;J53,"HIGHER","LOWER")</f>
        <v>17</v>
      </c>
      <c r="M53" t="s" s="2">
        <f>IF(D53&gt;D52,"UP",IF(D53&lt;D52,"DOWN","UNCH"))</f>
        <v>18</v>
      </c>
      <c r="N53" t="s" s="2">
        <f>CONCATENATE(K53,"-",L53,"-",M53)</f>
        <v>19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6" customHeight="1">
      <c r="A54" s="4">
        <v>2008</v>
      </c>
      <c r="B54" s="4">
        <v>5</v>
      </c>
      <c r="C54" s="5">
        <v>39599</v>
      </c>
      <c r="D54" s="6">
        <v>0.09</v>
      </c>
      <c r="E54" s="6">
        <v>0.09</v>
      </c>
      <c r="F54" s="7"/>
      <c r="G54" s="8">
        <v>10.0345899863736</v>
      </c>
      <c r="H54" s="9">
        <f>AVERAGE($I$50:I53)</f>
        <v>-0.0130787081084316</v>
      </c>
      <c r="I54" s="9">
        <f>D54-G54/100</f>
        <v>-0.010345899863736</v>
      </c>
      <c r="J54" s="9">
        <f>AVERAGE(I42:I53)</f>
        <v>-0.00197620009726051</v>
      </c>
      <c r="K54" t="s" s="2">
        <f>IF(I54&gt;H54,"TIGHT","EASY")</f>
        <v>16</v>
      </c>
      <c r="L54" t="s" s="2">
        <f>IF(I54&gt;J54,"HIGHER","LOWER")</f>
        <v>17</v>
      </c>
      <c r="M54" t="s" s="2">
        <f>IF(D54&gt;D53,"UP",IF(D54&lt;D53,"DOWN","UNCH"))</f>
        <v>18</v>
      </c>
      <c r="N54" t="s" s="2">
        <f>CONCATENATE(K54,"-",L54,"-",M54)</f>
        <v>22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6" customHeight="1">
      <c r="A55" s="4">
        <v>2008</v>
      </c>
      <c r="B55" s="4">
        <v>6</v>
      </c>
      <c r="C55" s="5">
        <v>39629</v>
      </c>
      <c r="D55" s="6">
        <v>0.09</v>
      </c>
      <c r="E55" s="6">
        <v>0.09</v>
      </c>
      <c r="F55" s="7"/>
      <c r="G55" s="8">
        <v>12.2042037861915</v>
      </c>
      <c r="H55" s="9">
        <f>AVERAGE($I$50:I54)</f>
        <v>-0.0125321464594924</v>
      </c>
      <c r="I55" s="9">
        <f>D55-G55/100</f>
        <v>-0.032042037861915</v>
      </c>
      <c r="J55" s="9">
        <f>AVERAGE(I43:I54)</f>
        <v>-0.00343570081343558</v>
      </c>
      <c r="K55" t="s" s="2">
        <f>IF(I55&gt;H55,"TIGHT","EASY")</f>
        <v>14</v>
      </c>
      <c r="L55" t="s" s="2">
        <f>IF(I55&gt;J55,"HIGHER","LOWER")</f>
        <v>17</v>
      </c>
      <c r="M55" t="s" s="2">
        <f>IF(D55&gt;D54,"UP",IF(D55&lt;D54,"DOWN","UNCH"))</f>
        <v>18</v>
      </c>
      <c r="N55" t="s" s="2">
        <f>CONCATENATE(K55,"-",L55,"-",M55)</f>
        <v>19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6" customHeight="1">
      <c r="A56" s="4">
        <v>2008</v>
      </c>
      <c r="B56" s="4">
        <v>7</v>
      </c>
      <c r="C56" s="5">
        <v>39660</v>
      </c>
      <c r="D56" s="6">
        <v>0.09</v>
      </c>
      <c r="E56" s="6">
        <v>0.09</v>
      </c>
      <c r="F56" s="7"/>
      <c r="G56" s="8">
        <v>13.7278722665741</v>
      </c>
      <c r="H56" s="9">
        <f>AVERAGE($I$50:I55)</f>
        <v>-0.0157837950265629</v>
      </c>
      <c r="I56" s="9">
        <f>D56-G56/100</f>
        <v>-0.047278722665741</v>
      </c>
      <c r="J56" s="9">
        <f>AVERAGE(I44:I55)</f>
        <v>-0.00701592481283158</v>
      </c>
      <c r="K56" t="s" s="2">
        <f>IF(I56&gt;H56,"TIGHT","EASY")</f>
        <v>14</v>
      </c>
      <c r="L56" t="s" s="2">
        <f>IF(I56&gt;J56,"HIGHER","LOWER")</f>
        <v>17</v>
      </c>
      <c r="M56" t="s" s="2">
        <f>IF(D56&gt;D55,"UP",IF(D56&lt;D55,"DOWN","UNCH"))</f>
        <v>18</v>
      </c>
      <c r="N56" t="s" s="2">
        <f>CONCATENATE(K56,"-",L56,"-",M56)</f>
        <v>19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6" customHeight="1">
      <c r="A57" s="4">
        <v>2008</v>
      </c>
      <c r="B57" s="4">
        <v>8</v>
      </c>
      <c r="C57" s="5">
        <v>39691</v>
      </c>
      <c r="D57" s="6">
        <v>0.095</v>
      </c>
      <c r="E57" s="6">
        <v>0.095</v>
      </c>
      <c r="F57" s="7"/>
      <c r="G57" s="8">
        <v>14.5676855895196</v>
      </c>
      <c r="H57" s="9">
        <f>AVERAGE($I$50:I56)</f>
        <v>-0.0202830704035883</v>
      </c>
      <c r="I57" s="9">
        <f>D57-G57/100</f>
        <v>-0.050676855895196</v>
      </c>
      <c r="J57" s="9">
        <f>AVERAGE(I45:I56)</f>
        <v>-0.0124240143550624</v>
      </c>
      <c r="K57" t="s" s="2">
        <f>IF(I57&gt;H57,"TIGHT","EASY")</f>
        <v>14</v>
      </c>
      <c r="L57" t="s" s="2">
        <f>IF(I57&gt;J57,"HIGHER","LOWER")</f>
        <v>17</v>
      </c>
      <c r="M57" t="s" s="2">
        <f>IF(D57&gt;D56,"UP",IF(D57&lt;D56,"DOWN","UNCH"))</f>
        <v>20</v>
      </c>
      <c r="N57" t="s" s="2">
        <f>CONCATENATE(K57,"-",L57,"-",M57)</f>
        <v>23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6" customHeight="1">
      <c r="A58" s="4">
        <v>2008</v>
      </c>
      <c r="B58" s="4">
        <v>9</v>
      </c>
      <c r="C58" s="5">
        <v>39721</v>
      </c>
      <c r="D58" s="6">
        <v>0.095</v>
      </c>
      <c r="E58" s="6">
        <v>0.095</v>
      </c>
      <c r="F58" s="7"/>
      <c r="G58" s="8">
        <v>14.5785876993166</v>
      </c>
      <c r="H58" s="9">
        <f>AVERAGE($I$50:I57)</f>
        <v>-0.0240822935900393</v>
      </c>
      <c r="I58" s="9">
        <f>D58-G58/100</f>
        <v>-0.050785876993166</v>
      </c>
      <c r="J58" s="9">
        <f>AVERAGE(I46:I57)</f>
        <v>-0.0188436244964429</v>
      </c>
      <c r="K58" t="s" s="2">
        <f>IF(I58&gt;H58,"TIGHT","EASY")</f>
        <v>14</v>
      </c>
      <c r="L58" t="s" s="2">
        <f>IF(I58&gt;J58,"HIGHER","LOWER")</f>
        <v>17</v>
      </c>
      <c r="M58" t="s" s="2">
        <f>IF(D58&gt;D57,"UP",IF(D58&lt;D57,"DOWN","UNCH"))</f>
        <v>18</v>
      </c>
      <c r="N58" t="s" s="2">
        <f>CONCATENATE(K58,"-",L58,"-",M58)</f>
        <v>19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6" customHeight="1">
      <c r="A59" s="4">
        <v>2008</v>
      </c>
      <c r="B59" s="4">
        <v>10</v>
      </c>
      <c r="C59" s="5">
        <v>39752</v>
      </c>
      <c r="D59" s="6">
        <v>0.095</v>
      </c>
      <c r="E59" s="6">
        <v>0.095</v>
      </c>
      <c r="F59" s="7"/>
      <c r="G59" s="8">
        <v>12.8435009618027</v>
      </c>
      <c r="H59" s="9">
        <f>AVERAGE($I$50:I58)</f>
        <v>-0.0270493584126089</v>
      </c>
      <c r="I59" s="9">
        <f>D59-G59/100</f>
        <v>-0.033435009618027</v>
      </c>
      <c r="J59" s="9">
        <f>AVERAGE(I47:I58)</f>
        <v>-0.0232319041891013</v>
      </c>
      <c r="K59" t="s" s="2">
        <f>IF(I59&gt;H59,"TIGHT","EASY")</f>
        <v>14</v>
      </c>
      <c r="L59" t="s" s="2">
        <f>IF(I59&gt;J59,"HIGHER","LOWER")</f>
        <v>17</v>
      </c>
      <c r="M59" t="s" s="2">
        <f>IF(D59&gt;D58,"UP",IF(D59&lt;D58,"DOWN","UNCH"))</f>
        <v>18</v>
      </c>
      <c r="N59" t="s" s="2">
        <f>CONCATENATE(K59,"-",L59,"-",M59)</f>
        <v>19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6" customHeight="1">
      <c r="A60" s="4">
        <v>2008</v>
      </c>
      <c r="B60" s="4">
        <v>11</v>
      </c>
      <c r="C60" s="5">
        <v>39782</v>
      </c>
      <c r="D60" s="6">
        <v>0.095</v>
      </c>
      <c r="E60" s="6">
        <v>0.095</v>
      </c>
      <c r="F60" s="7"/>
      <c r="G60" s="8">
        <v>7.21419894722635</v>
      </c>
      <c r="H60" s="9">
        <f>AVERAGE($I$50:I59)</f>
        <v>-0.0276879235331507</v>
      </c>
      <c r="I60" s="9">
        <f>D60-G60/100</f>
        <v>0.0228580105277365</v>
      </c>
      <c r="J60" s="9">
        <f>AVERAGE(I48:I59)</f>
        <v>-0.0258425516418029</v>
      </c>
      <c r="K60" t="s" s="2">
        <f>IF(I60&gt;H60,"TIGHT","EASY")</f>
        <v>16</v>
      </c>
      <c r="L60" t="s" s="2">
        <f>IF(I60&gt;J60,"HIGHER","LOWER")</f>
        <v>15</v>
      </c>
      <c r="M60" t="s" s="2">
        <f>IF(D60&gt;D59,"UP",IF(D60&lt;D59,"DOWN","UNCH"))</f>
        <v>18</v>
      </c>
      <c r="N60" t="s" s="2">
        <f>CONCATENATE(K60,"-",L60,"-",M60)</f>
        <v>24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6" customHeight="1">
      <c r="A61" s="4">
        <v>2008</v>
      </c>
      <c r="B61" s="4">
        <v>12</v>
      </c>
      <c r="C61" s="5">
        <v>39813</v>
      </c>
      <c r="D61" s="6">
        <v>0.095</v>
      </c>
      <c r="E61" s="6">
        <v>0.095</v>
      </c>
      <c r="F61" s="7"/>
      <c r="G61" s="8">
        <v>4.51724828184428</v>
      </c>
      <c r="H61" s="9">
        <f>AVERAGE($I$50:I60)</f>
        <v>-0.0230928386185246</v>
      </c>
      <c r="I61" s="9">
        <f>D61-G61/100</f>
        <v>0.0498275171815572</v>
      </c>
      <c r="J61" s="9">
        <f>AVERAGE(I49:I60)</f>
        <v>-0.0227330921384181</v>
      </c>
      <c r="K61" t="s" s="2">
        <f>IF(I61&gt;H61,"TIGHT","EASY")</f>
        <v>16</v>
      </c>
      <c r="L61" t="s" s="2">
        <f>IF(I61&gt;J61,"HIGHER","LOWER")</f>
        <v>15</v>
      </c>
      <c r="M61" t="s" s="2">
        <f>IF(D61&gt;D60,"UP",IF(D61&lt;D60,"DOWN","UNCH"))</f>
        <v>18</v>
      </c>
      <c r="N61" t="s" s="2">
        <f>CONCATENATE(K61,"-",L61,"-",M61)</f>
        <v>24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6" customHeight="1">
      <c r="A62" s="4">
        <v>2009</v>
      </c>
      <c r="B62" s="4">
        <v>1</v>
      </c>
      <c r="C62" s="5">
        <v>39844</v>
      </c>
      <c r="D62" s="6">
        <v>0.08500000000000001</v>
      </c>
      <c r="E62" s="6">
        <v>0.08500000000000001</v>
      </c>
      <c r="F62" s="7"/>
      <c r="G62" s="8">
        <v>3.67974654301839</v>
      </c>
      <c r="H62" s="9">
        <f>AVERAGE($I$50:I61)</f>
        <v>-0.0170161423018511</v>
      </c>
      <c r="I62" s="9">
        <f>D62-G62/100</f>
        <v>0.0482025345698161</v>
      </c>
      <c r="J62" s="9">
        <f>AVERAGE(I50:I61)</f>
        <v>-0.0170161423018511</v>
      </c>
      <c r="K62" t="s" s="2">
        <f>IF(I62&gt;H62,"TIGHT","EASY")</f>
        <v>16</v>
      </c>
      <c r="L62" t="s" s="2">
        <f>IF(I62&gt;J62,"HIGHER","LOWER")</f>
        <v>15</v>
      </c>
      <c r="M62" t="s" s="2">
        <f>IF(D62&gt;D61,"UP",IF(D62&lt;D61,"DOWN","UNCH"))</f>
        <v>25</v>
      </c>
      <c r="N62" t="s" s="2">
        <f>CONCATENATE(K62,"-",L62,"-",M62)</f>
        <v>26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6" customHeight="1">
      <c r="A63" s="4">
        <v>2009</v>
      </c>
      <c r="B63" s="4">
        <v>2</v>
      </c>
      <c r="C63" s="5">
        <v>39872</v>
      </c>
      <c r="D63" s="6">
        <v>0.06</v>
      </c>
      <c r="E63" s="6">
        <v>0.06</v>
      </c>
      <c r="F63" s="7"/>
      <c r="G63" s="8">
        <v>4.03090026740616</v>
      </c>
      <c r="H63" s="9">
        <f>AVERAGE($I$50:I62)</f>
        <v>-0.0119993210040306</v>
      </c>
      <c r="I63" s="9">
        <f>D63-G63/100</f>
        <v>0.0196909973259384</v>
      </c>
      <c r="J63" s="9">
        <f>AVERAGE(I51:I62)</f>
        <v>-0.0112931008673329</v>
      </c>
      <c r="K63" t="s" s="2">
        <f>IF(I63&gt;H63,"TIGHT","EASY")</f>
        <v>16</v>
      </c>
      <c r="L63" t="s" s="2">
        <f>IF(I63&gt;J63,"HIGHER","LOWER")</f>
        <v>15</v>
      </c>
      <c r="M63" t="s" s="2">
        <f>IF(D63&gt;D62,"UP",IF(D63&lt;D62,"DOWN","UNCH"))</f>
        <v>25</v>
      </c>
      <c r="N63" t="s" s="2">
        <f>CONCATENATE(K63,"-",L63,"-",M63)</f>
        <v>26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6" customHeight="1">
      <c r="A64" s="4">
        <v>2009</v>
      </c>
      <c r="B64" s="4">
        <v>3</v>
      </c>
      <c r="C64" s="5">
        <v>39903</v>
      </c>
      <c r="D64" s="6">
        <v>0.06</v>
      </c>
      <c r="E64" s="6">
        <v>0.06</v>
      </c>
      <c r="F64" s="7"/>
      <c r="G64" s="8">
        <v>2.44084520756924</v>
      </c>
      <c r="H64" s="9">
        <f>AVERAGE($I$50:I63)</f>
        <v>-0.00973572683760421</v>
      </c>
      <c r="I64" s="9">
        <f>D64-G64/100</f>
        <v>0.0355915479243076</v>
      </c>
      <c r="J64" s="9">
        <f>AVERAGE(I52:I63)</f>
        <v>-0.00908638361983078</v>
      </c>
      <c r="K64" t="s" s="2">
        <f>IF(I64&gt;H64,"TIGHT","EASY")</f>
        <v>16</v>
      </c>
      <c r="L64" t="s" s="2">
        <f>IF(I64&gt;J64,"HIGHER","LOWER")</f>
        <v>15</v>
      </c>
      <c r="M64" t="s" s="2">
        <f>IF(D64&gt;D63,"UP",IF(D64&lt;D63,"DOWN","UNCH"))</f>
        <v>18</v>
      </c>
      <c r="N64" t="s" s="2">
        <f>CONCATENATE(K64,"-",L64,"-",M64)</f>
        <v>24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6" customHeight="1">
      <c r="A65" s="4">
        <v>2009</v>
      </c>
      <c r="B65" s="4">
        <v>4</v>
      </c>
      <c r="C65" s="5">
        <v>39933</v>
      </c>
      <c r="D65" s="6">
        <v>0.05</v>
      </c>
      <c r="E65" s="6">
        <v>0.05</v>
      </c>
      <c r="F65" s="7"/>
      <c r="G65" s="8">
        <v>0.694532942525861</v>
      </c>
      <c r="H65" s="9">
        <f>AVERAGE($I$50:I64)</f>
        <v>-0.00671390852014343</v>
      </c>
      <c r="I65" s="9">
        <f>D65-G65/100</f>
        <v>0.0430546705747414</v>
      </c>
      <c r="J65" s="9">
        <f>AVERAGE(I53:I64)</f>
        <v>-0.00556059405847985</v>
      </c>
      <c r="K65" t="s" s="2">
        <f>IF(I65&gt;H65,"TIGHT","EASY")</f>
        <v>16</v>
      </c>
      <c r="L65" t="s" s="2">
        <f>IF(I65&gt;J65,"HIGHER","LOWER")</f>
        <v>15</v>
      </c>
      <c r="M65" t="s" s="2">
        <f>IF(D65&gt;D64,"UP",IF(D65&lt;D64,"DOWN","UNCH"))</f>
        <v>25</v>
      </c>
      <c r="N65" t="s" s="2">
        <f>CONCATENATE(K65,"-",L65,"-",M65)</f>
        <v>26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6" customHeight="1">
      <c r="A66" s="4">
        <v>2009</v>
      </c>
      <c r="B66" s="4">
        <v>5</v>
      </c>
      <c r="C66" s="5">
        <v>39964</v>
      </c>
      <c r="D66" s="6">
        <v>0.05</v>
      </c>
      <c r="E66" s="6">
        <v>0.05</v>
      </c>
      <c r="F66" s="7"/>
      <c r="G66" s="8">
        <v>0.473121011018351</v>
      </c>
      <c r="H66" s="9">
        <f>AVERAGE($I$50:I65)</f>
        <v>-0.00360337232671313</v>
      </c>
      <c r="I66" s="9">
        <f>D66-G66/100</f>
        <v>0.0452687898898165</v>
      </c>
      <c r="J66" s="9">
        <f>AVERAGE(I54:I65)</f>
        <v>-0.000444927066140317</v>
      </c>
      <c r="K66" t="s" s="2">
        <f>IF(I66&gt;H66,"TIGHT","EASY")</f>
        <v>16</v>
      </c>
      <c r="L66" t="s" s="2">
        <f>IF(I66&gt;J66,"HIGHER","LOWER")</f>
        <v>15</v>
      </c>
      <c r="M66" t="s" s="2">
        <f>IF(D66&gt;D65,"UP",IF(D66&lt;D65,"DOWN","UNCH"))</f>
        <v>18</v>
      </c>
      <c r="N66" t="s" s="2">
        <f>CONCATENATE(K66,"-",L66,"-",M66)</f>
        <v>24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6" customHeight="1">
      <c r="A67" s="4">
        <v>2009</v>
      </c>
      <c r="B67" s="4">
        <v>6</v>
      </c>
      <c r="C67" s="5">
        <v>39994</v>
      </c>
      <c r="D67" s="6">
        <v>0.05</v>
      </c>
      <c r="E67" s="6">
        <v>0.05</v>
      </c>
      <c r="F67" s="7"/>
      <c r="G67" s="8">
        <v>0.257420215240534</v>
      </c>
      <c r="H67" s="9">
        <f>AVERAGE($I$50:I66)</f>
        <v>-0.000728539255152559</v>
      </c>
      <c r="I67" s="9">
        <f>D67-G67/100</f>
        <v>0.0474257978475947</v>
      </c>
      <c r="J67" s="9">
        <f>AVERAGE(I55:I66)</f>
        <v>0.00418963041332239</v>
      </c>
      <c r="K67" t="s" s="2">
        <f>IF(I67&gt;H67,"TIGHT","EASY")</f>
        <v>16</v>
      </c>
      <c r="L67" t="s" s="2">
        <f>IF(I67&gt;J67,"HIGHER","LOWER")</f>
        <v>15</v>
      </c>
      <c r="M67" t="s" s="2">
        <f>IF(D67&gt;D66,"UP",IF(D67&lt;D66,"DOWN","UNCH"))</f>
        <v>18</v>
      </c>
      <c r="N67" t="s" s="2">
        <f>CONCATENATE(K67,"-",L67,"-",M67)</f>
        <v>24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6" customHeight="1">
      <c r="A68" s="4">
        <v>2009</v>
      </c>
      <c r="B68" s="4">
        <v>7</v>
      </c>
      <c r="C68" s="5">
        <v>40025</v>
      </c>
      <c r="D68" s="6">
        <v>0.05</v>
      </c>
      <c r="E68" s="6">
        <v>0.05</v>
      </c>
      <c r="F68" s="7"/>
      <c r="G68" s="8">
        <v>-1.22081489394169</v>
      </c>
      <c r="H68" s="9">
        <f>AVERAGE($I$50:I67)</f>
        <v>0.00194670169500007</v>
      </c>
      <c r="I68" s="9">
        <f>D68-G68/100</f>
        <v>0.0622081489394169</v>
      </c>
      <c r="J68" s="9">
        <f>AVERAGE(I56:I67)</f>
        <v>0.0108119500557815</v>
      </c>
      <c r="K68" t="s" s="2">
        <f>IF(I68&gt;H68,"TIGHT","EASY")</f>
        <v>16</v>
      </c>
      <c r="L68" t="s" s="2">
        <f>IF(I68&gt;J68,"HIGHER","LOWER")</f>
        <v>15</v>
      </c>
      <c r="M68" t="s" s="2">
        <f>IF(D68&gt;D67,"UP",IF(D68&lt;D67,"DOWN","UNCH"))</f>
        <v>18</v>
      </c>
      <c r="N68" t="s" s="2">
        <f>CONCATENATE(K68,"-",L68,"-",M68)</f>
        <v>24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6" customHeight="1">
      <c r="A69" s="4">
        <v>2009</v>
      </c>
      <c r="B69" s="4">
        <v>8</v>
      </c>
      <c r="C69" s="5">
        <v>40056</v>
      </c>
      <c r="D69" s="6">
        <v>0.05</v>
      </c>
      <c r="E69" s="6">
        <v>0.05</v>
      </c>
      <c r="F69" s="7"/>
      <c r="G69" s="8">
        <v>-0.469583778014904</v>
      </c>
      <c r="H69" s="9">
        <f>AVERAGE($I$50:I68)</f>
        <v>0.00511835681312727</v>
      </c>
      <c r="I69" s="9">
        <f>D69-G69/100</f>
        <v>0.054695837780149</v>
      </c>
      <c r="J69" s="9">
        <f>AVERAGE(I57:I68)</f>
        <v>0.019935856022878</v>
      </c>
      <c r="K69" t="s" s="2">
        <f>IF(I69&gt;H69,"TIGHT","EASY")</f>
        <v>16</v>
      </c>
      <c r="L69" t="s" s="2">
        <f>IF(I69&gt;J69,"HIGHER","LOWER")</f>
        <v>15</v>
      </c>
      <c r="M69" t="s" s="2">
        <f>IF(D69&gt;D68,"UP",IF(D69&lt;D68,"DOWN","UNCH"))</f>
        <v>18</v>
      </c>
      <c r="N69" t="s" s="2">
        <f>CONCATENATE(K69,"-",L69,"-",M69)</f>
        <v>24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6" customHeight="1">
      <c r="A70" s="4">
        <v>2009</v>
      </c>
      <c r="B70" s="4">
        <v>9</v>
      </c>
      <c r="C70" s="5">
        <v>40086</v>
      </c>
      <c r="D70" s="6">
        <v>0.04</v>
      </c>
      <c r="E70" s="6">
        <v>0.04</v>
      </c>
      <c r="F70" s="7"/>
      <c r="G70" s="8">
        <v>-1.56937164889447</v>
      </c>
      <c r="H70" s="9">
        <f>AVERAGE($I$50:I69)</f>
        <v>0.00759723086147836</v>
      </c>
      <c r="I70" s="9">
        <f>D70-G70/100</f>
        <v>0.0556937164889447</v>
      </c>
      <c r="J70" s="9">
        <f>AVERAGE(I58:I69)</f>
        <v>0.0287169138291568</v>
      </c>
      <c r="K70" t="s" s="2">
        <f>IF(I70&gt;H70,"TIGHT","EASY")</f>
        <v>16</v>
      </c>
      <c r="L70" t="s" s="2">
        <f>IF(I70&gt;J70,"HIGHER","LOWER")</f>
        <v>15</v>
      </c>
      <c r="M70" t="s" s="2">
        <f>IF(D70&gt;D69,"UP",IF(D70&lt;D69,"DOWN","UNCH"))</f>
        <v>25</v>
      </c>
      <c r="N70" t="s" s="2">
        <f>CONCATENATE(K70,"-",L70,"-",M70)</f>
        <v>26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6" customHeight="1">
      <c r="A71" s="4">
        <v>2009</v>
      </c>
      <c r="B71" s="4">
        <v>10</v>
      </c>
      <c r="C71" s="5">
        <v>40117</v>
      </c>
      <c r="D71" s="6">
        <v>0.04</v>
      </c>
      <c r="E71" s="6">
        <v>0.04</v>
      </c>
      <c r="F71" s="7"/>
      <c r="G71" s="8">
        <v>-0.30136068917227</v>
      </c>
      <c r="H71" s="9">
        <f>AVERAGE($I$50:I70)</f>
        <v>0.00988753970088151</v>
      </c>
      <c r="I71" s="9">
        <f>D71-G71/100</f>
        <v>0.0430136068917227</v>
      </c>
      <c r="J71" s="9">
        <f>AVERAGE(I59:I70)</f>
        <v>0.0375902132859993</v>
      </c>
      <c r="K71" t="s" s="2">
        <f>IF(I71&gt;H71,"TIGHT","EASY")</f>
        <v>16</v>
      </c>
      <c r="L71" t="s" s="2">
        <f>IF(I71&gt;J71,"HIGHER","LOWER")</f>
        <v>15</v>
      </c>
      <c r="M71" t="s" s="2">
        <f>IF(D71&gt;D70,"UP",IF(D71&lt;D70,"DOWN","UNCH"))</f>
        <v>18</v>
      </c>
      <c r="N71" t="s" s="2">
        <f>CONCATENATE(K71,"-",L71,"-",M71)</f>
        <v>24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6" customHeight="1">
      <c r="A72" s="4">
        <v>2009</v>
      </c>
      <c r="B72" s="4">
        <v>11</v>
      </c>
      <c r="C72" s="5">
        <v>40147</v>
      </c>
      <c r="D72" s="6">
        <v>0.04</v>
      </c>
      <c r="E72" s="6">
        <v>0.04</v>
      </c>
      <c r="F72" s="7"/>
      <c r="G72" s="8">
        <v>4.17951784477877</v>
      </c>
      <c r="H72" s="9">
        <f>AVERAGE($I$50:I71)</f>
        <v>0.0113932700277379</v>
      </c>
      <c r="I72" s="9">
        <f>D72-G72/100</f>
        <v>-0.0017951784477877</v>
      </c>
      <c r="J72" s="9">
        <f>AVERAGE(I60:I71)</f>
        <v>0.0439609313284785</v>
      </c>
      <c r="K72" t="s" s="2">
        <f>IF(I72&gt;H72,"TIGHT","EASY")</f>
        <v>14</v>
      </c>
      <c r="L72" t="s" s="2">
        <f>IF(I72&gt;J72,"HIGHER","LOWER")</f>
        <v>17</v>
      </c>
      <c r="M72" t="s" s="2">
        <f>IF(D72&gt;D71,"UP",IF(D72&lt;D71,"DOWN","UNCH"))</f>
        <v>18</v>
      </c>
      <c r="N72" t="s" s="2">
        <f>CONCATENATE(K72,"-",L72,"-",M72)</f>
        <v>19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6" customHeight="1">
      <c r="A73" s="4">
        <v>2009</v>
      </c>
      <c r="B73" s="4">
        <v>12</v>
      </c>
      <c r="C73" s="5">
        <v>40178</v>
      </c>
      <c r="D73" s="6">
        <v>0.04</v>
      </c>
      <c r="E73" s="6">
        <v>0.04</v>
      </c>
      <c r="F73" s="7"/>
      <c r="G73" s="8">
        <v>5.76481103166497</v>
      </c>
      <c r="H73" s="9">
        <f>AVERAGE($I$50:I72)</f>
        <v>0.0108198592244542</v>
      </c>
      <c r="I73" s="9">
        <f>D73-G73/100</f>
        <v>-0.0176481103166497</v>
      </c>
      <c r="J73" s="9">
        <f>AVERAGE(I61:I72)</f>
        <v>0.0419064989138515</v>
      </c>
      <c r="K73" t="s" s="2">
        <f>IF(I73&gt;H73,"TIGHT","EASY")</f>
        <v>14</v>
      </c>
      <c r="L73" t="s" s="2">
        <f>IF(I73&gt;J73,"HIGHER","LOWER")</f>
        <v>17</v>
      </c>
      <c r="M73" t="s" s="2">
        <f>IF(D73&gt;D72,"UP",IF(D73&lt;D72,"DOWN","UNCH"))</f>
        <v>18</v>
      </c>
      <c r="N73" t="s" s="2">
        <f>CONCATENATE(K73,"-",L73,"-",M73)</f>
        <v>19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6" customHeight="1">
      <c r="A74" s="4">
        <v>2010</v>
      </c>
      <c r="B74" s="4">
        <v>1</v>
      </c>
      <c r="C74" s="5">
        <v>40209</v>
      </c>
      <c r="D74" s="6">
        <v>0.04</v>
      </c>
      <c r="E74" s="6">
        <v>0.04</v>
      </c>
      <c r="F74" s="7"/>
      <c r="G74" s="8">
        <v>6.85319582378408</v>
      </c>
      <c r="H74" s="9">
        <f>AVERAGE($I$50:I73)</f>
        <v>0.009633693826908211</v>
      </c>
      <c r="I74" s="9">
        <f>D74-G74/100</f>
        <v>-0.0285319582378408</v>
      </c>
      <c r="J74" s="9">
        <f>AVERAGE(I62:I73)</f>
        <v>0.0362835299556676</v>
      </c>
      <c r="K74" t="s" s="2">
        <f>IF(I74&gt;H74,"TIGHT","EASY")</f>
        <v>14</v>
      </c>
      <c r="L74" t="s" s="2">
        <f>IF(I74&gt;J74,"HIGHER","LOWER")</f>
        <v>17</v>
      </c>
      <c r="M74" t="s" s="2">
        <f>IF(D74&gt;D73,"UP",IF(D74&lt;D73,"DOWN","UNCH"))</f>
        <v>18</v>
      </c>
      <c r="N74" t="s" s="2">
        <f>CONCATENATE(K74,"-",L74,"-",M74)</f>
        <v>19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6" customHeight="1">
      <c r="A75" s="4">
        <v>2010</v>
      </c>
      <c r="B75" s="4">
        <v>2</v>
      </c>
      <c r="C75" s="5">
        <v>40237</v>
      </c>
      <c r="D75" s="6">
        <v>0.04</v>
      </c>
      <c r="E75" s="6">
        <v>0.04</v>
      </c>
      <c r="F75" s="7"/>
      <c r="G75" s="8">
        <v>6.67682152830671</v>
      </c>
      <c r="H75" s="9">
        <f>AVERAGE($I$50:I74)</f>
        <v>0.00810706774431825</v>
      </c>
      <c r="I75" s="9">
        <f>D75-G75/100</f>
        <v>-0.0267682152830671</v>
      </c>
      <c r="J75" s="9">
        <f>AVERAGE(I63:I74)</f>
        <v>0.0298889888883628</v>
      </c>
      <c r="K75" t="s" s="2">
        <f>IF(I75&gt;H75,"TIGHT","EASY")</f>
        <v>14</v>
      </c>
      <c r="L75" t="s" s="2">
        <f>IF(I75&gt;J75,"HIGHER","LOWER")</f>
        <v>17</v>
      </c>
      <c r="M75" t="s" s="2">
        <f>IF(D75&gt;D74,"UP",IF(D75&lt;D74,"DOWN","UNCH"))</f>
        <v>18</v>
      </c>
      <c r="N75" t="s" s="2">
        <f>CONCATENATE(K75,"-",L75,"-",M75)</f>
        <v>19</v>
      </c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6" customHeight="1">
      <c r="A76" s="4">
        <v>2010</v>
      </c>
      <c r="B76" s="4">
        <v>3</v>
      </c>
      <c r="C76" s="5">
        <v>40268</v>
      </c>
      <c r="D76" s="6">
        <v>0.04</v>
      </c>
      <c r="E76" s="6">
        <v>0.04</v>
      </c>
      <c r="F76" s="7"/>
      <c r="G76" s="8">
        <v>7.42688761446095</v>
      </c>
      <c r="H76" s="9">
        <f>AVERAGE($I$50:I75)</f>
        <v>0.00676571070480343</v>
      </c>
      <c r="I76" s="9">
        <f>D76-G76/100</f>
        <v>-0.0342688761446095</v>
      </c>
      <c r="J76" s="9">
        <f>AVERAGE(I64:I75)</f>
        <v>0.0260173878376124</v>
      </c>
      <c r="K76" t="s" s="2">
        <f>IF(I76&gt;H76,"TIGHT","EASY")</f>
        <v>14</v>
      </c>
      <c r="L76" t="s" s="2">
        <f>IF(I76&gt;J76,"HIGHER","LOWER")</f>
        <v>17</v>
      </c>
      <c r="M76" t="s" s="2">
        <f>IF(D76&gt;D75,"UP",IF(D76&lt;D75,"DOWN","UNCH"))</f>
        <v>18</v>
      </c>
      <c r="N76" t="s" s="2">
        <f>CONCATENATE(K76,"-",L76,"-",M76)</f>
        <v>19</v>
      </c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6" customHeight="1">
      <c r="A77" s="4">
        <v>2010</v>
      </c>
      <c r="B77" s="4">
        <v>4</v>
      </c>
      <c r="C77" s="5">
        <v>40298</v>
      </c>
      <c r="D77" s="6">
        <v>0.04</v>
      </c>
      <c r="E77" s="6">
        <v>0.04</v>
      </c>
      <c r="F77" s="7"/>
      <c r="G77" s="8">
        <v>7.65677403024745</v>
      </c>
      <c r="H77" s="9">
        <f>AVERAGE($I$50:I76)</f>
        <v>0.00524591119186221</v>
      </c>
      <c r="I77" s="9">
        <f>D77-G77/100</f>
        <v>-0.0365677403024745</v>
      </c>
      <c r="J77" s="9">
        <f>AVERAGE(I65:I76)</f>
        <v>0.0201956858318693</v>
      </c>
      <c r="K77" t="s" s="2">
        <f>IF(I77&gt;H77,"TIGHT","EASY")</f>
        <v>14</v>
      </c>
      <c r="L77" t="s" s="2">
        <f>IF(I77&gt;J77,"HIGHER","LOWER")</f>
        <v>17</v>
      </c>
      <c r="M77" t="s" s="2">
        <f>IF(D77&gt;D76,"UP",IF(D77&lt;D76,"DOWN","UNCH"))</f>
        <v>18</v>
      </c>
      <c r="N77" t="s" s="2">
        <f>CONCATENATE(K77,"-",L77,"-",M77)</f>
        <v>19</v>
      </c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6" customHeight="1">
      <c r="A78" s="4">
        <v>2010</v>
      </c>
      <c r="B78" s="4">
        <v>5</v>
      </c>
      <c r="C78" s="5">
        <v>40329</v>
      </c>
      <c r="D78" s="6">
        <v>0.04</v>
      </c>
      <c r="E78" s="6">
        <v>0.04</v>
      </c>
      <c r="F78" s="7"/>
      <c r="G78" s="8">
        <v>7.90089122052973</v>
      </c>
      <c r="H78" s="9">
        <f>AVERAGE($I$50:I77)</f>
        <v>0.0037525664956359</v>
      </c>
      <c r="I78" s="9">
        <f>D78-G78/100</f>
        <v>-0.0390089122052973</v>
      </c>
      <c r="J78" s="9">
        <f>AVERAGE(I66:I77)</f>
        <v>0.0135604849254346</v>
      </c>
      <c r="K78" t="s" s="2">
        <f>IF(I78&gt;H78,"TIGHT","EASY")</f>
        <v>14</v>
      </c>
      <c r="L78" t="s" s="2">
        <f>IF(I78&gt;J78,"HIGHER","LOWER")</f>
        <v>17</v>
      </c>
      <c r="M78" t="s" s="2">
        <f>IF(D78&gt;D77,"UP",IF(D78&lt;D77,"DOWN","UNCH"))</f>
        <v>18</v>
      </c>
      <c r="N78" t="s" s="2">
        <f>CONCATENATE(K78,"-",L78,"-",M78)</f>
        <v>19</v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6" customHeight="1">
      <c r="A79" s="4">
        <v>2010</v>
      </c>
      <c r="B79" s="4">
        <v>6</v>
      </c>
      <c r="C79" s="5">
        <v>40359</v>
      </c>
      <c r="D79" s="6">
        <v>0.04</v>
      </c>
      <c r="E79" s="6">
        <v>0.04</v>
      </c>
      <c r="F79" s="7"/>
      <c r="G79" s="8">
        <v>5.43834684155171</v>
      </c>
      <c r="H79" s="9">
        <f>AVERAGE($I$50:I78)</f>
        <v>0.00227803274732786</v>
      </c>
      <c r="I79" s="9">
        <f>D79-G79/100</f>
        <v>-0.0143834684155171</v>
      </c>
      <c r="J79" s="9">
        <f>AVERAGE(I67:I78)</f>
        <v>0.00653734308417512</v>
      </c>
      <c r="K79" t="s" s="2">
        <f>IF(I79&gt;H79,"TIGHT","EASY")</f>
        <v>14</v>
      </c>
      <c r="L79" t="s" s="2">
        <f>IF(I79&gt;J79,"HIGHER","LOWER")</f>
        <v>17</v>
      </c>
      <c r="M79" t="s" s="2">
        <f>IF(D79&gt;D78,"UP",IF(D79&lt;D78,"DOWN","UNCH"))</f>
        <v>18</v>
      </c>
      <c r="N79" t="s" s="2">
        <f>CONCATENATE(K79,"-",L79,"-",M79)</f>
        <v>19</v>
      </c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6" customHeight="1">
      <c r="A80" s="4">
        <v>2010</v>
      </c>
      <c r="B80" s="4">
        <v>7</v>
      </c>
      <c r="C80" s="5">
        <v>40390</v>
      </c>
      <c r="D80" s="6">
        <v>0.04</v>
      </c>
      <c r="E80" s="6">
        <v>0.04</v>
      </c>
      <c r="F80" s="7"/>
      <c r="G80" s="8">
        <v>5.67279468561721</v>
      </c>
      <c r="H80" s="9">
        <f>AVERAGE($I$50:I79)</f>
        <v>0.00172264937523303</v>
      </c>
      <c r="I80" s="9">
        <f>D80-G80/100</f>
        <v>-0.0167279468561721</v>
      </c>
      <c r="J80" s="9">
        <f>AVERAGE(I68:I79)</f>
        <v>0.00138657089558247</v>
      </c>
      <c r="K80" t="s" s="2">
        <f>IF(I80&gt;H80,"TIGHT","EASY")</f>
        <v>14</v>
      </c>
      <c r="L80" t="s" s="2">
        <f>IF(I80&gt;J80,"HIGHER","LOWER")</f>
        <v>17</v>
      </c>
      <c r="M80" t="s" s="2">
        <f>IF(D80&gt;D79,"UP",IF(D80&lt;D79,"DOWN","UNCH"))</f>
        <v>18</v>
      </c>
      <c r="N80" t="s" s="2">
        <f>CONCATENATE(K80,"-",L80,"-",M80)</f>
        <v>19</v>
      </c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6" customHeight="1">
      <c r="A81" s="4">
        <v>2010</v>
      </c>
      <c r="B81" s="4">
        <v>8</v>
      </c>
      <c r="C81" s="5">
        <v>40421</v>
      </c>
      <c r="D81" s="6">
        <v>0.04</v>
      </c>
      <c r="E81" s="6">
        <v>0.04</v>
      </c>
      <c r="F81" s="7"/>
      <c r="G81" s="8">
        <v>5.00903771330536</v>
      </c>
      <c r="H81" s="9">
        <f>AVERAGE($I$50:I80)</f>
        <v>0.00112746885163931</v>
      </c>
      <c r="I81" s="9">
        <f>D81-G81/100</f>
        <v>-0.0100903771330536</v>
      </c>
      <c r="J81" s="9">
        <f>AVERAGE(I69:I80)</f>
        <v>-0.00519143708738328</v>
      </c>
      <c r="K81" t="s" s="2">
        <f>IF(I81&gt;H81,"TIGHT","EASY")</f>
        <v>14</v>
      </c>
      <c r="L81" t="s" s="2">
        <f>IF(I81&gt;J81,"HIGHER","LOWER")</f>
        <v>17</v>
      </c>
      <c r="M81" t="s" s="2">
        <f>IF(D81&gt;D80,"UP",IF(D81&lt;D80,"DOWN","UNCH"))</f>
        <v>18</v>
      </c>
      <c r="N81" t="s" s="2">
        <f>CONCATENATE(K81,"-",L81,"-",M81)</f>
        <v>19</v>
      </c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6" customHeight="1">
      <c r="A82" s="4">
        <v>2010</v>
      </c>
      <c r="B82" s="4">
        <v>9</v>
      </c>
      <c r="C82" s="5">
        <v>40451</v>
      </c>
      <c r="D82" s="6">
        <v>0.04</v>
      </c>
      <c r="E82" s="6">
        <v>0.04</v>
      </c>
      <c r="F82" s="7"/>
      <c r="G82" s="8">
        <v>5.70125776540076</v>
      </c>
      <c r="H82" s="9">
        <f>AVERAGE($I$50:I81)</f>
        <v>0.0007769111646176591</v>
      </c>
      <c r="I82" s="9">
        <f>D82-G82/100</f>
        <v>-0.0170125776540076</v>
      </c>
      <c r="J82" s="9">
        <f>AVERAGE(I70:I81)</f>
        <v>-0.0105902883301502</v>
      </c>
      <c r="K82" t="s" s="2">
        <f>IF(I82&gt;H82,"TIGHT","EASY")</f>
        <v>14</v>
      </c>
      <c r="L82" t="s" s="2">
        <f>IF(I82&gt;J82,"HIGHER","LOWER")</f>
        <v>17</v>
      </c>
      <c r="M82" t="s" s="2">
        <f>IF(D82&gt;D81,"UP",IF(D82&lt;D81,"DOWN","UNCH"))</f>
        <v>18</v>
      </c>
      <c r="N82" t="s" s="2">
        <f>CONCATENATE(K82,"-",L82,"-",M82)</f>
        <v>19</v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6" customHeight="1">
      <c r="A83" s="4">
        <v>2010</v>
      </c>
      <c r="B83" s="4">
        <v>10</v>
      </c>
      <c r="C83" s="5">
        <v>40482</v>
      </c>
      <c r="D83" s="6">
        <v>0.0475</v>
      </c>
      <c r="E83" s="6">
        <v>0.0475</v>
      </c>
      <c r="F83" s="7"/>
      <c r="G83" s="8">
        <v>6.17061553492919</v>
      </c>
      <c r="H83" s="9">
        <f>AVERAGE($I$50:I82)</f>
        <v>0.000237835745871439</v>
      </c>
      <c r="I83" s="9">
        <f>D83-G83/100</f>
        <v>-0.0142061553492919</v>
      </c>
      <c r="J83" s="9">
        <f>AVERAGE(I71:I82)</f>
        <v>-0.0166491461753962</v>
      </c>
      <c r="K83" t="s" s="2">
        <f>IF(I83&gt;H83,"TIGHT","EASY")</f>
        <v>14</v>
      </c>
      <c r="L83" t="s" s="2">
        <f>IF(I83&gt;J83,"HIGHER","LOWER")</f>
        <v>15</v>
      </c>
      <c r="M83" t="s" s="2">
        <f>IF(D83&gt;D82,"UP",IF(D83&lt;D82,"DOWN","UNCH"))</f>
        <v>20</v>
      </c>
      <c r="N83" t="s" s="2">
        <f>CONCATENATE(K83,"-",L83,"-",M83)</f>
        <v>27</v>
      </c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6" customHeight="1">
      <c r="A84" s="4">
        <v>2010</v>
      </c>
      <c r="B84" s="4">
        <v>11</v>
      </c>
      <c r="C84" s="5">
        <v>40512</v>
      </c>
      <c r="D84" s="6">
        <v>0.05</v>
      </c>
      <c r="E84" s="6">
        <v>0.05</v>
      </c>
      <c r="F84" s="7"/>
      <c r="G84" s="8">
        <v>5.37429762552115</v>
      </c>
      <c r="H84" s="9">
        <f>AVERAGE($I$50:I83)</f>
        <v>-0.000186987521633365</v>
      </c>
      <c r="I84" s="9">
        <f>D84-G84/100</f>
        <v>-0.0037429762552115</v>
      </c>
      <c r="J84" s="9">
        <f>AVERAGE(I72:I83)</f>
        <v>-0.0214174596954807</v>
      </c>
      <c r="K84" t="s" s="2">
        <f>IF(I84&gt;H84,"TIGHT","EASY")</f>
        <v>14</v>
      </c>
      <c r="L84" t="s" s="2">
        <f>IF(I84&gt;J84,"HIGHER","LOWER")</f>
        <v>15</v>
      </c>
      <c r="M84" t="s" s="2">
        <f>IF(D84&gt;D83,"UP",IF(D84&lt;D83,"DOWN","UNCH"))</f>
        <v>20</v>
      </c>
      <c r="N84" t="s" s="2">
        <f>CONCATENATE(K84,"-",L84,"-",M84)</f>
        <v>27</v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6" customHeight="1">
      <c r="A85" s="4">
        <v>2010</v>
      </c>
      <c r="B85" s="4">
        <v>12</v>
      </c>
      <c r="C85" s="5">
        <v>40543</v>
      </c>
      <c r="D85" s="6">
        <v>0.05</v>
      </c>
      <c r="E85" s="6">
        <v>0.05</v>
      </c>
      <c r="F85" s="7"/>
      <c r="G85" s="8">
        <v>6.23830506428444</v>
      </c>
      <c r="H85" s="9">
        <f>AVERAGE($I$50:I84)</f>
        <v>-0.000288587199735597</v>
      </c>
      <c r="I85" s="9">
        <f>D85-G85/100</f>
        <v>-0.0123830506428444</v>
      </c>
      <c r="J85" s="9">
        <f>AVERAGE(I73:I84)</f>
        <v>-0.0215797761794327</v>
      </c>
      <c r="K85" t="s" s="2">
        <f>IF(I85&gt;H85,"TIGHT","EASY")</f>
        <v>14</v>
      </c>
      <c r="L85" t="s" s="2">
        <f>IF(I85&gt;J85,"HIGHER","LOWER")</f>
        <v>15</v>
      </c>
      <c r="M85" t="s" s="2">
        <f>IF(D85&gt;D84,"UP",IF(D85&lt;D84,"DOWN","UNCH"))</f>
        <v>18</v>
      </c>
      <c r="N85" t="s" s="2">
        <f>CONCATENATE(K85,"-",L85,"-",M85)</f>
        <v>28</v>
      </c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6" customHeight="1">
      <c r="A86" s="4">
        <v>2011</v>
      </c>
      <c r="B86" s="4">
        <v>1</v>
      </c>
      <c r="C86" s="5">
        <v>40574</v>
      </c>
      <c r="D86" s="6">
        <v>0.05</v>
      </c>
      <c r="E86" s="6">
        <v>0.05</v>
      </c>
      <c r="F86" s="7"/>
      <c r="G86" s="8">
        <v>6.16579235902175</v>
      </c>
      <c r="H86" s="9">
        <f>AVERAGE($I$50:I85)</f>
        <v>-0.000624544517599731</v>
      </c>
      <c r="I86" s="9">
        <f>D86-G86/100</f>
        <v>-0.0116579235902175</v>
      </c>
      <c r="J86" s="9">
        <f>AVERAGE(I74:I85)</f>
        <v>-0.0211410212066156</v>
      </c>
      <c r="K86" t="s" s="2">
        <f>IF(I86&gt;H86,"TIGHT","EASY")</f>
        <v>14</v>
      </c>
      <c r="L86" t="s" s="2">
        <f>IF(I86&gt;J86,"HIGHER","LOWER")</f>
        <v>15</v>
      </c>
      <c r="M86" t="s" s="2">
        <f>IF(D86&gt;D85,"UP",IF(D86&lt;D85,"DOWN","UNCH"))</f>
        <v>18</v>
      </c>
      <c r="N86" t="s" s="2">
        <f>CONCATENATE(K86,"-",L86,"-",M86)</f>
        <v>28</v>
      </c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6" customHeight="1">
      <c r="A87" s="4">
        <v>2011</v>
      </c>
      <c r="B87" s="4">
        <v>2</v>
      </c>
      <c r="C87" s="5">
        <v>40602</v>
      </c>
      <c r="D87" s="6">
        <v>0.05</v>
      </c>
      <c r="E87" s="6">
        <v>0.05</v>
      </c>
      <c r="F87" s="7"/>
      <c r="G87" s="8">
        <v>7.29205321870539</v>
      </c>
      <c r="H87" s="9">
        <f>AVERAGE($I$50:I86)</f>
        <v>-0.000922743951994805</v>
      </c>
      <c r="I87" s="9">
        <f>D87-G87/100</f>
        <v>-0.0229205321870539</v>
      </c>
      <c r="J87" s="9">
        <f>AVERAGE(I75:I86)</f>
        <v>-0.019734851652647</v>
      </c>
      <c r="K87" t="s" s="2">
        <f>IF(I87&gt;H87,"TIGHT","EASY")</f>
        <v>14</v>
      </c>
      <c r="L87" t="s" s="2">
        <f>IF(I87&gt;J87,"HIGHER","LOWER")</f>
        <v>17</v>
      </c>
      <c r="M87" t="s" s="2">
        <f>IF(D87&gt;D86,"UP",IF(D87&lt;D86,"DOWN","UNCH"))</f>
        <v>18</v>
      </c>
      <c r="N87" t="s" s="2">
        <f>CONCATENATE(K87,"-",L87,"-",M87)</f>
        <v>19</v>
      </c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6" customHeight="1">
      <c r="A88" s="4">
        <v>2011</v>
      </c>
      <c r="B88" s="4">
        <v>3</v>
      </c>
      <c r="C88" s="5">
        <v>40633</v>
      </c>
      <c r="D88" s="6">
        <v>0.06</v>
      </c>
      <c r="E88" s="6">
        <v>0.06</v>
      </c>
      <c r="F88" s="7"/>
      <c r="G88" s="8">
        <v>7.60677318979501</v>
      </c>
      <c r="H88" s="9">
        <f>AVERAGE($I$50:I87)</f>
        <v>-0.00150163311607531</v>
      </c>
      <c r="I88" s="9">
        <f>D88-G88/100</f>
        <v>-0.0160677318979501</v>
      </c>
      <c r="J88" s="9">
        <f>AVERAGE(I76:I87)</f>
        <v>-0.0194142113946459</v>
      </c>
      <c r="K88" t="s" s="2">
        <f>IF(I88&gt;H88,"TIGHT","EASY")</f>
        <v>14</v>
      </c>
      <c r="L88" t="s" s="2">
        <f>IF(I88&gt;J88,"HIGHER","LOWER")</f>
        <v>15</v>
      </c>
      <c r="M88" t="s" s="2">
        <f>IF(D88&gt;D87,"UP",IF(D88&lt;D87,"DOWN","UNCH"))</f>
        <v>20</v>
      </c>
      <c r="N88" t="s" s="2">
        <f>CONCATENATE(K88,"-",L88,"-",M88)</f>
        <v>27</v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6" customHeight="1">
      <c r="A89" s="4">
        <v>2011</v>
      </c>
      <c r="B89" s="4">
        <v>4</v>
      </c>
      <c r="C89" s="5">
        <v>40663</v>
      </c>
      <c r="D89" s="6">
        <v>0.0625</v>
      </c>
      <c r="E89" s="6">
        <v>0.0625</v>
      </c>
      <c r="F89" s="7"/>
      <c r="G89" s="8">
        <v>8.16036413330983</v>
      </c>
      <c r="H89" s="9">
        <f>AVERAGE($I$50:I88)</f>
        <v>-0.00187512282843107</v>
      </c>
      <c r="I89" s="9">
        <f>D89-G89/100</f>
        <v>-0.0191036413330983</v>
      </c>
      <c r="J89" s="9">
        <f>AVERAGE(I77:I88)</f>
        <v>-0.017897449374091</v>
      </c>
      <c r="K89" t="s" s="2">
        <f>IF(I89&gt;H89,"TIGHT","EASY")</f>
        <v>14</v>
      </c>
      <c r="L89" t="s" s="2">
        <f>IF(I89&gt;J89,"HIGHER","LOWER")</f>
        <v>17</v>
      </c>
      <c r="M89" t="s" s="2">
        <f>IF(D89&gt;D88,"UP",IF(D89&lt;D88,"DOWN","UNCH"))</f>
        <v>20</v>
      </c>
      <c r="N89" t="s" s="2">
        <f>CONCATENATE(K89,"-",L89,"-",M89)</f>
        <v>23</v>
      </c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6" customHeight="1">
      <c r="A90" s="4">
        <v>2011</v>
      </c>
      <c r="B90" s="4">
        <v>5</v>
      </c>
      <c r="C90" s="5">
        <v>40694</v>
      </c>
      <c r="D90" s="6">
        <v>0.0675</v>
      </c>
      <c r="E90" s="6">
        <v>0.0675</v>
      </c>
      <c r="F90" s="7"/>
      <c r="G90" s="8">
        <v>8.03001523050788</v>
      </c>
      <c r="H90" s="9">
        <f>AVERAGE($I$50:I89)</f>
        <v>-0.00230583579104775</v>
      </c>
      <c r="I90" s="9">
        <f>D90-G90/100</f>
        <v>-0.0128001523050788</v>
      </c>
      <c r="J90" s="9">
        <f>AVERAGE(I78:I89)</f>
        <v>-0.0164421077933096</v>
      </c>
      <c r="K90" t="s" s="2">
        <f>IF(I90&gt;H90,"TIGHT","EASY")</f>
        <v>14</v>
      </c>
      <c r="L90" t="s" s="2">
        <f>IF(I90&gt;J90,"HIGHER","LOWER")</f>
        <v>15</v>
      </c>
      <c r="M90" t="s" s="2">
        <f>IF(D90&gt;D89,"UP",IF(D90&lt;D89,"DOWN","UNCH"))</f>
        <v>20</v>
      </c>
      <c r="N90" t="s" s="2">
        <f>CONCATENATE(K90,"-",L90,"-",M90)</f>
        <v>27</v>
      </c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6" customHeight="1">
      <c r="A91" s="4">
        <v>2011</v>
      </c>
      <c r="B91" s="4">
        <v>6</v>
      </c>
      <c r="C91" s="5">
        <v>40724</v>
      </c>
      <c r="D91" s="6">
        <v>0.0675</v>
      </c>
      <c r="E91" s="6">
        <v>0.0675</v>
      </c>
      <c r="F91" s="7"/>
      <c r="G91" s="8">
        <v>9.3189135664828</v>
      </c>
      <c r="H91" s="9">
        <f>AVERAGE($I$50:I90)</f>
        <v>-0.00256179473041436</v>
      </c>
      <c r="I91" s="9">
        <f>D91-G91/100</f>
        <v>-0.025689135664828</v>
      </c>
      <c r="J91" s="9">
        <f>AVERAGE(I79:I90)</f>
        <v>-0.0142580444682914</v>
      </c>
      <c r="K91" t="s" s="2">
        <f>IF(I91&gt;H91,"TIGHT","EASY")</f>
        <v>14</v>
      </c>
      <c r="L91" t="s" s="2">
        <f>IF(I91&gt;J91,"HIGHER","LOWER")</f>
        <v>17</v>
      </c>
      <c r="M91" t="s" s="2">
        <f>IF(D91&gt;D90,"UP",IF(D91&lt;D90,"DOWN","UNCH"))</f>
        <v>18</v>
      </c>
      <c r="N91" t="s" s="2">
        <f>CONCATENATE(K91,"-",L91,"-",M91)</f>
        <v>19</v>
      </c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6" customHeight="1">
      <c r="A92" s="4">
        <v>2011</v>
      </c>
      <c r="B92" s="4">
        <v>7</v>
      </c>
      <c r="C92" s="5">
        <v>40755</v>
      </c>
      <c r="D92" s="6">
        <v>0.0675</v>
      </c>
      <c r="E92" s="6">
        <v>0.0675</v>
      </c>
      <c r="F92" s="7"/>
      <c r="G92" s="8">
        <v>9.87125376450981</v>
      </c>
      <c r="H92" s="9">
        <f>AVERAGE($I$50:I91)</f>
        <v>-0.00311244570504326</v>
      </c>
      <c r="I92" s="9">
        <f>D92-G92/100</f>
        <v>-0.0312125376450981</v>
      </c>
      <c r="J92" s="9">
        <f>AVERAGE(I80:I91)</f>
        <v>-0.015200183405734</v>
      </c>
      <c r="K92" t="s" s="2">
        <f>IF(I92&gt;H92,"TIGHT","EASY")</f>
        <v>14</v>
      </c>
      <c r="L92" t="s" s="2">
        <f>IF(I92&gt;J92,"HIGHER","LOWER")</f>
        <v>17</v>
      </c>
      <c r="M92" t="s" s="2">
        <f>IF(D92&gt;D91,"UP",IF(D92&lt;D91,"DOWN","UNCH"))</f>
        <v>18</v>
      </c>
      <c r="N92" t="s" s="2">
        <f>CONCATENATE(K92,"-",L92,"-",M92)</f>
        <v>19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6" customHeight="1">
      <c r="A93" s="4">
        <v>2011</v>
      </c>
      <c r="B93" s="4">
        <v>8</v>
      </c>
      <c r="C93" s="5">
        <v>40786</v>
      </c>
      <c r="D93" s="6">
        <v>0.0675</v>
      </c>
      <c r="E93" s="6">
        <v>0.0675</v>
      </c>
      <c r="F93" s="7"/>
      <c r="G93" s="8">
        <v>10.1751452911658</v>
      </c>
      <c r="H93" s="9">
        <f>AVERAGE($I$50:I92)</f>
        <v>-0.00376593621527709</v>
      </c>
      <c r="I93" s="9">
        <f>D93-G93/100</f>
        <v>-0.034251452911658</v>
      </c>
      <c r="J93" s="9">
        <f>AVERAGE(I81:I92)</f>
        <v>-0.0164072326381445</v>
      </c>
      <c r="K93" t="s" s="2">
        <f>IF(I93&gt;H93,"TIGHT","EASY")</f>
        <v>14</v>
      </c>
      <c r="L93" t="s" s="2">
        <f>IF(I93&gt;J93,"HIGHER","LOWER")</f>
        <v>17</v>
      </c>
      <c r="M93" t="s" s="2">
        <f>IF(D93&gt;D92,"UP",IF(D93&lt;D92,"DOWN","UNCH"))</f>
        <v>18</v>
      </c>
      <c r="N93" t="s" s="2">
        <f>CONCATENATE(K93,"-",L93,"-",M93)</f>
        <v>19</v>
      </c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6" customHeight="1">
      <c r="A94" s="4">
        <v>2011</v>
      </c>
      <c r="B94" s="4">
        <v>9</v>
      </c>
      <c r="C94" s="5">
        <v>40816</v>
      </c>
      <c r="D94" s="6">
        <v>0.0675</v>
      </c>
      <c r="E94" s="6">
        <v>0.0675</v>
      </c>
      <c r="F94" s="7"/>
      <c r="G94" s="8">
        <v>9.567443833236821</v>
      </c>
      <c r="H94" s="9">
        <f>AVERAGE($I$50:I93)</f>
        <v>-0.00445878886746757</v>
      </c>
      <c r="I94" s="9">
        <f>D94-G94/100</f>
        <v>-0.0281744383323682</v>
      </c>
      <c r="J94" s="9">
        <f>AVERAGE(I82:I93)</f>
        <v>-0.0184206556196948</v>
      </c>
      <c r="K94" t="s" s="2">
        <f>IF(I94&gt;H94,"TIGHT","EASY")</f>
        <v>14</v>
      </c>
      <c r="L94" t="s" s="2">
        <f>IF(I94&gt;J94,"HIGHER","LOWER")</f>
        <v>17</v>
      </c>
      <c r="M94" t="s" s="2">
        <f>IF(D94&gt;D93,"UP",IF(D94&lt;D93,"DOWN","UNCH"))</f>
        <v>18</v>
      </c>
      <c r="N94" t="s" s="2">
        <f>CONCATENATE(K94,"-",L94,"-",M94)</f>
        <v>19</v>
      </c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6" customHeight="1">
      <c r="A95" s="4">
        <v>2011</v>
      </c>
      <c r="B95" s="4">
        <v>10</v>
      </c>
      <c r="C95" s="5">
        <v>40847</v>
      </c>
      <c r="D95" s="6">
        <v>0.0675</v>
      </c>
      <c r="E95" s="6">
        <v>0.0675</v>
      </c>
      <c r="F95" s="7"/>
      <c r="G95" s="8">
        <v>8.86364535702986</v>
      </c>
      <c r="H95" s="9">
        <f>AVERAGE($I$50:I94)</f>
        <v>-0.00498580330002092</v>
      </c>
      <c r="I95" s="9">
        <f>D95-G95/100</f>
        <v>-0.0211364535702986</v>
      </c>
      <c r="J95" s="9">
        <f>AVERAGE(I83:I94)</f>
        <v>-0.0193508106762249</v>
      </c>
      <c r="K95" t="s" s="2">
        <f>IF(I95&gt;H95,"TIGHT","EASY")</f>
        <v>14</v>
      </c>
      <c r="L95" t="s" s="2">
        <f>IF(I95&gt;J95,"HIGHER","LOWER")</f>
        <v>17</v>
      </c>
      <c r="M95" t="s" s="2">
        <f>IF(D95&gt;D94,"UP",IF(D95&lt;D94,"DOWN","UNCH"))</f>
        <v>18</v>
      </c>
      <c r="N95" t="s" s="2">
        <f>CONCATENATE(K95,"-",L95,"-",M95)</f>
        <v>19</v>
      </c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6" customHeight="1">
      <c r="A96" s="4">
        <v>2011</v>
      </c>
      <c r="B96" s="4">
        <v>11</v>
      </c>
      <c r="C96" s="5">
        <v>40877</v>
      </c>
      <c r="D96" s="6">
        <v>0.0675</v>
      </c>
      <c r="E96" s="6">
        <v>0.0675</v>
      </c>
      <c r="F96" s="7"/>
      <c r="G96" s="8">
        <v>8.6274946245807</v>
      </c>
      <c r="H96" s="9">
        <f>AVERAGE($I$50:I95)</f>
        <v>-0.00533690439285304</v>
      </c>
      <c r="I96" s="9">
        <f>D96-G96/100</f>
        <v>-0.018774946245807</v>
      </c>
      <c r="J96" s="9">
        <f>AVERAGE(I84:I95)</f>
        <v>-0.0199283355279755</v>
      </c>
      <c r="K96" t="s" s="2">
        <f>IF(I96&gt;H96,"TIGHT","EASY")</f>
        <v>14</v>
      </c>
      <c r="L96" t="s" s="2">
        <f>IF(I96&gt;J96,"HIGHER","LOWER")</f>
        <v>15</v>
      </c>
      <c r="M96" t="s" s="2">
        <f>IF(D96&gt;D95,"UP",IF(D96&lt;D95,"DOWN","UNCH"))</f>
        <v>18</v>
      </c>
      <c r="N96" t="s" s="2">
        <f>CONCATENATE(K96,"-",L96,"-",M96)</f>
        <v>28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6" customHeight="1">
      <c r="A97" s="4">
        <v>2011</v>
      </c>
      <c r="B97" s="4">
        <v>12</v>
      </c>
      <c r="C97" s="5">
        <v>40908</v>
      </c>
      <c r="D97" s="6">
        <v>0.0675</v>
      </c>
      <c r="E97" s="6">
        <v>0.0675</v>
      </c>
      <c r="F97" s="7"/>
      <c r="G97" s="8">
        <v>7.75999999999999</v>
      </c>
      <c r="H97" s="9">
        <f>AVERAGE($I$50:I96)</f>
        <v>-0.00562282017695844</v>
      </c>
      <c r="I97" s="9">
        <f>D97-G97/100</f>
        <v>-0.0100999999999999</v>
      </c>
      <c r="J97" s="9">
        <f>AVERAGE(I85:I96)</f>
        <v>-0.0211809996938584</v>
      </c>
      <c r="K97" t="s" s="2">
        <f>IF(I97&gt;H97,"TIGHT","EASY")</f>
        <v>14</v>
      </c>
      <c r="L97" t="s" s="2">
        <f>IF(I97&gt;J97,"HIGHER","LOWER")</f>
        <v>15</v>
      </c>
      <c r="M97" t="s" s="2">
        <f>IF(D97&gt;D96,"UP",IF(D97&lt;D96,"DOWN","UNCH"))</f>
        <v>18</v>
      </c>
      <c r="N97" t="s" s="2">
        <f>CONCATENATE(K97,"-",L97,"-",M97)</f>
        <v>28</v>
      </c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6" customHeight="1">
      <c r="A98" s="4">
        <v>2012</v>
      </c>
      <c r="B98" s="4">
        <v>1</v>
      </c>
      <c r="C98" s="5">
        <v>40939</v>
      </c>
      <c r="D98" s="6">
        <v>0.0675</v>
      </c>
      <c r="E98" s="6">
        <v>0.0675</v>
      </c>
      <c r="F98" s="7"/>
      <c r="G98" s="8">
        <v>6.90047874583797</v>
      </c>
      <c r="H98" s="9">
        <f>AVERAGE($I$50:I97)</f>
        <v>-0.00571609475660514</v>
      </c>
      <c r="I98" s="9">
        <f>D98-G98/100</f>
        <v>-0.0015047874583797</v>
      </c>
      <c r="J98" s="9">
        <f>AVERAGE(I86:I97)</f>
        <v>-0.0209907454736214</v>
      </c>
      <c r="K98" t="s" s="2">
        <f>IF(I98&gt;H98,"TIGHT","EASY")</f>
        <v>16</v>
      </c>
      <c r="L98" t="s" s="2">
        <f>IF(I98&gt;J98,"HIGHER","LOWER")</f>
        <v>15</v>
      </c>
      <c r="M98" t="s" s="2">
        <f>IF(D98&gt;D97,"UP",IF(D98&lt;D97,"DOWN","UNCH"))</f>
        <v>18</v>
      </c>
      <c r="N98" t="s" s="2">
        <f>CONCATENATE(K98,"-",L98,"-",M98)</f>
        <v>24</v>
      </c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6" customHeight="1">
      <c r="A99" s="4">
        <v>2012</v>
      </c>
      <c r="B99" s="4">
        <v>2</v>
      </c>
      <c r="C99" s="5">
        <v>40968</v>
      </c>
      <c r="D99" s="6">
        <v>0.0675</v>
      </c>
      <c r="E99" s="6">
        <v>0.0675</v>
      </c>
      <c r="F99" s="7"/>
      <c r="G99" s="8">
        <v>6.00130781468069</v>
      </c>
      <c r="H99" s="9">
        <f>AVERAGE($I$50:I98)</f>
        <v>-0.00563014970970258</v>
      </c>
      <c r="I99" s="9">
        <f>D99-G99/100</f>
        <v>0.0074869218531931</v>
      </c>
      <c r="J99" s="9">
        <f>AVERAGE(I87:I98)</f>
        <v>-0.0201446507959682</v>
      </c>
      <c r="K99" t="s" s="2">
        <f>IF(I99&gt;H99,"TIGHT","EASY")</f>
        <v>16</v>
      </c>
      <c r="L99" t="s" s="2">
        <f>IF(I99&gt;J99,"HIGHER","LOWER")</f>
        <v>15</v>
      </c>
      <c r="M99" t="s" s="2">
        <f>IF(D99&gt;D98,"UP",IF(D99&lt;D98,"DOWN","UNCH"))</f>
        <v>18</v>
      </c>
      <c r="N99" t="s" s="2">
        <f>CONCATENATE(K99,"-",L99,"-",M99)</f>
        <v>24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6" customHeight="1">
      <c r="A100" s="4">
        <v>2012</v>
      </c>
      <c r="B100" s="4">
        <v>3</v>
      </c>
      <c r="C100" s="5">
        <v>40999</v>
      </c>
      <c r="D100" s="6">
        <v>0.0675</v>
      </c>
      <c r="E100" s="6">
        <v>0.0675</v>
      </c>
      <c r="F100" s="7"/>
      <c r="G100" s="8">
        <v>4.94476337498189</v>
      </c>
      <c r="H100" s="9">
        <f>AVERAGE($I$50:I99)</f>
        <v>-0.00536780827844467</v>
      </c>
      <c r="I100" s="9">
        <f>D100-G100/100</f>
        <v>0.0180523662501811</v>
      </c>
      <c r="J100" s="9">
        <f>AVERAGE(I88:I99)</f>
        <v>-0.0176106962926143</v>
      </c>
      <c r="K100" t="s" s="2">
        <f>IF(I100&gt;H100,"TIGHT","EASY")</f>
        <v>16</v>
      </c>
      <c r="L100" t="s" s="2">
        <f>IF(I100&gt;J100,"HIGHER","LOWER")</f>
        <v>15</v>
      </c>
      <c r="M100" t="s" s="2">
        <f>IF(D100&gt;D99,"UP",IF(D100&lt;D99,"DOWN","UNCH"))</f>
        <v>18</v>
      </c>
      <c r="N100" t="s" s="2">
        <f>CONCATENATE(K100,"-",L100,"-",M100)</f>
        <v>24</v>
      </c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6" customHeight="1">
      <c r="A101" s="4">
        <v>2012</v>
      </c>
      <c r="B101" s="4">
        <v>4</v>
      </c>
      <c r="C101" s="5">
        <v>41029</v>
      </c>
      <c r="D101" s="6">
        <v>0.0675</v>
      </c>
      <c r="E101" s="6">
        <v>0.0675</v>
      </c>
      <c r="F101" s="7"/>
      <c r="G101" s="8">
        <v>4.04591104734575</v>
      </c>
      <c r="H101" s="9">
        <f>AVERAGE($I$50:I100)</f>
        <v>-0.00490858917004024</v>
      </c>
      <c r="I101" s="9">
        <f>D101-G101/100</f>
        <v>0.0270408895265425</v>
      </c>
      <c r="J101" s="9">
        <f>AVERAGE(I89:I100)</f>
        <v>-0.01476735478027</v>
      </c>
      <c r="K101" t="s" s="2">
        <f>IF(I101&gt;H101,"TIGHT","EASY")</f>
        <v>16</v>
      </c>
      <c r="L101" t="s" s="2">
        <f>IF(I101&gt;J101,"HIGHER","LOWER")</f>
        <v>15</v>
      </c>
      <c r="M101" t="s" s="2">
        <f>IF(D101&gt;D100,"UP",IF(D101&lt;D100,"DOWN","UNCH"))</f>
        <v>18</v>
      </c>
      <c r="N101" t="s" s="2">
        <f>CONCATENATE(K101,"-",L101,"-",M101)</f>
        <v>24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6" customHeight="1">
      <c r="A102" s="4">
        <v>2012</v>
      </c>
      <c r="B102" s="4">
        <v>5</v>
      </c>
      <c r="C102" s="5">
        <v>41060</v>
      </c>
      <c r="D102" s="6">
        <v>0.0675</v>
      </c>
      <c r="E102" s="6">
        <v>0.0675</v>
      </c>
      <c r="F102" s="7"/>
      <c r="G102" s="8">
        <v>3.54075205191831</v>
      </c>
      <c r="H102" s="9">
        <f>AVERAGE($I$50:I101)</f>
        <v>-0.00429417611818288</v>
      </c>
      <c r="I102" s="9">
        <f>D102-G102/100</f>
        <v>0.0320924794808169</v>
      </c>
      <c r="J102" s="9">
        <f>AVERAGE(I90:I101)</f>
        <v>-0.0109219772086333</v>
      </c>
      <c r="K102" t="s" s="2">
        <f>IF(I102&gt;H102,"TIGHT","EASY")</f>
        <v>16</v>
      </c>
      <c r="L102" t="s" s="2">
        <f>IF(I102&gt;J102,"HIGHER","LOWER")</f>
        <v>15</v>
      </c>
      <c r="M102" t="s" s="2">
        <f>IF(D102&gt;D101,"UP",IF(D102&lt;D101,"DOWN","UNCH"))</f>
        <v>18</v>
      </c>
      <c r="N102" t="s" s="2">
        <f>CONCATENATE(K102,"-",L102,"-",M102)</f>
        <v>24</v>
      </c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6" customHeight="1">
      <c r="A103" s="4">
        <v>2012</v>
      </c>
      <c r="B103" s="4">
        <v>6</v>
      </c>
      <c r="C103" s="5">
        <v>41090</v>
      </c>
      <c r="D103" s="6">
        <v>0.06</v>
      </c>
      <c r="E103" s="6">
        <v>0.06</v>
      </c>
      <c r="F103" s="7"/>
      <c r="G103" s="8">
        <v>2.71138403401041</v>
      </c>
      <c r="H103" s="9">
        <f>AVERAGE($I$50:I102)</f>
        <v>-0.00360763544650364</v>
      </c>
      <c r="I103" s="9">
        <f>D103-G103/100</f>
        <v>0.0328861596598959</v>
      </c>
      <c r="J103" s="9">
        <f>AVERAGE(I91:I102)</f>
        <v>-0.00718092455980866</v>
      </c>
      <c r="K103" t="s" s="2">
        <f>IF(I103&gt;H103,"TIGHT","EASY")</f>
        <v>16</v>
      </c>
      <c r="L103" t="s" s="2">
        <f>IF(I103&gt;J103,"HIGHER","LOWER")</f>
        <v>15</v>
      </c>
      <c r="M103" t="s" s="2">
        <f>IF(D103&gt;D102,"UP",IF(D103&lt;D102,"DOWN","UNCH"))</f>
        <v>25</v>
      </c>
      <c r="N103" t="s" s="2">
        <f>CONCATENATE(K103,"-",L103,"-",M103)</f>
        <v>26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6" customHeight="1">
      <c r="A104" s="4">
        <v>2012</v>
      </c>
      <c r="B104" s="4">
        <v>7</v>
      </c>
      <c r="C104" s="5">
        <v>41121</v>
      </c>
      <c r="D104" s="6">
        <v>0.06</v>
      </c>
      <c r="E104" s="6">
        <v>0.06</v>
      </c>
      <c r="F104" s="7"/>
      <c r="G104" s="8">
        <v>1.63934426229508</v>
      </c>
      <c r="H104" s="9">
        <f>AVERAGE($I$50:I103)</f>
        <v>-0.00293182442601476</v>
      </c>
      <c r="I104" s="9">
        <f>D104-G104/100</f>
        <v>0.0436065573770492</v>
      </c>
      <c r="J104" s="9">
        <f>AVERAGE(I92:I103)</f>
        <v>-0.002299649949415</v>
      </c>
      <c r="K104" t="s" s="2">
        <f>IF(I104&gt;H104,"TIGHT","EASY")</f>
        <v>16</v>
      </c>
      <c r="L104" t="s" s="2">
        <f>IF(I104&gt;J104,"HIGHER","LOWER")</f>
        <v>15</v>
      </c>
      <c r="M104" t="s" s="2">
        <f>IF(D104&gt;D103,"UP",IF(D104&lt;D103,"DOWN","UNCH"))</f>
        <v>18</v>
      </c>
      <c r="N104" t="s" s="2">
        <f>CONCATENATE(K104,"-",L104,"-",M104)</f>
        <v>24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6" customHeight="1">
      <c r="A105" s="4">
        <v>2012</v>
      </c>
      <c r="B105" s="4">
        <v>8</v>
      </c>
      <c r="C105" s="5">
        <v>41152</v>
      </c>
      <c r="D105" s="6">
        <v>0.055</v>
      </c>
      <c r="E105" s="6">
        <v>0.055</v>
      </c>
      <c r="F105" s="7"/>
      <c r="G105" s="8">
        <v>2.16256524981358</v>
      </c>
      <c r="H105" s="9">
        <f>AVERAGE($I$50:I104)</f>
        <v>-0.00208567202959541</v>
      </c>
      <c r="I105" s="9">
        <f>D105-G105/100</f>
        <v>0.0333743475018642</v>
      </c>
      <c r="J105" s="9">
        <f>AVERAGE(I93:I104)</f>
        <v>0.00393527463576394</v>
      </c>
      <c r="K105" t="s" s="2">
        <f>IF(I105&gt;H105,"TIGHT","EASY")</f>
        <v>16</v>
      </c>
      <c r="L105" t="s" s="2">
        <f>IF(I105&gt;J105,"HIGHER","LOWER")</f>
        <v>15</v>
      </c>
      <c r="M105" t="s" s="2">
        <f>IF(D105&gt;D104,"UP",IF(D105&lt;D104,"DOWN","UNCH"))</f>
        <v>25</v>
      </c>
      <c r="N105" t="s" s="2">
        <f>CONCATENATE(K105,"-",L105,"-",M105)</f>
        <v>26</v>
      </c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6" customHeight="1">
      <c r="A106" s="4">
        <v>2012</v>
      </c>
      <c r="B106" s="4">
        <v>9</v>
      </c>
      <c r="C106" s="5">
        <v>41182</v>
      </c>
      <c r="D106" s="6">
        <v>0.05</v>
      </c>
      <c r="E106" s="6">
        <v>0.05</v>
      </c>
      <c r="F106" s="7"/>
      <c r="G106" s="8">
        <v>2.60440889219606</v>
      </c>
      <c r="H106" s="9">
        <f>AVERAGE($I$50:I105)</f>
        <v>-0.00145245739510506</v>
      </c>
      <c r="I106" s="9">
        <f>D106-G106/100</f>
        <v>0.0239559110780394</v>
      </c>
      <c r="J106" s="9">
        <f>AVERAGE(I94:I105)</f>
        <v>0.00957075800355746</v>
      </c>
      <c r="K106" t="s" s="2">
        <f>IF(I106&gt;H106,"TIGHT","EASY")</f>
        <v>16</v>
      </c>
      <c r="L106" t="s" s="2">
        <f>IF(I106&gt;J106,"HIGHER","LOWER")</f>
        <v>15</v>
      </c>
      <c r="M106" t="s" s="2">
        <f>IF(D106&gt;D105,"UP",IF(D106&lt;D105,"DOWN","UNCH"))</f>
        <v>25</v>
      </c>
      <c r="N106" t="s" s="2">
        <f>CONCATENATE(K106,"-",L106,"-",M106)</f>
        <v>26</v>
      </c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6" customHeight="1">
      <c r="A107" s="4">
        <v>2012</v>
      </c>
      <c r="B107" s="4">
        <v>10</v>
      </c>
      <c r="C107" s="5">
        <v>41213</v>
      </c>
      <c r="D107" s="6">
        <v>0.05</v>
      </c>
      <c r="E107" s="6">
        <v>0.05</v>
      </c>
      <c r="F107" s="7"/>
      <c r="G107" s="8">
        <v>2.81755625813649</v>
      </c>
      <c r="H107" s="9">
        <f>AVERAGE($I$50:I106)</f>
        <v>-0.00100669654469902</v>
      </c>
      <c r="I107" s="9">
        <f>D107-G107/100</f>
        <v>0.0218244374186351</v>
      </c>
      <c r="J107" s="9">
        <f>AVERAGE(I95:I106)</f>
        <v>0.0139149537877581</v>
      </c>
      <c r="K107" t="s" s="2">
        <f>IF(I107&gt;H107,"TIGHT","EASY")</f>
        <v>16</v>
      </c>
      <c r="L107" t="s" s="2">
        <f>IF(I107&gt;J107,"HIGHER","LOWER")</f>
        <v>15</v>
      </c>
      <c r="M107" t="s" s="2">
        <f>IF(D107&gt;D106,"UP",IF(D107&lt;D106,"DOWN","UNCH"))</f>
        <v>18</v>
      </c>
      <c r="N107" t="s" s="2">
        <f>CONCATENATE(K107,"-",L107,"-",M107)</f>
        <v>24</v>
      </c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6" customHeight="1">
      <c r="A108" s="4">
        <v>2012</v>
      </c>
      <c r="B108" s="4">
        <v>11</v>
      </c>
      <c r="C108" s="5">
        <v>41243</v>
      </c>
      <c r="D108" s="6">
        <v>0.05</v>
      </c>
      <c r="E108" s="6">
        <v>0.05</v>
      </c>
      <c r="F108" s="7"/>
      <c r="G108" s="8">
        <v>3.37235228539574</v>
      </c>
      <c r="H108" s="9">
        <f>AVERAGE($I$50:I107)</f>
        <v>-0.000613056303951879</v>
      </c>
      <c r="I108" s="9">
        <f>D108-G108/100</f>
        <v>0.0162764771460426</v>
      </c>
      <c r="J108" s="9">
        <f>AVERAGE(I96:I107)</f>
        <v>0.0174950280368359</v>
      </c>
      <c r="K108" t="s" s="2">
        <f>IF(I108&gt;H108,"TIGHT","EASY")</f>
        <v>16</v>
      </c>
      <c r="L108" t="s" s="2">
        <f>IF(I108&gt;J108,"HIGHER","LOWER")</f>
        <v>17</v>
      </c>
      <c r="M108" t="s" s="2">
        <f>IF(D108&gt;D107,"UP",IF(D108&lt;D107,"DOWN","UNCH"))</f>
        <v>18</v>
      </c>
      <c r="N108" t="s" s="2">
        <f>CONCATENATE(K108,"-",L108,"-",M108)</f>
        <v>22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6" customHeight="1">
      <c r="A109" s="4">
        <v>2012</v>
      </c>
      <c r="B109" s="4">
        <v>12</v>
      </c>
      <c r="C109" s="5">
        <v>41274</v>
      </c>
      <c r="D109" s="6">
        <v>0.05</v>
      </c>
      <c r="E109" s="6">
        <v>0.05</v>
      </c>
      <c r="F109" s="7"/>
      <c r="G109" s="8">
        <v>3.90682999257608</v>
      </c>
      <c r="H109" s="9">
        <f>AVERAGE($I$50:I108)</f>
        <v>-0.000326793025138414</v>
      </c>
      <c r="I109" s="9">
        <f>D109-G109/100</f>
        <v>0.0109317000742392</v>
      </c>
      <c r="J109" s="9">
        <f>AVERAGE(I97:I108)</f>
        <v>0.0204159799861567</v>
      </c>
      <c r="K109" t="s" s="2">
        <f>IF(I109&gt;H109,"TIGHT","EASY")</f>
        <v>16</v>
      </c>
      <c r="L109" t="s" s="2">
        <f>IF(I109&gt;J109,"HIGHER","LOWER")</f>
        <v>17</v>
      </c>
      <c r="M109" t="s" s="2">
        <f>IF(D109&gt;D108,"UP",IF(D109&lt;D108,"DOWN","UNCH"))</f>
        <v>18</v>
      </c>
      <c r="N109" t="s" s="2">
        <f>CONCATENATE(K109,"-",L109,"-",M109)</f>
        <v>22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6" customHeight="1">
      <c r="A110" s="4">
        <v>2013</v>
      </c>
      <c r="B110" s="4">
        <v>1</v>
      </c>
      <c r="C110" s="5">
        <v>41305</v>
      </c>
      <c r="D110" s="6">
        <v>0.05</v>
      </c>
      <c r="E110" s="6">
        <v>0.05</v>
      </c>
      <c r="F110" s="7"/>
      <c r="G110" s="8">
        <v>4.75838492100156</v>
      </c>
      <c r="H110" s="9">
        <f>AVERAGE($I$50:I109)</f>
        <v>-0.00013915147348212</v>
      </c>
      <c r="I110" s="9">
        <f>D110-G110/100</f>
        <v>0.0024161507899844</v>
      </c>
      <c r="J110" s="9">
        <f>AVERAGE(I98:I109)</f>
        <v>0.02216862165901</v>
      </c>
      <c r="K110" t="s" s="2">
        <f>IF(I110&gt;H110,"TIGHT","EASY")</f>
        <v>16</v>
      </c>
      <c r="L110" t="s" s="2">
        <f>IF(I110&gt;J110,"HIGHER","LOWER")</f>
        <v>17</v>
      </c>
      <c r="M110" t="s" s="2">
        <f>IF(D110&gt;D109,"UP",IF(D110&lt;D109,"DOWN","UNCH"))</f>
        <v>18</v>
      </c>
      <c r="N110" t="s" s="2">
        <f>CONCATENATE(K110,"-",L110,"-",M110)</f>
        <v>22</v>
      </c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6" customHeight="1">
      <c r="A111" s="4">
        <v>2013</v>
      </c>
      <c r="B111" s="4">
        <v>2</v>
      </c>
      <c r="C111" s="5">
        <v>41333</v>
      </c>
      <c r="D111" s="6">
        <v>0.05</v>
      </c>
      <c r="E111" s="6">
        <v>0.03</v>
      </c>
      <c r="F111" s="6">
        <v>0.07000000000000001</v>
      </c>
      <c r="G111" s="8">
        <v>4.73252923303562</v>
      </c>
      <c r="H111" s="9">
        <f>AVERAGE($I$50:I110)</f>
        <v>-9.726127244168519e-05</v>
      </c>
      <c r="I111" s="9">
        <f>D111-G111/100</f>
        <v>0.0026747076696438</v>
      </c>
      <c r="J111" s="9">
        <f>AVERAGE(I99:I110)</f>
        <v>0.0224953665130403</v>
      </c>
      <c r="K111" t="s" s="2">
        <f>IF(I111&gt;H111,"TIGHT","EASY")</f>
        <v>16</v>
      </c>
      <c r="L111" t="s" s="2">
        <f>IF(I111&gt;J111,"HIGHER","LOWER")</f>
        <v>17</v>
      </c>
      <c r="M111" t="s" s="2">
        <f>IF(D111&gt;D110,"UP",IF(D111&lt;D110,"DOWN","UNCH"))</f>
        <v>18</v>
      </c>
      <c r="N111" t="s" s="2">
        <f>CONCATENATE(K111,"-",L111,"-",M111)</f>
        <v>22</v>
      </c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6" customHeight="1">
      <c r="A112" s="4">
        <v>2013</v>
      </c>
      <c r="B112" s="4">
        <v>3</v>
      </c>
      <c r="C112" s="5">
        <v>41364</v>
      </c>
      <c r="D112" s="6">
        <v>0.05</v>
      </c>
      <c r="E112" s="6">
        <v>0.03</v>
      </c>
      <c r="F112" s="6">
        <v>0.07000000000000001</v>
      </c>
      <c r="G112" s="8">
        <v>4.97379792222117</v>
      </c>
      <c r="H112" s="9">
        <f>AVERAGE($I$50:I111)</f>
        <v>-5.25520959564355e-05</v>
      </c>
      <c r="I112" s="9">
        <f>D112-G112/100</f>
        <v>0.0002620207777883</v>
      </c>
      <c r="J112" s="9">
        <f>AVERAGE(I100:I111)</f>
        <v>0.0220943486644112</v>
      </c>
      <c r="K112" t="s" s="2">
        <f>IF(I112&gt;H112,"TIGHT","EASY")</f>
        <v>16</v>
      </c>
      <c r="L112" t="s" s="2">
        <f>IF(I112&gt;J112,"HIGHER","LOWER")</f>
        <v>17</v>
      </c>
      <c r="M112" t="s" s="2">
        <f>IF(D112&gt;D111,"UP",IF(D112&lt;D111,"DOWN","UNCH"))</f>
        <v>18</v>
      </c>
      <c r="N112" t="s" s="2">
        <f>CONCATENATE(K112,"-",L112,"-",M112)</f>
        <v>22</v>
      </c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6" customHeight="1">
      <c r="A113" s="4">
        <v>2013</v>
      </c>
      <c r="B113" s="4">
        <v>4</v>
      </c>
      <c r="C113" s="5">
        <v>41394</v>
      </c>
      <c r="D113" s="6">
        <v>0.05</v>
      </c>
      <c r="E113" s="6">
        <v>0.03</v>
      </c>
      <c r="F113" s="6">
        <v>0.07000000000000001</v>
      </c>
      <c r="G113" s="8">
        <v>4.89979775694056</v>
      </c>
      <c r="H113" s="9">
        <f>AVERAGE($I$50:I112)</f>
        <v>-4.75588757382651e-05</v>
      </c>
      <c r="I113" s="9">
        <f>D113-G113/100</f>
        <v>0.0010020224305944</v>
      </c>
      <c r="J113" s="9">
        <f>AVERAGE(I101:I112)</f>
        <v>0.0206118198750451</v>
      </c>
      <c r="K113" t="s" s="2">
        <f>IF(I113&gt;H113,"TIGHT","EASY")</f>
        <v>16</v>
      </c>
      <c r="L113" t="s" s="2">
        <f>IF(I113&gt;J113,"HIGHER","LOWER")</f>
        <v>17</v>
      </c>
      <c r="M113" t="s" s="2">
        <f>IF(D113&gt;D112,"UP",IF(D113&lt;D112,"DOWN","UNCH"))</f>
        <v>18</v>
      </c>
      <c r="N113" t="s" s="2">
        <f>CONCATENATE(K113,"-",L113,"-",M113)</f>
        <v>22</v>
      </c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6" customHeight="1">
      <c r="A114" s="4">
        <v>2013</v>
      </c>
      <c r="B114" s="4">
        <v>5</v>
      </c>
      <c r="C114" s="5">
        <v>41425</v>
      </c>
      <c r="D114" s="6">
        <v>0.05</v>
      </c>
      <c r="E114" s="6">
        <v>0.03</v>
      </c>
      <c r="F114" s="6">
        <v>0.07000000000000001</v>
      </c>
      <c r="G114" s="8">
        <v>4.9866347128767</v>
      </c>
      <c r="H114" s="9">
        <f>AVERAGE($I$50:I113)</f>
        <v>-3.11591678268172e-05</v>
      </c>
      <c r="I114" s="9">
        <f>D114-G114/100</f>
        <v>0.000133652871233</v>
      </c>
      <c r="J114" s="9">
        <f>AVERAGE(I102:I113)</f>
        <v>0.0184419142837161</v>
      </c>
      <c r="K114" t="s" s="2">
        <f>IF(I114&gt;H114,"TIGHT","EASY")</f>
        <v>16</v>
      </c>
      <c r="L114" t="s" s="2">
        <f>IF(I114&gt;J114,"HIGHER","LOWER")</f>
        <v>17</v>
      </c>
      <c r="M114" t="s" s="2">
        <f>IF(D114&gt;D113,"UP",IF(D114&lt;D113,"DOWN","UNCH"))</f>
        <v>18</v>
      </c>
      <c r="N114" t="s" s="2">
        <f>CONCATENATE(K114,"-",L114,"-",M114)</f>
        <v>22</v>
      </c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6" customHeight="1">
      <c r="A115" s="4">
        <v>2013</v>
      </c>
      <c r="B115" s="4">
        <v>6</v>
      </c>
      <c r="C115" s="5">
        <v>41455</v>
      </c>
      <c r="D115" s="6">
        <v>0.0425</v>
      </c>
      <c r="E115" s="6">
        <v>0.0225</v>
      </c>
      <c r="F115" s="6">
        <v>0.0625</v>
      </c>
      <c r="G115" s="8">
        <v>4.80132450331119</v>
      </c>
      <c r="H115" s="9">
        <f>AVERAGE($I$50:I114)</f>
        <v>-2.86235979951277e-05</v>
      </c>
      <c r="I115" s="9">
        <f>D115-G115/100</f>
        <v>-0.0055132450331119</v>
      </c>
      <c r="J115" s="9">
        <f>AVERAGE(I103:I114)</f>
        <v>0.0157786787329175</v>
      </c>
      <c r="K115" t="s" s="2">
        <f>IF(I115&gt;H115,"TIGHT","EASY")</f>
        <v>14</v>
      </c>
      <c r="L115" t="s" s="2">
        <f>IF(I115&gt;J115,"HIGHER","LOWER")</f>
        <v>17</v>
      </c>
      <c r="M115" t="s" s="2">
        <f>IF(D115&gt;D114,"UP",IF(D115&lt;D114,"DOWN","UNCH"))</f>
        <v>25</v>
      </c>
      <c r="N115" t="s" s="2">
        <f>CONCATENATE(K115,"-",L115,"-",M115)</f>
        <v>29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6" customHeight="1">
      <c r="A116" s="4">
        <v>2013</v>
      </c>
      <c r="B116" s="4">
        <v>7</v>
      </c>
      <c r="C116" s="5">
        <v>41486</v>
      </c>
      <c r="D116" s="6">
        <v>0.0425</v>
      </c>
      <c r="E116" s="6">
        <v>0.0225</v>
      </c>
      <c r="F116" s="6">
        <v>0.0625</v>
      </c>
      <c r="G116" s="8">
        <v>5.66820276497688</v>
      </c>
      <c r="H116" s="9">
        <f>AVERAGE($I$50:I115)</f>
        <v>-0.000111723922769624</v>
      </c>
      <c r="I116" s="9">
        <f>D116-G116/100</f>
        <v>-0.0141820276497688</v>
      </c>
      <c r="J116" s="9">
        <f>AVERAGE(I104:I115)</f>
        <v>0.0125787283418335</v>
      </c>
      <c r="K116" t="s" s="2">
        <f>IF(I116&gt;H116,"TIGHT","EASY")</f>
        <v>14</v>
      </c>
      <c r="L116" t="s" s="2">
        <f>IF(I116&gt;J116,"HIGHER","LOWER")</f>
        <v>17</v>
      </c>
      <c r="M116" t="s" s="2">
        <f>IF(D116&gt;D115,"UP",IF(D116&lt;D115,"DOWN","UNCH"))</f>
        <v>18</v>
      </c>
      <c r="N116" t="s" s="2">
        <f>CONCATENATE(K116,"-",L116,"-",M116)</f>
        <v>19</v>
      </c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6" customHeight="1">
      <c r="A117" s="4">
        <v>2013</v>
      </c>
      <c r="B117" s="4">
        <v>8</v>
      </c>
      <c r="C117" s="5">
        <v>41517</v>
      </c>
      <c r="D117" s="6">
        <v>0.0425</v>
      </c>
      <c r="E117" s="6">
        <v>0.0225</v>
      </c>
      <c r="F117" s="6">
        <v>0.0625</v>
      </c>
      <c r="G117" s="8">
        <v>5.30109489051089</v>
      </c>
      <c r="H117" s="9">
        <f>AVERAGE($I$50:I116)</f>
        <v>-0.000321728456008418</v>
      </c>
      <c r="I117" s="9">
        <f>D117-G117/100</f>
        <v>-0.0105109489051089</v>
      </c>
      <c r="J117" s="9">
        <f>AVERAGE(I105:I116)</f>
        <v>0.00776301292293198</v>
      </c>
      <c r="K117" t="s" s="2">
        <f>IF(I117&gt;H117,"TIGHT","EASY")</f>
        <v>14</v>
      </c>
      <c r="L117" t="s" s="2">
        <f>IF(I117&gt;J117,"HIGHER","LOWER")</f>
        <v>17</v>
      </c>
      <c r="M117" t="s" s="2">
        <f>IF(D117&gt;D116,"UP",IF(D117&lt;D116,"DOWN","UNCH"))</f>
        <v>18</v>
      </c>
      <c r="N117" t="s" s="2">
        <f>CONCATENATE(K117,"-",L117,"-",M117)</f>
        <v>19</v>
      </c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6" customHeight="1">
      <c r="A118" s="4">
        <v>2013</v>
      </c>
      <c r="B118" s="4">
        <v>9</v>
      </c>
      <c r="C118" s="5">
        <v>41547</v>
      </c>
      <c r="D118" s="6">
        <v>0.0625</v>
      </c>
      <c r="E118" s="6">
        <v>0.0475</v>
      </c>
      <c r="F118" s="6">
        <v>0.0775</v>
      </c>
      <c r="G118" s="8">
        <v>5.13099447012959</v>
      </c>
      <c r="H118" s="9">
        <f>AVERAGE($I$50:I117)</f>
        <v>-0.000471569933201072</v>
      </c>
      <c r="I118" s="9">
        <f>D118-G118/100</f>
        <v>0.0111900552987041</v>
      </c>
      <c r="J118" s="9">
        <f>AVERAGE(I106:I117)</f>
        <v>0.00410590488901755</v>
      </c>
      <c r="K118" t="s" s="2">
        <f>IF(I118&gt;H118,"TIGHT","EASY")</f>
        <v>16</v>
      </c>
      <c r="L118" t="s" s="2">
        <f>IF(I118&gt;J118,"HIGHER","LOWER")</f>
        <v>15</v>
      </c>
      <c r="M118" t="s" s="2">
        <f>IF(D118&gt;D117,"UP",IF(D118&lt;D117,"DOWN","UNCH"))</f>
        <v>20</v>
      </c>
      <c r="N118" t="s" s="2">
        <f>CONCATENATE(K118,"-",L118,"-",M118)</f>
        <v>30</v>
      </c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6" customHeight="1">
      <c r="A119" s="4">
        <v>2013</v>
      </c>
      <c r="B119" s="4">
        <v>10</v>
      </c>
      <c r="C119" s="5">
        <v>41578</v>
      </c>
      <c r="D119" s="6">
        <v>0.0625</v>
      </c>
      <c r="E119" s="6">
        <v>0.0475</v>
      </c>
      <c r="F119" s="6">
        <v>0.0775</v>
      </c>
      <c r="G119" s="8">
        <v>4.7390793162702</v>
      </c>
      <c r="H119" s="9">
        <f>AVERAGE($I$50:I118)</f>
        <v>-0.000302560871869113</v>
      </c>
      <c r="I119" s="9">
        <f>D119-G119/100</f>
        <v>0.015109206837298</v>
      </c>
      <c r="J119" s="9">
        <f>AVERAGE(I107:I118)</f>
        <v>0.00304208357407294</v>
      </c>
      <c r="K119" t="s" s="2">
        <f>IF(I119&gt;H119,"TIGHT","EASY")</f>
        <v>16</v>
      </c>
      <c r="L119" t="s" s="2">
        <f>IF(I119&gt;J119,"HIGHER","LOWER")</f>
        <v>15</v>
      </c>
      <c r="M119" t="s" s="2">
        <f>IF(D119&gt;D118,"UP",IF(D119&lt;D118,"DOWN","UNCH"))</f>
        <v>18</v>
      </c>
      <c r="N119" t="s" s="2">
        <f>CONCATENATE(K119,"-",L119,"-",M119)</f>
        <v>24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6" customHeight="1">
      <c r="A120" s="4">
        <v>2013</v>
      </c>
      <c r="B120" s="4">
        <v>11</v>
      </c>
      <c r="C120" s="5">
        <v>41608</v>
      </c>
      <c r="D120" s="6">
        <v>0.0625</v>
      </c>
      <c r="E120" s="6">
        <v>0.0475</v>
      </c>
      <c r="F120" s="6">
        <v>0.0775</v>
      </c>
      <c r="G120" s="8">
        <v>4.14307540217485</v>
      </c>
      <c r="H120" s="9">
        <f>AVERAGE($I$50:I119)</f>
        <v>-8.23927617381543e-05</v>
      </c>
      <c r="I120" s="9">
        <f>D120-G120/100</f>
        <v>0.0210692459782515</v>
      </c>
      <c r="J120" s="9">
        <f>AVERAGE(I108:I119)</f>
        <v>0.00248248102562818</v>
      </c>
      <c r="K120" t="s" s="2">
        <f>IF(I120&gt;H120,"TIGHT","EASY")</f>
        <v>16</v>
      </c>
      <c r="L120" t="s" s="2">
        <f>IF(I120&gt;J120,"HIGHER","LOWER")</f>
        <v>15</v>
      </c>
      <c r="M120" t="s" s="2">
        <f>IF(D120&gt;D119,"UP",IF(D120&lt;D119,"DOWN","UNCH"))</f>
        <v>18</v>
      </c>
      <c r="N120" t="s" s="2">
        <f>CONCATENATE(K120,"-",L120,"-",M120)</f>
        <v>24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6" customHeight="1">
      <c r="A121" s="4">
        <v>2013</v>
      </c>
      <c r="B121" s="4">
        <v>12</v>
      </c>
      <c r="C121" s="5">
        <v>41639</v>
      </c>
      <c r="D121" s="6">
        <v>0.0625</v>
      </c>
      <c r="E121" s="6">
        <v>0.0475</v>
      </c>
      <c r="F121" s="6">
        <v>0.0775</v>
      </c>
      <c r="G121" s="8">
        <v>3.8760382245244</v>
      </c>
      <c r="H121" s="9">
        <f>AVERAGE($I$50:I120)</f>
        <v>0.000215517643050432</v>
      </c>
      <c r="I121" s="9">
        <f>D121-G121/100</f>
        <v>0.023739617754756</v>
      </c>
      <c r="J121" s="9">
        <f>AVERAGE(I109:I120)</f>
        <v>0.00288187842831226</v>
      </c>
      <c r="K121" t="s" s="2">
        <f>IF(I121&gt;H121,"TIGHT","EASY")</f>
        <v>16</v>
      </c>
      <c r="L121" t="s" s="2">
        <f>IF(I121&gt;J121,"HIGHER","LOWER")</f>
        <v>15</v>
      </c>
      <c r="M121" t="s" s="2">
        <f>IF(D121&gt;D120,"UP",IF(D121&lt;D120,"DOWN","UNCH"))</f>
        <v>18</v>
      </c>
      <c r="N121" t="s" s="2">
        <f>CONCATENATE(K121,"-",L121,"-",M121)</f>
        <v>24</v>
      </c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6" customHeight="1">
      <c r="A122" s="4">
        <v>2014</v>
      </c>
      <c r="B122" s="4">
        <v>1</v>
      </c>
      <c r="C122" s="5">
        <v>41670</v>
      </c>
      <c r="D122" s="6">
        <v>0.0625</v>
      </c>
      <c r="E122" s="6">
        <v>0.0475</v>
      </c>
      <c r="F122" s="6">
        <v>0.0775</v>
      </c>
      <c r="G122" s="8">
        <v>2.82236726053975</v>
      </c>
      <c r="H122" s="9">
        <f>AVERAGE($I$50:I121)</f>
        <v>0.00054224125571301</v>
      </c>
      <c r="I122" s="9">
        <f>D122-G122/100</f>
        <v>0.0342763273946025</v>
      </c>
      <c r="J122" s="9">
        <f>AVERAGE(I110:I121)</f>
        <v>0.00394920490168866</v>
      </c>
      <c r="K122" t="s" s="2">
        <f>IF(I122&gt;H122,"TIGHT","EASY")</f>
        <v>16</v>
      </c>
      <c r="L122" t="s" s="2">
        <f>IF(I122&gt;J122,"HIGHER","LOWER")</f>
        <v>15</v>
      </c>
      <c r="M122" t="s" s="2">
        <f>IF(D122&gt;D121,"UP",IF(D122&lt;D121,"DOWN","UNCH"))</f>
        <v>18</v>
      </c>
      <c r="N122" t="s" s="2">
        <f>CONCATENATE(K122,"-",L122,"-",M122)</f>
        <v>24</v>
      </c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6" customHeight="1">
      <c r="A123" s="4">
        <v>2014</v>
      </c>
      <c r="B123" s="4">
        <v>2</v>
      </c>
      <c r="C123" s="5">
        <v>41698</v>
      </c>
      <c r="D123" s="6">
        <v>0.0625</v>
      </c>
      <c r="E123" s="6">
        <v>0.0475</v>
      </c>
      <c r="F123" s="6">
        <v>0.0775</v>
      </c>
      <c r="G123" s="8">
        <v>2.8395604395604</v>
      </c>
      <c r="H123" s="9">
        <f>AVERAGE($I$50:I122)</f>
        <v>0.00100435202473889</v>
      </c>
      <c r="I123" s="9">
        <f>D123-G123/100</f>
        <v>0.034104395604396</v>
      </c>
      <c r="J123" s="9">
        <f>AVERAGE(I111:I122)</f>
        <v>0.00660421961874017</v>
      </c>
      <c r="K123" t="s" s="2">
        <f>IF(I123&gt;H123,"TIGHT","EASY")</f>
        <v>16</v>
      </c>
      <c r="L123" t="s" s="2">
        <f>IF(I123&gt;J123,"HIGHER","LOWER")</f>
        <v>15</v>
      </c>
      <c r="M123" t="s" s="2">
        <f>IF(D123&gt;D122,"UP",IF(D123&lt;D122,"DOWN","UNCH"))</f>
        <v>18</v>
      </c>
      <c r="N123" t="s" s="2">
        <f>CONCATENATE(K123,"-",L123,"-",M123)</f>
        <v>24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6" customHeight="1">
      <c r="A124" s="4">
        <v>2014</v>
      </c>
      <c r="B124" s="4">
        <v>3</v>
      </c>
      <c r="C124" s="5">
        <v>41729</v>
      </c>
      <c r="D124" s="6">
        <v>0.0625</v>
      </c>
      <c r="E124" s="6">
        <v>0.0475</v>
      </c>
      <c r="F124" s="6">
        <v>0.0775</v>
      </c>
      <c r="G124" s="8">
        <v>2.98651252408475</v>
      </c>
      <c r="H124" s="9">
        <f>AVERAGE($I$50:I123)</f>
        <v>0.00145164991095048</v>
      </c>
      <c r="I124" s="9">
        <f>D124-G124/100</f>
        <v>0.0326348747591525</v>
      </c>
      <c r="J124" s="9">
        <f>AVERAGE(I112:I123)</f>
        <v>0.00922336027996952</v>
      </c>
      <c r="K124" t="s" s="2">
        <f>IF(I124&gt;H124,"TIGHT","EASY")</f>
        <v>16</v>
      </c>
      <c r="L124" t="s" s="2">
        <f>IF(I124&gt;J124,"HIGHER","LOWER")</f>
        <v>15</v>
      </c>
      <c r="M124" t="s" s="2">
        <f>IF(D124&gt;D123,"UP",IF(D124&lt;D123,"DOWN","UNCH"))</f>
        <v>18</v>
      </c>
      <c r="N124" t="s" s="2">
        <f>CONCATENATE(K124,"-",L124,"-",M124)</f>
        <v>24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6" customHeight="1">
      <c r="A125" s="4">
        <v>2014</v>
      </c>
      <c r="B125" s="4">
        <v>4</v>
      </c>
      <c r="C125" s="5">
        <v>41759</v>
      </c>
      <c r="D125" s="6">
        <v>0.0625</v>
      </c>
      <c r="E125" s="6">
        <v>0.0475</v>
      </c>
      <c r="F125" s="6">
        <v>0.0775</v>
      </c>
      <c r="G125" s="8">
        <v>3.48786258873015</v>
      </c>
      <c r="H125" s="9">
        <f>AVERAGE($I$50:I124)</f>
        <v>0.00186742624225984</v>
      </c>
      <c r="I125" s="9">
        <f>D125-G125/100</f>
        <v>0.0276213741126985</v>
      </c>
      <c r="J125" s="9">
        <f>AVERAGE(I113:I124)</f>
        <v>0.0119210981117499</v>
      </c>
      <c r="K125" t="s" s="2">
        <f>IF(I125&gt;H125,"TIGHT","EASY")</f>
        <v>16</v>
      </c>
      <c r="L125" t="s" s="2">
        <f>IF(I125&gt;J125,"HIGHER","LOWER")</f>
        <v>15</v>
      </c>
      <c r="M125" t="s" s="2">
        <f>IF(D125&gt;D124,"UP",IF(D125&lt;D124,"DOWN","UNCH"))</f>
        <v>18</v>
      </c>
      <c r="N125" t="s" s="2">
        <f>CONCATENATE(K125,"-",L125,"-",M125)</f>
        <v>24</v>
      </c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6" customHeight="1">
      <c r="A126" s="4">
        <v>2014</v>
      </c>
      <c r="B126" s="4">
        <v>5</v>
      </c>
      <c r="C126" s="5">
        <v>41790</v>
      </c>
      <c r="D126" s="6">
        <v>0.0625</v>
      </c>
      <c r="E126" s="6">
        <v>0.0475</v>
      </c>
      <c r="F126" s="6">
        <v>0.0775</v>
      </c>
      <c r="G126" s="8">
        <v>3.69622475856015</v>
      </c>
      <c r="H126" s="9">
        <f>AVERAGE($I$50:I125)</f>
        <v>0.00220629397739719</v>
      </c>
      <c r="I126" s="9">
        <f>D126-G126/100</f>
        <v>0.0255377524143985</v>
      </c>
      <c r="J126" s="9">
        <f>AVERAGE(I114:I125)</f>
        <v>0.0141393774185919</v>
      </c>
      <c r="K126" t="s" s="2">
        <f>IF(I126&gt;H126,"TIGHT","EASY")</f>
        <v>16</v>
      </c>
      <c r="L126" t="s" s="2">
        <f>IF(I126&gt;J126,"HIGHER","LOWER")</f>
        <v>15</v>
      </c>
      <c r="M126" t="s" s="2">
        <f>IF(D126&gt;D125,"UP",IF(D126&lt;D125,"DOWN","UNCH"))</f>
        <v>18</v>
      </c>
      <c r="N126" t="s" s="2">
        <f>CONCATENATE(K126,"-",L126,"-",M126)</f>
        <v>24</v>
      </c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6" customHeight="1">
      <c r="A127" s="4">
        <v>2014</v>
      </c>
      <c r="B127" s="4">
        <v>6</v>
      </c>
      <c r="C127" s="5">
        <v>41820</v>
      </c>
      <c r="D127" s="6">
        <v>0.0625</v>
      </c>
      <c r="E127" s="6">
        <v>0.0475</v>
      </c>
      <c r="F127" s="6">
        <v>0.0775</v>
      </c>
      <c r="G127" s="8">
        <v>3.67737405652098</v>
      </c>
      <c r="H127" s="9">
        <f>AVERAGE($I$50:I126)</f>
        <v>0.00250929993112448</v>
      </c>
      <c r="I127" s="9">
        <f>D127-G127/100</f>
        <v>0.0257262594347902</v>
      </c>
      <c r="J127" s="9">
        <f>AVERAGE(I115:I126)</f>
        <v>0.0162563857138557</v>
      </c>
      <c r="K127" t="s" s="2">
        <f>IF(I127&gt;H127,"TIGHT","EASY")</f>
        <v>16</v>
      </c>
      <c r="L127" t="s" s="2">
        <f>IF(I127&gt;J127,"HIGHER","LOWER")</f>
        <v>15</v>
      </c>
      <c r="M127" t="s" s="2">
        <f>IF(D127&gt;D126,"UP",IF(D127&lt;D126,"DOWN","UNCH"))</f>
        <v>18</v>
      </c>
      <c r="N127" t="s" s="2">
        <f>CONCATENATE(K127,"-",L127,"-",M127)</f>
        <v>24</v>
      </c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6" customHeight="1">
      <c r="A128" s="4">
        <v>2014</v>
      </c>
      <c r="B128" s="4">
        <v>7</v>
      </c>
      <c r="C128" s="5">
        <v>41851</v>
      </c>
      <c r="D128" s="6">
        <v>0.0625</v>
      </c>
      <c r="E128" s="6">
        <v>0.0475</v>
      </c>
      <c r="F128" s="6">
        <v>0.0775</v>
      </c>
      <c r="G128" s="8">
        <v>3.41037941561273</v>
      </c>
      <c r="H128" s="9">
        <f>AVERAGE($I$50:I127)</f>
        <v>0.00280695325809455</v>
      </c>
      <c r="I128" s="9">
        <f>D128-G128/100</f>
        <v>0.0283962058438727</v>
      </c>
      <c r="J128" s="9">
        <f>AVERAGE(I116:I127)</f>
        <v>0.0188596777528475</v>
      </c>
      <c r="K128" t="s" s="2">
        <f>IF(I128&gt;H128,"TIGHT","EASY")</f>
        <v>16</v>
      </c>
      <c r="L128" t="s" s="2">
        <f>IF(I128&gt;J128,"HIGHER","LOWER")</f>
        <v>15</v>
      </c>
      <c r="M128" t="s" s="2">
        <f>IF(D128&gt;D127,"UP",IF(D128&lt;D127,"DOWN","UNCH"))</f>
        <v>18</v>
      </c>
      <c r="N128" t="s" s="2">
        <f>CONCATENATE(K128,"-",L128,"-",M128)</f>
        <v>24</v>
      </c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6" customHeight="1">
      <c r="A129" s="4">
        <v>2014</v>
      </c>
      <c r="B129" s="4">
        <v>8</v>
      </c>
      <c r="C129" s="5">
        <v>41882</v>
      </c>
      <c r="D129" s="6">
        <v>0.0625</v>
      </c>
      <c r="E129" s="6">
        <v>0.0475</v>
      </c>
      <c r="F129" s="6">
        <v>0.0775</v>
      </c>
      <c r="G129" s="8">
        <v>3.12797851139415</v>
      </c>
      <c r="H129" s="9">
        <f>AVERAGE($I$50:I128)</f>
        <v>0.00313086784778794</v>
      </c>
      <c r="I129" s="9">
        <f>D129-G129/100</f>
        <v>0.0312202148860585</v>
      </c>
      <c r="J129" s="9">
        <f>AVERAGE(I117:I128)</f>
        <v>0.0224078638773176</v>
      </c>
      <c r="K129" t="s" s="2">
        <f>IF(I129&gt;H129,"TIGHT","EASY")</f>
        <v>16</v>
      </c>
      <c r="L129" t="s" s="2">
        <f>IF(I129&gt;J129,"HIGHER","LOWER")</f>
        <v>15</v>
      </c>
      <c r="M129" t="s" s="2">
        <f>IF(D129&gt;D128,"UP",IF(D129&lt;D128,"DOWN","UNCH"))</f>
        <v>18</v>
      </c>
      <c r="N129" t="s" s="2">
        <f>CONCATENATE(K129,"-",L129,"-",M129)</f>
        <v>24</v>
      </c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6" customHeight="1">
      <c r="A130" s="4">
        <v>2014</v>
      </c>
      <c r="B130" s="4">
        <v>9</v>
      </c>
      <c r="C130" s="5">
        <v>41912</v>
      </c>
      <c r="D130" s="6">
        <v>0.0625</v>
      </c>
      <c r="E130" s="6">
        <v>0.0475</v>
      </c>
      <c r="F130" s="6">
        <v>0.0775</v>
      </c>
      <c r="G130" s="8">
        <v>2.82831766836251</v>
      </c>
      <c r="H130" s="9">
        <f>AVERAGE($I$50:I129)</f>
        <v>0.00348198468576633</v>
      </c>
      <c r="I130" s="9">
        <f>D130-G130/100</f>
        <v>0.0342168233163749</v>
      </c>
      <c r="J130" s="9">
        <f>AVERAGE(I118:I129)</f>
        <v>0.0258854608599149</v>
      </c>
      <c r="K130" t="s" s="2">
        <f>IF(I130&gt;H130,"TIGHT","EASY")</f>
        <v>16</v>
      </c>
      <c r="L130" t="s" s="2">
        <f>IF(I130&gt;J130,"HIGHER","LOWER")</f>
        <v>15</v>
      </c>
      <c r="M130" t="s" s="2">
        <f>IF(D130&gt;D129,"UP",IF(D130&lt;D129,"DOWN","UNCH"))</f>
        <v>18</v>
      </c>
      <c r="N130" t="s" s="2">
        <f>CONCATENATE(K130,"-",L130,"-",M130)</f>
        <v>24</v>
      </c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6" customHeight="1">
      <c r="A131" s="4">
        <v>2014</v>
      </c>
      <c r="B131" s="4">
        <v>10</v>
      </c>
      <c r="C131" s="5">
        <v>41943</v>
      </c>
      <c r="D131" s="6">
        <v>0.0625</v>
      </c>
      <c r="E131" s="6">
        <v>0.0475</v>
      </c>
      <c r="F131" s="6">
        <v>0.0775</v>
      </c>
      <c r="G131" s="8">
        <v>2.88403419393835</v>
      </c>
      <c r="H131" s="9">
        <f>AVERAGE($I$50:I130)</f>
        <v>0.00386142713799606</v>
      </c>
      <c r="I131" s="9">
        <f>D131-G131/100</f>
        <v>0.0336596580606165</v>
      </c>
      <c r="J131" s="9">
        <f>AVERAGE(I119:I130)</f>
        <v>0.0278043581947208</v>
      </c>
      <c r="K131" t="s" s="2">
        <f>IF(I131&gt;H131,"TIGHT","EASY")</f>
        <v>16</v>
      </c>
      <c r="L131" t="s" s="2">
        <f>IF(I131&gt;J131,"HIGHER","LOWER")</f>
        <v>15</v>
      </c>
      <c r="M131" t="s" s="2">
        <f>IF(D131&gt;D130,"UP",IF(D131&lt;D130,"DOWN","UNCH"))</f>
        <v>18</v>
      </c>
      <c r="N131" t="s" s="2">
        <f>CONCATENATE(K131,"-",L131,"-",M131)</f>
        <v>24</v>
      </c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6" customHeight="1">
      <c r="A132" s="4">
        <v>2014</v>
      </c>
      <c r="B132" s="4">
        <v>11</v>
      </c>
      <c r="C132" s="5">
        <v>41973</v>
      </c>
      <c r="D132" s="6">
        <v>0.0625</v>
      </c>
      <c r="E132" s="6">
        <v>0.0475</v>
      </c>
      <c r="F132" s="6">
        <v>0.0775</v>
      </c>
      <c r="G132" s="8">
        <v>2.67518122195376</v>
      </c>
      <c r="H132" s="9">
        <f>AVERAGE($I$50:I131)</f>
        <v>0.00422482019802802</v>
      </c>
      <c r="I132" s="9">
        <f>D132-G132/100</f>
        <v>0.0357481877804624</v>
      </c>
      <c r="J132" s="9">
        <f>AVERAGE(I120:I131)</f>
        <v>0.0293502291299974</v>
      </c>
      <c r="K132" t="s" s="2">
        <f>IF(I132&gt;H132,"TIGHT","EASY")</f>
        <v>16</v>
      </c>
      <c r="L132" t="s" s="2">
        <f>IF(I132&gt;J132,"HIGHER","LOWER")</f>
        <v>15</v>
      </c>
      <c r="M132" t="s" s="2">
        <f>IF(D132&gt;D131,"UP",IF(D132&lt;D131,"DOWN","UNCH"))</f>
        <v>18</v>
      </c>
      <c r="N132" t="s" s="2">
        <f>CONCATENATE(K132,"-",L132,"-",M132)</f>
        <v>24</v>
      </c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6" customHeight="1">
      <c r="A133" s="4">
        <v>2014</v>
      </c>
      <c r="B133" s="4">
        <v>12</v>
      </c>
      <c r="C133" s="5">
        <v>42004</v>
      </c>
      <c r="D133" s="6">
        <v>0.0625</v>
      </c>
      <c r="E133" s="6">
        <v>0.0475</v>
      </c>
      <c r="F133" s="6">
        <v>0.0775</v>
      </c>
      <c r="G133" s="8">
        <v>1.58197919353453</v>
      </c>
      <c r="H133" s="9">
        <f>AVERAGE($I$50:I132)</f>
        <v>0.00460461980745494</v>
      </c>
      <c r="I133" s="9">
        <f>D133-G133/100</f>
        <v>0.0466802080646547</v>
      </c>
      <c r="J133" s="9">
        <f>AVERAGE(I121:I132)</f>
        <v>0.0305734742801816</v>
      </c>
      <c r="K133" t="s" s="2">
        <f>IF(I133&gt;H133,"TIGHT","EASY")</f>
        <v>16</v>
      </c>
      <c r="L133" t="s" s="2">
        <f>IF(I133&gt;J133,"HIGHER","LOWER")</f>
        <v>15</v>
      </c>
      <c r="M133" t="s" s="2">
        <f>IF(D133&gt;D132,"UP",IF(D133&lt;D132,"DOWN","UNCH"))</f>
        <v>18</v>
      </c>
      <c r="N133" t="s" s="2">
        <f>CONCATENATE(K133,"-",L133,"-",M133)</f>
        <v>24</v>
      </c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6" customHeight="1">
      <c r="A134" s="4">
        <v>2015</v>
      </c>
      <c r="B134" s="4">
        <v>1</v>
      </c>
      <c r="C134" s="5">
        <v>42035</v>
      </c>
      <c r="D134" s="6">
        <v>0.0625</v>
      </c>
      <c r="E134" s="6">
        <v>0.0475</v>
      </c>
      <c r="F134" s="6">
        <v>0.0775</v>
      </c>
      <c r="G134" s="8">
        <v>1.15800308800826</v>
      </c>
      <c r="H134" s="9">
        <f>AVERAGE($I$50:I133)</f>
        <v>0.0051055196676597</v>
      </c>
      <c r="I134" s="9">
        <f>D134-G134/100</f>
        <v>0.0509199691199174</v>
      </c>
      <c r="J134" s="9">
        <f>AVERAGE(I122:I133)</f>
        <v>0.0324851901393398</v>
      </c>
      <c r="K134" t="s" s="2">
        <f>IF(I134&gt;H134,"TIGHT","EASY")</f>
        <v>16</v>
      </c>
      <c r="L134" t="s" s="2">
        <f>IF(I134&gt;J134,"HIGHER","LOWER")</f>
        <v>15</v>
      </c>
      <c r="M134" t="s" s="2">
        <f>IF(D134&gt;D133,"UP",IF(D134&lt;D133,"DOWN","UNCH"))</f>
        <v>18</v>
      </c>
      <c r="N134" t="s" s="2">
        <f>CONCATENATE(K134,"-",L134,"-",M134)</f>
        <v>24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6" customHeight="1">
      <c r="A135" s="4">
        <v>2015</v>
      </c>
      <c r="B135" s="4">
        <v>2</v>
      </c>
      <c r="C135" s="5">
        <v>42063</v>
      </c>
      <c r="D135" s="6">
        <v>0.0625</v>
      </c>
      <c r="E135" s="6">
        <v>0.0475</v>
      </c>
      <c r="F135" s="6">
        <v>0.0775</v>
      </c>
      <c r="G135" s="8">
        <v>1.01726790904431</v>
      </c>
      <c r="H135" s="9">
        <f>AVERAGE($I$50:I134)</f>
        <v>0.00564451319062744</v>
      </c>
      <c r="I135" s="9">
        <f>D135-G135/100</f>
        <v>0.0523273209095569</v>
      </c>
      <c r="J135" s="9">
        <f>AVERAGE(I123:I134)</f>
        <v>0.0338721602831161</v>
      </c>
      <c r="K135" t="s" s="2">
        <f>IF(I135&gt;H135,"TIGHT","EASY")</f>
        <v>16</v>
      </c>
      <c r="L135" t="s" s="2">
        <f>IF(I135&gt;J135,"HIGHER","LOWER")</f>
        <v>15</v>
      </c>
      <c r="M135" t="s" s="2">
        <f>IF(D135&gt;D134,"UP",IF(D135&lt;D134,"DOWN","UNCH"))</f>
        <v>18</v>
      </c>
      <c r="N135" t="s" s="2">
        <f>CONCATENATE(K135,"-",L135,"-",M135)</f>
        <v>24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6" customHeight="1">
      <c r="A136" s="4">
        <v>2015</v>
      </c>
      <c r="B136" s="4">
        <v>3</v>
      </c>
      <c r="C136" s="5">
        <v>42094</v>
      </c>
      <c r="D136" s="6">
        <v>0.0625</v>
      </c>
      <c r="E136" s="6">
        <v>0.0475</v>
      </c>
      <c r="F136" s="6">
        <v>0.0775</v>
      </c>
      <c r="G136" s="8">
        <v>0.637809337528727</v>
      </c>
      <c r="H136" s="9">
        <f>AVERAGE($I$50:I135)</f>
        <v>0.00618733653619638</v>
      </c>
      <c r="I136" s="9">
        <f>D136-G136/100</f>
        <v>0.0561219066247127</v>
      </c>
      <c r="J136" s="9">
        <f>AVERAGE(I124:I135)</f>
        <v>0.0353907373918795</v>
      </c>
      <c r="K136" t="s" s="2">
        <f>IF(I136&gt;H136,"TIGHT","EASY")</f>
        <v>16</v>
      </c>
      <c r="L136" t="s" s="2">
        <f>IF(I136&gt;J136,"HIGHER","LOWER")</f>
        <v>15</v>
      </c>
      <c r="M136" t="s" s="2">
        <f>IF(D136&gt;D135,"UP",IF(D136&lt;D135,"DOWN","UNCH"))</f>
        <v>18</v>
      </c>
      <c r="N136" t="s" s="2">
        <f>CONCATENATE(K136,"-",L136,"-",M136)</f>
        <v>24</v>
      </c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6" customHeight="1">
      <c r="A137" s="4">
        <v>2015</v>
      </c>
      <c r="B137" s="4">
        <v>4</v>
      </c>
      <c r="C137" s="5">
        <v>42124</v>
      </c>
      <c r="D137" s="6">
        <v>0.0575</v>
      </c>
      <c r="E137" s="6">
        <v>0.0425</v>
      </c>
      <c r="F137" s="6">
        <v>0.0725</v>
      </c>
      <c r="G137" s="8">
        <v>-0.0423405876873284</v>
      </c>
      <c r="H137" s="9">
        <f>AVERAGE($I$50:I136)</f>
        <v>0.00676129711192646</v>
      </c>
      <c r="I137" s="9">
        <f>D137-G137/100</f>
        <v>0.0579234058768733</v>
      </c>
      <c r="J137" s="9">
        <f>AVERAGE(I125:I136)</f>
        <v>0.0373479900473428</v>
      </c>
      <c r="K137" t="s" s="2">
        <f>IF(I137&gt;H137,"TIGHT","EASY")</f>
        <v>16</v>
      </c>
      <c r="L137" t="s" s="2">
        <f>IF(I137&gt;J137,"HIGHER","LOWER")</f>
        <v>15</v>
      </c>
      <c r="M137" t="s" s="2">
        <f>IF(D137&gt;D136,"UP",IF(D137&lt;D136,"DOWN","UNCH"))</f>
        <v>25</v>
      </c>
      <c r="N137" t="s" s="2">
        <f>CONCATENATE(K137,"-",L137,"-",M137)</f>
        <v>26</v>
      </c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6" customHeight="1">
      <c r="A138" s="4">
        <v>2015</v>
      </c>
      <c r="B138" s="4">
        <v>5</v>
      </c>
      <c r="C138" s="5">
        <v>42155</v>
      </c>
      <c r="D138" s="6">
        <v>0.0525</v>
      </c>
      <c r="E138" s="6">
        <v>0.0375</v>
      </c>
      <c r="F138" s="6">
        <v>0.0675</v>
      </c>
      <c r="G138" s="8">
        <v>0.228600457200945</v>
      </c>
      <c r="H138" s="9">
        <f>AVERAGE($I$50:I137)</f>
        <v>0.00734268471152812</v>
      </c>
      <c r="I138" s="9">
        <f>D138-G138/100</f>
        <v>0.0502139954279906</v>
      </c>
      <c r="J138" s="9">
        <f>AVERAGE(I126:I137)</f>
        <v>0.0398731593610241</v>
      </c>
      <c r="K138" t="s" s="2">
        <f>IF(I138&gt;H138,"TIGHT","EASY")</f>
        <v>16</v>
      </c>
      <c r="L138" t="s" s="2">
        <f>IF(I138&gt;J138,"HIGHER","LOWER")</f>
        <v>15</v>
      </c>
      <c r="M138" t="s" s="2">
        <f>IF(D138&gt;D137,"UP",IF(D138&lt;D137,"DOWN","UNCH"))</f>
        <v>25</v>
      </c>
      <c r="N138" t="s" s="2">
        <f>CONCATENATE(K138,"-",L138,"-",M138)</f>
        <v>26</v>
      </c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6" customHeight="1">
      <c r="A139" s="4">
        <v>2015</v>
      </c>
      <c r="B139" s="4">
        <v>6</v>
      </c>
      <c r="C139" s="5">
        <v>42185</v>
      </c>
      <c r="D139" s="6">
        <v>0.05</v>
      </c>
      <c r="E139" s="6">
        <v>0.035</v>
      </c>
      <c r="F139" s="6">
        <v>0.065</v>
      </c>
      <c r="G139" s="8">
        <v>0.617963260814403</v>
      </c>
      <c r="H139" s="9">
        <f>AVERAGE($I$50:I138)</f>
        <v>0.007824384831937811</v>
      </c>
      <c r="I139" s="9">
        <f>D139-G139/100</f>
        <v>0.043820367391856</v>
      </c>
      <c r="J139" s="9">
        <f>AVERAGE(I127:I138)</f>
        <v>0.0419295129454901</v>
      </c>
      <c r="K139" t="s" s="2">
        <f>IF(I139&gt;H139,"TIGHT","EASY")</f>
        <v>16</v>
      </c>
      <c r="L139" t="s" s="2">
        <f>IF(I139&gt;J139,"HIGHER","LOWER")</f>
        <v>15</v>
      </c>
      <c r="M139" t="s" s="2">
        <f>IF(D139&gt;D138,"UP",IF(D139&lt;D138,"DOWN","UNCH"))</f>
        <v>25</v>
      </c>
      <c r="N139" t="s" s="2">
        <f>CONCATENATE(K139,"-",L139,"-",M139)</f>
        <v>26</v>
      </c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6" customHeight="1">
      <c r="A140" s="4">
        <v>2015</v>
      </c>
      <c r="B140" s="4">
        <v>7</v>
      </c>
      <c r="C140" s="5">
        <v>42216</v>
      </c>
      <c r="D140" s="6">
        <v>0.05</v>
      </c>
      <c r="E140" s="6">
        <v>0.035</v>
      </c>
      <c r="F140" s="6">
        <v>0.065</v>
      </c>
      <c r="G140" s="8">
        <v>0.497638326585759</v>
      </c>
      <c r="H140" s="9">
        <f>AVERAGE($I$50:I139)</f>
        <v>0.00822434019371468</v>
      </c>
      <c r="I140" s="9">
        <f>D140-G140/100</f>
        <v>0.0450236167341424</v>
      </c>
      <c r="J140" s="9">
        <f>AVERAGE(I128:I139)</f>
        <v>0.0434373552752456</v>
      </c>
      <c r="K140" t="s" s="2">
        <f>IF(I140&gt;H140,"TIGHT","EASY")</f>
        <v>16</v>
      </c>
      <c r="L140" t="s" s="2">
        <f>IF(I140&gt;J140,"HIGHER","LOWER")</f>
        <v>15</v>
      </c>
      <c r="M140" t="s" s="2">
        <f>IF(D140&gt;D139,"UP",IF(D140&lt;D139,"DOWN","UNCH"))</f>
        <v>18</v>
      </c>
      <c r="N140" t="s" s="2">
        <f>CONCATENATE(K140,"-",L140,"-",M140)</f>
        <v>24</v>
      </c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6" customHeight="1">
      <c r="A141" s="4">
        <v>2015</v>
      </c>
      <c r="B141" s="4">
        <v>8</v>
      </c>
      <c r="C141" s="5">
        <v>42247</v>
      </c>
      <c r="D141" s="6">
        <v>0.05</v>
      </c>
      <c r="E141" s="6">
        <v>0.035</v>
      </c>
      <c r="F141" s="6">
        <v>0.065</v>
      </c>
      <c r="G141" s="8">
        <v>0.428499411863625</v>
      </c>
      <c r="H141" s="9">
        <f>AVERAGE($I$50:I140)</f>
        <v>0.008628727848005099</v>
      </c>
      <c r="I141" s="9">
        <f>D141-G141/100</f>
        <v>0.0457150058813638</v>
      </c>
      <c r="J141" s="9">
        <f>AVERAGE(I129:I140)</f>
        <v>0.0448229728494347</v>
      </c>
      <c r="K141" t="s" s="2">
        <f>IF(I141&gt;H141,"TIGHT","EASY")</f>
        <v>16</v>
      </c>
      <c r="L141" t="s" s="2">
        <f>IF(I141&gt;J141,"HIGHER","LOWER")</f>
        <v>15</v>
      </c>
      <c r="M141" t="s" s="2">
        <f>IF(D141&gt;D140,"UP",IF(D141&lt;D140,"DOWN","UNCH"))</f>
        <v>18</v>
      </c>
      <c r="N141" t="s" s="2">
        <f>CONCATENATE(K141,"-",L141,"-",M141)</f>
        <v>24</v>
      </c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6" customHeight="1">
      <c r="A142" s="4">
        <v>2015</v>
      </c>
      <c r="B142" s="4">
        <v>9</v>
      </c>
      <c r="C142" s="5">
        <v>42277</v>
      </c>
      <c r="D142" s="6">
        <v>0.05</v>
      </c>
      <c r="E142" s="6">
        <v>0.035</v>
      </c>
      <c r="F142" s="6">
        <v>0.065</v>
      </c>
      <c r="G142" s="8">
        <v>0.394129979035696</v>
      </c>
      <c r="H142" s="9">
        <f>AVERAGE($I$50:I141)</f>
        <v>0.009031839565759</v>
      </c>
      <c r="I142" s="9">
        <f>D142-G142/100</f>
        <v>0.046058700209643</v>
      </c>
      <c r="J142" s="9">
        <f>AVERAGE(I130:I141)</f>
        <v>0.0460308720990435</v>
      </c>
      <c r="K142" t="s" s="2">
        <f>IF(I142&gt;H142,"TIGHT","EASY")</f>
        <v>16</v>
      </c>
      <c r="L142" t="s" s="2">
        <f>IF(I142&gt;J142,"HIGHER","LOWER")</f>
        <v>15</v>
      </c>
      <c r="M142" t="s" s="2">
        <f>IF(D142&gt;D141,"UP",IF(D142&lt;D141,"DOWN","UNCH"))</f>
        <v>18</v>
      </c>
      <c r="N142" t="s" s="2">
        <f>CONCATENATE(K142,"-",L142,"-",M142)</f>
        <v>24</v>
      </c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6" customHeight="1">
      <c r="A143" s="4">
        <v>2015</v>
      </c>
      <c r="B143" s="4">
        <v>10</v>
      </c>
      <c r="C143" s="5">
        <v>42308</v>
      </c>
      <c r="D143" s="6">
        <v>0.05</v>
      </c>
      <c r="E143" s="6">
        <v>0.035</v>
      </c>
      <c r="F143" s="6">
        <v>0.065</v>
      </c>
      <c r="G143" s="8">
        <v>1.22534620226611</v>
      </c>
      <c r="H143" s="9">
        <f>AVERAGE($I$50:I142)</f>
        <v>0.00942997785225237</v>
      </c>
      <c r="I143" s="9">
        <f>D143-G143/100</f>
        <v>0.0377465379773389</v>
      </c>
      <c r="J143" s="9">
        <f>AVERAGE(I131:I142)</f>
        <v>0.0470176951734825</v>
      </c>
      <c r="K143" t="s" s="2">
        <f>IF(I143&gt;H143,"TIGHT","EASY")</f>
        <v>16</v>
      </c>
      <c r="L143" t="s" s="2">
        <f>IF(I143&gt;J143,"HIGHER","LOWER")</f>
        <v>17</v>
      </c>
      <c r="M143" t="s" s="2">
        <f>IF(D143&gt;D142,"UP",IF(D143&lt;D142,"DOWN","UNCH"))</f>
        <v>18</v>
      </c>
      <c r="N143" t="s" s="2">
        <f>CONCATENATE(K143,"-",L143,"-",M143)</f>
        <v>22</v>
      </c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6" customHeight="1">
      <c r="A144" s="4">
        <v>2015</v>
      </c>
      <c r="B144" s="4">
        <v>11</v>
      </c>
      <c r="C144" s="5">
        <v>42338</v>
      </c>
      <c r="D144" s="6">
        <v>0.05</v>
      </c>
      <c r="E144" s="6">
        <v>0.035</v>
      </c>
      <c r="F144" s="6">
        <v>0.065</v>
      </c>
      <c r="G144" s="8">
        <v>1.53807362581952</v>
      </c>
      <c r="H144" s="9">
        <f>AVERAGE($I$50:I143)</f>
        <v>0.00973121785358308</v>
      </c>
      <c r="I144" s="9">
        <f>D144-G144/100</f>
        <v>0.0346192637418048</v>
      </c>
      <c r="J144" s="9">
        <f>AVERAGE(I132:I143)</f>
        <v>0.047358268499876</v>
      </c>
      <c r="K144" t="s" s="2">
        <f>IF(I144&gt;H144,"TIGHT","EASY")</f>
        <v>16</v>
      </c>
      <c r="L144" t="s" s="2">
        <f>IF(I144&gt;J144,"HIGHER","LOWER")</f>
        <v>17</v>
      </c>
      <c r="M144" t="s" s="2">
        <f>IF(D144&gt;D143,"UP",IF(D144&lt;D143,"DOWN","UNCH"))</f>
        <v>18</v>
      </c>
      <c r="N144" t="s" s="2">
        <f>CONCATENATE(K144,"-",L144,"-",M144)</f>
        <v>22</v>
      </c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6" customHeight="1">
      <c r="A145" s="4">
        <v>2015</v>
      </c>
      <c r="B145" s="4">
        <v>12</v>
      </c>
      <c r="C145" s="5">
        <v>42369</v>
      </c>
      <c r="D145" s="6">
        <v>0.05</v>
      </c>
      <c r="E145" s="6">
        <v>0.035</v>
      </c>
      <c r="F145" s="6">
        <v>0.065</v>
      </c>
      <c r="G145" s="8">
        <v>2.34447735928911</v>
      </c>
      <c r="H145" s="9">
        <f>AVERAGE($I$50:I144)</f>
        <v>0.00999319728398541</v>
      </c>
      <c r="I145" s="9">
        <f>D145-G145/100</f>
        <v>0.0265552264071089</v>
      </c>
      <c r="J145" s="9">
        <f>AVERAGE(I133:I144)</f>
        <v>0.0472641914966545</v>
      </c>
      <c r="K145" t="s" s="2">
        <f>IF(I145&gt;H145,"TIGHT","EASY")</f>
        <v>16</v>
      </c>
      <c r="L145" t="s" s="2">
        <f>IF(I145&gt;J145,"HIGHER","LOWER")</f>
        <v>17</v>
      </c>
      <c r="M145" t="s" s="2">
        <f>IF(D145&gt;D144,"UP",IF(D145&lt;D144,"DOWN","UNCH"))</f>
        <v>18</v>
      </c>
      <c r="N145" t="s" s="2">
        <f>CONCATENATE(K145,"-",L145,"-",M145)</f>
        <v>22</v>
      </c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6" customHeight="1">
      <c r="A146" s="4">
        <v>2016</v>
      </c>
      <c r="B146" s="4">
        <v>1</v>
      </c>
      <c r="C146" s="5">
        <v>42400</v>
      </c>
      <c r="D146" s="6">
        <v>0.05</v>
      </c>
      <c r="E146" s="6">
        <v>0.035</v>
      </c>
      <c r="F146" s="6">
        <v>0.065</v>
      </c>
      <c r="G146" s="8">
        <v>2.52692275078441</v>
      </c>
      <c r="H146" s="9">
        <f>AVERAGE($I$50:I145)</f>
        <v>0.0101657184206846</v>
      </c>
      <c r="I146" s="9">
        <f>D146-G146/100</f>
        <v>0.0247307724921559</v>
      </c>
      <c r="J146" s="9">
        <f>AVERAGE(I134:I145)</f>
        <v>0.0455871096918591</v>
      </c>
      <c r="K146" t="s" s="2">
        <f>IF(I146&gt;H146,"TIGHT","EASY")</f>
        <v>16</v>
      </c>
      <c r="L146" t="s" s="2">
        <f>IF(I146&gt;J146,"HIGHER","LOWER")</f>
        <v>17</v>
      </c>
      <c r="M146" t="s" s="2">
        <f>IF(D146&gt;D145,"UP",IF(D146&lt;D145,"DOWN","UNCH"))</f>
        <v>18</v>
      </c>
      <c r="N146" t="s" s="2">
        <f>CONCATENATE(K146,"-",L146,"-",M146)</f>
        <v>22</v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6" customHeight="1">
      <c r="A147" s="4">
        <v>2016</v>
      </c>
      <c r="B147" s="4">
        <v>2</v>
      </c>
      <c r="C147" s="5">
        <v>42429</v>
      </c>
      <c r="D147" s="6">
        <v>0.05</v>
      </c>
      <c r="E147" s="6">
        <v>0.035</v>
      </c>
      <c r="F147" s="6">
        <v>0.065</v>
      </c>
      <c r="G147" s="8">
        <v>1.7432512482018</v>
      </c>
      <c r="H147" s="9">
        <f>AVERAGE($I$50:I146)</f>
        <v>0.0103158736172977</v>
      </c>
      <c r="I147" s="9">
        <f>D147-G147/100</f>
        <v>0.032567487517982</v>
      </c>
      <c r="J147" s="9">
        <f>AVERAGE(I135:I146)</f>
        <v>0.0434046766395456</v>
      </c>
      <c r="K147" t="s" s="2">
        <f>IF(I147&gt;H147,"TIGHT","EASY")</f>
        <v>16</v>
      </c>
      <c r="L147" t="s" s="2">
        <f>IF(I147&gt;J147,"HIGHER","LOWER")</f>
        <v>17</v>
      </c>
      <c r="M147" t="s" s="2">
        <f>IF(D147&gt;D146,"UP",IF(D147&lt;D146,"DOWN","UNCH"))</f>
        <v>18</v>
      </c>
      <c r="N147" t="s" s="2">
        <f>CONCATENATE(K147,"-",L147,"-",M147)</f>
        <v>22</v>
      </c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6" customHeight="1">
      <c r="A148" s="4">
        <v>2016</v>
      </c>
      <c r="B148" s="4">
        <v>3</v>
      </c>
      <c r="C148" s="5">
        <v>42460</v>
      </c>
      <c r="D148" s="6">
        <v>0.05</v>
      </c>
      <c r="E148" s="6">
        <v>0.035</v>
      </c>
      <c r="F148" s="6">
        <v>0.065</v>
      </c>
      <c r="G148" s="8">
        <v>1.58864289335821</v>
      </c>
      <c r="H148" s="9">
        <f>AVERAGE($I$50:I147)</f>
        <v>0.0105429309019986</v>
      </c>
      <c r="I148" s="9">
        <f>D148-G148/100</f>
        <v>0.0341135710664179</v>
      </c>
      <c r="J148" s="9">
        <f>AVERAGE(I136:I147)</f>
        <v>0.0417580238569144</v>
      </c>
      <c r="K148" t="s" s="2">
        <f>IF(I148&gt;H148,"TIGHT","EASY")</f>
        <v>16</v>
      </c>
      <c r="L148" t="s" s="2">
        <f>IF(I148&gt;J148,"HIGHER","LOWER")</f>
        <v>17</v>
      </c>
      <c r="M148" t="s" s="2">
        <f>IF(D148&gt;D147,"UP",IF(D148&lt;D147,"DOWN","UNCH"))</f>
        <v>18</v>
      </c>
      <c r="N148" t="s" s="2">
        <f>CONCATENATE(K148,"-",L148,"-",M148)</f>
        <v>22</v>
      </c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6" customHeight="1">
      <c r="A149" s="4">
        <v>2016</v>
      </c>
      <c r="B149" s="4">
        <v>4</v>
      </c>
      <c r="C149" s="5">
        <v>42490</v>
      </c>
      <c r="D149" s="6">
        <v>0.05</v>
      </c>
      <c r="E149" s="6">
        <v>0.035</v>
      </c>
      <c r="F149" s="6">
        <v>0.065</v>
      </c>
      <c r="G149" s="8">
        <v>1.75364283293804</v>
      </c>
      <c r="H149" s="9">
        <f>AVERAGE($I$50:I148)</f>
        <v>0.0107810181763867</v>
      </c>
      <c r="I149" s="9">
        <f>D149-G149/100</f>
        <v>0.0324635716706196</v>
      </c>
      <c r="J149" s="9">
        <f>AVERAGE(I137:I148)</f>
        <v>0.0399239958937231</v>
      </c>
      <c r="K149" t="s" s="2">
        <f>IF(I149&gt;H149,"TIGHT","EASY")</f>
        <v>16</v>
      </c>
      <c r="L149" t="s" s="2">
        <f>IF(I149&gt;J149,"HIGHER","LOWER")</f>
        <v>17</v>
      </c>
      <c r="M149" t="s" s="2">
        <f>IF(D149&gt;D148,"UP",IF(D149&lt;D148,"DOWN","UNCH"))</f>
        <v>18</v>
      </c>
      <c r="N149" t="s" s="2">
        <f>CONCATENATE(K149,"-",L149,"-",M149)</f>
        <v>22</v>
      </c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6" customHeight="1">
      <c r="A150" s="4">
        <v>2016</v>
      </c>
      <c r="B150" s="4">
        <v>5</v>
      </c>
      <c r="C150" s="5">
        <v>42521</v>
      </c>
      <c r="D150" s="6">
        <v>0.05</v>
      </c>
      <c r="E150" s="6">
        <v>0.035</v>
      </c>
      <c r="F150" s="6">
        <v>0.065</v>
      </c>
      <c r="G150" s="8">
        <v>1.71481669200884</v>
      </c>
      <c r="H150" s="9">
        <f>AVERAGE($I$50:I149)</f>
        <v>0.010997843711329</v>
      </c>
      <c r="I150" s="9">
        <f>D150-G150/100</f>
        <v>0.0328518330799116</v>
      </c>
      <c r="J150" s="9">
        <f>AVERAGE(I138:I149)</f>
        <v>0.037802343043202</v>
      </c>
      <c r="K150" t="s" s="2">
        <f>IF(I150&gt;H150,"TIGHT","EASY")</f>
        <v>16</v>
      </c>
      <c r="L150" t="s" s="2">
        <f>IF(I150&gt;J150,"HIGHER","LOWER")</f>
        <v>17</v>
      </c>
      <c r="M150" t="s" s="2">
        <f>IF(D150&gt;D149,"UP",IF(D150&lt;D149,"DOWN","UNCH"))</f>
        <v>18</v>
      </c>
      <c r="N150" t="s" s="2">
        <f>CONCATENATE(K150,"-",L150,"-",M150)</f>
        <v>22</v>
      </c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6" customHeight="1">
      <c r="A151" s="4">
        <v>2016</v>
      </c>
      <c r="B151" s="4">
        <v>6</v>
      </c>
      <c r="C151" s="5">
        <v>42551</v>
      </c>
      <c r="D151" s="6">
        <v>0.05</v>
      </c>
      <c r="E151" s="6">
        <v>0.035</v>
      </c>
      <c r="F151" s="6">
        <v>0.065</v>
      </c>
      <c r="G151" s="8">
        <v>1.90980986033995</v>
      </c>
      <c r="H151" s="9">
        <f>AVERAGE($I$50:I150)</f>
        <v>0.0112142198436912</v>
      </c>
      <c r="I151" s="9">
        <f>D151-G151/100</f>
        <v>0.0309019013966005</v>
      </c>
      <c r="J151" s="9">
        <f>AVERAGE(I139:I150)</f>
        <v>0.0363554961808621</v>
      </c>
      <c r="K151" t="s" s="2">
        <f>IF(I151&gt;H151,"TIGHT","EASY")</f>
        <v>16</v>
      </c>
      <c r="L151" t="s" s="2">
        <f>IF(I151&gt;J151,"HIGHER","LOWER")</f>
        <v>17</v>
      </c>
      <c r="M151" t="s" s="2">
        <f>IF(D151&gt;D150,"UP",IF(D151&lt;D150,"DOWN","UNCH"))</f>
        <v>18</v>
      </c>
      <c r="N151" t="s" s="2">
        <f>CONCATENATE(K151,"-",L151,"-",M151)</f>
        <v>22</v>
      </c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6" customHeight="1">
      <c r="A152" s="4">
        <v>2016</v>
      </c>
      <c r="B152" s="4">
        <v>7</v>
      </c>
      <c r="C152" s="5">
        <v>42582</v>
      </c>
      <c r="D152" s="6">
        <v>0.05</v>
      </c>
      <c r="E152" s="6">
        <v>0.035</v>
      </c>
      <c r="F152" s="6">
        <v>0.065</v>
      </c>
      <c r="G152" s="8">
        <v>1.85480486781371</v>
      </c>
      <c r="H152" s="9">
        <f>AVERAGE($I$50:I151)</f>
        <v>0.011407236329504</v>
      </c>
      <c r="I152" s="9">
        <f>D152-G152/100</f>
        <v>0.0314519513218629</v>
      </c>
      <c r="J152" s="9">
        <f>AVERAGE(I140:I151)</f>
        <v>0.0352789573479241</v>
      </c>
      <c r="K152" t="s" s="2">
        <f>IF(I152&gt;H152,"TIGHT","EASY")</f>
        <v>16</v>
      </c>
      <c r="L152" t="s" s="2">
        <f>IF(I152&gt;J152,"HIGHER","LOWER")</f>
        <v>17</v>
      </c>
      <c r="M152" t="s" s="2">
        <f>IF(D152&gt;D151,"UP",IF(D152&lt;D151,"DOWN","UNCH"))</f>
        <v>18</v>
      </c>
      <c r="N152" t="s" s="2">
        <f>CONCATENATE(K152,"-",L152,"-",M152)</f>
        <v>22</v>
      </c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6" customHeight="1">
      <c r="A153" s="4">
        <v>2016</v>
      </c>
      <c r="B153" s="4">
        <v>8</v>
      </c>
      <c r="C153" s="5">
        <v>42613</v>
      </c>
      <c r="D153" s="6">
        <v>0.05</v>
      </c>
      <c r="E153" s="6">
        <v>0.035</v>
      </c>
      <c r="F153" s="6">
        <v>0.065</v>
      </c>
      <c r="G153" s="8">
        <v>1.47243369865309</v>
      </c>
      <c r="H153" s="9">
        <f>AVERAGE($I$50:I152)</f>
        <v>0.011601845212925</v>
      </c>
      <c r="I153" s="9">
        <f>D153-G153/100</f>
        <v>0.0352756630134691</v>
      </c>
      <c r="J153" s="9">
        <f>AVERAGE(I141:I152)</f>
        <v>0.0341479852302342</v>
      </c>
      <c r="K153" t="s" s="2">
        <f>IF(I153&gt;H153,"TIGHT","EASY")</f>
        <v>16</v>
      </c>
      <c r="L153" t="s" s="2">
        <f>IF(I153&gt;J153,"HIGHER","LOWER")</f>
        <v>15</v>
      </c>
      <c r="M153" t="s" s="2">
        <f>IF(D153&gt;D152,"UP",IF(D153&lt;D152,"DOWN","UNCH"))</f>
        <v>18</v>
      </c>
      <c r="N153" t="s" s="2">
        <f>CONCATENATE(K153,"-",L153,"-",M153)</f>
        <v>24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6" customHeight="1">
      <c r="A154" s="4">
        <v>2016</v>
      </c>
      <c r="B154" s="4">
        <v>9</v>
      </c>
      <c r="C154" s="5">
        <v>42643</v>
      </c>
      <c r="D154" s="6">
        <v>0.05</v>
      </c>
      <c r="E154" s="6">
        <v>0.035</v>
      </c>
      <c r="F154" s="6">
        <v>0.065</v>
      </c>
      <c r="G154" s="8">
        <v>1.35315736719013</v>
      </c>
      <c r="H154" s="9">
        <f>AVERAGE($I$50:I153)</f>
        <v>0.0118294780763918</v>
      </c>
      <c r="I154" s="9">
        <f>D154-G154/100</f>
        <v>0.0364684263280987</v>
      </c>
      <c r="J154" s="9">
        <f>AVERAGE(I142:I153)</f>
        <v>0.0332780399912429</v>
      </c>
      <c r="K154" t="s" s="2">
        <f>IF(I154&gt;H154,"TIGHT","EASY")</f>
        <v>16</v>
      </c>
      <c r="L154" t="s" s="2">
        <f>IF(I154&gt;J154,"HIGHER","LOWER")</f>
        <v>15</v>
      </c>
      <c r="M154" t="s" s="2">
        <f>IF(D154&gt;D153,"UP",IF(D154&lt;D153,"DOWN","UNCH"))</f>
        <v>18</v>
      </c>
      <c r="N154" t="s" s="2">
        <f>CONCATENATE(K154,"-",L154,"-",M154)</f>
        <v>24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6" customHeight="1">
      <c r="A155" s="4">
        <v>2016</v>
      </c>
      <c r="B155" s="4">
        <v>10</v>
      </c>
      <c r="C155" s="5">
        <v>42674</v>
      </c>
      <c r="D155" s="6">
        <v>0.05</v>
      </c>
      <c r="E155" s="6">
        <v>0.035</v>
      </c>
      <c r="F155" s="6">
        <v>0.065</v>
      </c>
      <c r="G155" s="8">
        <v>0.912030511566209</v>
      </c>
      <c r="H155" s="9">
        <f>AVERAGE($I$50:I154)</f>
        <v>0.012064134726408</v>
      </c>
      <c r="I155" s="9">
        <f>D155-G155/100</f>
        <v>0.0408796948843379</v>
      </c>
      <c r="J155" s="9">
        <f>AVERAGE(I143:I154)</f>
        <v>0.0324788505011142</v>
      </c>
      <c r="K155" t="s" s="2">
        <f>IF(I155&gt;H155,"TIGHT","EASY")</f>
        <v>16</v>
      </c>
      <c r="L155" t="s" s="2">
        <f>IF(I155&gt;J155,"HIGHER","LOWER")</f>
        <v>15</v>
      </c>
      <c r="M155" t="s" s="2">
        <f>IF(D155&gt;D154,"UP",IF(D155&lt;D154,"DOWN","UNCH"))</f>
        <v>18</v>
      </c>
      <c r="N155" t="s" s="2">
        <f>CONCATENATE(K155,"-",L155,"-",M155)</f>
        <v>24</v>
      </c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6" customHeight="1">
      <c r="A156" s="4">
        <v>2016</v>
      </c>
      <c r="B156" s="4">
        <v>11</v>
      </c>
      <c r="C156" s="5">
        <v>42704</v>
      </c>
      <c r="D156" s="6">
        <v>0.055</v>
      </c>
      <c r="E156" s="6">
        <v>0.04</v>
      </c>
      <c r="F156" s="6">
        <v>0.07000000000000001</v>
      </c>
      <c r="G156" s="8">
        <v>0.877410810363388</v>
      </c>
      <c r="H156" s="9">
        <f>AVERAGE($I$50:I155)</f>
        <v>0.0123359796335583</v>
      </c>
      <c r="I156" s="9">
        <f>D156-G156/100</f>
        <v>0.0462258918963661</v>
      </c>
      <c r="J156" s="9">
        <f>AVERAGE(I144:I155)</f>
        <v>0.0327399469100308</v>
      </c>
      <c r="K156" t="s" s="2">
        <f>IF(I156&gt;H156,"TIGHT","EASY")</f>
        <v>16</v>
      </c>
      <c r="L156" t="s" s="2">
        <f>IF(I156&gt;J156,"HIGHER","LOWER")</f>
        <v>15</v>
      </c>
      <c r="M156" t="s" s="2">
        <f>IF(D156&gt;D155,"UP",IF(D156&lt;D155,"DOWN","UNCH"))</f>
        <v>20</v>
      </c>
      <c r="N156" t="s" s="2">
        <f>CONCATENATE(K156,"-",L156,"-",M156)</f>
        <v>30</v>
      </c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6" customHeight="1">
      <c r="A157" s="4">
        <v>2016</v>
      </c>
      <c r="B157" s="4">
        <v>12</v>
      </c>
      <c r="C157" s="5">
        <v>42735</v>
      </c>
      <c r="D157" s="6">
        <v>0.055</v>
      </c>
      <c r="E157" s="6">
        <v>0.04</v>
      </c>
      <c r="F157" s="6">
        <v>0.07000000000000001</v>
      </c>
      <c r="G157" s="8">
        <v>1.69533575917962</v>
      </c>
      <c r="H157" s="9">
        <f>AVERAGE($I$50:I156)</f>
        <v>0.0126527077855472</v>
      </c>
      <c r="I157" s="9">
        <f>D157-G157/100</f>
        <v>0.0380466424082038</v>
      </c>
      <c r="J157" s="9">
        <f>AVERAGE(I145:I156)</f>
        <v>0.0337071659229109</v>
      </c>
      <c r="K157" t="s" s="2">
        <f>IF(I157&gt;H157,"TIGHT","EASY")</f>
        <v>16</v>
      </c>
      <c r="L157" t="s" s="2">
        <f>IF(I157&gt;J157,"HIGHER","LOWER")</f>
        <v>15</v>
      </c>
      <c r="M157" t="s" s="2">
        <f>IF(D157&gt;D156,"UP",IF(D157&lt;D156,"DOWN","UNCH"))</f>
        <v>18</v>
      </c>
      <c r="N157" t="s" s="2">
        <f>CONCATENATE(K157,"-",L157,"-",M157)</f>
        <v>24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6" customHeight="1">
      <c r="A158" s="4">
        <v>2017</v>
      </c>
      <c r="B158" s="4">
        <v>1</v>
      </c>
      <c r="C158" s="5">
        <v>42766</v>
      </c>
      <c r="D158" s="6">
        <v>0.055</v>
      </c>
      <c r="E158" s="6">
        <v>0.04</v>
      </c>
      <c r="F158" s="6">
        <v>0.07000000000000001</v>
      </c>
      <c r="G158" s="8">
        <v>2.33231329087751</v>
      </c>
      <c r="H158" s="9">
        <f>AVERAGE($I$50:I157)</f>
        <v>0.012887836809831</v>
      </c>
      <c r="I158" s="9">
        <f>D158-G158/100</f>
        <v>0.0316768670912249</v>
      </c>
      <c r="J158" s="9">
        <f>AVERAGE(I146:I157)</f>
        <v>0.0346647839230022</v>
      </c>
      <c r="K158" t="s" s="2">
        <f>IF(I158&gt;H158,"TIGHT","EASY")</f>
        <v>16</v>
      </c>
      <c r="L158" t="s" s="2">
        <f>IF(I158&gt;J158,"HIGHER","LOWER")</f>
        <v>17</v>
      </c>
      <c r="M158" t="s" s="2">
        <f>IF(D158&gt;D157,"UP",IF(D158&lt;D157,"DOWN","UNCH"))</f>
        <v>18</v>
      </c>
      <c r="N158" t="s" s="2">
        <f>CONCATENATE(K158,"-",L158,"-",M158)</f>
        <v>22</v>
      </c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6" customHeight="1">
      <c r="A159" s="4">
        <v>2017</v>
      </c>
      <c r="B159" s="4">
        <v>2</v>
      </c>
      <c r="C159" s="5">
        <v>42794</v>
      </c>
      <c r="D159" s="6">
        <v>0.055</v>
      </c>
      <c r="E159" s="6">
        <v>0.04</v>
      </c>
      <c r="F159" s="6">
        <v>0.07000000000000001</v>
      </c>
      <c r="G159" s="8">
        <v>3.34359144972134</v>
      </c>
      <c r="H159" s="9">
        <f>AVERAGE($I$50:I158)</f>
        <v>0.013060213234431</v>
      </c>
      <c r="I159" s="9">
        <f>D159-G159/100</f>
        <v>0.0215640855027866</v>
      </c>
      <c r="J159" s="9">
        <f>AVERAGE(I147:I158)</f>
        <v>0.0352436251395913</v>
      </c>
      <c r="K159" t="s" s="2">
        <f>IF(I159&gt;H159,"TIGHT","EASY")</f>
        <v>16</v>
      </c>
      <c r="L159" t="s" s="2">
        <f>IF(I159&gt;J159,"HIGHER","LOWER")</f>
        <v>17</v>
      </c>
      <c r="M159" t="s" s="2">
        <f>IF(D159&gt;D158,"UP",IF(D159&lt;D158,"DOWN","UNCH"))</f>
        <v>18</v>
      </c>
      <c r="N159" t="s" s="2">
        <f>CONCATENATE(K159,"-",L159,"-",M159)</f>
        <v>22</v>
      </c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6" customHeight="1">
      <c r="A160" s="4">
        <v>2017</v>
      </c>
      <c r="B160" s="4">
        <v>3</v>
      </c>
      <c r="C160" s="5">
        <v>42825</v>
      </c>
      <c r="D160" s="6">
        <v>0.055</v>
      </c>
      <c r="E160" s="6">
        <v>0.04</v>
      </c>
      <c r="F160" s="6">
        <v>0.07000000000000001</v>
      </c>
      <c r="G160" s="8">
        <v>3.14423556812509</v>
      </c>
      <c r="H160" s="9">
        <f>AVERAGE($I$50:I159)</f>
        <v>0.0131375211641433</v>
      </c>
      <c r="I160" s="9">
        <f>D160-G160/100</f>
        <v>0.0235576443187491</v>
      </c>
      <c r="J160" s="9">
        <f>AVERAGE(I148:I159)</f>
        <v>0.0343266749716583</v>
      </c>
      <c r="K160" t="s" s="2">
        <f>IF(I160&gt;H160,"TIGHT","EASY")</f>
        <v>16</v>
      </c>
      <c r="L160" t="s" s="2">
        <f>IF(I160&gt;J160,"HIGHER","LOWER")</f>
        <v>17</v>
      </c>
      <c r="M160" t="s" s="2">
        <f>IF(D160&gt;D159,"UP",IF(D160&lt;D159,"DOWN","UNCH"))</f>
        <v>18</v>
      </c>
      <c r="N160" t="s" s="2">
        <f>CONCATENATE(K160,"-",L160,"-",M160)</f>
        <v>22</v>
      </c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6" customHeight="1">
      <c r="A161" s="4">
        <v>2017</v>
      </c>
      <c r="B161" s="4">
        <v>4</v>
      </c>
      <c r="C161" s="5">
        <v>42855</v>
      </c>
      <c r="D161" s="6">
        <v>0.0575</v>
      </c>
      <c r="E161" s="6">
        <v>0.0425</v>
      </c>
      <c r="F161" s="6">
        <v>0.0725</v>
      </c>
      <c r="G161" s="8">
        <v>3.51344600782615</v>
      </c>
      <c r="H161" s="9">
        <f>AVERAGE($I$50:I160)</f>
        <v>0.0132313961475181</v>
      </c>
      <c r="I161" s="9">
        <f>D161-G161/100</f>
        <v>0.0223655399217385</v>
      </c>
      <c r="J161" s="9">
        <f>AVERAGE(I149:I160)</f>
        <v>0.0334470144093526</v>
      </c>
      <c r="K161" t="s" s="2">
        <f>IF(I161&gt;H161,"TIGHT","EASY")</f>
        <v>16</v>
      </c>
      <c r="L161" t="s" s="2">
        <f>IF(I161&gt;J161,"HIGHER","LOWER")</f>
        <v>17</v>
      </c>
      <c r="M161" t="s" s="2">
        <f>IF(D161&gt;D160,"UP",IF(D161&lt;D160,"DOWN","UNCH"))</f>
        <v>20</v>
      </c>
      <c r="N161" t="s" s="2">
        <f>CONCATENATE(K161,"-",L161,"-",M161)</f>
        <v>21</v>
      </c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6" customHeight="1">
      <c r="A162" s="4">
        <v>2017</v>
      </c>
      <c r="B162" s="4">
        <v>5</v>
      </c>
      <c r="C162" s="5">
        <v>42886</v>
      </c>
      <c r="D162" s="6">
        <v>0.0575</v>
      </c>
      <c r="E162" s="6">
        <v>0.0425</v>
      </c>
      <c r="F162" s="6">
        <v>0.0725</v>
      </c>
      <c r="G162" s="8">
        <v>3.1060543144257</v>
      </c>
      <c r="H162" s="9">
        <f>AVERAGE($I$50:I161)</f>
        <v>0.0133129510026451</v>
      </c>
      <c r="I162" s="9">
        <f>D162-G162/100</f>
        <v>0.026439456855743</v>
      </c>
      <c r="J162" s="9">
        <f>AVERAGE(I150:I161)</f>
        <v>0.0326055117636125</v>
      </c>
      <c r="K162" t="s" s="2">
        <f>IF(I162&gt;H162,"TIGHT","EASY")</f>
        <v>16</v>
      </c>
      <c r="L162" t="s" s="2">
        <f>IF(I162&gt;J162,"HIGHER","LOWER")</f>
        <v>17</v>
      </c>
      <c r="M162" t="s" s="2">
        <f>IF(D162&gt;D161,"UP",IF(D162&lt;D161,"DOWN","UNCH"))</f>
        <v>18</v>
      </c>
      <c r="N162" t="s" s="2">
        <f>CONCATENATE(K162,"-",L162,"-",M162)</f>
        <v>22</v>
      </c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6" customHeight="1">
      <c r="A163" s="4">
        <v>2017</v>
      </c>
      <c r="B163" s="4">
        <v>6</v>
      </c>
      <c r="C163" s="5">
        <v>42916</v>
      </c>
      <c r="D163" s="6">
        <v>0.0575</v>
      </c>
      <c r="E163" s="6">
        <v>0.0425</v>
      </c>
      <c r="F163" s="6">
        <v>0.0725</v>
      </c>
      <c r="G163" s="8">
        <v>2.55097828778996</v>
      </c>
      <c r="H163" s="9">
        <f>AVERAGE($I$50:I162)</f>
        <v>0.0134291147712566</v>
      </c>
      <c r="I163" s="9">
        <f>D163-G163/100</f>
        <v>0.0319902171221004</v>
      </c>
      <c r="J163" s="9">
        <f>AVERAGE(I151:I162)</f>
        <v>0.0320711470782651</v>
      </c>
      <c r="K163" t="s" s="2">
        <f>IF(I163&gt;H163,"TIGHT","EASY")</f>
        <v>16</v>
      </c>
      <c r="L163" t="s" s="2">
        <f>IF(I163&gt;J163,"HIGHER","LOWER")</f>
        <v>17</v>
      </c>
      <c r="M163" t="s" s="2">
        <f>IF(D163&gt;D162,"UP",IF(D163&lt;D162,"DOWN","UNCH"))</f>
        <v>18</v>
      </c>
      <c r="N163" t="s" s="2">
        <f>CONCATENATE(K163,"-",L163,"-",M163)</f>
        <v>22</v>
      </c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6" customHeight="1">
      <c r="A164" s="4">
        <v>2017</v>
      </c>
      <c r="B164" s="4">
        <v>7</v>
      </c>
      <c r="C164" s="5">
        <v>42947</v>
      </c>
      <c r="D164" s="6">
        <v>0.0575</v>
      </c>
      <c r="E164" s="6">
        <v>0.0425</v>
      </c>
      <c r="F164" s="6">
        <v>0.0725</v>
      </c>
      <c r="G164" s="8">
        <v>2.53790375741594</v>
      </c>
      <c r="H164" s="9">
        <f>AVERAGE($I$50:I163)</f>
        <v>0.0135919314585447</v>
      </c>
      <c r="I164" s="9">
        <f>D164-G164/100</f>
        <v>0.0321209624258406</v>
      </c>
      <c r="J164" s="9">
        <f>AVERAGE(I152:I163)</f>
        <v>0.0321618400553901</v>
      </c>
      <c r="K164" t="s" s="2">
        <f>IF(I164&gt;H164,"TIGHT","EASY")</f>
        <v>16</v>
      </c>
      <c r="L164" t="s" s="2">
        <f>IF(I164&gt;J164,"HIGHER","LOWER")</f>
        <v>17</v>
      </c>
      <c r="M164" t="s" s="2">
        <f>IF(D164&gt;D163,"UP",IF(D164&lt;D163,"DOWN","UNCH"))</f>
        <v>18</v>
      </c>
      <c r="N164" t="s" s="2">
        <f>CONCATENATE(K164,"-",L164,"-",M164)</f>
        <v>22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6" customHeight="1">
      <c r="A165" s="4">
        <v>2017</v>
      </c>
      <c r="B165" s="4">
        <v>8</v>
      </c>
      <c r="C165" s="5">
        <v>42978</v>
      </c>
      <c r="D165" s="6">
        <v>0.0525</v>
      </c>
      <c r="E165" s="6">
        <v>0.0375</v>
      </c>
      <c r="F165" s="6">
        <v>0.0675</v>
      </c>
      <c r="G165" s="8">
        <v>3.18245527248742</v>
      </c>
      <c r="H165" s="9">
        <f>AVERAGE($I$50:I164)</f>
        <v>0.0137530534669559</v>
      </c>
      <c r="I165" s="9">
        <f>D165-G165/100</f>
        <v>0.0206754472751258</v>
      </c>
      <c r="J165" s="9">
        <f>AVERAGE(I153:I164)</f>
        <v>0.0322175909807216</v>
      </c>
      <c r="K165" t="s" s="2">
        <f>IF(I165&gt;H165,"TIGHT","EASY")</f>
        <v>16</v>
      </c>
      <c r="L165" t="s" s="2">
        <f>IF(I165&gt;J165,"HIGHER","LOWER")</f>
        <v>17</v>
      </c>
      <c r="M165" t="s" s="2">
        <f>IF(D165&gt;D164,"UP",IF(D165&lt;D164,"DOWN","UNCH"))</f>
        <v>25</v>
      </c>
      <c r="N165" t="s" s="2">
        <f>CONCATENATE(K165,"-",L165,"-",M165)</f>
        <v>31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6" customHeight="1">
      <c r="A166" s="4">
        <v>2017</v>
      </c>
      <c r="B166" s="4">
        <v>9</v>
      </c>
      <c r="C166" s="5">
        <v>43008</v>
      </c>
      <c r="D166" s="6">
        <v>0.0525</v>
      </c>
      <c r="E166" s="6">
        <v>0.0375</v>
      </c>
      <c r="F166" s="6">
        <v>0.0675</v>
      </c>
      <c r="G166" s="8">
        <v>3.7992417999011</v>
      </c>
      <c r="H166" s="9">
        <f>AVERAGE($I$50:I165)</f>
        <v>0.0138127292756471</v>
      </c>
      <c r="I166" s="9">
        <f>D166-G166/100</f>
        <v>0.014507582000989</v>
      </c>
      <c r="J166" s="9">
        <f>AVERAGE(I154:I165)</f>
        <v>0.0310009063358596</v>
      </c>
      <c r="K166" t="s" s="2">
        <f>IF(I166&gt;H166,"TIGHT","EASY")</f>
        <v>16</v>
      </c>
      <c r="L166" t="s" s="2">
        <f>IF(I166&gt;J166,"HIGHER","LOWER")</f>
        <v>17</v>
      </c>
      <c r="M166" t="s" s="2">
        <f>IF(D166&gt;D165,"UP",IF(D166&lt;D165,"DOWN","UNCH"))</f>
        <v>18</v>
      </c>
      <c r="N166" t="s" s="2">
        <f>CONCATENATE(K166,"-",L166,"-",M166)</f>
        <v>22</v>
      </c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6" customHeight="1">
      <c r="A167" s="4">
        <v>2017</v>
      </c>
      <c r="B167" s="4">
        <v>10</v>
      </c>
      <c r="C167" s="5">
        <v>43039</v>
      </c>
      <c r="D167" s="6">
        <v>0.0525</v>
      </c>
      <c r="E167" s="6">
        <v>0.0375</v>
      </c>
      <c r="F167" s="6">
        <v>0.0675</v>
      </c>
      <c r="G167" s="8">
        <v>3.48369074028427</v>
      </c>
      <c r="H167" s="9">
        <f>AVERAGE($I$50:I166)</f>
        <v>0.0138186681878295</v>
      </c>
      <c r="I167" s="9">
        <f>D167-G167/100</f>
        <v>0.0176630925971573</v>
      </c>
      <c r="J167" s="9">
        <f>AVERAGE(I155:I166)</f>
        <v>0.0291708359752671</v>
      </c>
      <c r="K167" t="s" s="2">
        <f>IF(I167&gt;H167,"TIGHT","EASY")</f>
        <v>16</v>
      </c>
      <c r="L167" t="s" s="2">
        <f>IF(I167&gt;J167,"HIGHER","LOWER")</f>
        <v>17</v>
      </c>
      <c r="M167" t="s" s="2">
        <f>IF(D167&gt;D166,"UP",IF(D167&lt;D166,"DOWN","UNCH"))</f>
        <v>18</v>
      </c>
      <c r="N167" t="s" s="2">
        <f>CONCATENATE(K167,"-",L167,"-",M167)</f>
        <v>22</v>
      </c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6" customHeight="1">
      <c r="A168" s="4">
        <v>2017</v>
      </c>
      <c r="B168" s="4">
        <v>11</v>
      </c>
      <c r="C168" s="5">
        <v>43069</v>
      </c>
      <c r="D168" s="6">
        <v>0.0525</v>
      </c>
      <c r="E168" s="6">
        <v>0.0375</v>
      </c>
      <c r="F168" s="6">
        <v>0.0675</v>
      </c>
      <c r="G168" s="8">
        <v>4.13555427914991</v>
      </c>
      <c r="H168" s="9">
        <f>AVERAGE($I$50:I167)</f>
        <v>0.0138512480557051</v>
      </c>
      <c r="I168" s="9">
        <f>D168-G168/100</f>
        <v>0.0111444572085009</v>
      </c>
      <c r="J168" s="9">
        <f>AVERAGE(I156:I167)</f>
        <v>0.0272361191180021</v>
      </c>
      <c r="K168" t="s" s="2">
        <f>IF(I168&gt;H168,"TIGHT","EASY")</f>
        <v>14</v>
      </c>
      <c r="L168" t="s" s="2">
        <f>IF(I168&gt;J168,"HIGHER","LOWER")</f>
        <v>17</v>
      </c>
      <c r="M168" t="s" s="2">
        <f>IF(D168&gt;D167,"UP",IF(D168&lt;D167,"DOWN","UNCH"))</f>
        <v>18</v>
      </c>
      <c r="N168" t="s" s="2">
        <f>CONCATENATE(K168,"-",L168,"-",M168)</f>
        <v>19</v>
      </c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6" customHeight="1">
      <c r="A169" s="4">
        <v>2017</v>
      </c>
      <c r="B169" s="4">
        <v>12</v>
      </c>
      <c r="C169" s="5">
        <v>43100</v>
      </c>
      <c r="D169" s="6">
        <v>0.0525</v>
      </c>
      <c r="E169" s="6">
        <v>0.0375</v>
      </c>
      <c r="F169" s="6">
        <v>0.0675</v>
      </c>
      <c r="G169" s="8">
        <v>4.20427746604861</v>
      </c>
      <c r="H169" s="9">
        <f>AVERAGE($I$50:I168)</f>
        <v>0.013828501914132</v>
      </c>
      <c r="I169" s="9">
        <f>D169-G169/100</f>
        <v>0.0104572253395139</v>
      </c>
      <c r="J169" s="9">
        <f>AVERAGE(I157:I168)</f>
        <v>0.0243126662273467</v>
      </c>
      <c r="K169" t="s" s="2">
        <f>IF(I169&gt;H169,"TIGHT","EASY")</f>
        <v>14</v>
      </c>
      <c r="L169" t="s" s="2">
        <f>IF(I169&gt;J169,"HIGHER","LOWER")</f>
        <v>17</v>
      </c>
      <c r="M169" t="s" s="2">
        <f>IF(D169&gt;D168,"UP",IF(D169&lt;D168,"DOWN","UNCH"))</f>
        <v>18</v>
      </c>
      <c r="N169" t="s" s="2">
        <f>CONCATENATE(K169,"-",L169,"-",M169)</f>
        <v>19</v>
      </c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6" customHeight="1">
      <c r="A170" s="4">
        <v>2018</v>
      </c>
      <c r="B170" s="4">
        <v>1</v>
      </c>
      <c r="C170" s="5">
        <v>43131</v>
      </c>
      <c r="D170" s="6">
        <v>0.0525</v>
      </c>
      <c r="E170" s="6">
        <v>0.0375</v>
      </c>
      <c r="F170" s="6">
        <v>0.0675</v>
      </c>
      <c r="G170" s="8">
        <v>3.86325062636383</v>
      </c>
      <c r="H170" s="9">
        <f>AVERAGE($I$50:I169)</f>
        <v>0.0138004079426768</v>
      </c>
      <c r="I170" s="9">
        <f>D170-G170/100</f>
        <v>0.0138674937363617</v>
      </c>
      <c r="J170" s="9">
        <f>AVERAGE(I158:I169)</f>
        <v>0.0220135481382892</v>
      </c>
      <c r="K170" t="s" s="2">
        <f>IF(I170&gt;H170,"TIGHT","EASY")</f>
        <v>16</v>
      </c>
      <c r="L170" t="s" s="2">
        <f>IF(I170&gt;J170,"HIGHER","LOWER")</f>
        <v>17</v>
      </c>
      <c r="M170" t="s" s="2">
        <f>IF(D170&gt;D169,"UP",IF(D170&lt;D169,"DOWN","UNCH"))</f>
        <v>18</v>
      </c>
      <c r="N170" t="s" s="2">
        <f>CONCATENATE(K170,"-",L170,"-",M170)</f>
        <v>22</v>
      </c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6" customHeight="1">
      <c r="A171" s="4">
        <v>2018</v>
      </c>
      <c r="B171" s="4">
        <v>2</v>
      </c>
      <c r="C171" s="5">
        <v>43159</v>
      </c>
      <c r="D171" s="6">
        <v>0.0525</v>
      </c>
      <c r="E171" s="6">
        <v>0.0375</v>
      </c>
      <c r="F171" s="6">
        <v>0.0675</v>
      </c>
      <c r="G171" s="8">
        <v>3.31589537223338</v>
      </c>
      <c r="H171" s="9">
        <f>AVERAGE($I$50:I170)</f>
        <v>0.0138009623707238</v>
      </c>
      <c r="I171" s="9">
        <f>D171-G171/100</f>
        <v>0.0193410462776662</v>
      </c>
      <c r="J171" s="9">
        <f>AVERAGE(I159:I170)</f>
        <v>0.0205294336920506</v>
      </c>
      <c r="K171" t="s" s="2">
        <f>IF(I171&gt;H171,"TIGHT","EASY")</f>
        <v>16</v>
      </c>
      <c r="L171" t="s" s="2">
        <f>IF(I171&gt;J171,"HIGHER","LOWER")</f>
        <v>17</v>
      </c>
      <c r="M171" t="s" s="2">
        <f>IF(D171&gt;D170,"UP",IF(D171&lt;D170,"DOWN","UNCH"))</f>
        <v>18</v>
      </c>
      <c r="N171" t="s" s="2">
        <f>CONCATENATE(K171,"-",L171,"-",M171)</f>
        <v>22</v>
      </c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6" customHeight="1">
      <c r="A172" s="4">
        <v>2018</v>
      </c>
      <c r="B172" s="4">
        <v>3</v>
      </c>
      <c r="C172" s="5">
        <v>43190</v>
      </c>
      <c r="D172" s="6">
        <v>0.0525</v>
      </c>
      <c r="E172" s="6">
        <v>0.0375</v>
      </c>
      <c r="F172" s="6">
        <v>0.0675</v>
      </c>
      <c r="G172" s="8">
        <v>3.91129032258064</v>
      </c>
      <c r="H172" s="9">
        <f>AVERAGE($I$50:I171)</f>
        <v>0.0138463728945512</v>
      </c>
      <c r="I172" s="9">
        <f>D172-G172/100</f>
        <v>0.0133870967741936</v>
      </c>
      <c r="J172" s="9">
        <f>AVERAGE(I160:I171)</f>
        <v>0.0203441804232905</v>
      </c>
      <c r="K172" t="s" s="2">
        <f>IF(I172&gt;H172,"TIGHT","EASY")</f>
        <v>14</v>
      </c>
      <c r="L172" t="s" s="2">
        <f>IF(I172&gt;J172,"HIGHER","LOWER")</f>
        <v>17</v>
      </c>
      <c r="M172" t="s" s="2">
        <f>IF(D172&gt;D171,"UP",IF(D172&lt;D171,"DOWN","UNCH"))</f>
        <v>18</v>
      </c>
      <c r="N172" t="s" s="2">
        <f>CONCATENATE(K172,"-",L172,"-",M172)</f>
        <v>19</v>
      </c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6" customHeight="1">
      <c r="A173" s="4">
        <v>2018</v>
      </c>
      <c r="B173" s="4">
        <v>4</v>
      </c>
      <c r="C173" s="5">
        <v>43220</v>
      </c>
      <c r="D173" s="6">
        <v>0.0525</v>
      </c>
      <c r="E173" s="6">
        <v>0.0375</v>
      </c>
      <c r="F173" s="6">
        <v>0.0675</v>
      </c>
      <c r="G173" s="8">
        <v>4.04568487090806</v>
      </c>
      <c r="H173" s="9">
        <f>AVERAGE($I$50:I172)</f>
        <v>0.0138426389423532</v>
      </c>
      <c r="I173" s="9">
        <f>D173-G173/100</f>
        <v>0.0120431512909194</v>
      </c>
      <c r="J173" s="9">
        <f>AVERAGE(I161:I172)</f>
        <v>0.0194966347945776</v>
      </c>
      <c r="K173" t="s" s="2">
        <f>IF(I173&gt;H173,"TIGHT","EASY")</f>
        <v>14</v>
      </c>
      <c r="L173" t="s" s="2">
        <f>IF(I173&gt;J173,"HIGHER","LOWER")</f>
        <v>17</v>
      </c>
      <c r="M173" t="s" s="2">
        <f>IF(D173&gt;D172,"UP",IF(D173&lt;D172,"DOWN","UNCH"))</f>
        <v>18</v>
      </c>
      <c r="N173" t="s" s="2">
        <f>CONCATENATE(K173,"-",L173,"-",M173)</f>
        <v>19</v>
      </c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6" customHeight="1">
      <c r="A174" s="4">
        <v>2018</v>
      </c>
      <c r="B174" s="4">
        <v>5</v>
      </c>
      <c r="C174" s="5">
        <v>43251</v>
      </c>
      <c r="D174" s="6">
        <v>0.0525</v>
      </c>
      <c r="E174" s="6">
        <v>0.0375</v>
      </c>
      <c r="F174" s="6">
        <v>0.0675</v>
      </c>
      <c r="G174" s="8">
        <v>4.47039871123636</v>
      </c>
      <c r="H174" s="9">
        <f>AVERAGE($I$50:I173)</f>
        <v>0.0138281269451642</v>
      </c>
      <c r="I174" s="9">
        <f>D174-G174/100</f>
        <v>0.0077960128876364</v>
      </c>
      <c r="J174" s="9">
        <f>AVERAGE(I162:I173)</f>
        <v>0.0186364357420093</v>
      </c>
      <c r="K174" t="s" s="2">
        <f>IF(I174&gt;H174,"TIGHT","EASY")</f>
        <v>14</v>
      </c>
      <c r="L174" t="s" s="2">
        <f>IF(I174&gt;J174,"HIGHER","LOWER")</f>
        <v>17</v>
      </c>
      <c r="M174" t="s" s="2">
        <f>IF(D174&gt;D173,"UP",IF(D174&lt;D173,"DOWN","UNCH"))</f>
        <v>18</v>
      </c>
      <c r="N174" t="s" s="2">
        <f>CONCATENATE(K174,"-",L174,"-",M174)</f>
        <v>19</v>
      </c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6" customHeight="1">
      <c r="A175" s="4">
        <v>2018</v>
      </c>
      <c r="B175" s="4">
        <v>6</v>
      </c>
      <c r="C175" s="5">
        <v>43281</v>
      </c>
      <c r="D175" s="6">
        <v>0.0525</v>
      </c>
      <c r="E175" s="6">
        <v>0.0375</v>
      </c>
      <c r="F175" s="6">
        <v>0.0675</v>
      </c>
      <c r="G175" s="8">
        <v>4.62888423764287</v>
      </c>
      <c r="H175" s="9">
        <f>AVERAGE($I$50:I174)</f>
        <v>0.013779870032704</v>
      </c>
      <c r="I175" s="9">
        <f>D175-G175/100</f>
        <v>0.0062111576235713</v>
      </c>
      <c r="J175" s="9">
        <f>AVERAGE(I163:I174)</f>
        <v>0.0170828154113338</v>
      </c>
      <c r="K175" t="s" s="2">
        <f>IF(I175&gt;H175,"TIGHT","EASY")</f>
        <v>14</v>
      </c>
      <c r="L175" t="s" s="2">
        <f>IF(I175&gt;J175,"HIGHER","LOWER")</f>
        <v>17</v>
      </c>
      <c r="M175" t="s" s="2">
        <f>IF(D175&gt;D174,"UP",IF(D175&lt;D174,"DOWN","UNCH"))</f>
        <v>18</v>
      </c>
      <c r="N175" t="s" s="2">
        <f>CONCATENATE(K175,"-",L175,"-",M175)</f>
        <v>19</v>
      </c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6" customHeight="1">
      <c r="A176" s="4">
        <v>2018</v>
      </c>
      <c r="B176" s="4">
        <v>7</v>
      </c>
      <c r="C176" s="5">
        <v>43312</v>
      </c>
      <c r="D176" s="6">
        <v>0.0525</v>
      </c>
      <c r="E176" s="6">
        <v>0.0375</v>
      </c>
      <c r="F176" s="6">
        <v>0.0675</v>
      </c>
      <c r="G176" s="8">
        <v>4.42783670845384</v>
      </c>
      <c r="H176" s="9">
        <f>AVERAGE($I$50:I175)</f>
        <v>0.0137198008865997</v>
      </c>
      <c r="I176" s="9">
        <f>D176-G176/100</f>
        <v>0.0082216329154616</v>
      </c>
      <c r="J176" s="9">
        <f>AVERAGE(I164:I175)</f>
        <v>0.014934560453123</v>
      </c>
      <c r="K176" t="s" s="2">
        <f>IF(I176&gt;H176,"TIGHT","EASY")</f>
        <v>14</v>
      </c>
      <c r="L176" t="s" s="2">
        <f>IF(I176&gt;J176,"HIGHER","LOWER")</f>
        <v>17</v>
      </c>
      <c r="M176" t="s" s="2">
        <f>IF(D176&gt;D175,"UP",IF(D176&lt;D175,"DOWN","UNCH"))</f>
        <v>18</v>
      </c>
      <c r="N176" t="s" s="2">
        <f>CONCATENATE(K176,"-",L176,"-",M176)</f>
        <v>19</v>
      </c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6" customHeight="1">
      <c r="A177" s="4">
        <v>2018</v>
      </c>
      <c r="B177" s="4">
        <v>8</v>
      </c>
      <c r="C177" s="5">
        <v>43343</v>
      </c>
      <c r="D177" s="6">
        <v>0.055</v>
      </c>
      <c r="E177" s="6">
        <v>0.04</v>
      </c>
      <c r="F177" s="6">
        <v>0.07000000000000001</v>
      </c>
      <c r="G177" s="8">
        <v>3.86735916899719</v>
      </c>
      <c r="H177" s="9">
        <f>AVERAGE($I$50:I176)</f>
        <v>0.0136765082254097</v>
      </c>
      <c r="I177" s="9">
        <f>D177-G177/100</f>
        <v>0.0163264083100281</v>
      </c>
      <c r="J177" s="9">
        <f>AVERAGE(I165:I176)</f>
        <v>0.0129429496605914</v>
      </c>
      <c r="K177" t="s" s="2">
        <f>IF(I177&gt;H177,"TIGHT","EASY")</f>
        <v>16</v>
      </c>
      <c r="L177" t="s" s="2">
        <f>IF(I177&gt;J177,"HIGHER","LOWER")</f>
        <v>15</v>
      </c>
      <c r="M177" t="s" s="2">
        <f>IF(D177&gt;D176,"UP",IF(D177&lt;D176,"DOWN","UNCH"))</f>
        <v>20</v>
      </c>
      <c r="N177" t="s" s="2">
        <f>CONCATENATE(K177,"-",L177,"-",M177)</f>
        <v>30</v>
      </c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6" customHeight="1">
      <c r="A178" s="4">
        <v>2018</v>
      </c>
      <c r="B178" s="4">
        <v>9</v>
      </c>
      <c r="C178" s="5">
        <v>43373</v>
      </c>
      <c r="D178" s="6">
        <v>0.055</v>
      </c>
      <c r="E178" s="6">
        <v>0.04</v>
      </c>
      <c r="F178" s="6">
        <v>0.07000000000000001</v>
      </c>
      <c r="G178" s="8">
        <v>3.28701865819767</v>
      </c>
      <c r="H178" s="9">
        <f>AVERAGE($I$50:I177)</f>
        <v>0.0136972105698208</v>
      </c>
      <c r="I178" s="9">
        <f>D178-G178/100</f>
        <v>0.0221298134180233</v>
      </c>
      <c r="J178" s="9">
        <f>AVERAGE(I166:I177)</f>
        <v>0.0125805297468333</v>
      </c>
      <c r="K178" t="s" s="2">
        <f>IF(I178&gt;H178,"TIGHT","EASY")</f>
        <v>16</v>
      </c>
      <c r="L178" t="s" s="2">
        <f>IF(I178&gt;J178,"HIGHER","LOWER")</f>
        <v>15</v>
      </c>
      <c r="M178" t="s" s="2">
        <f>IF(D178&gt;D177,"UP",IF(D178&lt;D177,"DOWN","UNCH"))</f>
        <v>18</v>
      </c>
      <c r="N178" t="s" s="2">
        <f>CONCATENATE(K178,"-",L178,"-",M178)</f>
        <v>24</v>
      </c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6" customHeight="1">
      <c r="A179" s="4">
        <v>2018</v>
      </c>
      <c r="B179" s="4">
        <v>10</v>
      </c>
      <c r="C179" s="5">
        <v>43404</v>
      </c>
      <c r="D179" s="6">
        <v>0.055</v>
      </c>
      <c r="E179" s="6">
        <v>0.04</v>
      </c>
      <c r="F179" s="6">
        <v>0.07000000000000001</v>
      </c>
      <c r="G179" s="8">
        <v>3.51726875744338</v>
      </c>
      <c r="H179" s="9">
        <f>AVERAGE($I$50:I178)</f>
        <v>0.0137625795841479</v>
      </c>
      <c r="I179" s="9">
        <f>D179-G179/100</f>
        <v>0.0198273124255662</v>
      </c>
      <c r="J179" s="9">
        <f>AVERAGE(I167:I178)</f>
        <v>0.0132157156982528</v>
      </c>
      <c r="K179" t="s" s="2">
        <f>IF(I179&gt;H179,"TIGHT","EASY")</f>
        <v>16</v>
      </c>
      <c r="L179" t="s" s="2">
        <f>IF(I179&gt;J179,"HIGHER","LOWER")</f>
        <v>15</v>
      </c>
      <c r="M179" t="s" s="2">
        <f>IF(D179&gt;D178,"UP",IF(D179&lt;D178,"DOWN","UNCH"))</f>
        <v>18</v>
      </c>
      <c r="N179" t="s" s="2">
        <f>CONCATENATE(K179,"-",L179,"-",M179)</f>
        <v>24</v>
      </c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6" customHeight="1">
      <c r="A180" s="4">
        <v>2018</v>
      </c>
      <c r="B180" s="4">
        <v>11</v>
      </c>
      <c r="C180" s="5">
        <v>43434</v>
      </c>
      <c r="D180" s="6">
        <v>0.055</v>
      </c>
      <c r="E180" s="6">
        <v>0.04</v>
      </c>
      <c r="F180" s="6">
        <v>0.07000000000000001</v>
      </c>
      <c r="G180" s="8">
        <v>2.37175951461661</v>
      </c>
      <c r="H180" s="9">
        <f>AVERAGE($I$50:I179)</f>
        <v>0.0138092313752357</v>
      </c>
      <c r="I180" s="9">
        <f>D180-G180/100</f>
        <v>0.0312824048538339</v>
      </c>
      <c r="J180" s="9">
        <f>AVERAGE(I168:I179)</f>
        <v>0.0133960673506202</v>
      </c>
      <c r="K180" t="s" s="2">
        <f>IF(I180&gt;H180,"TIGHT","EASY")</f>
        <v>16</v>
      </c>
      <c r="L180" t="s" s="2">
        <f>IF(I180&gt;J180,"HIGHER","LOWER")</f>
        <v>15</v>
      </c>
      <c r="M180" t="s" s="2">
        <f>IF(D180&gt;D179,"UP",IF(D180&lt;D179,"DOWN","UNCH"))</f>
        <v>18</v>
      </c>
      <c r="N180" t="s" s="2">
        <f>CONCATENATE(K180,"-",L180,"-",M180)</f>
        <v>24</v>
      </c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6" customHeight="1">
      <c r="A181" s="4">
        <v>2018</v>
      </c>
      <c r="B181" s="4">
        <v>12</v>
      </c>
      <c r="C181" s="5">
        <v>43465</v>
      </c>
      <c r="D181" s="6">
        <v>0.055</v>
      </c>
      <c r="E181" s="6">
        <v>0.04</v>
      </c>
      <c r="F181" s="6">
        <v>0.07000000000000001</v>
      </c>
      <c r="G181" s="8">
        <v>1.17059466208833</v>
      </c>
      <c r="H181" s="9">
        <f>AVERAGE($I$50:I180)</f>
        <v>0.0139426143788892</v>
      </c>
      <c r="I181" s="9">
        <f>D181-G181/100</f>
        <v>0.0432940533791167</v>
      </c>
      <c r="J181" s="9">
        <f>AVERAGE(I169:I180)</f>
        <v>0.015074229654398</v>
      </c>
      <c r="K181" t="s" s="2">
        <f>IF(I181&gt;H181,"TIGHT","EASY")</f>
        <v>16</v>
      </c>
      <c r="L181" t="s" s="2">
        <f>IF(I181&gt;J181,"HIGHER","LOWER")</f>
        <v>15</v>
      </c>
      <c r="M181" t="s" s="2">
        <f>IF(D181&gt;D180,"UP",IF(D181&lt;D180,"DOWN","UNCH"))</f>
        <v>18</v>
      </c>
      <c r="N181" t="s" s="2">
        <f>CONCATENATE(K181,"-",L181,"-",M181)</f>
        <v>24</v>
      </c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6" customHeight="1">
      <c r="A182" s="4">
        <v>2019</v>
      </c>
      <c r="B182" s="4">
        <v>1</v>
      </c>
      <c r="C182" s="5">
        <v>43496</v>
      </c>
      <c r="D182" s="6">
        <v>0.055</v>
      </c>
      <c r="E182" s="6">
        <v>0.04</v>
      </c>
      <c r="F182" s="6">
        <v>0.07000000000000001</v>
      </c>
      <c r="G182" s="8">
        <v>0.708116099914391</v>
      </c>
      <c r="H182" s="9">
        <f>AVERAGE($I$50:I181)</f>
        <v>0.0141649737652545</v>
      </c>
      <c r="I182" s="9">
        <f>D182-G182/100</f>
        <v>0.0479188390008561</v>
      </c>
      <c r="J182" s="9">
        <f>AVERAGE(I170:I181)</f>
        <v>0.0178106319910315</v>
      </c>
      <c r="K182" t="s" s="2">
        <f>IF(I182&gt;H182,"TIGHT","EASY")</f>
        <v>16</v>
      </c>
      <c r="L182" t="s" s="2">
        <f>IF(I182&gt;J182,"HIGHER","LOWER")</f>
        <v>15</v>
      </c>
      <c r="M182" t="s" s="2">
        <f>IF(D182&gt;D181,"UP",IF(D182&lt;D181,"DOWN","UNCH"))</f>
        <v>18</v>
      </c>
      <c r="N182" t="s" s="2">
        <f>CONCATENATE(K182,"-",L182,"-",M182)</f>
        <v>24</v>
      </c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6" customHeight="1">
      <c r="A183" s="4">
        <v>2019</v>
      </c>
      <c r="B183" s="4">
        <v>2</v>
      </c>
      <c r="C183" s="5">
        <v>43524</v>
      </c>
      <c r="D183" s="6">
        <v>0.055</v>
      </c>
      <c r="E183" s="6">
        <v>0.04</v>
      </c>
      <c r="F183" s="6">
        <v>0.07000000000000001</v>
      </c>
      <c r="G183" s="8">
        <v>1.1918672587053</v>
      </c>
      <c r="H183" s="9">
        <f>AVERAGE($I$50:I182)</f>
        <v>0.0144187622256726</v>
      </c>
      <c r="I183" s="9">
        <f>D183-G183/100</f>
        <v>0.043081327412947</v>
      </c>
      <c r="J183" s="9">
        <f>AVERAGE(I171:I182)</f>
        <v>0.0206482440964061</v>
      </c>
      <c r="K183" t="s" s="2">
        <f>IF(I183&gt;H183,"TIGHT","EASY")</f>
        <v>16</v>
      </c>
      <c r="L183" t="s" s="2">
        <f>IF(I183&gt;J183,"HIGHER","LOWER")</f>
        <v>15</v>
      </c>
      <c r="M183" t="s" s="2">
        <f>IF(D183&gt;D182,"UP",IF(D183&lt;D182,"DOWN","UNCH"))</f>
        <v>18</v>
      </c>
      <c r="N183" t="s" s="2">
        <f>CONCATENATE(K183,"-",L183,"-",M183)</f>
        <v>24</v>
      </c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6" customHeight="1">
      <c r="A184" s="4">
        <v>2019</v>
      </c>
      <c r="B184" s="4">
        <v>3</v>
      </c>
      <c r="C184" s="5">
        <v>43555</v>
      </c>
      <c r="D184" s="6">
        <v>0.055</v>
      </c>
      <c r="E184" s="6">
        <v>0.04</v>
      </c>
      <c r="F184" s="6">
        <v>0.07000000000000001</v>
      </c>
      <c r="G184" s="8">
        <v>1.47458284827318</v>
      </c>
      <c r="H184" s="9">
        <f>AVERAGE($I$50:I183)</f>
        <v>0.0146326619658761</v>
      </c>
      <c r="I184" s="9">
        <f>D184-G184/100</f>
        <v>0.0402541715172682</v>
      </c>
      <c r="J184" s="9">
        <f>AVERAGE(I172:I183)</f>
        <v>0.0226266008576795</v>
      </c>
      <c r="K184" t="s" s="2">
        <f>IF(I184&gt;H184,"TIGHT","EASY")</f>
        <v>16</v>
      </c>
      <c r="L184" t="s" s="2">
        <f>IF(I184&gt;J184,"HIGHER","LOWER")</f>
        <v>15</v>
      </c>
      <c r="M184" t="s" s="2">
        <f>IF(D184&gt;D183,"UP",IF(D184&lt;D183,"DOWN","UNCH"))</f>
        <v>18</v>
      </c>
      <c r="N184" t="s" s="2">
        <f>CONCATENATE(K184,"-",L184,"-",M184)</f>
        <v>24</v>
      </c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6" customHeight="1">
      <c r="A185" s="4">
        <v>2019</v>
      </c>
      <c r="B185" s="4">
        <v>4</v>
      </c>
      <c r="C185" s="5">
        <v>43585</v>
      </c>
      <c r="D185" s="6">
        <v>0.055</v>
      </c>
      <c r="E185" s="6">
        <v>0.04</v>
      </c>
      <c r="F185" s="6">
        <v>0.07000000000000001</v>
      </c>
      <c r="G185" s="8">
        <v>1.60791589363016</v>
      </c>
      <c r="H185" s="9">
        <f>AVERAGE($I$50:I184)</f>
        <v>0.0148224509255161</v>
      </c>
      <c r="I185" s="9">
        <f>D185-G185/100</f>
        <v>0.0389208410636984</v>
      </c>
      <c r="J185" s="9">
        <f>AVERAGE(I173:I184)</f>
        <v>0.0248655237529357</v>
      </c>
      <c r="K185" t="s" s="2">
        <f>IF(I185&gt;H185,"TIGHT","EASY")</f>
        <v>16</v>
      </c>
      <c r="L185" t="s" s="2">
        <f>IF(I185&gt;J185,"HIGHER","LOWER")</f>
        <v>15</v>
      </c>
      <c r="M185" t="s" s="2">
        <f>IF(D185&gt;D184,"UP",IF(D185&lt;D184,"DOWN","UNCH"))</f>
        <v>18</v>
      </c>
      <c r="N185" t="s" s="2">
        <f>CONCATENATE(K185,"-",L185,"-",M185)</f>
        <v>24</v>
      </c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6" customHeight="1">
      <c r="A186" s="4">
        <v>2019</v>
      </c>
      <c r="B186" s="4">
        <v>5</v>
      </c>
      <c r="C186" s="5">
        <v>43616</v>
      </c>
      <c r="D186" s="6">
        <v>0.055</v>
      </c>
      <c r="E186" s="6">
        <v>0.04</v>
      </c>
      <c r="F186" s="6">
        <v>0.07000000000000001</v>
      </c>
      <c r="G186" s="8">
        <v>1.31071703932155</v>
      </c>
      <c r="H186" s="9">
        <f>AVERAGE($I$50:I185)</f>
        <v>0.0149996449706498</v>
      </c>
      <c r="I186" s="9">
        <f>D186-G186/100</f>
        <v>0.0418928296067845</v>
      </c>
      <c r="J186" s="9">
        <f>AVERAGE(I174:I185)</f>
        <v>0.0271053312340006</v>
      </c>
      <c r="K186" t="s" s="2">
        <f>IF(I186&gt;H186,"TIGHT","EASY")</f>
        <v>16</v>
      </c>
      <c r="L186" t="s" s="2">
        <f>IF(I186&gt;J186,"HIGHER","LOWER")</f>
        <v>15</v>
      </c>
      <c r="M186" t="s" s="2">
        <f>IF(D186&gt;D185,"UP",IF(D186&lt;D185,"DOWN","UNCH"))</f>
        <v>18</v>
      </c>
      <c r="N186" t="s" s="2">
        <f>CONCATENATE(K186,"-",L186,"-",M186)</f>
        <v>24</v>
      </c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6" customHeight="1">
      <c r="A187" s="4">
        <v>2019</v>
      </c>
      <c r="B187" s="4">
        <v>6</v>
      </c>
      <c r="C187" s="5">
        <v>43646</v>
      </c>
      <c r="D187" s="6">
        <v>0.055</v>
      </c>
      <c r="E187" s="6">
        <v>0.04</v>
      </c>
      <c r="F187" s="6">
        <v>0.07000000000000001</v>
      </c>
      <c r="G187" s="8">
        <v>0.915595906747724</v>
      </c>
      <c r="H187" s="9">
        <f>AVERAGE($I$50:I186)</f>
        <v>0.0151959455884318</v>
      </c>
      <c r="I187" s="9">
        <f>D187-G187/100</f>
        <v>0.0458440409325228</v>
      </c>
      <c r="J187" s="9">
        <f>AVERAGE(I175:I186)</f>
        <v>0.0299467326272629</v>
      </c>
      <c r="K187" t="s" s="2">
        <f>IF(I187&gt;H187,"TIGHT","EASY")</f>
        <v>16</v>
      </c>
      <c r="L187" t="s" s="2">
        <f>IF(I187&gt;J187,"HIGHER","LOWER")</f>
        <v>15</v>
      </c>
      <c r="M187" t="s" s="2">
        <f>IF(D187&gt;D186,"UP",IF(D187&lt;D186,"DOWN","UNCH"))</f>
        <v>18</v>
      </c>
      <c r="N187" t="s" s="2">
        <f>CONCATENATE(K187,"-",L187,"-",M187)</f>
        <v>24</v>
      </c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6" customHeight="1">
      <c r="A188" s="4">
        <v>2019</v>
      </c>
      <c r="B188" s="4">
        <v>7</v>
      </c>
      <c r="C188" s="5">
        <v>43677</v>
      </c>
      <c r="D188" s="6">
        <v>0.05</v>
      </c>
      <c r="E188" s="6">
        <v>0.035</v>
      </c>
      <c r="F188" s="6">
        <v>0.065</v>
      </c>
      <c r="G188" s="8">
        <v>1.40053866871876</v>
      </c>
      <c r="H188" s="9">
        <f>AVERAGE($I$50:I187)</f>
        <v>0.0154180332358527</v>
      </c>
      <c r="I188" s="9">
        <f>D188-G188/100</f>
        <v>0.0359946133128124</v>
      </c>
      <c r="J188" s="9">
        <f>AVERAGE(I176:I187)</f>
        <v>0.0332494729030089</v>
      </c>
      <c r="K188" t="s" s="2">
        <f>IF(I188&gt;H188,"TIGHT","EASY")</f>
        <v>16</v>
      </c>
      <c r="L188" t="s" s="2">
        <f>IF(I188&gt;J188,"HIGHER","LOWER")</f>
        <v>15</v>
      </c>
      <c r="M188" t="s" s="2">
        <f>IF(D188&gt;D187,"UP",IF(D188&lt;D187,"DOWN","UNCH"))</f>
        <v>25</v>
      </c>
      <c r="N188" t="s" s="2">
        <f>CONCATENATE(K188,"-",L188,"-",M188)</f>
        <v>26</v>
      </c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6" customHeight="1">
      <c r="A189" s="4">
        <v>2019</v>
      </c>
      <c r="B189" s="4">
        <v>8</v>
      </c>
      <c r="C189" s="5">
        <v>43708</v>
      </c>
      <c r="D189" s="6">
        <v>0.0475</v>
      </c>
      <c r="E189" s="6">
        <v>0.0325</v>
      </c>
      <c r="F189" s="6">
        <v>0.0625</v>
      </c>
      <c r="G189" s="8">
        <v>1.71551657819833</v>
      </c>
      <c r="H189" s="9">
        <f>AVERAGE($I$50:I188)</f>
        <v>0.0155660661860467</v>
      </c>
      <c r="I189" s="9">
        <f>D189-G189/100</f>
        <v>0.0303448342180167</v>
      </c>
      <c r="J189" s="9">
        <f>AVERAGE(I177:I188)</f>
        <v>0.0355638879361215</v>
      </c>
      <c r="K189" t="s" s="2">
        <f>IF(I189&gt;H189,"TIGHT","EASY")</f>
        <v>16</v>
      </c>
      <c r="L189" t="s" s="2">
        <f>IF(I189&gt;J189,"HIGHER","LOWER")</f>
        <v>17</v>
      </c>
      <c r="M189" t="s" s="2">
        <f>IF(D189&gt;D188,"UP",IF(D189&lt;D188,"DOWN","UNCH"))</f>
        <v>25</v>
      </c>
      <c r="N189" t="s" s="2">
        <f>CONCATENATE(K189,"-",L189,"-",M189)</f>
        <v>31</v>
      </c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6" customHeight="1">
      <c r="A190" s="4">
        <v>2019</v>
      </c>
      <c r="B190" s="4">
        <v>9</v>
      </c>
      <c r="C190" s="5">
        <v>43738</v>
      </c>
      <c r="D190" s="6">
        <v>0.045</v>
      </c>
      <c r="E190" s="6">
        <v>0.03</v>
      </c>
      <c r="F190" s="6">
        <v>0.06</v>
      </c>
      <c r="G190" s="8">
        <v>2.02167730033056</v>
      </c>
      <c r="H190" s="9">
        <f>AVERAGE($I$50:I189)</f>
        <v>0.0156716288148465</v>
      </c>
      <c r="I190" s="9">
        <f>D190-G190/100</f>
        <v>0.0247832269966944</v>
      </c>
      <c r="J190" s="9">
        <f>AVERAGE(I178:I189)</f>
        <v>0.0367320900951205</v>
      </c>
      <c r="K190" t="s" s="2">
        <f>IF(I190&gt;H190,"TIGHT","EASY")</f>
        <v>16</v>
      </c>
      <c r="L190" t="s" s="2">
        <f>IF(I190&gt;J190,"HIGHER","LOWER")</f>
        <v>17</v>
      </c>
      <c r="M190" t="s" s="2">
        <f>IF(D190&gt;D189,"UP",IF(D190&lt;D189,"DOWN","UNCH"))</f>
        <v>25</v>
      </c>
      <c r="N190" t="s" s="2">
        <f>CONCATENATE(K190,"-",L190,"-",M190)</f>
        <v>31</v>
      </c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6" customHeight="1">
      <c r="A191" s="4">
        <v>2019</v>
      </c>
      <c r="B191" s="4">
        <v>10</v>
      </c>
      <c r="C191" s="5">
        <v>43769</v>
      </c>
      <c r="D191" s="6">
        <v>0.045</v>
      </c>
      <c r="E191" s="6">
        <v>0.03</v>
      </c>
      <c r="F191" s="6">
        <v>0.06</v>
      </c>
      <c r="G191" s="8">
        <v>2.47737383034212</v>
      </c>
      <c r="H191" s="9">
        <f>AVERAGE($I$50:I190)</f>
        <v>0.0157362500785475</v>
      </c>
      <c r="I191" s="9">
        <f>D191-G191/100</f>
        <v>0.0202262616965788</v>
      </c>
      <c r="J191" s="9">
        <f>AVERAGE(I179:I190)</f>
        <v>0.0369532078933431</v>
      </c>
      <c r="K191" t="s" s="2">
        <f>IF(I191&gt;H191,"TIGHT","EASY")</f>
        <v>16</v>
      </c>
      <c r="L191" t="s" s="2">
        <f>IF(I191&gt;J191,"HIGHER","LOWER")</f>
        <v>17</v>
      </c>
      <c r="M191" t="s" s="2">
        <f>IF(D191&gt;D190,"UP",IF(D191&lt;D190,"DOWN","UNCH"))</f>
        <v>18</v>
      </c>
      <c r="N191" t="s" s="2">
        <f>CONCATENATE(K191,"-",L191,"-",M191)</f>
        <v>22</v>
      </c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6" customHeight="1">
      <c r="A192" s="4">
        <v>2019</v>
      </c>
      <c r="B192" s="4">
        <v>11</v>
      </c>
      <c r="C192" s="5">
        <v>43799</v>
      </c>
      <c r="D192" s="6">
        <v>0.045</v>
      </c>
      <c r="E192" s="6">
        <v>0.03</v>
      </c>
      <c r="F192" s="6">
        <v>0.06</v>
      </c>
      <c r="G192" s="8">
        <v>3.22506157635474</v>
      </c>
      <c r="H192" s="9">
        <f>AVERAGE($I$50:I191)</f>
        <v>0.0157678698786745</v>
      </c>
      <c r="I192" s="9">
        <f>D192-G192/100</f>
        <v>0.0127493842364526</v>
      </c>
      <c r="J192" s="9">
        <f>AVERAGE(I180:I191)</f>
        <v>0.0369864536659275</v>
      </c>
      <c r="K192" t="s" s="2">
        <f>IF(I192&gt;H192,"TIGHT","EASY")</f>
        <v>14</v>
      </c>
      <c r="L192" t="s" s="2">
        <f>IF(I192&gt;J192,"HIGHER","LOWER")</f>
        <v>17</v>
      </c>
      <c r="M192" t="s" s="2">
        <f>IF(D192&gt;D191,"UP",IF(D192&lt;D191,"DOWN","UNCH"))</f>
        <v>18</v>
      </c>
      <c r="N192" t="s" s="2">
        <f>CONCATENATE(K192,"-",L192,"-",M192)</f>
        <v>19</v>
      </c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6" customHeight="1">
      <c r="A193" s="4">
        <v>2019</v>
      </c>
      <c r="B193" s="4">
        <v>12</v>
      </c>
      <c r="C193" s="5">
        <v>43830</v>
      </c>
      <c r="D193" s="6">
        <v>0.045</v>
      </c>
      <c r="E193" s="6">
        <v>0.03</v>
      </c>
      <c r="F193" s="6">
        <v>0.06</v>
      </c>
      <c r="G193" s="8">
        <v>3.65627892625737</v>
      </c>
      <c r="H193" s="9">
        <f>AVERAGE($I$50:I192)</f>
        <v>0.0157467615874701</v>
      </c>
      <c r="I193" s="9">
        <f>D193-G193/100</f>
        <v>0.008437210737426299</v>
      </c>
      <c r="J193" s="9">
        <f>AVERAGE(I181:I192)</f>
        <v>0.0354420352811457</v>
      </c>
      <c r="K193" t="s" s="2">
        <f>IF(I193&gt;H193,"TIGHT","EASY")</f>
        <v>14</v>
      </c>
      <c r="L193" t="s" s="2">
        <f>IF(I193&gt;J193,"HIGHER","LOWER")</f>
        <v>17</v>
      </c>
      <c r="M193" t="s" s="2">
        <f>IF(D193&gt;D192,"UP",IF(D193&lt;D192,"DOWN","UNCH"))</f>
        <v>18</v>
      </c>
      <c r="N193" t="s" s="2">
        <f>CONCATENATE(K193,"-",L193,"-",M193)</f>
        <v>19</v>
      </c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6" customHeight="1">
      <c r="A194" s="4">
        <v>2020</v>
      </c>
      <c r="B194" s="4">
        <v>1</v>
      </c>
      <c r="C194" s="5">
        <v>43861</v>
      </c>
      <c r="D194" s="6">
        <v>0.045</v>
      </c>
      <c r="E194" s="6">
        <v>0.03</v>
      </c>
      <c r="F194" s="6">
        <v>0.06</v>
      </c>
      <c r="G194" s="8">
        <v>4.17246175243395</v>
      </c>
      <c r="H194" s="9">
        <f>AVERAGE($I$50:I193)</f>
        <v>0.0156960008176782</v>
      </c>
      <c r="I194" s="9">
        <f>D194-G194/100</f>
        <v>0.0032753824756605</v>
      </c>
      <c r="J194" s="9">
        <f>AVERAGE(I182:I193)</f>
        <v>0.0325372983943382</v>
      </c>
      <c r="K194" t="s" s="2">
        <f>IF(I194&gt;H194,"TIGHT","EASY")</f>
        <v>14</v>
      </c>
      <c r="L194" t="s" s="2">
        <f>IF(I194&gt;J194,"HIGHER","LOWER")</f>
        <v>17</v>
      </c>
      <c r="M194" t="s" s="2">
        <f>IF(D194&gt;D193,"UP",IF(D194&lt;D193,"DOWN","UNCH"))</f>
        <v>18</v>
      </c>
      <c r="N194" t="s" s="2">
        <f>CONCATENATE(K194,"-",L194,"-",M194)</f>
        <v>19</v>
      </c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6" customHeight="1">
      <c r="A195" s="4">
        <v>2020</v>
      </c>
      <c r="B195" s="4">
        <v>2</v>
      </c>
      <c r="C195" s="5">
        <v>43890</v>
      </c>
      <c r="D195" s="6">
        <v>0.045</v>
      </c>
      <c r="E195" s="6">
        <v>0.03</v>
      </c>
      <c r="F195" s="6">
        <v>0.06</v>
      </c>
      <c r="G195" s="8">
        <v>3.65665896843725</v>
      </c>
      <c r="H195" s="9">
        <f>AVERAGE($I$50:I194)</f>
        <v>0.0156103413808367</v>
      </c>
      <c r="I195" s="9">
        <f>D195-G195/100</f>
        <v>0.0084334103156275</v>
      </c>
      <c r="J195" s="9">
        <f>AVERAGE(I183:I194)</f>
        <v>0.0288170103505719</v>
      </c>
      <c r="K195" t="s" s="2">
        <f>IF(I195&gt;H195,"TIGHT","EASY")</f>
        <v>14</v>
      </c>
      <c r="L195" t="s" s="2">
        <f>IF(I195&gt;J195,"HIGHER","LOWER")</f>
        <v>17</v>
      </c>
      <c r="M195" t="s" s="2">
        <f>IF(D195&gt;D194,"UP",IF(D195&lt;D194,"DOWN","UNCH"))</f>
        <v>18</v>
      </c>
      <c r="N195" t="s" s="2">
        <f>CONCATENATE(K195,"-",L195,"-",M195)</f>
        <v>19</v>
      </c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6" customHeight="1">
      <c r="A196" s="4">
        <v>2020</v>
      </c>
      <c r="B196" s="4">
        <v>3</v>
      </c>
      <c r="C196" s="5">
        <v>43921</v>
      </c>
      <c r="D196" s="6">
        <v>0.035</v>
      </c>
      <c r="E196" s="6">
        <v>0.025</v>
      </c>
      <c r="F196" s="6">
        <v>0.045</v>
      </c>
      <c r="G196" s="8">
        <v>2.4474187380497</v>
      </c>
      <c r="H196" s="9">
        <f>AVERAGE($I$50:I195)</f>
        <v>0.0155611843187462</v>
      </c>
      <c r="I196" s="9">
        <f>D196-G196/100</f>
        <v>0.010525812619503</v>
      </c>
      <c r="J196" s="9">
        <f>AVERAGE(I184:I195)</f>
        <v>0.0259296839257953</v>
      </c>
      <c r="K196" t="s" s="2">
        <f>IF(I196&gt;H196,"TIGHT","EASY")</f>
        <v>14</v>
      </c>
      <c r="L196" t="s" s="2">
        <f>IF(I196&gt;J196,"HIGHER","LOWER")</f>
        <v>17</v>
      </c>
      <c r="M196" t="s" s="2">
        <f>IF(D196&gt;D195,"UP",IF(D196&lt;D195,"DOWN","UNCH"))</f>
        <v>25</v>
      </c>
      <c r="N196" t="s" s="2">
        <f>CONCATENATE(K196,"-",L196,"-",M196)</f>
        <v>29</v>
      </c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6" customHeight="1">
      <c r="A197" s="4">
        <v>2020</v>
      </c>
      <c r="B197" s="4">
        <v>4</v>
      </c>
      <c r="C197" s="5">
        <v>43951</v>
      </c>
      <c r="D197" s="6">
        <v>0.035</v>
      </c>
      <c r="E197" s="6">
        <v>0.025</v>
      </c>
      <c r="F197" s="6">
        <v>0.045</v>
      </c>
      <c r="G197" s="8">
        <v>1.07273280584297</v>
      </c>
      <c r="H197" s="9">
        <f>AVERAGE($I$50:I196)</f>
        <v>0.0155269300894996</v>
      </c>
      <c r="I197" s="9">
        <f>D197-G197/100</f>
        <v>0.0242726719415703</v>
      </c>
      <c r="J197" s="9">
        <f>AVERAGE(I185:I196)</f>
        <v>0.0234523206843148</v>
      </c>
      <c r="K197" t="s" s="2">
        <f>IF(I197&gt;H197,"TIGHT","EASY")</f>
        <v>16</v>
      </c>
      <c r="L197" t="s" s="2">
        <f>IF(I197&gt;J197,"HIGHER","LOWER")</f>
        <v>15</v>
      </c>
      <c r="M197" t="s" s="2">
        <f>IF(D197&gt;D196,"UP",IF(D197&lt;D196,"DOWN","UNCH"))</f>
        <v>18</v>
      </c>
      <c r="N197" t="s" s="2">
        <f>CONCATENATE(K197,"-",L197,"-",M197)</f>
        <v>24</v>
      </c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6" customHeight="1">
      <c r="A198" s="4">
        <v>2020</v>
      </c>
      <c r="B198" s="4">
        <v>5</v>
      </c>
      <c r="C198" s="5">
        <v>43982</v>
      </c>
      <c r="D198" s="6">
        <v>0.035</v>
      </c>
      <c r="E198" s="6">
        <v>0.025</v>
      </c>
      <c r="F198" s="6">
        <v>0.045</v>
      </c>
      <c r="G198" s="8">
        <v>0.989345509893425</v>
      </c>
      <c r="H198" s="9">
        <f>AVERAGE($I$50:I197)</f>
        <v>0.0155860229398515</v>
      </c>
      <c r="I198" s="9">
        <f>D198-G198/100</f>
        <v>0.0251065449010658</v>
      </c>
      <c r="J198" s="9">
        <f>AVERAGE(I186:I197)</f>
        <v>0.0222316399241375</v>
      </c>
      <c r="K198" t="s" s="2">
        <f>IF(I198&gt;H198,"TIGHT","EASY")</f>
        <v>16</v>
      </c>
      <c r="L198" t="s" s="2">
        <f>IF(I198&gt;J198,"HIGHER","LOWER")</f>
        <v>15</v>
      </c>
      <c r="M198" t="s" s="2">
        <f>IF(D198&gt;D197,"UP",IF(D198&lt;D197,"DOWN","UNCH"))</f>
        <v>18</v>
      </c>
      <c r="N198" t="s" s="2">
        <f>CONCATENATE(K198,"-",L198,"-",M198)</f>
        <v>24</v>
      </c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6" customHeight="1">
      <c r="A199" s="4">
        <v>2020</v>
      </c>
      <c r="B199" s="4">
        <v>6</v>
      </c>
      <c r="C199" s="5">
        <v>44012</v>
      </c>
      <c r="D199" s="6">
        <v>0.035</v>
      </c>
      <c r="E199" s="6">
        <v>0.025</v>
      </c>
      <c r="F199" s="6">
        <v>0.045</v>
      </c>
      <c r="G199" s="8">
        <v>2.89722476364744</v>
      </c>
      <c r="H199" s="9">
        <f>AVERAGE($I$50:I198)</f>
        <v>0.0156499190603965</v>
      </c>
      <c r="I199" s="9">
        <f>D199-G199/100</f>
        <v>0.0060277523635256</v>
      </c>
      <c r="J199" s="9">
        <f>AVERAGE(I187:I198)</f>
        <v>0.0208327828653276</v>
      </c>
      <c r="K199" t="s" s="2">
        <f>IF(I199&gt;H199,"TIGHT","EASY")</f>
        <v>14</v>
      </c>
      <c r="L199" t="s" s="2">
        <f>IF(I199&gt;J199,"HIGHER","LOWER")</f>
        <v>17</v>
      </c>
      <c r="M199" t="s" s="2">
        <f>IF(D199&gt;D198,"UP",IF(D199&lt;D198,"DOWN","UNCH"))</f>
        <v>18</v>
      </c>
      <c r="N199" t="s" s="2">
        <f>CONCATENATE(K199,"-",L199,"-",M199)</f>
        <v>19</v>
      </c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6" customHeight="1">
      <c r="A200" s="4">
        <v>2020</v>
      </c>
      <c r="B200" s="4">
        <v>7</v>
      </c>
      <c r="C200" s="5">
        <v>44043</v>
      </c>
      <c r="D200" s="6">
        <v>0.035</v>
      </c>
      <c r="E200" s="6">
        <v>0.025</v>
      </c>
      <c r="F200" s="6">
        <v>0.045</v>
      </c>
      <c r="G200" s="8">
        <v>4.3484859983304</v>
      </c>
      <c r="H200" s="9">
        <f>AVERAGE($I$50:I199)</f>
        <v>0.0155857712824174</v>
      </c>
      <c r="I200" s="9">
        <f>D200-G200/100</f>
        <v>-0.008484859983304</v>
      </c>
      <c r="J200" s="9">
        <f>AVERAGE(I188:I199)</f>
        <v>0.0175147588179112</v>
      </c>
      <c r="K200" t="s" s="2">
        <f>IF(I200&gt;H200,"TIGHT","EASY")</f>
        <v>14</v>
      </c>
      <c r="L200" t="s" s="2">
        <f>IF(I200&gt;J200,"HIGHER","LOWER")</f>
        <v>17</v>
      </c>
      <c r="M200" t="s" s="2">
        <f>IF(D200&gt;D199,"UP",IF(D200&lt;D199,"DOWN","UNCH"))</f>
        <v>18</v>
      </c>
      <c r="N200" t="s" s="2">
        <f>CONCATENATE(K200,"-",L200,"-",M200)</f>
        <v>19</v>
      </c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6" customHeight="1">
      <c r="A201" s="4">
        <v>2020</v>
      </c>
      <c r="B201" s="4">
        <v>8</v>
      </c>
      <c r="C201" s="5">
        <v>44074</v>
      </c>
      <c r="D201" s="6">
        <v>0.035</v>
      </c>
      <c r="E201" s="6">
        <v>0.025</v>
      </c>
      <c r="F201" s="6">
        <v>0.045</v>
      </c>
      <c r="G201" s="8">
        <v>4.80260172439873</v>
      </c>
      <c r="H201" s="9">
        <f>AVERAGE($I$50:I200)</f>
        <v>0.0154263631283398</v>
      </c>
      <c r="I201" s="9">
        <f>D201-G201/100</f>
        <v>-0.0130260172439873</v>
      </c>
      <c r="J201" s="9">
        <f>AVERAGE(I189:I200)</f>
        <v>0.0138081360432348</v>
      </c>
      <c r="K201" t="s" s="2">
        <f>IF(I201&gt;H201,"TIGHT","EASY")</f>
        <v>14</v>
      </c>
      <c r="L201" t="s" s="2">
        <f>IF(I201&gt;J201,"HIGHER","LOWER")</f>
        <v>17</v>
      </c>
      <c r="M201" t="s" s="2">
        <f>IF(D201&gt;D200,"UP",IF(D201&lt;D200,"DOWN","UNCH"))</f>
        <v>18</v>
      </c>
      <c r="N201" t="s" s="2">
        <f>CONCATENATE(K201,"-",L201,"-",M201)</f>
        <v>19</v>
      </c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6" customHeight="1">
      <c r="A202" s="4">
        <v>2020</v>
      </c>
      <c r="B202" s="4">
        <v>9</v>
      </c>
      <c r="C202" s="5">
        <v>44104</v>
      </c>
      <c r="D202" s="6">
        <v>0.03</v>
      </c>
      <c r="E202" s="6">
        <v>0.025</v>
      </c>
      <c r="F202" s="6">
        <v>0.035</v>
      </c>
      <c r="G202" s="8">
        <v>5.03315250150693</v>
      </c>
      <c r="H202" s="9">
        <f>AVERAGE($I$50:I201)</f>
        <v>0.0152391764153639</v>
      </c>
      <c r="I202" s="9">
        <f>D202-G202/100</f>
        <v>-0.0203315250150693</v>
      </c>
      <c r="J202" s="9">
        <f>AVERAGE(I190:I201)</f>
        <v>0.0101938984214011</v>
      </c>
      <c r="K202" t="s" s="2">
        <f>IF(I202&gt;H202,"TIGHT","EASY")</f>
        <v>14</v>
      </c>
      <c r="L202" t="s" s="2">
        <f>IF(I202&gt;J202,"HIGHER","LOWER")</f>
        <v>17</v>
      </c>
      <c r="M202" t="s" s="2">
        <f>IF(D202&gt;D201,"UP",IF(D202&lt;D201,"DOWN","UNCH"))</f>
        <v>25</v>
      </c>
      <c r="N202" t="s" s="2">
        <f>CONCATENATE(K202,"-",L202,"-",M202)</f>
        <v>29</v>
      </c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6" customHeight="1">
      <c r="A203" s="4">
        <v>2020</v>
      </c>
      <c r="B203" s="4">
        <v>10</v>
      </c>
      <c r="C203" s="5">
        <v>44135</v>
      </c>
      <c r="D203" s="6">
        <v>0.03</v>
      </c>
      <c r="E203" s="6">
        <v>0.025</v>
      </c>
      <c r="F203" s="6">
        <v>0.035</v>
      </c>
      <c r="G203" s="8">
        <v>5.02502406730174</v>
      </c>
      <c r="H203" s="9">
        <f>AVERAGE($I$50:I202)</f>
        <v>0.0150066881707206</v>
      </c>
      <c r="I203" s="9">
        <f>D203-G203/100</f>
        <v>-0.0202502406730174</v>
      </c>
      <c r="J203" s="9">
        <f>AVERAGE(I191:I202)</f>
        <v>0.00643433575375415</v>
      </c>
      <c r="K203" t="s" s="2">
        <f>IF(I203&gt;H203,"TIGHT","EASY")</f>
        <v>14</v>
      </c>
      <c r="L203" t="s" s="2">
        <f>IF(I203&gt;J203,"HIGHER","LOWER")</f>
        <v>17</v>
      </c>
      <c r="M203" t="s" s="2">
        <f>IF(D203&gt;D202,"UP",IF(D203&lt;D202,"DOWN","UNCH"))</f>
        <v>18</v>
      </c>
      <c r="N203" t="s" s="2">
        <f>CONCATENATE(K203,"-",L203,"-",M203)</f>
        <v>19</v>
      </c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6" customHeight="1">
      <c r="A204" s="4">
        <v>2020</v>
      </c>
      <c r="B204" s="4">
        <v>11</v>
      </c>
      <c r="C204" s="5">
        <v>44165</v>
      </c>
      <c r="D204" s="6">
        <v>0.03</v>
      </c>
      <c r="E204" s="6">
        <v>0.025</v>
      </c>
      <c r="F204" s="6">
        <v>0.035</v>
      </c>
      <c r="G204" s="8">
        <v>5.25857093743225</v>
      </c>
      <c r="H204" s="9">
        <f>AVERAGE($I$50:I203)</f>
        <v>0.0147777470743327</v>
      </c>
      <c r="I204" s="9">
        <f>D204-G204/100</f>
        <v>-0.0225857093743225</v>
      </c>
      <c r="J204" s="9">
        <f>AVERAGE(I192:I203)</f>
        <v>0.00306129388962113</v>
      </c>
      <c r="K204" t="s" s="2">
        <f>IF(I204&gt;H204,"TIGHT","EASY")</f>
        <v>14</v>
      </c>
      <c r="L204" t="s" s="2">
        <f>IF(I204&gt;J204,"HIGHER","LOWER")</f>
        <v>17</v>
      </c>
      <c r="M204" t="s" s="2">
        <f>IF(D204&gt;D203,"UP",IF(D204&lt;D203,"DOWN","UNCH"))</f>
        <v>18</v>
      </c>
      <c r="N204" t="s" s="2">
        <f>CONCATENATE(K204,"-",L204,"-",M204)</f>
        <v>19</v>
      </c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6" customHeight="1">
      <c r="A205" s="4">
        <v>2020</v>
      </c>
      <c r="B205" s="4">
        <v>12</v>
      </c>
      <c r="C205" s="5">
        <v>44196</v>
      </c>
      <c r="D205" s="6">
        <v>0.03</v>
      </c>
      <c r="E205" s="6">
        <v>0.025</v>
      </c>
      <c r="F205" s="6">
        <v>0.035</v>
      </c>
      <c r="G205" s="8">
        <v>5.55364781180974</v>
      </c>
      <c r="H205" s="9">
        <f>AVERAGE($I$50:I204)</f>
        <v>0.0145366925165994</v>
      </c>
      <c r="I205" s="9">
        <f>D205-G205/100</f>
        <v>-0.0255364781180974</v>
      </c>
      <c r="J205" s="9">
        <f>AVERAGE(I193:I204)</f>
        <v>0.000116702755389875</v>
      </c>
      <c r="K205" t="s" s="2">
        <f>IF(I205&gt;H205,"TIGHT","EASY")</f>
        <v>14</v>
      </c>
      <c r="L205" t="s" s="2">
        <f>IF(I205&gt;J205,"HIGHER","LOWER")</f>
        <v>17</v>
      </c>
      <c r="M205" t="s" s="2">
        <f>IF(D205&gt;D204,"UP",IF(D205&lt;D204,"DOWN","UNCH"))</f>
        <v>18</v>
      </c>
      <c r="N205" t="s" s="2">
        <f>CONCATENATE(K205,"-",L205,"-",M205)</f>
        <v>19</v>
      </c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6" customHeight="1">
      <c r="A206" s="4">
        <v>2021</v>
      </c>
      <c r="B206" s="4">
        <v>1</v>
      </c>
      <c r="C206" s="5">
        <v>44227</v>
      </c>
      <c r="D206" s="6">
        <v>0.03</v>
      </c>
      <c r="E206" s="6">
        <v>0.025</v>
      </c>
      <c r="F206" s="6">
        <v>0.035</v>
      </c>
      <c r="G206" s="8">
        <v>6.22704839017585</v>
      </c>
      <c r="H206" s="9">
        <f>AVERAGE($I$50:I205)</f>
        <v>0.014279813217659</v>
      </c>
      <c r="I206" s="9">
        <f>D206-G206/100</f>
        <v>-0.0322704839017585</v>
      </c>
      <c r="J206" s="9">
        <f>AVERAGE(I194:I205)</f>
        <v>-0.00271443798257043</v>
      </c>
      <c r="K206" t="s" s="2">
        <f>IF(I206&gt;H206,"TIGHT","EASY")</f>
        <v>14</v>
      </c>
      <c r="L206" t="s" s="2">
        <f>IF(I206&gt;J206,"HIGHER","LOWER")</f>
        <v>17</v>
      </c>
      <c r="M206" t="s" s="2">
        <f>IF(D206&gt;D205,"UP",IF(D206&lt;D205,"DOWN","UNCH"))</f>
        <v>18</v>
      </c>
      <c r="N206" t="s" s="2">
        <f>CONCATENATE(K206,"-",L206,"-",M206)</f>
        <v>19</v>
      </c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6" customHeight="1">
      <c r="A207" s="4">
        <v>2021</v>
      </c>
      <c r="B207" s="4">
        <v>2</v>
      </c>
      <c r="C207" s="5">
        <v>44255</v>
      </c>
      <c r="D207" s="6">
        <v>0.03</v>
      </c>
      <c r="E207" s="6">
        <v>0.025</v>
      </c>
      <c r="F207" s="6">
        <v>0.035</v>
      </c>
      <c r="G207" s="8">
        <v>7.08770174035473</v>
      </c>
      <c r="H207" s="9">
        <f>AVERAGE($I$50:I206)</f>
        <v>0.0139833145098921</v>
      </c>
      <c r="I207" s="9">
        <f>D207-G207/100</f>
        <v>-0.0408770174035473</v>
      </c>
      <c r="J207" s="9">
        <f>AVERAGE(I195:I206)</f>
        <v>-0.00567659351402202</v>
      </c>
      <c r="K207" t="s" s="2">
        <f>IF(I207&gt;H207,"TIGHT","EASY")</f>
        <v>14</v>
      </c>
      <c r="L207" t="s" s="2">
        <f>IF(I207&gt;J207,"HIGHER","LOWER")</f>
        <v>17</v>
      </c>
      <c r="M207" t="s" s="2">
        <f>IF(D207&gt;D206,"UP",IF(D207&lt;D206,"DOWN","UNCH"))</f>
        <v>18</v>
      </c>
      <c r="N207" t="s" s="2">
        <f>CONCATENATE(K207,"-",L207,"-",M207)</f>
        <v>19</v>
      </c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6" customHeight="1">
      <c r="A208" s="4">
        <v>2021</v>
      </c>
      <c r="B208" s="4">
        <v>3</v>
      </c>
      <c r="C208" s="5">
        <v>44286</v>
      </c>
      <c r="D208" s="6">
        <v>0.03</v>
      </c>
      <c r="E208" s="6">
        <v>0.025</v>
      </c>
      <c r="F208" s="6">
        <v>0.035</v>
      </c>
      <c r="G208" s="8">
        <v>8.296510602671781</v>
      </c>
      <c r="H208" s="9">
        <f>AVERAGE($I$50:I207)</f>
        <v>0.0136360972193007</v>
      </c>
      <c r="I208" s="9">
        <f>D208-G208/100</f>
        <v>-0.0529651060267178</v>
      </c>
      <c r="J208" s="9">
        <f>AVERAGE(I196:I207)</f>
        <v>-0.009785795823953249</v>
      </c>
      <c r="K208" t="s" s="2">
        <f>IF(I208&gt;H208,"TIGHT","EASY")</f>
        <v>14</v>
      </c>
      <c r="L208" t="s" s="2">
        <f>IF(I208&gt;J208,"HIGHER","LOWER")</f>
        <v>17</v>
      </c>
      <c r="M208" t="s" s="2">
        <f>IF(D208&gt;D207,"UP",IF(D208&lt;D207,"DOWN","UNCH"))</f>
        <v>18</v>
      </c>
      <c r="N208" t="s" s="2">
        <f>CONCATENATE(K208,"-",L208,"-",M208)</f>
        <v>19</v>
      </c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6" customHeight="1">
      <c r="A209" s="4">
        <v>2021</v>
      </c>
      <c r="B209" s="4">
        <v>4</v>
      </c>
      <c r="C209" s="5">
        <v>44316</v>
      </c>
      <c r="D209" s="6">
        <v>0.03</v>
      </c>
      <c r="E209" s="6">
        <v>0.025</v>
      </c>
      <c r="F209" s="6">
        <v>0.035</v>
      </c>
      <c r="G209" s="8">
        <v>9.64526419186156</v>
      </c>
      <c r="H209" s="9">
        <f>AVERAGE($I$50:I208)</f>
        <v>0.0132172217271873</v>
      </c>
      <c r="I209" s="9">
        <f>D209-G209/100</f>
        <v>-0.06645264191861559</v>
      </c>
      <c r="J209" s="9">
        <f>AVERAGE(I197:I208)</f>
        <v>-0.0150767057111383</v>
      </c>
      <c r="K209" t="s" s="2">
        <f>IF(I209&gt;H209,"TIGHT","EASY")</f>
        <v>14</v>
      </c>
      <c r="L209" t="s" s="2">
        <f>IF(I209&gt;J209,"HIGHER","LOWER")</f>
        <v>17</v>
      </c>
      <c r="M209" t="s" s="2">
        <f>IF(D209&gt;D208,"UP",IF(D209&lt;D208,"DOWN","UNCH"))</f>
        <v>18</v>
      </c>
      <c r="N209" t="s" s="2">
        <f>CONCATENATE(K209,"-",L209,"-",M209)</f>
        <v>19</v>
      </c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6" customHeight="1">
      <c r="A210" s="4">
        <v>2021</v>
      </c>
      <c r="B210" s="4">
        <v>5</v>
      </c>
      <c r="C210" s="5">
        <v>44347</v>
      </c>
      <c r="D210" s="6">
        <v>0.03</v>
      </c>
      <c r="E210" s="6">
        <v>0.025</v>
      </c>
      <c r="F210" s="6">
        <v>0.035</v>
      </c>
      <c r="G210" s="8">
        <v>10.4808206833056</v>
      </c>
      <c r="H210" s="9">
        <f>AVERAGE($I$50:I209)</f>
        <v>0.0127192850794011</v>
      </c>
      <c r="I210" s="9">
        <f>D210-G210/100</f>
        <v>-0.074808206833056</v>
      </c>
      <c r="J210" s="9">
        <f>AVERAGE(I198:I209)</f>
        <v>-0.0226371485328205</v>
      </c>
      <c r="K210" t="s" s="2">
        <f>IF(I210&gt;H210,"TIGHT","EASY")</f>
        <v>14</v>
      </c>
      <c r="L210" t="s" s="2">
        <f>IF(I210&gt;J210,"HIGHER","LOWER")</f>
        <v>17</v>
      </c>
      <c r="M210" t="s" s="2">
        <f>IF(D210&gt;D209,"UP",IF(D210&lt;D209,"DOWN","UNCH"))</f>
        <v>18</v>
      </c>
      <c r="N210" t="s" s="2">
        <f>CONCATENATE(K210,"-",L210,"-",M210)</f>
        <v>19</v>
      </c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6" customHeight="1">
      <c r="A211" s="4">
        <v>2021</v>
      </c>
      <c r="B211" s="4">
        <v>6</v>
      </c>
      <c r="C211" s="5">
        <v>44377</v>
      </c>
      <c r="D211" s="6">
        <v>0.03</v>
      </c>
      <c r="E211" s="6">
        <v>0.025</v>
      </c>
      <c r="F211" s="6">
        <v>0.035</v>
      </c>
      <c r="G211" s="8">
        <v>9.31936767398593</v>
      </c>
      <c r="H211" s="9">
        <f>AVERAGE($I$50:I210)</f>
        <v>0.0121756360613113</v>
      </c>
      <c r="I211" s="9">
        <f>D211-G211/100</f>
        <v>-0.0631936767398593</v>
      </c>
      <c r="J211" s="9">
        <f>AVERAGE(I199:I210)</f>
        <v>-0.0309633778439973</v>
      </c>
      <c r="K211" t="s" s="2">
        <f>IF(I211&gt;H211,"TIGHT","EASY")</f>
        <v>14</v>
      </c>
      <c r="L211" t="s" s="2">
        <f>IF(I211&gt;J211,"HIGHER","LOWER")</f>
        <v>17</v>
      </c>
      <c r="M211" t="s" s="2">
        <f>IF(D211&gt;D210,"UP",IF(D211&lt;D210,"DOWN","UNCH"))</f>
        <v>18</v>
      </c>
      <c r="N211" t="s" s="2">
        <f>CONCATENATE(K211,"-",L211,"-",M211)</f>
        <v>19</v>
      </c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6" customHeight="1">
      <c r="A212" s="4">
        <v>2021</v>
      </c>
      <c r="B212" s="4">
        <v>7</v>
      </c>
      <c r="C212" s="5">
        <v>44408</v>
      </c>
      <c r="D212" s="6">
        <v>0.03</v>
      </c>
      <c r="E212" s="6">
        <v>0.025</v>
      </c>
      <c r="F212" s="6">
        <v>0.035</v>
      </c>
      <c r="G212" s="8">
        <v>7.87604124208281</v>
      </c>
      <c r="H212" s="9">
        <f>AVERAGE($I$50:I211)</f>
        <v>0.0117103933896991</v>
      </c>
      <c r="I212" s="9">
        <f>D212-G212/100</f>
        <v>-0.0487604124208281</v>
      </c>
      <c r="J212" s="9">
        <f>AVERAGE(I200:I211)</f>
        <v>-0.0367318302692794</v>
      </c>
      <c r="K212" t="s" s="2">
        <f>IF(I212&gt;H212,"TIGHT","EASY")</f>
        <v>14</v>
      </c>
      <c r="L212" t="s" s="2">
        <f>IF(I212&gt;J212,"HIGHER","LOWER")</f>
        <v>17</v>
      </c>
      <c r="M212" t="s" s="2">
        <f>IF(D212&gt;D211,"UP",IF(D212&lt;D211,"DOWN","UNCH"))</f>
        <v>18</v>
      </c>
      <c r="N212" t="s" s="2">
        <f>CONCATENATE(K212,"-",L212,"-",M212)</f>
        <v>19</v>
      </c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6" customHeight="1">
      <c r="A213" s="4">
        <v>2021</v>
      </c>
      <c r="B213" s="4">
        <v>8</v>
      </c>
      <c r="C213" s="5">
        <v>44439</v>
      </c>
      <c r="D213" s="6">
        <v>0.03</v>
      </c>
      <c r="E213" s="6">
        <v>0.025</v>
      </c>
      <c r="F213" s="6">
        <v>0.035</v>
      </c>
      <c r="G213" s="8">
        <v>7.89709771553535</v>
      </c>
      <c r="H213" s="9">
        <f>AVERAGE($I$50:I212)</f>
        <v>0.0113394068509842</v>
      </c>
      <c r="I213" s="9">
        <f>D213-G213/100</f>
        <v>-0.0489709771553535</v>
      </c>
      <c r="J213" s="9">
        <f>AVERAGE(I201:I212)</f>
        <v>-0.0400881263057397</v>
      </c>
      <c r="K213" t="s" s="2">
        <f>IF(I213&gt;H213,"TIGHT","EASY")</f>
        <v>14</v>
      </c>
      <c r="L213" t="s" s="2">
        <f>IF(I213&gt;J213,"HIGHER","LOWER")</f>
        <v>17</v>
      </c>
      <c r="M213" t="s" s="2">
        <f>IF(D213&gt;D212,"UP",IF(D213&lt;D212,"DOWN","UNCH"))</f>
        <v>18</v>
      </c>
      <c r="N213" t="s" s="2">
        <f>CONCATENATE(K213,"-",L213,"-",M213)</f>
        <v>19</v>
      </c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6" customHeight="1">
      <c r="A214" s="4">
        <v>2021</v>
      </c>
      <c r="B214" s="4">
        <v>9</v>
      </c>
      <c r="C214" s="5">
        <v>44469</v>
      </c>
      <c r="D214" s="6">
        <v>0.03</v>
      </c>
      <c r="E214" s="6">
        <v>0.025</v>
      </c>
      <c r="F214" s="6">
        <v>0.035</v>
      </c>
      <c r="G214" s="8">
        <v>7.73811844516354</v>
      </c>
      <c r="H214" s="9">
        <f>AVERAGE($I$50:I213)</f>
        <v>0.0109716606070431</v>
      </c>
      <c r="I214" s="9">
        <f>D214-G214/100</f>
        <v>-0.0473811844516354</v>
      </c>
      <c r="J214" s="9">
        <f>AVERAGE(I202:I213)</f>
        <v>-0.0430835396316869</v>
      </c>
      <c r="K214" t="s" s="2">
        <f>IF(I214&gt;H214,"TIGHT","EASY")</f>
        <v>14</v>
      </c>
      <c r="L214" t="s" s="2">
        <f>IF(I214&gt;J214,"HIGHER","LOWER")</f>
        <v>17</v>
      </c>
      <c r="M214" t="s" s="2">
        <f>IF(D214&gt;D213,"UP",IF(D214&lt;D213,"DOWN","UNCH"))</f>
        <v>18</v>
      </c>
      <c r="N214" t="s" s="2">
        <f>CONCATENATE(K214,"-",L214,"-",M214)</f>
        <v>19</v>
      </c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6" customHeight="1">
      <c r="A215" s="4">
        <v>2021</v>
      </c>
      <c r="B215" s="4">
        <v>10</v>
      </c>
      <c r="C215" s="5">
        <v>44500</v>
      </c>
      <c r="D215" s="6">
        <v>0.03</v>
      </c>
      <c r="E215" s="6">
        <v>0.025</v>
      </c>
      <c r="F215" s="6">
        <v>0.035</v>
      </c>
      <c r="G215" s="8">
        <v>7.71524846043612</v>
      </c>
      <c r="H215" s="9">
        <f>AVERAGE($I$50:I214)</f>
        <v>0.0106180070006269</v>
      </c>
      <c r="I215" s="9">
        <f>D215-G215/100</f>
        <v>-0.0471524846043612</v>
      </c>
      <c r="J215" s="9">
        <f>AVERAGE(I203:I214)</f>
        <v>-0.0453376779180674</v>
      </c>
      <c r="K215" t="s" s="2">
        <f>IF(I215&gt;H215,"TIGHT","EASY")</f>
        <v>14</v>
      </c>
      <c r="L215" t="s" s="2">
        <f>IF(I215&gt;J215,"HIGHER","LOWER")</f>
        <v>17</v>
      </c>
      <c r="M215" t="s" s="2">
        <f>IF(D215&gt;D214,"UP",IF(D215&lt;D214,"DOWN","UNCH"))</f>
        <v>18</v>
      </c>
      <c r="N215" t="s" s="2">
        <f>CONCATENATE(K215,"-",L215,"-",M215)</f>
        <v>19</v>
      </c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6" customHeight="1">
      <c r="A216" s="4">
        <v>2021</v>
      </c>
      <c r="B216" s="4">
        <v>11</v>
      </c>
      <c r="C216" s="5">
        <v>44530</v>
      </c>
      <c r="D216" s="6">
        <v>0.03</v>
      </c>
      <c r="E216" s="6">
        <v>0.025</v>
      </c>
      <c r="F216" s="6">
        <v>0.035</v>
      </c>
      <c r="G216" s="8">
        <v>8.232508446189829</v>
      </c>
      <c r="H216" s="9">
        <f>AVERAGE($I$50:I215)</f>
        <v>0.0102699919909583</v>
      </c>
      <c r="I216" s="9">
        <f>D216-G216/100</f>
        <v>-0.0523250844618983</v>
      </c>
      <c r="J216" s="9">
        <f>AVERAGE(I204:I215)</f>
        <v>-0.0475795315790127</v>
      </c>
      <c r="K216" t="s" s="2">
        <f>IF(I216&gt;H216,"TIGHT","EASY")</f>
        <v>14</v>
      </c>
      <c r="L216" t="s" s="2">
        <f>IF(I216&gt;J216,"HIGHER","LOWER")</f>
        <v>17</v>
      </c>
      <c r="M216" t="s" s="2">
        <f>IF(D216&gt;D215,"UP",IF(D216&lt;D215,"DOWN","UNCH"))</f>
        <v>18</v>
      </c>
      <c r="N216" t="s" s="2">
        <f>CONCATENATE(K216,"-",L216,"-",M216)</f>
        <v>19</v>
      </c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6" customHeight="1">
      <c r="A217" s="4">
        <v>2021</v>
      </c>
      <c r="B217" s="4">
        <v>12</v>
      </c>
      <c r="C217" s="5">
        <v>44561</v>
      </c>
      <c r="D217" s="6">
        <v>0.035</v>
      </c>
      <c r="E217" s="6">
        <v>0.03</v>
      </c>
      <c r="F217" s="6">
        <v>0.04</v>
      </c>
      <c r="G217" s="8">
        <v>8.495698986531799</v>
      </c>
      <c r="H217" s="9">
        <f>AVERAGE($I$50:I216)</f>
        <v>0.00989517117387533</v>
      </c>
      <c r="I217" s="9">
        <f>D217-G217/100</f>
        <v>-0.049956989865318</v>
      </c>
      <c r="J217" s="9">
        <f>AVERAGE(I205:I216)</f>
        <v>-0.0500578128363107</v>
      </c>
      <c r="K217" t="s" s="2">
        <f>IF(I217&gt;H217,"TIGHT","EASY")</f>
        <v>14</v>
      </c>
      <c r="L217" t="s" s="2">
        <f>IF(I217&gt;J217,"HIGHER","LOWER")</f>
        <v>15</v>
      </c>
      <c r="M217" t="s" s="2">
        <f>IF(D217&gt;D216,"UP",IF(D217&lt;D216,"DOWN","UNCH"))</f>
        <v>20</v>
      </c>
      <c r="N217" t="s" s="2">
        <f>CONCATENATE(K217,"-",L217,"-",M217)</f>
        <v>27</v>
      </c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6" customHeight="1">
      <c r="A218" s="4">
        <v>2022</v>
      </c>
      <c r="B218" s="4">
        <v>1</v>
      </c>
      <c r="C218" s="5">
        <v>44592</v>
      </c>
      <c r="D218" s="6">
        <v>0.045</v>
      </c>
      <c r="E218" s="6">
        <v>0.04</v>
      </c>
      <c r="F218" s="6">
        <v>0.05</v>
      </c>
      <c r="G218" s="8">
        <v>8.72642404462829</v>
      </c>
      <c r="H218" s="9">
        <f>AVERAGE($I$50:I217)</f>
        <v>0.009538908310546801</v>
      </c>
      <c r="I218" s="9">
        <f>D218-G218/100</f>
        <v>-0.0422642404462829</v>
      </c>
      <c r="J218" s="9">
        <f>AVERAGE(I206:I217)</f>
        <v>-0.0520928554819124</v>
      </c>
      <c r="K218" t="s" s="2">
        <f>IF(I218&gt;H218,"TIGHT","EASY")</f>
        <v>14</v>
      </c>
      <c r="L218" t="s" s="2">
        <f>IF(I218&gt;J218,"HIGHER","LOWER")</f>
        <v>15</v>
      </c>
      <c r="M218" t="s" s="2">
        <f>IF(D218&gt;D217,"UP",IF(D218&lt;D217,"DOWN","UNCH"))</f>
        <v>20</v>
      </c>
      <c r="N218" t="s" s="2">
        <f>CONCATENATE(K218,"-",L218,"-",M218)</f>
        <v>27</v>
      </c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6" customHeight="1">
      <c r="A219" s="4">
        <v>2022</v>
      </c>
      <c r="B219" s="4">
        <v>2</v>
      </c>
      <c r="C219" s="5">
        <v>44620</v>
      </c>
      <c r="D219" s="6">
        <v>0.05</v>
      </c>
      <c r="E219" s="6">
        <v>0.045</v>
      </c>
      <c r="F219" s="6">
        <v>0.055</v>
      </c>
      <c r="G219" s="8">
        <v>8.98383023632732</v>
      </c>
      <c r="H219" s="9">
        <f>AVERAGE($I$50:I218)</f>
        <v>0.009232380803109929</v>
      </c>
      <c r="I219" s="9">
        <f>D219-G219/100</f>
        <v>-0.0398383023632732</v>
      </c>
      <c r="J219" s="9">
        <f>AVERAGE(I207:I218)</f>
        <v>-0.0529256685272895</v>
      </c>
      <c r="K219" t="s" s="2">
        <f>IF(I219&gt;H219,"TIGHT","EASY")</f>
        <v>14</v>
      </c>
      <c r="L219" t="s" s="2">
        <f>IF(I219&gt;J219,"HIGHER","LOWER")</f>
        <v>15</v>
      </c>
      <c r="M219" t="s" s="2">
        <f>IF(D219&gt;D218,"UP",IF(D219&lt;D218,"DOWN","UNCH"))</f>
        <v>20</v>
      </c>
      <c r="N219" t="s" s="2">
        <f>CONCATENATE(K219,"-",L219,"-",M219)</f>
        <v>27</v>
      </c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6" customHeight="1">
      <c r="A220" s="4">
        <v>2022</v>
      </c>
      <c r="B220" s="4">
        <v>3</v>
      </c>
      <c r="C220" s="5">
        <v>44651</v>
      </c>
      <c r="D220" s="6">
        <v>0.05</v>
      </c>
      <c r="E220" s="6">
        <v>0.045</v>
      </c>
      <c r="F220" s="6">
        <v>0.055</v>
      </c>
      <c r="G220" s="8">
        <v>9.05455022292159</v>
      </c>
      <c r="H220" s="9">
        <f>AVERAGE($I$50:I219)</f>
        <v>0.008943729725660619</v>
      </c>
      <c r="I220" s="9">
        <f>D220-G220/100</f>
        <v>-0.0405455022292159</v>
      </c>
      <c r="J220" s="9">
        <f>AVERAGE(I208:I219)</f>
        <v>-0.0528391089405999</v>
      </c>
      <c r="K220" t="s" s="2">
        <f>IF(I220&gt;H220,"TIGHT","EASY")</f>
        <v>14</v>
      </c>
      <c r="L220" t="s" s="2">
        <f>IF(I220&gt;J220,"HIGHER","LOWER")</f>
        <v>15</v>
      </c>
      <c r="M220" t="s" s="2">
        <f>IF(D220&gt;D219,"UP",IF(D220&lt;D219,"DOWN","UNCH"))</f>
        <v>18</v>
      </c>
      <c r="N220" t="s" s="2">
        <f>CONCATENATE(K220,"-",L220,"-",M220)</f>
        <v>28</v>
      </c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6" customHeight="1">
      <c r="A221" s="4">
        <v>2022</v>
      </c>
      <c r="B221" s="4">
        <v>4</v>
      </c>
      <c r="C221" s="5">
        <v>44681</v>
      </c>
      <c r="D221" s="6">
        <v>0.055</v>
      </c>
      <c r="E221" s="6">
        <v>0.05</v>
      </c>
      <c r="F221" s="6">
        <v>0.06</v>
      </c>
      <c r="G221" s="8">
        <v>9.64311698972071</v>
      </c>
      <c r="H221" s="9">
        <f>AVERAGE($I$50:I220)</f>
        <v>0.00865431901247421</v>
      </c>
      <c r="I221" s="9">
        <f>D221-G221/100</f>
        <v>-0.0414311698972071</v>
      </c>
      <c r="J221" s="9">
        <f>AVERAGE(I209:I220)</f>
        <v>-0.0518041419574748</v>
      </c>
      <c r="K221" t="s" s="2">
        <f>IF(I221&gt;H221,"TIGHT","EASY")</f>
        <v>14</v>
      </c>
      <c r="L221" t="s" s="2">
        <f>IF(I221&gt;J221,"HIGHER","LOWER")</f>
        <v>15</v>
      </c>
      <c r="M221" t="s" s="2">
        <f>IF(D221&gt;D220,"UP",IF(D221&lt;D220,"DOWN","UNCH"))</f>
        <v>20</v>
      </c>
      <c r="N221" t="s" s="2">
        <f>CONCATENATE(K221,"-",L221,"-",M221)</f>
        <v>27</v>
      </c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6" customHeight="1">
      <c r="A222" s="4">
        <v>2022</v>
      </c>
      <c r="B222" s="4">
        <v>5</v>
      </c>
      <c r="C222" s="5">
        <v>44712</v>
      </c>
      <c r="D222" s="6">
        <v>0.055</v>
      </c>
      <c r="E222" s="6">
        <v>0.05</v>
      </c>
      <c r="F222" s="6">
        <v>0.06</v>
      </c>
      <c r="G222" s="8">
        <v>9.472572079962189</v>
      </c>
      <c r="H222" s="9">
        <f>AVERAGE($I$50:I221)</f>
        <v>0.008363124309510949</v>
      </c>
      <c r="I222" s="9">
        <f>D222-G222/100</f>
        <v>-0.0397257207996219</v>
      </c>
      <c r="J222" s="9">
        <f>AVERAGE(I210:I221)</f>
        <v>-0.0497190192890241</v>
      </c>
      <c r="K222" t="s" s="2">
        <f>IF(I222&gt;H222,"TIGHT","EASY")</f>
        <v>14</v>
      </c>
      <c r="L222" t="s" s="2">
        <f>IF(I222&gt;J222,"HIGHER","LOWER")</f>
        <v>15</v>
      </c>
      <c r="M222" t="s" s="2">
        <f>IF(D222&gt;D221,"UP",IF(D222&lt;D221,"DOWN","UNCH"))</f>
        <v>18</v>
      </c>
      <c r="N222" t="s" s="2">
        <f>CONCATENATE(K222,"-",L222,"-",M222)</f>
        <v>28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6" customHeight="1">
      <c r="A223" s="4">
        <v>2022</v>
      </c>
      <c r="B223" s="4">
        <v>6</v>
      </c>
      <c r="C223" s="5">
        <v>44742</v>
      </c>
      <c r="D223" s="6">
        <v>0.065</v>
      </c>
      <c r="E223" s="6">
        <v>0.06</v>
      </c>
      <c r="F223" s="6">
        <v>0.07000000000000001</v>
      </c>
      <c r="G223" s="8">
        <v>9.47828889809827</v>
      </c>
      <c r="H223" s="9">
        <f>AVERAGE($I$50:I222)</f>
        <v>0.008085154106567981</v>
      </c>
      <c r="I223" s="9">
        <f>D223-G223/100</f>
        <v>-0.0297828889809827</v>
      </c>
      <c r="J223" s="9">
        <f>AVERAGE(I211:I222)</f>
        <v>-0.0467954787862379</v>
      </c>
      <c r="K223" t="s" s="2">
        <f>IF(I223&gt;H223,"TIGHT","EASY")</f>
        <v>14</v>
      </c>
      <c r="L223" t="s" s="2">
        <f>IF(I223&gt;J223,"HIGHER","LOWER")</f>
        <v>15</v>
      </c>
      <c r="M223" t="s" s="2">
        <f>IF(D223&gt;D222,"UP",IF(D223&lt;D222,"DOWN","UNCH"))</f>
        <v>20</v>
      </c>
      <c r="N223" t="s" s="2">
        <f>CONCATENATE(K223,"-",L223,"-",M223)</f>
        <v>27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6" customHeight="1">
      <c r="A224" s="4">
        <v>2022</v>
      </c>
      <c r="B224" s="4">
        <v>7</v>
      </c>
      <c r="C224" s="5">
        <v>44773</v>
      </c>
      <c r="D224" s="6">
        <v>0.0725</v>
      </c>
      <c r="E224" s="6">
        <v>0.0675</v>
      </c>
      <c r="F224" s="6">
        <v>0.0775</v>
      </c>
      <c r="G224" s="8">
        <v>9.434999267184519</v>
      </c>
      <c r="H224" s="9">
        <f>AVERAGE($I$50:I223)</f>
        <v>0.007867521675030331</v>
      </c>
      <c r="I224" s="9">
        <f>D224-G224/100</f>
        <v>-0.0218499926718452</v>
      </c>
      <c r="J224" s="9">
        <f>AVERAGE(I212:I223)</f>
        <v>-0.0440112464729982</v>
      </c>
      <c r="K224" t="s" s="2">
        <f>IF(I224&gt;H224,"TIGHT","EASY")</f>
        <v>14</v>
      </c>
      <c r="L224" t="s" s="2">
        <f>IF(I224&gt;J224,"HIGHER","LOWER")</f>
        <v>15</v>
      </c>
      <c r="M224" t="s" s="2">
        <f>IF(D224&gt;D223,"UP",IF(D224&lt;D223,"DOWN","UNCH"))</f>
        <v>20</v>
      </c>
      <c r="N224" t="s" s="2">
        <f>CONCATENATE(K224,"-",L224,"-",M224)</f>
        <v>27</v>
      </c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6" customHeight="1">
      <c r="A225" s="4">
        <v>2022</v>
      </c>
      <c r="B225" s="4">
        <v>8</v>
      </c>
      <c r="C225" s="5">
        <v>44804</v>
      </c>
      <c r="D225" s="6">
        <v>0.0775</v>
      </c>
      <c r="E225" s="6">
        <v>0.0725</v>
      </c>
      <c r="F225" s="6">
        <v>0.0825</v>
      </c>
      <c r="G225" s="8">
        <v>8.795972337080491</v>
      </c>
      <c r="H225" s="9">
        <f>AVERAGE($I$50:I224)</f>
        <v>0.0076977073073339</v>
      </c>
      <c r="I225" s="9">
        <f>D225-G225/100</f>
        <v>-0.0104597233708049</v>
      </c>
      <c r="J225" s="9">
        <f>AVERAGE(I213:I224)</f>
        <v>-0.0417687114939163</v>
      </c>
      <c r="K225" t="s" s="2">
        <f>IF(I225&gt;H225,"TIGHT","EASY")</f>
        <v>14</v>
      </c>
      <c r="L225" t="s" s="2">
        <f>IF(I225&gt;J225,"HIGHER","LOWER")</f>
        <v>15</v>
      </c>
      <c r="M225" t="s" s="2">
        <f>IF(D225&gt;D224,"UP",IF(D225&lt;D224,"DOWN","UNCH"))</f>
        <v>20</v>
      </c>
      <c r="N225" t="s" s="2">
        <f>CONCATENATE(K225,"-",L225,"-",M225)</f>
        <v>27</v>
      </c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6" customHeight="1">
      <c r="A226" s="4">
        <v>2022</v>
      </c>
      <c r="B226" s="4">
        <v>9</v>
      </c>
      <c r="C226" s="5">
        <v>44834</v>
      </c>
      <c r="D226" s="6">
        <v>0.08</v>
      </c>
      <c r="E226" s="6">
        <v>0.075</v>
      </c>
      <c r="F226" s="6">
        <v>0.08500000000000001</v>
      </c>
      <c r="G226" s="8">
        <v>8.626226986927209</v>
      </c>
      <c r="H226" s="9">
        <f>AVERAGE($I$50:I225)</f>
        <v>0.00759454008757175</v>
      </c>
      <c r="I226" s="9">
        <f>D226-G226/100</f>
        <v>-0.0062622698692721</v>
      </c>
      <c r="J226" s="9">
        <f>AVERAGE(I214:I225)</f>
        <v>-0.0385594403452039</v>
      </c>
      <c r="K226" t="s" s="2">
        <f>IF(I226&gt;H226,"TIGHT","EASY")</f>
        <v>14</v>
      </c>
      <c r="L226" t="s" s="2">
        <f>IF(I226&gt;J226,"HIGHER","LOWER")</f>
        <v>15</v>
      </c>
      <c r="M226" t="s" s="2">
        <f>IF(D226&gt;D225,"UP",IF(D226&lt;D225,"DOWN","UNCH"))</f>
        <v>20</v>
      </c>
      <c r="N226" t="s" s="2">
        <f>CONCATENATE(K226,"-",L226,"-",M226)</f>
        <v>27</v>
      </c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6" customHeight="1">
      <c r="A227" s="4">
        <v>2022</v>
      </c>
      <c r="B227" s="4">
        <v>10</v>
      </c>
      <c r="C227" s="5">
        <v>44865</v>
      </c>
      <c r="D227" s="6">
        <v>0.0825</v>
      </c>
      <c r="E227" s="6">
        <v>0.0775</v>
      </c>
      <c r="F227" s="6">
        <v>0.08749999999999999</v>
      </c>
      <c r="G227" s="8">
        <v>8.235050879148529</v>
      </c>
      <c r="H227" s="9">
        <f>AVERAGE($I$50:I226)</f>
        <v>0.00751625302566868</v>
      </c>
      <c r="I227" s="9">
        <f>D227-G227/100</f>
        <v>0.0001494912085147</v>
      </c>
      <c r="J227" s="9">
        <f>AVERAGE(I215:I226)</f>
        <v>-0.035132864130007</v>
      </c>
      <c r="K227" t="s" s="2">
        <f>IF(I227&gt;H227,"TIGHT","EASY")</f>
        <v>14</v>
      </c>
      <c r="L227" t="s" s="2">
        <f>IF(I227&gt;J227,"HIGHER","LOWER")</f>
        <v>15</v>
      </c>
      <c r="M227" t="s" s="2">
        <f>IF(D227&gt;D226,"UP",IF(D227&lt;D226,"DOWN","UNCH"))</f>
        <v>20</v>
      </c>
      <c r="N227" t="s" s="2">
        <f>CONCATENATE(K227,"-",L227,"-",M227)</f>
        <v>27</v>
      </c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6" customHeight="1">
      <c r="A228" s="4">
        <v>2022</v>
      </c>
      <c r="B228" s="4">
        <v>11</v>
      </c>
      <c r="C228" s="5">
        <v>44895</v>
      </c>
      <c r="D228" s="6">
        <v>0.08500000000000001</v>
      </c>
      <c r="E228" s="6">
        <v>0.08</v>
      </c>
      <c r="F228" s="6">
        <v>0.09</v>
      </c>
      <c r="G228" s="8">
        <v>7.57697027906727</v>
      </c>
      <c r="H228" s="9">
        <f>AVERAGE($I$50:I227)</f>
        <v>0.00747486672332512</v>
      </c>
      <c r="I228" s="9">
        <f>D228-G228/100</f>
        <v>0.0092302972093273</v>
      </c>
      <c r="J228" s="9">
        <f>AVERAGE(I216:I227)</f>
        <v>-0.0311910328122673</v>
      </c>
      <c r="K228" t="s" s="2">
        <f>IF(I228&gt;H228,"TIGHT","EASY")</f>
        <v>16</v>
      </c>
      <c r="L228" t="s" s="2">
        <f>IF(I228&gt;J228,"HIGHER","LOWER")</f>
        <v>15</v>
      </c>
      <c r="M228" t="s" s="2">
        <f>IF(D228&gt;D227,"UP",IF(D228&lt;D227,"DOWN","UNCH"))</f>
        <v>20</v>
      </c>
      <c r="N228" t="s" s="2">
        <f>CONCATENATE(K228,"-",L228,"-",M228)</f>
        <v>30</v>
      </c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6" customHeight="1">
      <c r="A229" s="4">
        <v>2022</v>
      </c>
      <c r="B229" s="4">
        <v>12</v>
      </c>
      <c r="C229" s="5">
        <v>44926</v>
      </c>
      <c r="D229" s="6">
        <v>0.08500000000000001</v>
      </c>
      <c r="E229" s="6">
        <v>0.08</v>
      </c>
      <c r="F229" s="6">
        <v>0.09</v>
      </c>
      <c r="G229" s="8">
        <v>7.82691611558937</v>
      </c>
      <c r="H229" s="9">
        <f>AVERAGE($I$50:I228)</f>
        <v>0.00748467359754859</v>
      </c>
      <c r="I229" s="9">
        <f>D229-G229/100</f>
        <v>0.0067308388441063</v>
      </c>
      <c r="J229" s="9">
        <f>AVERAGE(I217:I228)</f>
        <v>-0.0260614176729985</v>
      </c>
      <c r="K229" t="s" s="2">
        <f>IF(I229&gt;H229,"TIGHT","EASY")</f>
        <v>14</v>
      </c>
      <c r="L229" t="s" s="2">
        <f>IF(I229&gt;J229,"HIGHER","LOWER")</f>
        <v>15</v>
      </c>
      <c r="M229" t="s" s="2">
        <f>IF(D229&gt;D228,"UP",IF(D229&lt;D228,"DOWN","UNCH"))</f>
        <v>18</v>
      </c>
      <c r="N229" t="s" s="2">
        <f>CONCATENATE(K229,"-",L229,"-",M229)</f>
        <v>28</v>
      </c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6" customHeight="1">
      <c r="A230" s="4">
        <v>2023</v>
      </c>
      <c r="B230" s="4">
        <v>1</v>
      </c>
      <c r="C230" s="5">
        <v>44957</v>
      </c>
      <c r="D230" s="6">
        <v>0.08500000000000001</v>
      </c>
      <c r="E230" s="6">
        <v>0.08</v>
      </c>
      <c r="F230" s="6">
        <v>0.09</v>
      </c>
      <c r="G230" s="8">
        <v>7.2433290867524</v>
      </c>
      <c r="H230" s="9">
        <f>AVERAGE($I$50:I229)</f>
        <v>0.00748048562669613</v>
      </c>
      <c r="I230" s="9">
        <f>D230-G230/100</f>
        <v>0.012566709132476</v>
      </c>
      <c r="J230" s="9">
        <f>AVERAGE(I218:I229)</f>
        <v>-0.0213374319472131</v>
      </c>
      <c r="K230" t="s" s="2">
        <f>IF(I230&gt;H230,"TIGHT","EASY")</f>
        <v>16</v>
      </c>
      <c r="L230" t="s" s="2">
        <f>IF(I230&gt;J230,"HIGHER","LOWER")</f>
        <v>15</v>
      </c>
      <c r="M230" t="s" s="2">
        <f>IF(D230&gt;D229,"UP",IF(D230&lt;D229,"DOWN","UNCH"))</f>
        <v>18</v>
      </c>
      <c r="N230" t="s" s="2">
        <f>CONCATENATE(K230,"-",L230,"-",M230)</f>
        <v>24</v>
      </c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6" customHeight="1">
      <c r="A231" s="4">
        <v>2023</v>
      </c>
      <c r="B231" s="4">
        <v>2</v>
      </c>
      <c r="C231" s="5">
        <v>44985</v>
      </c>
      <c r="D231" s="6">
        <v>0.08500000000000001</v>
      </c>
      <c r="E231" s="6">
        <v>0.08</v>
      </c>
      <c r="F231" s="6">
        <v>0.09</v>
      </c>
      <c r="G231" s="8">
        <v>6.37828771031834</v>
      </c>
      <c r="H231" s="9">
        <f>AVERAGE($I$50:I230)</f>
        <v>0.00750858630904851</v>
      </c>
      <c r="I231" s="9">
        <f>D231-G231/100</f>
        <v>0.0212171228968166</v>
      </c>
      <c r="J231" s="9">
        <f>AVERAGE(I219:I230)</f>
        <v>-0.0167681861489832</v>
      </c>
      <c r="K231" t="s" s="2">
        <f>IF(I231&gt;H231,"TIGHT","EASY")</f>
        <v>16</v>
      </c>
      <c r="L231" t="s" s="2">
        <f>IF(I231&gt;J231,"HIGHER","LOWER")</f>
        <v>15</v>
      </c>
      <c r="M231" t="s" s="2">
        <f>IF(D231&gt;D230,"UP",IF(D231&lt;D230,"DOWN","UNCH"))</f>
        <v>18</v>
      </c>
      <c r="N231" t="s" s="2">
        <f>CONCATENATE(K231,"-",L231,"-",M231)</f>
        <v>24</v>
      </c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6" customHeight="1">
      <c r="A232" s="4">
        <v>2023</v>
      </c>
      <c r="B232" s="4">
        <v>3</v>
      </c>
      <c r="C232" s="5">
        <v>45016</v>
      </c>
      <c r="D232" s="6">
        <v>0.08500000000000001</v>
      </c>
      <c r="E232" s="6">
        <v>0.08</v>
      </c>
      <c r="F232" s="6">
        <v>0.09</v>
      </c>
      <c r="G232" s="8">
        <v>5.8987726636377</v>
      </c>
      <c r="H232" s="9">
        <f>AVERAGE($I$50:I231)</f>
        <v>0.00758390793865163</v>
      </c>
      <c r="I232" s="9">
        <f>D232-G232/100</f>
        <v>0.026012273363623</v>
      </c>
      <c r="J232" s="9">
        <f>AVERAGE(I220:I231)</f>
        <v>-0.0116802340439757</v>
      </c>
      <c r="K232" t="s" s="2">
        <f>IF(I232&gt;H232,"TIGHT","EASY")</f>
        <v>16</v>
      </c>
      <c r="L232" t="s" s="2">
        <f>IF(I232&gt;J232,"HIGHER","LOWER")</f>
        <v>15</v>
      </c>
      <c r="M232" t="s" s="2">
        <f>IF(D232&gt;D231,"UP",IF(D232&lt;D231,"DOWN","UNCH"))</f>
        <v>18</v>
      </c>
      <c r="N232" t="s" s="2">
        <f>CONCATENATE(K232,"-",L232,"-",M232)</f>
        <v>24</v>
      </c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6" customHeight="1">
      <c r="A233" s="4">
        <v>2023</v>
      </c>
      <c r="B233" s="4">
        <v>4</v>
      </c>
      <c r="C233" s="5">
        <v>45046</v>
      </c>
      <c r="D233" s="6">
        <v>0.08500000000000001</v>
      </c>
      <c r="E233" s="6">
        <v>0.08</v>
      </c>
      <c r="F233" s="6">
        <v>0.09</v>
      </c>
      <c r="G233" s="8">
        <v>5.15211325120806</v>
      </c>
      <c r="H233" s="9">
        <f>AVERAGE($I$50:I232)</f>
        <v>0.00768460938906131</v>
      </c>
      <c r="I233" s="9">
        <f>D233-G233/100</f>
        <v>0.0334788674879194</v>
      </c>
      <c r="J233" s="9">
        <f>AVERAGE(I221:I232)</f>
        <v>-0.0061337527445725</v>
      </c>
      <c r="K233" t="s" s="2">
        <f>IF(I233&gt;H233,"TIGHT","EASY")</f>
        <v>16</v>
      </c>
      <c r="L233" t="s" s="2">
        <f>IF(I233&gt;J233,"HIGHER","LOWER")</f>
        <v>15</v>
      </c>
      <c r="M233" t="s" s="2">
        <f>IF(D233&gt;D232,"UP",IF(D233&lt;D232,"DOWN","UNCH"))</f>
        <v>18</v>
      </c>
      <c r="N233" t="s" s="2">
        <f>CONCATENATE(K233,"-",L233,"-",M233)</f>
        <v>24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6" customHeight="1">
      <c r="A234" s="4">
        <v>2023</v>
      </c>
      <c r="B234" s="4">
        <v>5</v>
      </c>
      <c r="C234" s="5">
        <v>45077</v>
      </c>
      <c r="D234" s="6">
        <v>0.08500000000000001</v>
      </c>
      <c r="E234" s="6">
        <v>0.08</v>
      </c>
      <c r="F234" s="6">
        <v>0.09</v>
      </c>
      <c r="G234" s="8">
        <v>4.43101200453768</v>
      </c>
      <c r="H234" s="9">
        <f>AVERAGE($I$50:I233)</f>
        <v>0.007824795574381189</v>
      </c>
      <c r="I234" s="9">
        <f>D234-G234/100</f>
        <v>0.0406898799546232</v>
      </c>
      <c r="J234" s="9">
        <f>AVERAGE(I222:I233)</f>
        <v>0.000108750370854708</v>
      </c>
      <c r="K234" t="s" s="2">
        <f>IF(I234&gt;H234,"TIGHT","EASY")</f>
        <v>16</v>
      </c>
      <c r="L234" t="s" s="2">
        <f>IF(I234&gt;J234,"HIGHER","LOWER")</f>
        <v>15</v>
      </c>
      <c r="M234" t="s" s="2">
        <f>IF(D234&gt;D233,"UP",IF(D234&lt;D233,"DOWN","UNCH"))</f>
        <v>18</v>
      </c>
      <c r="N234" t="s" s="2">
        <f>CONCATENATE(K234,"-",L234,"-",M234)</f>
        <v>24</v>
      </c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6" customHeight="1">
      <c r="A235" s="4">
        <v>2023</v>
      </c>
      <c r="B235" s="4">
        <v>6</v>
      </c>
      <c r="C235" s="5">
        <v>45107</v>
      </c>
      <c r="D235" s="6">
        <v>0.08</v>
      </c>
      <c r="E235" s="6">
        <v>0.075</v>
      </c>
      <c r="F235" s="6">
        <v>0.08500000000000001</v>
      </c>
      <c r="G235" s="8">
        <v>3.99572667547128</v>
      </c>
      <c r="H235" s="9">
        <f>AVERAGE($I$50:I234)</f>
        <v>0.00800244467913926</v>
      </c>
      <c r="I235" s="9">
        <f>D235-G235/100</f>
        <v>0.0400427332452872</v>
      </c>
      <c r="J235" s="9">
        <f>AVERAGE(I223:I234)</f>
        <v>0.00681005043370847</v>
      </c>
      <c r="K235" t="s" s="2">
        <f>IF(I235&gt;H235,"TIGHT","EASY")</f>
        <v>16</v>
      </c>
      <c r="L235" t="s" s="2">
        <f>IF(I235&gt;J235,"HIGHER","LOWER")</f>
        <v>15</v>
      </c>
      <c r="M235" t="s" s="2">
        <f>IF(D235&gt;D234,"UP",IF(D235&lt;D234,"DOWN","UNCH"))</f>
        <v>25</v>
      </c>
      <c r="N235" t="s" s="2">
        <f>CONCATENATE(K235,"-",L235,"-",M235)</f>
        <v>26</v>
      </c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6" customHeight="1">
      <c r="A236" s="4">
        <v>2023</v>
      </c>
      <c r="B236" s="4">
        <v>7</v>
      </c>
      <c r="C236" s="5">
        <v>45138</v>
      </c>
      <c r="D236" s="6">
        <v>0.0775</v>
      </c>
      <c r="E236" s="6">
        <v>0.0675</v>
      </c>
      <c r="F236" s="6">
        <v>0.0825</v>
      </c>
      <c r="G236" s="8">
        <v>3.95118358054038</v>
      </c>
      <c r="H236" s="9">
        <f>AVERAGE($I$50:I235)</f>
        <v>0.00817470429508629</v>
      </c>
      <c r="I236" s="9">
        <f>D236-G236/100</f>
        <v>0.0379881641945962</v>
      </c>
      <c r="J236" s="9">
        <f>AVERAGE(I224:I235)</f>
        <v>0.0126288522858976</v>
      </c>
      <c r="K236" t="s" s="2">
        <f>IF(I236&gt;H236,"TIGHT","EASY")</f>
        <v>16</v>
      </c>
      <c r="L236" t="s" s="2">
        <f>IF(I236&gt;J236,"HIGHER","LOWER")</f>
        <v>15</v>
      </c>
      <c r="M236" t="s" s="2">
        <f>IF(D236&gt;D235,"UP",IF(D236&lt;D235,"DOWN","UNCH"))</f>
        <v>25</v>
      </c>
      <c r="N236" t="s" s="2">
        <f>CONCATENATE(K236,"-",L236,"-",M236)</f>
        <v>26</v>
      </c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6" customHeight="1">
      <c r="A237" s="4">
        <v>2023</v>
      </c>
      <c r="B237" s="4">
        <v>8</v>
      </c>
      <c r="C237" s="5">
        <v>45169</v>
      </c>
      <c r="D237" s="6">
        <v>0.0775</v>
      </c>
      <c r="E237" s="6">
        <v>0.0675</v>
      </c>
      <c r="F237" s="6">
        <v>0.0825</v>
      </c>
      <c r="G237" s="8">
        <v>4.2685310479627</v>
      </c>
      <c r="H237" s="9">
        <f>AVERAGE($I$50:I236)</f>
        <v>0.00833413456192859</v>
      </c>
      <c r="I237" s="9">
        <f>D237-G237/100</f>
        <v>0.034814689520373</v>
      </c>
      <c r="J237" s="9">
        <f>AVERAGE(I225:I236)</f>
        <v>0.0176153653581011</v>
      </c>
      <c r="K237" t="s" s="2">
        <f>IF(I237&gt;H237,"TIGHT","EASY")</f>
        <v>16</v>
      </c>
      <c r="L237" t="s" s="2">
        <f>IF(I237&gt;J237,"HIGHER","LOWER")</f>
        <v>15</v>
      </c>
      <c r="M237" t="s" s="2">
        <f>IF(D237&gt;D236,"UP",IF(D237&lt;D236,"DOWN","UNCH"))</f>
        <v>18</v>
      </c>
      <c r="N237" t="s" s="2">
        <f>CONCATENATE(K237,"-",L237,"-",M237)</f>
        <v>24</v>
      </c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6" customHeight="1">
      <c r="A238" s="4">
        <v>2023</v>
      </c>
      <c r="B238" s="4">
        <v>9</v>
      </c>
      <c r="C238" s="5">
        <v>45199</v>
      </c>
      <c r="D238" s="6">
        <v>0.075</v>
      </c>
      <c r="E238" s="6">
        <v>0.0625</v>
      </c>
      <c r="F238" s="6">
        <v>0.08</v>
      </c>
      <c r="G238" s="8">
        <v>4.41026068126926</v>
      </c>
      <c r="H238" s="9">
        <f>AVERAGE($I$50:I237)</f>
        <v>0.00847498857766499</v>
      </c>
      <c r="I238" s="9">
        <f>D238-G238/100</f>
        <v>0.0308973931873074</v>
      </c>
      <c r="J238" s="9">
        <f>AVERAGE(I226:I237)</f>
        <v>0.0213882330990326</v>
      </c>
      <c r="K238" t="s" s="2">
        <f>IF(I238&gt;H238,"TIGHT","EASY")</f>
        <v>16</v>
      </c>
      <c r="L238" t="s" s="2">
        <f>IF(I238&gt;J238,"HIGHER","LOWER")</f>
        <v>15</v>
      </c>
      <c r="M238" t="s" s="2">
        <f>IF(D238&gt;D237,"UP",IF(D238&lt;D237,"DOWN","UNCH"))</f>
        <v>25</v>
      </c>
      <c r="N238" t="s" s="2">
        <f>CONCATENATE(K238,"-",L238,"-",M238)</f>
        <v>26</v>
      </c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6" customHeight="1">
      <c r="A239" s="4">
        <v>2023</v>
      </c>
      <c r="B239" s="4">
        <v>10</v>
      </c>
      <c r="C239" s="5">
        <v>45230</v>
      </c>
      <c r="D239" s="6">
        <v>0.075</v>
      </c>
      <c r="E239" s="6">
        <v>0.0625</v>
      </c>
      <c r="F239" s="6">
        <v>0.08</v>
      </c>
      <c r="G239" s="8">
        <v>4.34583281425189</v>
      </c>
      <c r="H239" s="9">
        <f>AVERAGE($I$50:I238)</f>
        <v>0.008593625639091671</v>
      </c>
      <c r="I239" s="9">
        <f>D239-G239/100</f>
        <v>0.0315416718574811</v>
      </c>
      <c r="J239" s="9">
        <f>AVERAGE(I227:I238)</f>
        <v>0.0244848716870809</v>
      </c>
      <c r="K239" t="s" s="2">
        <f>IF(I239&gt;H239,"TIGHT","EASY")</f>
        <v>16</v>
      </c>
      <c r="L239" t="s" s="2">
        <f>IF(I239&gt;J239,"HIGHER","LOWER")</f>
        <v>15</v>
      </c>
      <c r="M239" t="s" s="2">
        <f>IF(D239&gt;D238,"UP",IF(D239&lt;D238,"DOWN","UNCH"))</f>
        <v>18</v>
      </c>
      <c r="N239" t="s" s="2">
        <f>CONCATENATE(K239,"-",L239,"-",M239)</f>
        <v>24</v>
      </c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6" customHeight="1">
      <c r="A240" s="4">
        <v>2023</v>
      </c>
      <c r="B240" s="4">
        <v>11</v>
      </c>
      <c r="C240" s="5">
        <v>45260</v>
      </c>
      <c r="D240" s="6">
        <v>0.0725</v>
      </c>
      <c r="E240" s="6">
        <v>0.06</v>
      </c>
      <c r="F240" s="6">
        <v>0.0775</v>
      </c>
      <c r="G240" s="8">
        <v>4.00393498999718</v>
      </c>
      <c r="H240" s="9">
        <f>AVERAGE($I$50:I239)</f>
        <v>0.008714404829714769</v>
      </c>
      <c r="I240" s="9">
        <f>D240-G240/100</f>
        <v>0.0324606501000282</v>
      </c>
      <c r="J240" s="9">
        <f>AVERAGE(I228:I239)</f>
        <v>0.0271008867411614</v>
      </c>
      <c r="K240" t="s" s="2">
        <f>IF(I240&gt;H240,"TIGHT","EASY")</f>
        <v>16</v>
      </c>
      <c r="L240" t="s" s="2">
        <f>IF(I240&gt;J240,"HIGHER","LOWER")</f>
        <v>15</v>
      </c>
      <c r="M240" t="s" s="2">
        <f>IF(D240&gt;D239,"UP",IF(D240&lt;D239,"DOWN","UNCH"))</f>
        <v>25</v>
      </c>
      <c r="N240" t="s" s="2">
        <f>CONCATENATE(K240,"-",L240,"-",M240)</f>
        <v>26</v>
      </c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6" customHeight="1">
      <c r="A241" s="4">
        <v>2023</v>
      </c>
      <c r="B241" s="4">
        <v>12</v>
      </c>
      <c r="C241" s="5">
        <v>45291</v>
      </c>
      <c r="D241" s="6">
        <v>0.07000000000000001</v>
      </c>
      <c r="E241" s="6">
        <v>0.055</v>
      </c>
      <c r="F241" s="6">
        <v>0.075</v>
      </c>
      <c r="G241" s="8">
        <v>3.56887855364862</v>
      </c>
      <c r="H241" s="9">
        <f>AVERAGE($I$50:I240)</f>
        <v>0.008838730721182381</v>
      </c>
      <c r="I241" s="9">
        <f>D241-G241/100</f>
        <v>0.0343112144635138</v>
      </c>
      <c r="J241" s="9">
        <f>AVERAGE(I229:I240)</f>
        <v>0.0290367494820531</v>
      </c>
      <c r="K241" t="s" s="2">
        <f>IF(I241&gt;H241,"TIGHT","EASY")</f>
        <v>16</v>
      </c>
      <c r="L241" t="s" s="2">
        <f>IF(I241&gt;J241,"HIGHER","LOWER")</f>
        <v>15</v>
      </c>
      <c r="M241" t="s" s="2">
        <f>IF(D241&gt;D240,"UP",IF(D241&lt;D240,"DOWN","UNCH"))</f>
        <v>25</v>
      </c>
      <c r="N241" t="s" s="2">
        <f>CONCATENATE(K241,"-",L241,"-",M241)</f>
        <v>26</v>
      </c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6" customHeight="1">
      <c r="A242" s="4">
        <v>2024</v>
      </c>
      <c r="B242" s="4">
        <v>1</v>
      </c>
      <c r="C242" s="5">
        <v>45322</v>
      </c>
      <c r="D242" s="6">
        <v>0.07000000000000001</v>
      </c>
      <c r="E242" s="6">
        <v>0.055</v>
      </c>
      <c r="F242" s="6">
        <v>0.075</v>
      </c>
      <c r="G242" s="8">
        <v>3.31692472925804</v>
      </c>
      <c r="H242" s="9">
        <f>AVERAGE($I$50:I241)</f>
        <v>0.008971399907340361</v>
      </c>
      <c r="I242" s="9">
        <f>D242-G242/100</f>
        <v>0.0368307527074196</v>
      </c>
      <c r="J242" s="9">
        <f>AVERAGE(I230:I241)</f>
        <v>0.0313351141170038</v>
      </c>
      <c r="K242" t="s" s="2">
        <f>IF(I242&gt;H242,"TIGHT","EASY")</f>
        <v>16</v>
      </c>
      <c r="L242" t="s" s="2">
        <f>IF(I242&gt;J242,"HIGHER","LOWER")</f>
        <v>15</v>
      </c>
      <c r="M242" t="s" s="2">
        <f>IF(D242&gt;D241,"UP",IF(D242&lt;D241,"DOWN","UNCH"))</f>
        <v>18</v>
      </c>
      <c r="N242" t="s" s="2">
        <f>CONCATENATE(K242,"-",L242,"-",M242)</f>
        <v>24</v>
      </c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6" customHeight="1">
      <c r="A243" s="4">
        <v>2024</v>
      </c>
      <c r="B243" s="4">
        <v>2</v>
      </c>
      <c r="C243" s="5">
        <v>45351</v>
      </c>
      <c r="D243" s="6">
        <v>0.07000000000000001</v>
      </c>
      <c r="E243" s="6">
        <v>0.055</v>
      </c>
      <c r="F243" s="6">
        <v>0.075</v>
      </c>
      <c r="G243" s="8">
        <v>3.29954890884707</v>
      </c>
      <c r="H243" s="9">
        <f>AVERAGE($I$50:I242)</f>
        <v>0.00911574888557911</v>
      </c>
      <c r="I243" s="9">
        <f>D243-G243/100</f>
        <v>0.0370045109115293</v>
      </c>
      <c r="J243" s="9">
        <f>AVERAGE(I231:I242)</f>
        <v>0.0333571177482491</v>
      </c>
      <c r="K243" t="s" s="2">
        <f>IF(I243&gt;H243,"TIGHT","EASY")</f>
        <v>16</v>
      </c>
      <c r="L243" t="s" s="2">
        <f>IF(I243&gt;J243,"HIGHER","LOWER")</f>
        <v>15</v>
      </c>
      <c r="M243" t="s" s="2">
        <f>IF(D243&gt;D242,"UP",IF(D243&lt;D242,"DOWN","UNCH"))</f>
        <v>18</v>
      </c>
      <c r="N243" t="s" s="2">
        <f>CONCATENATE(K243,"-",L243,"-",M243)</f>
        <v>24</v>
      </c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6" customHeight="1">
      <c r="A244" s="4">
        <v>2024</v>
      </c>
      <c r="B244" s="4">
        <v>3</v>
      </c>
      <c r="C244" s="5">
        <v>45382</v>
      </c>
      <c r="D244" s="6">
        <v>0.07000000000000001</v>
      </c>
      <c r="E244" s="6">
        <v>0.055</v>
      </c>
      <c r="F244" s="6">
        <v>0.075</v>
      </c>
      <c r="G244" s="8">
        <v>3.38468525825328</v>
      </c>
      <c r="H244" s="9">
        <f>AVERAGE($I$50:I243)</f>
        <v>0.00925950539086752</v>
      </c>
      <c r="I244" s="9">
        <f>D244-G244/100</f>
        <v>0.0361531474174672</v>
      </c>
      <c r="J244" s="9">
        <f>AVERAGE(I232:I243)</f>
        <v>0.0346727334161418</v>
      </c>
      <c r="K244" t="s" s="2">
        <f>IF(I244&gt;H244,"TIGHT","EASY")</f>
        <v>16</v>
      </c>
      <c r="L244" t="s" s="2">
        <f>IF(I244&gt;J244,"HIGHER","LOWER")</f>
        <v>15</v>
      </c>
      <c r="M244" t="s" s="2">
        <f>IF(D244&gt;D243,"UP",IF(D244&lt;D243,"DOWN","UNCH"))</f>
        <v>18</v>
      </c>
      <c r="N244" t="s" s="2">
        <f>CONCATENATE(K244,"-",L244,"-",M244)</f>
        <v>24</v>
      </c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6" customHeight="1">
      <c r="A245" s="4">
        <v>2024</v>
      </c>
      <c r="B245" s="4">
        <v>4</v>
      </c>
      <c r="C245" s="5">
        <v>45412</v>
      </c>
      <c r="D245" s="6">
        <v>0.07000000000000001</v>
      </c>
      <c r="E245" s="6">
        <v>0.055</v>
      </c>
      <c r="F245" s="6">
        <v>0.075</v>
      </c>
      <c r="G245" s="8">
        <v>3.03220064724921</v>
      </c>
      <c r="H245" s="9">
        <f>AVERAGE($I$50:I244)</f>
        <v>0.00939742150382444</v>
      </c>
      <c r="I245" s="9">
        <f>D245-G245/100</f>
        <v>0.0396779935275079</v>
      </c>
      <c r="J245" s="9">
        <f>AVERAGE(I233:I244)</f>
        <v>0.0355178062539621</v>
      </c>
      <c r="K245" t="s" s="2">
        <f>IF(I245&gt;H245,"TIGHT","EASY")</f>
        <v>16</v>
      </c>
      <c r="L245" t="s" s="2">
        <f>IF(I245&gt;J245,"HIGHER","LOWER")</f>
        <v>15</v>
      </c>
      <c r="M245" t="s" s="2">
        <f>IF(D245&gt;D244,"UP",IF(D245&lt;D244,"DOWN","UNCH"))</f>
        <v>18</v>
      </c>
      <c r="N245" t="s" s="2">
        <f>CONCATENATE(K245,"-",L245,"-",M245)</f>
        <v>24</v>
      </c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6" customHeight="1">
      <c r="A246" s="4">
        <v>2024</v>
      </c>
      <c r="B246" s="4">
        <v>5</v>
      </c>
      <c r="C246" s="5">
        <v>45443</v>
      </c>
      <c r="D246" s="6">
        <v>0.07000000000000001</v>
      </c>
      <c r="E246" s="6">
        <v>0.055</v>
      </c>
      <c r="F246" s="6">
        <v>0.075</v>
      </c>
      <c r="G246" s="8">
        <v>3.19619637472033</v>
      </c>
      <c r="H246" s="9">
        <f>AVERAGE($I$50:I245)</f>
        <v>0.00955191421823099</v>
      </c>
      <c r="I246" s="9">
        <f>D246-G246/100</f>
        <v>0.0380380362527967</v>
      </c>
      <c r="J246" s="9">
        <f>AVERAGE(I234:I245)</f>
        <v>0.0360344000905945</v>
      </c>
      <c r="K246" t="s" s="2">
        <f>IF(I246&gt;H246,"TIGHT","EASY")</f>
        <v>16</v>
      </c>
      <c r="L246" t="s" s="2">
        <f>IF(I246&gt;J246,"HIGHER","LOWER")</f>
        <v>15</v>
      </c>
      <c r="M246" t="s" s="2">
        <f>IF(D246&gt;D245,"UP",IF(D246&lt;D245,"DOWN","UNCH"))</f>
        <v>18</v>
      </c>
      <c r="N246" t="s" s="2">
        <f>CONCATENATE(K246,"-",L246,"-",M246)</f>
        <v>24</v>
      </c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6" customHeight="1">
      <c r="A247" s="4">
        <v>2024</v>
      </c>
      <c r="B247" s="4">
        <v>6</v>
      </c>
      <c r="C247" s="5">
        <v>45473</v>
      </c>
      <c r="D247" s="6">
        <v>0.07000000000000001</v>
      </c>
      <c r="E247" s="6">
        <v>0.055</v>
      </c>
      <c r="F247" s="6">
        <v>0.075</v>
      </c>
      <c r="G247" s="8">
        <v>3.46275489981962</v>
      </c>
      <c r="H247" s="9">
        <f>AVERAGE($I$50:I246)</f>
        <v>0.00969651382246736</v>
      </c>
      <c r="I247" s="9">
        <f>D247-G247/100</f>
        <v>0.0353724510018038</v>
      </c>
      <c r="J247" s="9">
        <f>AVERAGE(I235:I246)</f>
        <v>0.0358134131154423</v>
      </c>
      <c r="K247" t="s" s="2">
        <f>IF(I247&gt;H247,"TIGHT","EASY")</f>
        <v>16</v>
      </c>
      <c r="L247" t="s" s="2">
        <f>IF(I247&gt;J247,"HIGHER","LOWER")</f>
        <v>17</v>
      </c>
      <c r="M247" t="s" s="2">
        <f>IF(D247&gt;D246,"UP",IF(D247&lt;D246,"DOWN","UNCH"))</f>
        <v>18</v>
      </c>
      <c r="N247" t="s" s="2">
        <f>CONCATENATE(K247,"-",L247,"-",M247)</f>
        <v>22</v>
      </c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6" customHeight="1">
      <c r="A248" s="4">
        <v>2024</v>
      </c>
      <c r="B248" s="4">
        <v>7</v>
      </c>
      <c r="C248" s="5">
        <v>45504</v>
      </c>
      <c r="D248" s="6">
        <v>0.07000000000000001</v>
      </c>
      <c r="E248" s="6">
        <v>0.055</v>
      </c>
      <c r="F248" s="6">
        <v>0.075</v>
      </c>
      <c r="G248" s="8">
        <v>3.53873630709471</v>
      </c>
      <c r="H248" s="9">
        <f>AVERAGE($I$50:I247)</f>
        <v>0.00982619027286805</v>
      </c>
      <c r="I248" s="9">
        <f>D248-G248/100</f>
        <v>0.0346126369290529</v>
      </c>
      <c r="J248" s="9">
        <f>AVERAGE(I236:I247)</f>
        <v>0.0354242229284854</v>
      </c>
      <c r="K248" t="s" s="2">
        <f>IF(I248&gt;H248,"TIGHT","EASY")</f>
        <v>16</v>
      </c>
      <c r="L248" t="s" s="2">
        <f>IF(I248&gt;J248,"HIGHER","LOWER")</f>
        <v>17</v>
      </c>
      <c r="M248" t="s" s="2">
        <f>IF(D248&gt;D247,"UP",IF(D248&lt;D247,"DOWN","UNCH"))</f>
        <v>18</v>
      </c>
      <c r="N248" t="s" s="2">
        <f>CONCATENATE(K248,"-",L248,"-",M248)</f>
        <v>22</v>
      </c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6" customHeight="1">
      <c r="A249" s="4">
        <v>2024</v>
      </c>
      <c r="B249" s="4">
        <v>8</v>
      </c>
      <c r="C249" s="5">
        <v>45535</v>
      </c>
      <c r="D249" s="6">
        <v>0.07000000000000001</v>
      </c>
      <c r="E249" s="6">
        <v>0.055</v>
      </c>
      <c r="F249" s="6">
        <v>0.075</v>
      </c>
      <c r="G249" s="8">
        <v>3.4238257060504</v>
      </c>
      <c r="H249" s="9">
        <f>AVERAGE($I$50:I248)</f>
        <v>0.00995074528119059</v>
      </c>
      <c r="I249" s="9">
        <f>D249-G249/100</f>
        <v>0.035761742939496</v>
      </c>
      <c r="J249" s="9">
        <f>AVERAGE(I237:I248)</f>
        <v>0.0351429289896901</v>
      </c>
      <c r="K249" t="s" s="2">
        <f>IF(I249&gt;H249,"TIGHT","EASY")</f>
        <v>16</v>
      </c>
      <c r="L249" t="s" s="2">
        <f>IF(I249&gt;J249,"HIGHER","LOWER")</f>
        <v>15</v>
      </c>
      <c r="M249" t="s" s="2">
        <f>IF(D249&gt;D248,"UP",IF(D249&lt;D248,"DOWN","UNCH"))</f>
        <v>18</v>
      </c>
      <c r="N249" t="s" s="2">
        <f>CONCATENATE(K249,"-",L249,"-",M249)</f>
        <v>24</v>
      </c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6" customHeight="1">
      <c r="A250" s="4">
        <v>2024</v>
      </c>
      <c r="B250" s="4">
        <v>9</v>
      </c>
      <c r="C250" s="5">
        <v>45565</v>
      </c>
      <c r="D250" s="6">
        <v>0.0675</v>
      </c>
      <c r="E250" s="6">
        <v>0.0525</v>
      </c>
      <c r="F250" s="6">
        <v>0.0725</v>
      </c>
      <c r="G250" s="8">
        <v>3.28639321535289</v>
      </c>
      <c r="H250" s="9">
        <f>AVERAGE($I$50:I249)</f>
        <v>0.0100798002694821</v>
      </c>
      <c r="I250" s="9">
        <f>D250-G250/100</f>
        <v>0.0346360678464711</v>
      </c>
      <c r="J250" s="9">
        <f>AVERAGE(I238:I249)</f>
        <v>0.0352218501079503</v>
      </c>
      <c r="K250" t="s" s="2">
        <f>IF(I250&gt;H250,"TIGHT","EASY")</f>
        <v>16</v>
      </c>
      <c r="L250" t="s" s="2">
        <f>IF(I250&gt;J250,"HIGHER","LOWER")</f>
        <v>17</v>
      </c>
      <c r="M250" t="s" s="2">
        <f>IF(D250&gt;D249,"UP",IF(D250&lt;D249,"DOWN","UNCH"))</f>
        <v>25</v>
      </c>
      <c r="N250" t="s" s="2">
        <f>CONCATENATE(K250,"-",L250,"-",M250)</f>
        <v>31</v>
      </c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6" customHeight="1">
      <c r="A251" s="4">
        <v>2024</v>
      </c>
      <c r="B251" s="4">
        <v>10</v>
      </c>
      <c r="C251" s="5">
        <v>45596</v>
      </c>
      <c r="D251" s="6">
        <v>0.065</v>
      </c>
      <c r="E251" s="6">
        <v>0.05</v>
      </c>
      <c r="F251" s="6">
        <v>0.07000000000000001</v>
      </c>
      <c r="G251" s="8">
        <v>3.15829019338161</v>
      </c>
      <c r="H251" s="9">
        <f>AVERAGE($I$50:I250)</f>
        <v>0.0102019707549398</v>
      </c>
      <c r="I251" s="9">
        <f>D251-G251/100</f>
        <v>0.0334170980661839</v>
      </c>
      <c r="J251" s="9">
        <f>AVERAGE(I239:I250)</f>
        <v>0.0355334063295473</v>
      </c>
      <c r="K251" t="s" s="2">
        <f>IF(I251&gt;H251,"TIGHT","EASY")</f>
        <v>16</v>
      </c>
      <c r="L251" t="s" s="2">
        <f>IF(I251&gt;J251,"HIGHER","LOWER")</f>
        <v>17</v>
      </c>
      <c r="M251" t="s" s="2">
        <f>IF(D251&gt;D250,"UP",IF(D251&lt;D250,"DOWN","UNCH"))</f>
        <v>25</v>
      </c>
      <c r="N251" t="s" s="2">
        <f>CONCATENATE(K251,"-",L251,"-",M251)</f>
        <v>31</v>
      </c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6" customHeight="1">
      <c r="A252" s="4">
        <v>2024</v>
      </c>
      <c r="B252" s="4">
        <v>11</v>
      </c>
      <c r="C252" s="5">
        <v>45626</v>
      </c>
      <c r="D252" s="6">
        <v>0.0625</v>
      </c>
      <c r="E252" s="6">
        <v>0.0475</v>
      </c>
      <c r="F252" s="6">
        <v>0.0675</v>
      </c>
      <c r="G252" s="8">
        <v>3.17973060836472</v>
      </c>
      <c r="H252" s="9">
        <f>AVERAGE($I$50:I251)</f>
        <v>0.0103168971277677</v>
      </c>
      <c r="I252" s="9">
        <f>D252-G252/100</f>
        <v>0.0307026939163528</v>
      </c>
      <c r="J252" s="9">
        <f>AVERAGE(I240:I251)</f>
        <v>0.0356896918469392</v>
      </c>
      <c r="K252" t="s" s="2">
        <f>IF(I252&gt;H252,"TIGHT","EASY")</f>
        <v>16</v>
      </c>
      <c r="L252" t="s" s="2">
        <f>IF(I252&gt;J252,"HIGHER","LOWER")</f>
        <v>17</v>
      </c>
      <c r="M252" t="s" s="2">
        <f>IF(D252&gt;D251,"UP",IF(D252&lt;D251,"DOWN","UNCH"))</f>
        <v>25</v>
      </c>
      <c r="N252" t="s" s="2">
        <f>CONCATENATE(K252,"-",L252,"-",M252)</f>
        <v>31</v>
      </c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6" customHeight="1">
      <c r="A253" s="4">
        <v>2024</v>
      </c>
      <c r="B253" s="4">
        <v>12</v>
      </c>
      <c r="C253" s="5">
        <v>45657</v>
      </c>
      <c r="D253" s="6">
        <v>0.06</v>
      </c>
      <c r="E253" s="6">
        <v>0.045</v>
      </c>
      <c r="F253" s="6">
        <v>0.065</v>
      </c>
      <c r="G253" s="8">
        <v>3.3484969949386</v>
      </c>
      <c r="H253" s="9">
        <f>AVERAGE($I$50:I252)</f>
        <v>0.0104173197720465</v>
      </c>
      <c r="I253" s="9">
        <f>D253-G253/100</f>
        <v>0.026515030050614</v>
      </c>
      <c r="J253" s="9">
        <f>AVERAGE(I241:I252)</f>
        <v>0.0355431954982996</v>
      </c>
      <c r="K253" t="s" s="2">
        <f>IF(I253&gt;H253,"TIGHT","EASY")</f>
        <v>16</v>
      </c>
      <c r="L253" t="s" s="2">
        <f>IF(I253&gt;J253,"HIGHER","LOWER")</f>
        <v>17</v>
      </c>
      <c r="M253" t="s" s="2">
        <f>IF(D253&gt;D252,"UP",IF(D253&lt;D252,"DOWN","UNCH"))</f>
        <v>25</v>
      </c>
      <c r="N253" t="s" s="2">
        <f>CONCATENATE(K253,"-",L253,"-",M253)</f>
        <v>31</v>
      </c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6" customHeight="1">
      <c r="A254" s="4">
        <v>2025</v>
      </c>
      <c r="B254" s="4">
        <v>1</v>
      </c>
      <c r="C254" s="5">
        <v>45688</v>
      </c>
      <c r="D254" s="6">
        <v>0.0575</v>
      </c>
      <c r="E254" s="6">
        <v>0.045</v>
      </c>
      <c r="F254" s="6">
        <v>0.0625</v>
      </c>
      <c r="G254" s="8">
        <v>3.32399850054654</v>
      </c>
      <c r="H254" s="9">
        <f>AVERAGE($I$50:I253)</f>
        <v>0.0104962301165492</v>
      </c>
      <c r="I254" s="9">
        <f>D254-G254/100</f>
        <v>0.0242600149945346</v>
      </c>
      <c r="J254" s="9">
        <f>AVERAGE(I242:I253)</f>
        <v>0.0348935134638913</v>
      </c>
      <c r="K254" t="s" s="2">
        <f>IF(I254&gt;H254,"TIGHT","EASY")</f>
        <v>16</v>
      </c>
      <c r="L254" t="s" s="2">
        <f>IF(I254&gt;J254,"HIGHER","LOWER")</f>
        <v>17</v>
      </c>
      <c r="M254" t="s" s="2">
        <f>IF(D254&gt;D253,"UP",IF(D254&lt;D253,"DOWN","UNCH"))</f>
        <v>25</v>
      </c>
      <c r="N254" t="s" s="2">
        <f>CONCATENATE(K254,"-",L254,"-",M254)</f>
        <v>31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6" customHeight="1">
      <c r="A255" s="4">
        <v>2025</v>
      </c>
      <c r="B255" s="4">
        <v>2</v>
      </c>
      <c r="C255" s="5">
        <v>45716</v>
      </c>
      <c r="D255" s="6">
        <v>0.0575</v>
      </c>
      <c r="E255" s="6">
        <v>0.045</v>
      </c>
      <c r="F255" s="6">
        <v>0.0625</v>
      </c>
      <c r="G255" s="8">
        <v>3.56411680748041</v>
      </c>
      <c r="H255" s="9">
        <f>AVERAGE($I$50:I254)</f>
        <v>0.0105633705305882</v>
      </c>
      <c r="I255" s="9">
        <f>D255-G255/100</f>
        <v>0.0218588319251959</v>
      </c>
      <c r="J255" s="9">
        <f>AVERAGE(I243:I254)</f>
        <v>0.0338459519878175</v>
      </c>
      <c r="K255" t="s" s="2">
        <f>IF(I255&gt;H255,"TIGHT","EASY")</f>
        <v>16</v>
      </c>
      <c r="L255" t="s" s="2">
        <f>IF(I255&gt;J255,"HIGHER","LOWER")</f>
        <v>17</v>
      </c>
      <c r="M255" t="s" s="2">
        <f>IF(D255&gt;D254,"UP",IF(D255&lt;D254,"DOWN","UNCH"))</f>
        <v>18</v>
      </c>
      <c r="N255" t="s" s="2">
        <f>CONCATENATE(K255,"-",L255,"-",M255)</f>
        <v>22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6" customHeight="1">
      <c r="A256" s="4">
        <v>2025</v>
      </c>
      <c r="B256" s="4">
        <v>3</v>
      </c>
      <c r="C256" s="5">
        <v>45747</v>
      </c>
      <c r="D256" s="6">
        <v>0.0575</v>
      </c>
      <c r="E256" s="6">
        <v>0.045</v>
      </c>
      <c r="F256" s="6">
        <v>0.0625</v>
      </c>
      <c r="G256" s="8">
        <v>3.58076389629787</v>
      </c>
      <c r="H256" s="9">
        <f>AVERAGE($I$50:I255)</f>
        <v>0.0106182028674552</v>
      </c>
      <c r="I256" s="9">
        <f>D256-G256/100</f>
        <v>0.0216923610370213</v>
      </c>
      <c r="J256" s="9">
        <f>AVERAGE(I244:I255)</f>
        <v>0.0325838120722897</v>
      </c>
      <c r="K256" t="s" s="2">
        <f>IF(I256&gt;H256,"TIGHT","EASY")</f>
        <v>16</v>
      </c>
      <c r="L256" t="s" s="2">
        <f>IF(I256&gt;J256,"HIGHER","LOWER")</f>
        <v>17</v>
      </c>
      <c r="M256" t="s" s="2">
        <f>IF(D256&gt;D255,"UP",IF(D256&lt;D255,"DOWN","UNCH"))</f>
        <v>18</v>
      </c>
      <c r="N256" t="s" s="2">
        <f>CONCATENATE(K256,"-",L256,"-",M256)</f>
        <v>22</v>
      </c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6" customHeight="1">
      <c r="A257" s="4">
        <v>2025</v>
      </c>
      <c r="B257" s="4">
        <v>4</v>
      </c>
      <c r="C257" s="5">
        <v>45777</v>
      </c>
      <c r="D257" s="6">
        <v>0.0575</v>
      </c>
      <c r="E257" s="6">
        <v>0.045</v>
      </c>
      <c r="F257" s="6">
        <v>0.0625</v>
      </c>
      <c r="G257" s="8">
        <v>3.7084268436518</v>
      </c>
      <c r="H257" s="9">
        <f>AVERAGE($I$50:I256)</f>
        <v>0.0106717012161005</v>
      </c>
      <c r="I257" s="9">
        <f>D257-G257/100</f>
        <v>0.020415731563482</v>
      </c>
      <c r="J257" s="9">
        <f>AVERAGE(I245:I256)</f>
        <v>0.0313787465405859</v>
      </c>
      <c r="K257" t="s" s="2">
        <f>IF(I257&gt;H257,"TIGHT","EASY")</f>
        <v>16</v>
      </c>
      <c r="L257" t="s" s="2">
        <f>IF(I257&gt;J257,"HIGHER","LOWER")</f>
        <v>17</v>
      </c>
      <c r="M257" t="s" s="2">
        <f>IF(D257&gt;D256,"UP",IF(D257&lt;D256,"DOWN","UNCH"))</f>
        <v>18</v>
      </c>
      <c r="N257" t="s" s="2">
        <f>CONCATENATE(K257,"-",L257,"-",M257)</f>
        <v>22</v>
      </c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6" customHeight="1">
      <c r="A258" s="4">
        <v>2025</v>
      </c>
      <c r="B258" s="4">
        <v>5</v>
      </c>
      <c r="C258" s="5">
        <v>45808</v>
      </c>
      <c r="D258" s="6">
        <v>0.0575</v>
      </c>
      <c r="E258" s="6">
        <v>0.045</v>
      </c>
      <c r="F258" s="6">
        <v>0.0625</v>
      </c>
      <c r="G258" s="10">
        <v>3.8</v>
      </c>
      <c r="H258" s="9">
        <f>AVERAGE($I$50:I257)</f>
        <v>0.0107185475158475</v>
      </c>
      <c r="I258" s="9">
        <f>D258-G258/100</f>
        <v>0.0195</v>
      </c>
      <c r="J258" s="9">
        <f>AVERAGE(I246:I257)</f>
        <v>0.0297735580435838</v>
      </c>
      <c r="K258" t="s" s="2">
        <f>IF(I258&gt;H258,"TIGHT","EASY")</f>
        <v>16</v>
      </c>
      <c r="L258" t="s" s="2">
        <f>IF(I258&gt;J258,"HIGHER","LOWER")</f>
        <v>17</v>
      </c>
      <c r="M258" t="s" s="2">
        <f>IF(D258&gt;D257,"UP",IF(D258&lt;D257,"DOWN","UNCH"))</f>
        <v>18</v>
      </c>
      <c r="N258" t="s" s="2">
        <f>CONCATENATE(K258,"-",L258,"-",M258)</f>
        <v>22</v>
      </c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