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24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<sst xmlns="http://schemas.openxmlformats.org/spreadsheetml/2006/main" count="165" uniqueCount="37">
  <si>
    <t>All</t>
  </si>
  <si>
    <t>Many</t>
  </si>
  <si>
    <t>Med</t>
  </si>
  <si>
    <t>few</t>
  </si>
  <si>
    <t>CE</t>
  </si>
  <si>
    <t>CE+CMO</t>
  </si>
  <si>
    <t>CE + CUDA</t>
  </si>
  <si>
    <t>CE + CMO + CUDA</t>
  </si>
  <si>
    <t>CE-DRW (Cao et al., 2019)</t>
  </si>
  <si>
    <t>CE-DRW + Remix (Chou et al., 2020)†</t>
  </si>
  <si>
    <t>~</t>
  </si>
  <si>
    <t>CE-DRW + CUDA</t>
  </si>
  <si>
    <t>LDAM-DRW (Cao et al., 2019)</t>
  </si>
  <si>
    <t>LDAM + M2m (Kim et al., 2020)‡</t>
  </si>
  <si>
    <t>LDAM-DRW + CUDA</t>
  </si>
  <si>
    <t>BS (Ren et al., 2020)</t>
  </si>
  <si>
    <t>BS + CUDA</t>
  </si>
  <si>
    <t>RIDE (3 experts) (Wang et al., 2021)†</t>
  </si>
  <si>
    <t>RIDE (3 experts)</t>
  </si>
  <si>
    <t>RIDE + CMO (Park et al., 2022)†</t>
  </si>
  <si>
    <t>RIDE + CMO</t>
  </si>
  <si>
    <t>RIDE (3 experts) + CUDA</t>
  </si>
  <si>
    <t>BCL (Zhu et al., 2022)⋆</t>
  </si>
  <si>
    <t>BCL + CUDA</t>
  </si>
  <si>
    <t>IR=100</t>
  </si>
  <si>
    <t>IR=50</t>
  </si>
  <si>
    <t>IR=10</t>
  </si>
  <si>
    <t>IR 50</t>
  </si>
  <si>
    <t>IR 10</t>
  </si>
  <si>
    <t>Auto Augmentation Cifar</t>
  </si>
  <si>
    <t>Auto Augmentation SVHN</t>
  </si>
  <si>
    <t>Auto Augmentation Imagenet</t>
  </si>
  <si>
    <t>Fast Auto Augmentation Cifar</t>
  </si>
  <si>
    <t>Fast Auto Augmentation Imagenet</t>
  </si>
  <si>
    <t>Dada Cifar</t>
  </si>
  <si>
    <t>Dada Imagenet</t>
  </si>
  <si>
    <t>Random Augmentation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</si>
</sst>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5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0.5"/>
      <color theme="1"/>
      <name val="Consolas"/>
      <charset val="134"/>
    </font>
    <font>
      <b/>
      <sz val="11"/>
      <name val="Calibri"/>
      <charset val="134"/>
      <scheme val="minor"/>
    </font>
    <font>
      <sz val="10.5"/>
      <color theme="1"/>
      <name val="Consolas"/>
      <charset val="134"/>
    </font>
    <font>
      <b/>
      <sz val="11"/>
      <color rgb="FFFF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DBFAF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theme="4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theme="4" tint="0.399975585192419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theme="4" tint="0.399975585192419"/>
      </top>
      <bottom style="thin">
        <color theme="4" tint="0.399975585192419"/>
      </bottom>
      <diagonal/>
    </border>
    <border>
      <left style="medium">
        <color auto="1"/>
      </left>
      <right style="medium">
        <color auto="1"/>
      </right>
      <top style="thin">
        <color theme="4" tint="0.399975585192419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4" borderId="17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18" applyNumberFormat="0" applyFill="0" applyAlignment="0" applyProtection="0">
      <alignment vertical="center"/>
    </xf>
    <xf numFmtId="0" fontId="12" fillId="0" borderId="18" applyNumberFormat="0" applyFill="0" applyAlignment="0" applyProtection="0">
      <alignment vertical="center"/>
    </xf>
    <xf numFmtId="0" fontId="13" fillId="0" borderId="19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5" borderId="20" applyNumberFormat="0" applyAlignment="0" applyProtection="0">
      <alignment vertical="center"/>
    </xf>
    <xf numFmtId="0" fontId="15" fillId="6" borderId="21" applyNumberFormat="0" applyAlignment="0" applyProtection="0">
      <alignment vertical="center"/>
    </xf>
    <xf numFmtId="0" fontId="16" fillId="6" borderId="20" applyNumberFormat="0" applyAlignment="0" applyProtection="0">
      <alignment vertical="center"/>
    </xf>
    <xf numFmtId="0" fontId="17" fillId="7" borderId="22" applyNumberFormat="0" applyAlignment="0" applyProtection="0">
      <alignment vertical="center"/>
    </xf>
    <xf numFmtId="0" fontId="18" fillId="0" borderId="23" applyNumberFormat="0" applyFill="0" applyAlignment="0" applyProtection="0">
      <alignment vertical="center"/>
    </xf>
    <xf numFmtId="0" fontId="19" fillId="0" borderId="24" applyNumberFormat="0" applyFill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</cellStyleXfs>
  <cellXfs count="4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>
      <alignment vertical="center"/>
    </xf>
    <xf numFmtId="0" fontId="1" fillId="0" borderId="0" xfId="0" applyFo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4" xfId="0" applyFont="1" applyFill="1" applyBorder="1">
      <alignment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5" fillId="0" borderId="8" xfId="0" applyFont="1" applyFill="1" applyBorder="1">
      <alignment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3" fillId="0" borderId="12" xfId="0" applyFont="1" applyFill="1" applyBorder="1">
      <alignment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3" fillId="0" borderId="15" xfId="0" applyFont="1" applyFill="1" applyBorder="1">
      <alignment vertical="center"/>
    </xf>
    <xf numFmtId="0" fontId="3" fillId="3" borderId="15" xfId="0" applyFont="1" applyFill="1" applyBorder="1">
      <alignment vertical="center"/>
    </xf>
    <xf numFmtId="0" fontId="1" fillId="3" borderId="13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3" borderId="14" xfId="0" applyFont="1" applyFill="1" applyBorder="1" applyAlignment="1">
      <alignment horizontal="center" vertical="center"/>
    </xf>
    <xf numFmtId="0" fontId="3" fillId="3" borderId="16" xfId="0" applyFont="1" applyFill="1" applyBorder="1">
      <alignment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61">
    <dxf>
      <alignment horizontal="center"/>
    </dxf>
    <dxf>
      <alignment horizontal="center"/>
    </dxf>
    <dxf>
      <alignment horizontal="center"/>
    </dxf>
    <dxf>
      <fill>
        <patternFill patternType="solid">
          <bgColor rgb="FFFFFF00"/>
        </patternFill>
      </fill>
      <alignment horizontal="center"/>
    </dxf>
    <dxf>
      <alignment horizontal="center"/>
    </dxf>
    <dxf>
      <alignment horizontal="center"/>
    </dxf>
    <dxf>
      <alignment horizontal="center"/>
    </dxf>
    <dxf>
      <fill>
        <patternFill patternType="solid">
          <bgColor rgb="FFFFFF00"/>
        </patternFill>
      </fill>
      <alignment horizontal="center"/>
    </dxf>
    <dxf>
      <alignment horizontal="center"/>
    </dxf>
    <dxf>
      <alignment horizontal="center"/>
    </dxf>
    <dxf>
      <alignment horizontal="center"/>
    </dxf>
    <dxf>
      <fill>
        <patternFill patternType="solid">
          <bgColor rgb="FFFFFF00"/>
        </patternFill>
      </fill>
      <alignment horizontal="center"/>
    </dxf>
    <dxf>
      <alignment horizontal="center"/>
    </dxf>
    <dxf>
      <alignment horizontal="center"/>
    </dxf>
    <dxf>
      <alignment horizontal="center"/>
    </dxf>
    <dxf>
      <fill>
        <patternFill patternType="solid">
          <bgColor rgb="FFFFFF00"/>
        </patternFill>
      </fill>
    </dxf>
    <dxf>
      <alignment horizontal="center"/>
    </dxf>
    <dxf>
      <alignment horizontal="center"/>
    </dxf>
    <dxf>
      <alignment horizontal="center"/>
    </dxf>
    <dxf>
      <fill>
        <patternFill patternType="solid">
          <bgColor rgb="FFFFFF00"/>
        </patternFill>
      </fill>
      <alignment horizontal="center"/>
    </dxf>
    <dxf>
      <alignment horizontal="center"/>
    </dxf>
    <dxf>
      <alignment horizontal="center"/>
    </dxf>
    <dxf>
      <alignment horizontal="center"/>
    </dxf>
    <dxf>
      <fill>
        <patternFill patternType="solid">
          <bgColor rgb="FFFFFF00"/>
        </patternFill>
      </fill>
      <alignment horizontal="center"/>
    </dxf>
    <dxf>
      <alignment horizontal="center"/>
    </dxf>
    <dxf>
      <alignment horizontal="center"/>
    </dxf>
    <dxf>
      <alignment horizontal="center"/>
    </dxf>
    <dxf>
      <fill>
        <patternFill patternType="solid">
          <bgColor rgb="FFFFFF00"/>
        </patternFill>
      </fill>
      <alignment horizontal="center"/>
    </dxf>
    <dxf>
      <alignment horizontal="center"/>
    </dxf>
    <dxf>
      <alignment horizontal="center"/>
    </dxf>
    <dxf>
      <alignment horizontal="center"/>
    </dxf>
    <dxf>
      <fill>
        <patternFill patternType="solid">
          <bgColor rgb="FFFFFF00"/>
        </patternFill>
      </fill>
    </dxf>
    <dxf>
      <alignment horizontal="center"/>
    </dxf>
    <dxf>
      <alignment horizontal="center"/>
    </dxf>
    <dxf>
      <alignment horizontal="center"/>
    </dxf>
    <dxf>
      <fill>
        <patternFill patternType="solid">
          <bgColor rgb="FFFFFF00"/>
        </patternFill>
      </fill>
      <alignment horizontal="center"/>
    </dxf>
    <dxf>
      <alignment horizontal="center"/>
    </dxf>
    <dxf>
      <alignment horizontal="center"/>
    </dxf>
    <dxf>
      <alignment horizontal="center"/>
    </dxf>
    <dxf>
      <fill>
        <patternFill patternType="solid">
          <bgColor rgb="FFFFFF00"/>
        </patternFill>
      </fill>
      <alignment horizontal="center"/>
    </dxf>
    <dxf>
      <alignment horizontal="center"/>
    </dxf>
    <dxf>
      <alignment horizontal="center"/>
    </dxf>
    <dxf>
      <alignment horizontal="center"/>
    </dxf>
    <dxf>
      <fill>
        <patternFill patternType="solid">
          <bgColor rgb="FFFFFF00"/>
        </patternFill>
      </fill>
      <alignment horizontal="center"/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50"/>
      <tableStyleElement type="headerRow" dxfId="49"/>
      <tableStyleElement type="totalRow" dxfId="48"/>
      <tableStyleElement type="firstColumn" dxfId="47"/>
      <tableStyleElement type="lastColumn" dxfId="46"/>
      <tableStyleElement type="firstRowStripe" dxfId="45"/>
      <tableStyleElement type="firstColumnStripe" dxfId="44"/>
    </tableStyle>
    <tableStyle name="PivotStylePreset2_Accent1" table="0" count="10" xr9:uid="{267968C8-6FFD-4C36-ACC1-9EA1FD1885CA}">
      <tableStyleElement type="headerRow" dxfId="60"/>
      <tableStyleElement type="totalRow" dxfId="59"/>
      <tableStyleElement type="firstRowStripe" dxfId="58"/>
      <tableStyleElement type="firstColumnStripe" dxfId="57"/>
      <tableStyleElement type="firstSubtotalRow" dxfId="56"/>
      <tableStyleElement type="secondSubtotalRow" dxfId="55"/>
      <tableStyleElement type="firstRowSubheading" dxfId="54"/>
      <tableStyleElement type="secondRowSubheading" dxfId="53"/>
      <tableStyleElement type="pageFieldLabels" dxfId="52"/>
      <tableStyleElement type="pageFieldValues" dxfId="51"/>
    </tableStyle>
  </tableStyles>
  <colors>
    <mruColors>
      <color rgb="00DBFAF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4" name="Table4" displayName="Table4" ref="A4:Q28" headerRowCount="0" totalsRowShown="0">
  <tableColumns count="17">
    <tableColumn id="1" name="MODEL"/>
    <tableColumn id="2" name="Column1" dataDxfId="0"/>
    <tableColumn id="3" name="Column3" dataDxfId="1"/>
    <tableColumn id="4" name="Column4" dataDxfId="2"/>
    <tableColumn id="5" name="Column5" dataDxfId="3"/>
    <tableColumn id="6" name="Column6" dataDxfId="4"/>
    <tableColumn id="7" name="Column7" dataDxfId="5"/>
    <tableColumn id="8" name="Column8" dataDxfId="6"/>
    <tableColumn id="9" name="Column9" dataDxfId="7"/>
    <tableColumn id="10" name="Column10" dataDxfId="8"/>
    <tableColumn id="11" name="Column11" dataDxfId="9"/>
    <tableColumn id="12" name="Column12" dataDxfId="10"/>
    <tableColumn id="13" name="Column13" dataDxfId="11"/>
    <tableColumn id="14" name="Column14" dataDxfId="12"/>
    <tableColumn id="15" name="Column15" dataDxfId="13"/>
    <tableColumn id="16" name="Column16" dataDxfId="14"/>
    <tableColumn id="17" name="Column17" dataDxfId="15"/>
  </tableColumns>
  <tableStyleInfo name="TableStylePreset3_Accent1" showFirstColumn="0" showLastColumn="0" showRowStripes="1" showColumnStripes="0"/>
</table>
</file>

<file path=xl/tables/table2.xml><?xml version="1.0" encoding="utf-8"?>
<table xmlns="http://schemas.openxmlformats.org/spreadsheetml/2006/main" id="5" name="Table5" displayName="Table5" ref="A34:Q57" headerRowCount="0" totalsRowShown="0">
  <tableColumns count="17">
    <tableColumn id="1" name="Column1"/>
    <tableColumn id="2" name="Column2" dataDxfId="16"/>
    <tableColumn id="3" name="Column3" dataDxfId="17"/>
    <tableColumn id="4" name="Column4" dataDxfId="18"/>
    <tableColumn id="5" name="Column5" dataDxfId="19"/>
    <tableColumn id="6" name="Column6" dataDxfId="20"/>
    <tableColumn id="7" name="Column7" dataDxfId="21"/>
    <tableColumn id="8" name="Column8" dataDxfId="22"/>
    <tableColumn id="9" name="Column9" dataDxfId="23"/>
    <tableColumn id="10" name="Column10" dataDxfId="24"/>
    <tableColumn id="11" name="Column11" dataDxfId="25"/>
    <tableColumn id="12" name="Column12" dataDxfId="26"/>
    <tableColumn id="13" name="Column13" dataDxfId="27"/>
    <tableColumn id="14" name="Column14" dataDxfId="28"/>
    <tableColumn id="15" name="Column15" dataDxfId="29"/>
    <tableColumn id="16" name="Column16" dataDxfId="30"/>
    <tableColumn id="17" name="Column17" dataDxfId="31"/>
  </tableColumns>
  <tableStyleInfo name="TableStylePreset3_Accent1" showFirstColumn="0" showLastColumn="0" showRowStripes="1" showColumnStripes="0"/>
</table>
</file>

<file path=xl/tables/table3.xml><?xml version="1.0" encoding="utf-8"?>
<table xmlns="http://schemas.openxmlformats.org/spreadsheetml/2006/main" id="6" name="Table6" displayName="Table6" ref="A63:M86" headerRowCount="0" totalsRowShown="0">
  <tableColumns count="13">
    <tableColumn id="1" name="Column1"/>
    <tableColumn id="2" name="Column2" dataDxfId="32"/>
    <tableColumn id="3" name="Column3" dataDxfId="33"/>
    <tableColumn id="4" name="Column4" dataDxfId="34"/>
    <tableColumn id="5" name="Column5" dataDxfId="35"/>
    <tableColumn id="6" name="Column6" dataDxfId="36"/>
    <tableColumn id="7" name="Column7" dataDxfId="37"/>
    <tableColumn id="8" name="Column8" dataDxfId="38"/>
    <tableColumn id="9" name="Column9" dataDxfId="39"/>
    <tableColumn id="10" name="Column10" dataDxfId="40"/>
    <tableColumn id="11" name="Column11" dataDxfId="41"/>
    <tableColumn id="12" name="Column12" dataDxfId="42"/>
    <tableColumn id="13" name="Column13" dataDxfId="43"/>
  </tableColumns>
  <tableStyleInfo name="TableStylePreset3_Accent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23"/>
  <sheetViews>
    <sheetView tabSelected="1" zoomScale="85" zoomScaleNormal="85" topLeftCell="A85" workbookViewId="0">
      <selection activeCell="M115" sqref="M115"/>
    </sheetView>
  </sheetViews>
  <sheetFormatPr defaultColWidth="8.88888888888889" defaultRowHeight="14.4"/>
  <cols>
    <col min="1" max="1" width="35.1111111111111" customWidth="1"/>
    <col min="2" max="4" width="6.88888888888889" style="1" customWidth="1"/>
    <col min="5" max="5" width="13.4166666666667" style="2" customWidth="1"/>
    <col min="6" max="8" width="6.88888888888889" style="2" customWidth="1"/>
    <col min="9" max="9" width="12.4722222222222" style="2" customWidth="1"/>
    <col min="10" max="12" width="6.88888888888889" style="2" customWidth="1"/>
    <col min="13" max="13" width="9.99074074074074" style="2" customWidth="1"/>
    <col min="14" max="16" width="6.88888888888889" style="1" customWidth="1"/>
    <col min="17" max="17" width="9.13888888888889" customWidth="1"/>
  </cols>
  <sheetData>
    <row r="1" spans="1:17">
      <c r="A1" s="3"/>
      <c r="B1" s="2"/>
      <c r="C1" s="2"/>
      <c r="D1" s="2"/>
      <c r="E1" s="4"/>
      <c r="M1" s="11"/>
      <c r="Q1" s="16"/>
    </row>
    <row r="2" spans="1:17">
      <c r="A2" s="5"/>
      <c r="B2" s="2"/>
      <c r="C2" s="2"/>
      <c r="D2" s="2"/>
      <c r="E2" s="4"/>
      <c r="I2" s="4"/>
      <c r="M2" s="11"/>
      <c r="Q2" s="16"/>
    </row>
    <row r="3" spans="1:17">
      <c r="A3" s="6"/>
      <c r="B3"/>
      <c r="C3"/>
      <c r="D3"/>
      <c r="E3" s="6"/>
      <c r="F3"/>
      <c r="G3"/>
      <c r="H3"/>
      <c r="I3" s="6"/>
      <c r="J3"/>
      <c r="K3"/>
      <c r="L3"/>
      <c r="M3" s="12"/>
      <c r="N3"/>
      <c r="O3"/>
      <c r="P3"/>
      <c r="Q3" s="16"/>
    </row>
    <row r="4" spans="1:17">
      <c r="A4" s="5"/>
      <c r="B4" s="2"/>
      <c r="C4" s="2"/>
      <c r="D4" s="2"/>
      <c r="E4" s="4" t="s">
        <v>0</v>
      </c>
      <c r="I4" s="4" t="s">
        <v>1</v>
      </c>
      <c r="M4" s="11" t="s">
        <v>2</v>
      </c>
      <c r="Q4" s="16" t="s">
        <v>3</v>
      </c>
    </row>
    <row r="5" spans="1:17">
      <c r="A5" s="6" t="s">
        <v>4</v>
      </c>
      <c r="B5" s="1">
        <v>38.68</v>
      </c>
      <c r="C5" s="1">
        <v>37.49</v>
      </c>
      <c r="D5" s="1">
        <v>39.3</v>
      </c>
      <c r="E5" s="7">
        <f>ROUND((B:B+C:C+D:D)/3,2)</f>
        <v>38.49</v>
      </c>
      <c r="F5" s="1">
        <v>0.658</v>
      </c>
      <c r="G5" s="1">
        <v>0.648</v>
      </c>
      <c r="H5" s="1">
        <v>0.668</v>
      </c>
      <c r="I5" s="7">
        <f>ROUND((F:F+G:G+H:H)*100/3,2)</f>
        <v>65.8</v>
      </c>
      <c r="J5" s="1">
        <v>0.358</v>
      </c>
      <c r="K5" s="1">
        <v>0.372</v>
      </c>
      <c r="L5" s="1">
        <v>0.358</v>
      </c>
      <c r="M5" s="13">
        <f>ROUND((J:J+K:K+L:L)*100/3,2)</f>
        <v>36.27</v>
      </c>
      <c r="N5" s="1">
        <v>0.084</v>
      </c>
      <c r="O5" s="1">
        <v>0.075</v>
      </c>
      <c r="P5" s="1">
        <v>0.094</v>
      </c>
      <c r="Q5" s="7">
        <f>ROUND((N:N+O:O+P:P)*100/3,2)</f>
        <v>8.43</v>
      </c>
    </row>
    <row r="6" spans="1:17">
      <c r="A6" s="6" t="s">
        <v>5</v>
      </c>
      <c r="B6" s="1">
        <v>41.71</v>
      </c>
      <c r="C6" s="1">
        <v>42.03</v>
      </c>
      <c r="D6" s="1">
        <v>42.51</v>
      </c>
      <c r="E6" s="8">
        <f>ROUND((B:B+C:C+D:D)/3,2)</f>
        <v>42.08</v>
      </c>
      <c r="F6" s="1">
        <v>0.69</v>
      </c>
      <c r="G6" s="1">
        <v>0.687</v>
      </c>
      <c r="H6" s="1">
        <v>0.689</v>
      </c>
      <c r="I6" s="8">
        <f>ROUND((F:F+G:G+H:H)*100/3,2)</f>
        <v>68.87</v>
      </c>
      <c r="J6" s="1">
        <v>0.41</v>
      </c>
      <c r="K6" s="1">
        <v>0.412</v>
      </c>
      <c r="L6" s="1">
        <v>0.415</v>
      </c>
      <c r="M6" s="14">
        <f>ROUND((J:J+K:K+L:L)*100/3,2)</f>
        <v>41.23</v>
      </c>
      <c r="N6" s="1">
        <v>0.106</v>
      </c>
      <c r="O6" s="1">
        <v>0.118</v>
      </c>
      <c r="P6" s="1">
        <v>0.127</v>
      </c>
      <c r="Q6" s="8">
        <f>ROUND((N:N+O:O+P:P)*100/3,2)</f>
        <v>11.7</v>
      </c>
    </row>
    <row r="7" spans="1:17">
      <c r="A7" s="6" t="s">
        <v>6</v>
      </c>
      <c r="B7" s="1">
        <v>42.17</v>
      </c>
      <c r="C7" s="1">
        <v>42.35</v>
      </c>
      <c r="D7" s="1">
        <v>42.28</v>
      </c>
      <c r="E7" s="8">
        <f>ROUND((B:B+C:C+D:D)/3,2)</f>
        <v>42.27</v>
      </c>
      <c r="F7" s="1">
        <v>0.703</v>
      </c>
      <c r="G7" s="1">
        <v>0.708</v>
      </c>
      <c r="H7" s="1">
        <v>0.703</v>
      </c>
      <c r="I7" s="8">
        <f>ROUND((F:F+G:G+H:H)*100/3,2)</f>
        <v>70.47</v>
      </c>
      <c r="J7" s="1">
        <v>0.422</v>
      </c>
      <c r="K7" s="1">
        <v>0.42</v>
      </c>
      <c r="L7" s="1">
        <v>0.416</v>
      </c>
      <c r="M7" s="14">
        <f>ROUND((J:J+K:K+L:L)*100/3,2)</f>
        <v>41.93</v>
      </c>
      <c r="N7" s="1">
        <v>0.091</v>
      </c>
      <c r="O7" s="1">
        <v>0.095</v>
      </c>
      <c r="P7" s="1">
        <v>0.102</v>
      </c>
      <c r="Q7" s="8">
        <f>ROUND((N:N+O:O+P:P)*100/3,2)</f>
        <v>9.6</v>
      </c>
    </row>
    <row r="8" spans="1:17">
      <c r="A8" s="6" t="s">
        <v>7</v>
      </c>
      <c r="B8" s="1">
        <v>43.09</v>
      </c>
      <c r="C8" s="1">
        <v>43.24</v>
      </c>
      <c r="D8" s="1">
        <v>42.7</v>
      </c>
      <c r="E8" s="8">
        <f>ROUND((B:B+C:C+D:D)/3,2)</f>
        <v>43.01</v>
      </c>
      <c r="F8" s="1">
        <v>0.702</v>
      </c>
      <c r="G8" s="1">
        <v>0.7</v>
      </c>
      <c r="H8" s="1">
        <v>0.704</v>
      </c>
      <c r="I8" s="8">
        <f>ROUND((F:F+G:G+H:H)*100/3,2)</f>
        <v>70.2</v>
      </c>
      <c r="J8" s="1">
        <v>0.422</v>
      </c>
      <c r="K8" s="1">
        <v>0.431</v>
      </c>
      <c r="L8" s="1">
        <v>0.421</v>
      </c>
      <c r="M8" s="14">
        <f>ROUND((J:J+K:K+L:L)*100/3,2)</f>
        <v>42.47</v>
      </c>
      <c r="N8" s="1">
        <v>0.123</v>
      </c>
      <c r="O8" s="1">
        <v>0.12</v>
      </c>
      <c r="P8" s="1">
        <v>0.11</v>
      </c>
      <c r="Q8" s="8">
        <f>ROUND((N:N+O:O+P:P)*100/3,2)</f>
        <v>11.77</v>
      </c>
    </row>
    <row r="9" spans="1:17">
      <c r="A9" s="6"/>
      <c r="E9" s="8"/>
      <c r="F9" s="1"/>
      <c r="G9" s="1"/>
      <c r="H9" s="1"/>
      <c r="I9" s="8"/>
      <c r="J9" s="1"/>
      <c r="K9" s="1"/>
      <c r="L9" s="1"/>
      <c r="M9" s="14"/>
      <c r="Q9" s="8"/>
    </row>
    <row r="10" spans="1:17">
      <c r="A10" s="6" t="s">
        <v>8</v>
      </c>
      <c r="B10" s="1">
        <v>41.15</v>
      </c>
      <c r="C10" s="1">
        <v>40.49</v>
      </c>
      <c r="D10" s="1">
        <v>40.94</v>
      </c>
      <c r="E10" s="8">
        <f>ROUND((B:B+C:C+D:D)/3,2)</f>
        <v>40.86</v>
      </c>
      <c r="F10" s="1">
        <v>0.622</v>
      </c>
      <c r="G10" s="1">
        <v>0.625</v>
      </c>
      <c r="H10" s="1">
        <v>0.623</v>
      </c>
      <c r="I10" s="8">
        <f>ROUND((F:F+G:G+H:H)*100/3,2)</f>
        <v>62.33</v>
      </c>
      <c r="J10" s="1">
        <v>0.416</v>
      </c>
      <c r="K10" s="1">
        <v>0.411</v>
      </c>
      <c r="L10" s="1">
        <v>0.409</v>
      </c>
      <c r="M10" s="14">
        <f>ROUND((J:J+K:K+L:L)*100/3,2)</f>
        <v>41.2</v>
      </c>
      <c r="N10" s="1">
        <v>0.152</v>
      </c>
      <c r="O10" s="1">
        <v>0.161</v>
      </c>
      <c r="P10" s="1">
        <v>0.144</v>
      </c>
      <c r="Q10" s="8">
        <f>ROUND((N:N+O:O+P:P)*100/3,2)</f>
        <v>15.23</v>
      </c>
    </row>
    <row r="11" spans="1:17">
      <c r="A11" s="6" t="s">
        <v>9</v>
      </c>
      <c r="E11" s="8">
        <v>45.8</v>
      </c>
      <c r="F11" s="1"/>
      <c r="G11" s="1"/>
      <c r="H11" s="1"/>
      <c r="I11" s="8" t="s">
        <v>10</v>
      </c>
      <c r="J11" s="1"/>
      <c r="K11" s="1"/>
      <c r="L11" s="1"/>
      <c r="M11" s="14" t="s">
        <v>10</v>
      </c>
      <c r="Q11" s="8" t="s">
        <v>10</v>
      </c>
    </row>
    <row r="12" spans="1:17">
      <c r="A12" s="6" t="s">
        <v>11</v>
      </c>
      <c r="B12" s="1">
        <v>47.14</v>
      </c>
      <c r="C12" s="1">
        <v>47.01</v>
      </c>
      <c r="D12" s="1">
        <v>47.55</v>
      </c>
      <c r="E12" s="8">
        <f>ROUND((B:B+C:C+D:D)/3,2)</f>
        <v>47.23</v>
      </c>
      <c r="F12" s="1">
        <v>0.632</v>
      </c>
      <c r="G12" s="1">
        <v>0.623</v>
      </c>
      <c r="H12" s="1">
        <v>0.62</v>
      </c>
      <c r="I12" s="8">
        <f>ROUND((F:F+G:G+H:H)*100/3,2)</f>
        <v>62.5</v>
      </c>
      <c r="J12" s="1">
        <v>0.486</v>
      </c>
      <c r="K12" s="1">
        <v>0.496</v>
      </c>
      <c r="L12" s="1">
        <v>0.494</v>
      </c>
      <c r="M12" s="14">
        <f>ROUND((J:J+K:K+L:L)*100/3,2)</f>
        <v>49.2</v>
      </c>
      <c r="N12" s="1">
        <v>0.266</v>
      </c>
      <c r="O12" s="1">
        <v>0.279</v>
      </c>
      <c r="P12" s="1">
        <v>0.266</v>
      </c>
      <c r="Q12" s="8">
        <f>ROUND((N:N+O:O+P:P)*100/3,2)</f>
        <v>27.03</v>
      </c>
    </row>
    <row r="13" spans="1:17">
      <c r="A13" s="6"/>
      <c r="E13" s="8"/>
      <c r="F13" s="1"/>
      <c r="G13" s="1"/>
      <c r="H13" s="1"/>
      <c r="I13" s="8"/>
      <c r="J13" s="1"/>
      <c r="K13" s="1"/>
      <c r="L13" s="1"/>
      <c r="M13" s="14"/>
      <c r="Q13" s="8"/>
    </row>
    <row r="14" spans="1:17">
      <c r="A14" s="6" t="s">
        <v>12</v>
      </c>
      <c r="B14" s="1">
        <v>42.98</v>
      </c>
      <c r="C14" s="1">
        <v>41.94</v>
      </c>
      <c r="D14" s="1">
        <v>42.52</v>
      </c>
      <c r="E14" s="8">
        <f>ROUND((B:B+C:C+D:D)/3,2)</f>
        <v>42.48</v>
      </c>
      <c r="F14" s="1">
        <v>0.618</v>
      </c>
      <c r="G14" s="1">
        <v>0.616</v>
      </c>
      <c r="H14" s="1">
        <v>0.631</v>
      </c>
      <c r="I14" s="8">
        <f>ROUND((F:F+G:G+H:H)*100/3,2)</f>
        <v>62.17</v>
      </c>
      <c r="J14" s="1">
        <v>0.418</v>
      </c>
      <c r="K14" s="1">
        <v>0.432</v>
      </c>
      <c r="L14" s="1">
        <v>0.423</v>
      </c>
      <c r="M14" s="14">
        <f>ROUND((J:J+K:K+L:L)*100/3,2)</f>
        <v>42.43</v>
      </c>
      <c r="N14" s="1">
        <v>0.188</v>
      </c>
      <c r="O14" s="1">
        <v>0.193</v>
      </c>
      <c r="P14" s="1">
        <v>0.201</v>
      </c>
      <c r="Q14" s="8">
        <f>ROUND((N:N+O:O+P:P)*100/3,2)</f>
        <v>19.4</v>
      </c>
    </row>
    <row r="15" spans="1:17">
      <c r="A15" s="6" t="s">
        <v>13</v>
      </c>
      <c r="E15" s="8">
        <v>43.5</v>
      </c>
      <c r="F15" s="1"/>
      <c r="G15" s="1"/>
      <c r="H15" s="1"/>
      <c r="I15" s="8" t="s">
        <v>10</v>
      </c>
      <c r="J15" s="1"/>
      <c r="K15" s="1"/>
      <c r="L15" s="1"/>
      <c r="M15" s="14" t="s">
        <v>10</v>
      </c>
      <c r="Q15" s="8" t="s">
        <v>10</v>
      </c>
    </row>
    <row r="16" spans="1:17">
      <c r="A16" s="6" t="s">
        <v>14</v>
      </c>
      <c r="B16" s="1">
        <v>47.56</v>
      </c>
      <c r="C16" s="1">
        <v>47.57</v>
      </c>
      <c r="D16" s="1">
        <v>47.43</v>
      </c>
      <c r="E16" s="8">
        <f>ROUND((B:B+C:C+D:D)/3,2)</f>
        <v>47.52</v>
      </c>
      <c r="F16" s="1">
        <v>0.671</v>
      </c>
      <c r="G16" s="1">
        <v>0.659</v>
      </c>
      <c r="H16" s="1">
        <v>0.663</v>
      </c>
      <c r="I16" s="8">
        <f>ROUND((F:F+G:G+H:H)*100/3,2)</f>
        <v>66.43</v>
      </c>
      <c r="J16" s="1">
        <v>0.495</v>
      </c>
      <c r="K16" s="1">
        <v>0.516</v>
      </c>
      <c r="L16" s="1">
        <v>0.497</v>
      </c>
      <c r="M16" s="14">
        <f>ROUND((J:J+K:K+L:L)*100/3,2)</f>
        <v>50.27</v>
      </c>
      <c r="N16" s="1">
        <v>0.223</v>
      </c>
      <c r="O16" s="1">
        <v>0.213</v>
      </c>
      <c r="P16" s="1">
        <v>0.225</v>
      </c>
      <c r="Q16" s="8">
        <f>ROUND((N:N+O:O+P:P)*100/3,2)</f>
        <v>22.03</v>
      </c>
    </row>
    <row r="17" spans="1:17">
      <c r="A17" s="6"/>
      <c r="E17" s="8"/>
      <c r="F17" s="1"/>
      <c r="G17" s="1"/>
      <c r="H17" s="1"/>
      <c r="I17" s="8"/>
      <c r="J17" s="1"/>
      <c r="K17" s="1"/>
      <c r="L17" s="1"/>
      <c r="M17" s="14"/>
      <c r="Q17" s="8"/>
    </row>
    <row r="18" spans="1:17">
      <c r="A18" s="6" t="s">
        <v>15</v>
      </c>
      <c r="B18" s="1">
        <v>42.16</v>
      </c>
      <c r="C18" s="1">
        <v>42.32</v>
      </c>
      <c r="D18" s="1">
        <v>42.25</v>
      </c>
      <c r="E18" s="8">
        <f>ROUND((B:B+C:C+D:D)/3,2)</f>
        <v>42.24</v>
      </c>
      <c r="F18" s="1">
        <v>0.598</v>
      </c>
      <c r="G18" s="1">
        <v>0.594</v>
      </c>
      <c r="H18" s="1">
        <v>0.597</v>
      </c>
      <c r="I18" s="8">
        <f>ROUND((F:F+G:G+H:H)*100/3,2)</f>
        <v>59.63</v>
      </c>
      <c r="J18" s="1">
        <v>0.412</v>
      </c>
      <c r="K18" s="1">
        <v>0.409</v>
      </c>
      <c r="L18" s="1">
        <v>0.419</v>
      </c>
      <c r="M18" s="14">
        <f>ROUND((J:J+K:K+L:L)*100/3,2)</f>
        <v>41.33</v>
      </c>
      <c r="N18" s="1">
        <v>0.228</v>
      </c>
      <c r="O18" s="1">
        <v>0.235</v>
      </c>
      <c r="P18" s="1">
        <v>0.221</v>
      </c>
      <c r="Q18" s="8">
        <f>ROUND((N:N+O:O+P:P)*100/3,2)</f>
        <v>22.8</v>
      </c>
    </row>
    <row r="19" spans="1:17">
      <c r="A19" s="6" t="s">
        <v>16</v>
      </c>
      <c r="B19" s="1">
        <v>47.55</v>
      </c>
      <c r="C19" s="1">
        <v>47.21</v>
      </c>
      <c r="D19" s="1">
        <v>47.64</v>
      </c>
      <c r="E19" s="8">
        <f>ROUND((B:B+C:C+D:D)/3,2)</f>
        <v>47.47</v>
      </c>
      <c r="F19" s="1">
        <v>0.631</v>
      </c>
      <c r="G19" s="1">
        <v>0.629</v>
      </c>
      <c r="H19" s="1">
        <v>0.631</v>
      </c>
      <c r="I19" s="8">
        <f>ROUND((F:F+G:G+H:H)*100/3,2)</f>
        <v>63.03</v>
      </c>
      <c r="J19" s="1">
        <v>0.493</v>
      </c>
      <c r="K19" s="1">
        <v>0.493</v>
      </c>
      <c r="L19" s="1">
        <v>0.478</v>
      </c>
      <c r="M19" s="14">
        <f>ROUND((J:J+K:K+L:L)*100/3,2)</f>
        <v>48.8</v>
      </c>
      <c r="N19" s="1">
        <v>0.275</v>
      </c>
      <c r="O19" s="1">
        <v>0.28</v>
      </c>
      <c r="P19" s="1">
        <v>0.28</v>
      </c>
      <c r="Q19" s="8">
        <f>ROUND((N:N+O:O+P:P)*100/3,2)</f>
        <v>27.83</v>
      </c>
    </row>
    <row r="20" spans="1:17">
      <c r="A20" s="6"/>
      <c r="E20" s="8"/>
      <c r="F20" s="1"/>
      <c r="G20" s="1"/>
      <c r="H20" s="1"/>
      <c r="I20" s="8"/>
      <c r="J20" s="1"/>
      <c r="K20" s="1"/>
      <c r="L20" s="1"/>
      <c r="M20" s="14"/>
      <c r="Q20" s="8"/>
    </row>
    <row r="21" spans="1:17">
      <c r="A21" s="6" t="s">
        <v>17</v>
      </c>
      <c r="E21" s="8">
        <v>48.6</v>
      </c>
      <c r="F21" s="1"/>
      <c r="G21" s="1"/>
      <c r="H21" s="1"/>
      <c r="I21" s="8" t="s">
        <v>10</v>
      </c>
      <c r="J21" s="1"/>
      <c r="K21" s="1"/>
      <c r="L21" s="1"/>
      <c r="M21" s="14" t="s">
        <v>10</v>
      </c>
      <c r="Q21" s="8" t="s">
        <v>10</v>
      </c>
    </row>
    <row r="22" spans="1:17">
      <c r="A22" s="6" t="s">
        <v>18</v>
      </c>
      <c r="B22" s="1">
        <v>49.05</v>
      </c>
      <c r="C22" s="1">
        <v>48.69</v>
      </c>
      <c r="D22" s="1">
        <v>48.86</v>
      </c>
      <c r="E22" s="8">
        <f>ROUND((B:B+C:C+D:D)/3,2)</f>
        <v>48.87</v>
      </c>
      <c r="F22" s="1">
        <v>0.672</v>
      </c>
      <c r="G22" s="1">
        <v>0.681</v>
      </c>
      <c r="H22" s="1">
        <v>0.678</v>
      </c>
      <c r="I22" s="8">
        <f>ROUND((F:F+G:G+H:H)*100/3,2)</f>
        <v>67.7</v>
      </c>
      <c r="J22" s="1">
        <v>0.502</v>
      </c>
      <c r="K22" s="1">
        <v>0.502</v>
      </c>
      <c r="L22" s="1">
        <v>0.501</v>
      </c>
      <c r="M22" s="14">
        <f>ROUND((J:J+K:K+L:L)*100/3,2)</f>
        <v>50.17</v>
      </c>
      <c r="N22" s="1">
        <v>0.264</v>
      </c>
      <c r="O22" s="1">
        <v>0.242</v>
      </c>
      <c r="P22" s="1">
        <v>0.252</v>
      </c>
      <c r="Q22" s="8">
        <f>ROUND((N:N+O:O+P:P)*100/3,2)</f>
        <v>25.27</v>
      </c>
    </row>
    <row r="23" spans="1:17">
      <c r="A23" s="6" t="s">
        <v>19</v>
      </c>
      <c r="E23" s="8"/>
      <c r="F23" s="1"/>
      <c r="G23" s="1"/>
      <c r="H23" s="1"/>
      <c r="I23" s="8" t="s">
        <v>10</v>
      </c>
      <c r="J23" s="1"/>
      <c r="K23" s="1"/>
      <c r="L23" s="1"/>
      <c r="M23" s="14" t="s">
        <v>10</v>
      </c>
      <c r="Q23" s="8" t="s">
        <v>10</v>
      </c>
    </row>
    <row r="24" spans="1:17">
      <c r="A24" s="6" t="s">
        <v>20</v>
      </c>
      <c r="B24" s="1">
        <v>49.8</v>
      </c>
      <c r="C24" s="1">
        <v>49.9</v>
      </c>
      <c r="D24" s="1">
        <v>49.12</v>
      </c>
      <c r="E24" s="8">
        <f>ROUND((B:B+C:C+D:D)/3,2)</f>
        <v>49.61</v>
      </c>
      <c r="F24" s="1">
        <v>0.688</v>
      </c>
      <c r="G24" s="1">
        <v>0.676</v>
      </c>
      <c r="H24" s="1">
        <v>0.677</v>
      </c>
      <c r="I24" s="8">
        <f>ROUND((F:F+G:G+H:H)*100/3,2)</f>
        <v>68.03</v>
      </c>
      <c r="J24" s="1">
        <v>0.513</v>
      </c>
      <c r="K24" s="1">
        <v>0.501</v>
      </c>
      <c r="L24" s="1">
        <v>0.513</v>
      </c>
      <c r="M24" s="14">
        <f>ROUND((J:J+K:K+L:L)*100/3,2)</f>
        <v>50.9</v>
      </c>
      <c r="N24" s="1">
        <v>0.261</v>
      </c>
      <c r="O24" s="1">
        <v>0.263</v>
      </c>
      <c r="P24" s="1">
        <v>0.27</v>
      </c>
      <c r="Q24" s="8">
        <f>ROUND((N:N+O:O+P:P)*100/3,2)</f>
        <v>26.47</v>
      </c>
    </row>
    <row r="25" ht="13" customHeight="1" spans="1:17">
      <c r="A25" s="6" t="s">
        <v>21</v>
      </c>
      <c r="B25" s="1">
        <v>48.68</v>
      </c>
      <c r="C25" s="1">
        <v>50.68</v>
      </c>
      <c r="D25" s="1">
        <v>49.24</v>
      </c>
      <c r="E25" s="8">
        <f>ROUND((B:B+C:C+D:D)/3,2)</f>
        <v>49.53</v>
      </c>
      <c r="F25" s="1">
        <v>0.688</v>
      </c>
      <c r="G25" s="1">
        <v>0.671</v>
      </c>
      <c r="H25" s="1">
        <v>0.688</v>
      </c>
      <c r="I25" s="8">
        <f>ROUND((F:F+G:G+H:H)*100/3,2)</f>
        <v>68.23</v>
      </c>
      <c r="J25" s="1">
        <v>0.508</v>
      </c>
      <c r="K25" s="1">
        <v>0.505</v>
      </c>
      <c r="L25" s="1">
        <v>0.508</v>
      </c>
      <c r="M25" s="14">
        <f>ROUND((J:J+K:K+L:L)*100/3,2)</f>
        <v>50.7</v>
      </c>
      <c r="N25" s="1">
        <v>0.245</v>
      </c>
      <c r="O25" s="1">
        <v>0.245</v>
      </c>
      <c r="P25" s="1">
        <v>0.249</v>
      </c>
      <c r="Q25" s="8">
        <f>ROUND((N:N+O:O+P:P)*100/3,2)</f>
        <v>24.63</v>
      </c>
    </row>
    <row r="26" spans="1:17">
      <c r="A26" s="6"/>
      <c r="E26" s="8"/>
      <c r="F26" s="1"/>
      <c r="G26" s="1"/>
      <c r="H26" s="1"/>
      <c r="I26" s="8"/>
      <c r="J26" s="1"/>
      <c r="K26" s="1"/>
      <c r="L26" s="1"/>
      <c r="M26" s="14"/>
      <c r="Q26" s="8"/>
    </row>
    <row r="27" spans="1:17">
      <c r="A27" s="6" t="s">
        <v>22</v>
      </c>
      <c r="E27" s="8">
        <f>ROUND((B:B+C:C+D:D)/3,2)</f>
        <v>0</v>
      </c>
      <c r="F27" s="1"/>
      <c r="G27" s="1"/>
      <c r="H27" s="1"/>
      <c r="I27" s="8">
        <f>ROUND((F:F+G:G+H:H)*100/3,2)</f>
        <v>0</v>
      </c>
      <c r="J27" s="1"/>
      <c r="K27" s="1"/>
      <c r="L27" s="1"/>
      <c r="M27" s="14">
        <f>ROUND((J:J+K:K+L:L)*100/3,2)</f>
        <v>0</v>
      </c>
      <c r="Q27" s="8">
        <f>ROUND((N:N+O:O+P:P)*100/3,2)</f>
        <v>0</v>
      </c>
    </row>
    <row r="28" spans="1:17">
      <c r="A28" s="6" t="s">
        <v>23</v>
      </c>
      <c r="E28" s="9">
        <f>ROUND((B:B+C:C+D:D)/3,2)</f>
        <v>0</v>
      </c>
      <c r="F28" s="1"/>
      <c r="G28" s="1"/>
      <c r="H28" s="1"/>
      <c r="I28" s="9">
        <f>ROUND((F:F+G:G+H:H)*100/3,2)</f>
        <v>0</v>
      </c>
      <c r="J28" s="1"/>
      <c r="K28" s="1"/>
      <c r="L28" s="1"/>
      <c r="M28" s="15">
        <f>ROUND((J:J+K:K+L:L)*100/3,2)</f>
        <v>0</v>
      </c>
      <c r="Q28" s="9">
        <f>ROUND((N:N+O:O+P:P)*100/3,2)</f>
        <v>0</v>
      </c>
    </row>
    <row r="29" spans="1:17">
      <c r="A29" s="5"/>
      <c r="B29" s="2"/>
      <c r="C29" s="2"/>
      <c r="D29"/>
      <c r="E29" s="6"/>
      <c r="F29"/>
      <c r="G29"/>
      <c r="H29"/>
      <c r="I29" s="6"/>
      <c r="J29"/>
      <c r="K29"/>
      <c r="L29"/>
      <c r="M29" s="12"/>
      <c r="N29"/>
      <c r="O29"/>
      <c r="P29"/>
      <c r="Q29" s="16"/>
    </row>
    <row r="30" spans="1:17">
      <c r="A30" s="5"/>
      <c r="B30" s="2"/>
      <c r="C30" s="2"/>
      <c r="D30"/>
      <c r="E30" s="6"/>
      <c r="F30"/>
      <c r="G30"/>
      <c r="H30"/>
      <c r="I30" s="6"/>
      <c r="J30"/>
      <c r="K30"/>
      <c r="L30"/>
      <c r="M30" s="12"/>
      <c r="N30"/>
      <c r="O30"/>
      <c r="P30"/>
      <c r="Q30" s="16"/>
    </row>
    <row r="31" spans="1:17">
      <c r="A31" s="5"/>
      <c r="B31" s="2"/>
      <c r="C31" s="2"/>
      <c r="D31"/>
      <c r="E31" s="6"/>
      <c r="F31"/>
      <c r="G31"/>
      <c r="H31"/>
      <c r="I31" s="6"/>
      <c r="J31"/>
      <c r="K31"/>
      <c r="L31"/>
      <c r="M31" s="12"/>
      <c r="N31"/>
      <c r="O31"/>
      <c r="P31"/>
      <c r="Q31" s="16"/>
    </row>
    <row r="32" spans="1:17">
      <c r="A32" s="5"/>
      <c r="B32" s="2"/>
      <c r="C32" s="2"/>
      <c r="D32"/>
      <c r="E32" s="6"/>
      <c r="F32"/>
      <c r="G32"/>
      <c r="H32"/>
      <c r="I32" s="6"/>
      <c r="J32"/>
      <c r="K32"/>
      <c r="L32"/>
      <c r="M32" s="12"/>
      <c r="N32"/>
      <c r="O32"/>
      <c r="P32"/>
      <c r="Q32" s="16"/>
    </row>
    <row r="33" spans="1:17">
      <c r="A33" s="6"/>
      <c r="B33"/>
      <c r="C33"/>
      <c r="D33"/>
      <c r="E33" s="6"/>
      <c r="F33"/>
      <c r="G33"/>
      <c r="H33"/>
      <c r="I33" s="6"/>
      <c r="J33"/>
      <c r="K33"/>
      <c r="L33"/>
      <c r="M33" s="12"/>
      <c r="N33"/>
      <c r="O33"/>
      <c r="P33"/>
      <c r="Q33" s="16"/>
    </row>
    <row r="34" spans="1:17">
      <c r="A34" s="6" t="s">
        <v>4</v>
      </c>
      <c r="B34" s="1">
        <v>42.32</v>
      </c>
      <c r="C34" s="1">
        <v>42.18</v>
      </c>
      <c r="D34" s="1">
        <v>44.26</v>
      </c>
      <c r="E34" s="7">
        <f>ROUND((B:B+C:C+D:D)/3,2)</f>
        <v>42.92</v>
      </c>
      <c r="F34" s="1">
        <v>0.632</v>
      </c>
      <c r="G34" s="1">
        <v>0.633</v>
      </c>
      <c r="H34" s="1">
        <v>0.649</v>
      </c>
      <c r="I34" s="7">
        <f>ROUND((F:F+G:G+H:H)*100/3,2)</f>
        <v>63.8</v>
      </c>
      <c r="J34" s="1">
        <v>0.342</v>
      </c>
      <c r="K34" s="1">
        <v>0.338</v>
      </c>
      <c r="L34" s="1">
        <v>0.362</v>
      </c>
      <c r="M34" s="13">
        <f>ROUND((J:J+K:K+L:L)*100/3,2)</f>
        <v>34.73</v>
      </c>
      <c r="N34" s="1">
        <v>0.13</v>
      </c>
      <c r="O34" s="1">
        <v>0.13</v>
      </c>
      <c r="P34" s="1">
        <v>0.155</v>
      </c>
      <c r="Q34" s="7">
        <f>ROUND((N:N+O:O+P:P)*100/3,2)</f>
        <v>13.83</v>
      </c>
    </row>
    <row r="35" spans="1:17">
      <c r="A35" s="6" t="s">
        <v>5</v>
      </c>
      <c r="B35" s="1">
        <v>46.8</v>
      </c>
      <c r="C35" s="1">
        <v>46.69</v>
      </c>
      <c r="D35" s="1">
        <v>47.29</v>
      </c>
      <c r="E35" s="8">
        <f>ROUND((B:B+C:C+D:D)/3,2)</f>
        <v>46.93</v>
      </c>
      <c r="F35" s="1">
        <v>0.674</v>
      </c>
      <c r="G35" s="1">
        <v>0.669</v>
      </c>
      <c r="H35" s="1">
        <v>0.681</v>
      </c>
      <c r="I35" s="8">
        <f>ROUND((F:F+G:G+H:H)*100/3,2)</f>
        <v>67.47</v>
      </c>
      <c r="J35" s="1">
        <v>0.379</v>
      </c>
      <c r="K35" s="1">
        <v>0.389</v>
      </c>
      <c r="L35" s="1">
        <v>0.394</v>
      </c>
      <c r="M35" s="14">
        <f>ROUND((J:J+K:K+L:L)*100/3,2)</f>
        <v>38.73</v>
      </c>
      <c r="N35" s="1">
        <v>0.201</v>
      </c>
      <c r="O35" s="1">
        <v>0.18</v>
      </c>
      <c r="P35" s="1">
        <v>0.175</v>
      </c>
      <c r="Q35" s="8">
        <f>ROUND((N:N+O:O+P:P)*100/3,2)</f>
        <v>18.53</v>
      </c>
    </row>
    <row r="36" spans="1:17">
      <c r="A36" s="6" t="s">
        <v>6</v>
      </c>
      <c r="B36" s="1">
        <v>47.13</v>
      </c>
      <c r="C36" s="1">
        <v>46.58</v>
      </c>
      <c r="D36" s="1">
        <v>47.03</v>
      </c>
      <c r="E36" s="8">
        <f>ROUND((B:B+C:C+D:D)/3,2)</f>
        <v>46.91</v>
      </c>
      <c r="F36" s="1">
        <v>0.696</v>
      </c>
      <c r="G36" s="1">
        <v>0.683</v>
      </c>
      <c r="H36" s="1">
        <v>0.696</v>
      </c>
      <c r="I36" s="8">
        <f>ROUND((F:F+G:G+H:H)*100/3,2)</f>
        <v>69.17</v>
      </c>
      <c r="J36" s="1">
        <v>0.385</v>
      </c>
      <c r="K36" s="1">
        <v>0.389</v>
      </c>
      <c r="L36" s="1">
        <v>0.3836</v>
      </c>
      <c r="M36" s="14">
        <f>ROUND((J:J+K:K+L:L)*100/3,2)</f>
        <v>38.59</v>
      </c>
      <c r="N36" s="1">
        <v>0.152</v>
      </c>
      <c r="O36" s="1">
        <v>0.142</v>
      </c>
      <c r="P36" s="1">
        <v>0.151</v>
      </c>
      <c r="Q36" s="8">
        <f>ROUND((N:N+O:O+P:P)*100/3,2)</f>
        <v>14.83</v>
      </c>
    </row>
    <row r="37" spans="1:17">
      <c r="A37" s="6" t="s">
        <v>7</v>
      </c>
      <c r="B37" s="1">
        <v>48.06</v>
      </c>
      <c r="C37" s="1">
        <v>49.09</v>
      </c>
      <c r="D37" s="1">
        <v>47.26</v>
      </c>
      <c r="E37" s="8">
        <f>ROUND((B:B+C:C+D:D)/3,2)</f>
        <v>48.14</v>
      </c>
      <c r="F37" s="1">
        <v>0.686</v>
      </c>
      <c r="G37" s="1">
        <v>0.696</v>
      </c>
      <c r="H37" s="1">
        <v>0.676</v>
      </c>
      <c r="I37" s="8">
        <f>ROUND((F:F+G:G+H:H)*100/3,2)</f>
        <v>68.6</v>
      </c>
      <c r="J37" s="1">
        <v>0.402</v>
      </c>
      <c r="K37" s="1">
        <v>0.41</v>
      </c>
      <c r="L37" s="1">
        <v>0.389</v>
      </c>
      <c r="M37" s="14">
        <f>ROUND((J:J+K:K+L:L)*100/3,2)</f>
        <v>40.03</v>
      </c>
      <c r="N37" s="1">
        <v>0.189</v>
      </c>
      <c r="O37" s="1">
        <v>0.204</v>
      </c>
      <c r="P37" s="1">
        <v>0.195</v>
      </c>
      <c r="Q37" s="8">
        <f>ROUND((N:N+O:O+P:P)*100/3,2)</f>
        <v>19.6</v>
      </c>
    </row>
    <row r="38" spans="1:17">
      <c r="A38" s="6"/>
      <c r="E38" s="8"/>
      <c r="F38" s="1"/>
      <c r="G38" s="1"/>
      <c r="H38" s="1"/>
      <c r="I38" s="8"/>
      <c r="J38" s="1"/>
      <c r="K38" s="1"/>
      <c r="L38" s="1"/>
      <c r="M38" s="14"/>
      <c r="Q38" s="8"/>
    </row>
    <row r="39" spans="1:17">
      <c r="A39" s="6" t="s">
        <v>8</v>
      </c>
      <c r="B39" s="1">
        <v>46.71</v>
      </c>
      <c r="C39" s="1">
        <v>47.08</v>
      </c>
      <c r="D39" s="1">
        <v>44.86</v>
      </c>
      <c r="E39" s="8">
        <f>ROUND((B:B+C:C+D:D)/3,2)</f>
        <v>46.22</v>
      </c>
      <c r="F39" s="1">
        <v>0.623</v>
      </c>
      <c r="G39" s="1">
        <v>0.625</v>
      </c>
      <c r="H39" s="1">
        <v>0.601</v>
      </c>
      <c r="I39" s="8">
        <f>ROUND((F:F+G:G+H:H)*100/3,2)</f>
        <v>61.63</v>
      </c>
      <c r="J39" s="1">
        <v>0.406</v>
      </c>
      <c r="K39" s="1">
        <v>0.408</v>
      </c>
      <c r="L39" s="1">
        <v>0.391</v>
      </c>
      <c r="M39" s="14">
        <f>ROUND((J:J+K:K+L:L)*100/3,2)</f>
        <v>40.17</v>
      </c>
      <c r="N39" s="1">
        <v>0.247</v>
      </c>
      <c r="O39" s="1">
        <v>0.259</v>
      </c>
      <c r="P39" s="1">
        <v>0.231</v>
      </c>
      <c r="Q39" s="8">
        <f>ROUND((N:N+O:O+P:P)*100/3,2)</f>
        <v>24.57</v>
      </c>
    </row>
    <row r="40" spans="1:17">
      <c r="A40" s="6" t="s">
        <v>9</v>
      </c>
      <c r="E40" s="8">
        <v>49.5</v>
      </c>
      <c r="F40" s="1"/>
      <c r="G40" s="1"/>
      <c r="H40" s="1"/>
      <c r="I40" s="8" t="s">
        <v>10</v>
      </c>
      <c r="J40" s="1"/>
      <c r="K40" s="1"/>
      <c r="L40" s="1"/>
      <c r="M40" s="14" t="s">
        <v>10</v>
      </c>
      <c r="Q40" s="8" t="s">
        <v>10</v>
      </c>
    </row>
    <row r="41" spans="1:17">
      <c r="A41" s="6" t="s">
        <v>11</v>
      </c>
      <c r="B41" s="1">
        <v>51.72</v>
      </c>
      <c r="C41" s="1">
        <v>51.77</v>
      </c>
      <c r="D41" s="1">
        <v>52.2</v>
      </c>
      <c r="E41" s="8">
        <f>ROUND((B:B+C:C+D:D)/3,2)</f>
        <v>51.9</v>
      </c>
      <c r="F41" s="1">
        <v>0.619</v>
      </c>
      <c r="G41" s="1">
        <v>0.624</v>
      </c>
      <c r="H41" s="1">
        <v>0.626</v>
      </c>
      <c r="I41" s="8">
        <f>ROUND((F:F+G:G+H:H)*100/3,2)</f>
        <v>62.3</v>
      </c>
      <c r="J41" s="1">
        <v>0.483</v>
      </c>
      <c r="K41" s="1">
        <v>0.481</v>
      </c>
      <c r="L41" s="1">
        <v>0.485</v>
      </c>
      <c r="M41" s="14">
        <f>ROUND((J:J+K:K+L:L)*100/3,2)</f>
        <v>48.3</v>
      </c>
      <c r="N41" s="1">
        <v>0.362</v>
      </c>
      <c r="O41" s="1">
        <v>0.356</v>
      </c>
      <c r="P41" s="1">
        <v>0.367</v>
      </c>
      <c r="Q41" s="8">
        <f>ROUND((N:N+O:O+P:P)*100/3,2)</f>
        <v>36.17</v>
      </c>
    </row>
    <row r="42" spans="1:17">
      <c r="A42" s="6"/>
      <c r="E42" s="8"/>
      <c r="F42" s="1"/>
      <c r="G42" s="1"/>
      <c r="H42" s="1"/>
      <c r="I42" s="8"/>
      <c r="J42" s="1"/>
      <c r="K42" s="1"/>
      <c r="L42" s="1"/>
      <c r="M42" s="14"/>
      <c r="Q42" s="8"/>
    </row>
    <row r="43" spans="1:17">
      <c r="A43" s="6" t="s">
        <v>12</v>
      </c>
      <c r="B43" s="1">
        <v>47.24</v>
      </c>
      <c r="C43" s="1">
        <v>46.8</v>
      </c>
      <c r="D43" s="1">
        <v>47.4</v>
      </c>
      <c r="E43" s="8">
        <f>ROUND((B:B+C:C+D:D)/3,2)</f>
        <v>47.15</v>
      </c>
      <c r="F43" s="1">
        <v>0.625</v>
      </c>
      <c r="G43" s="1">
        <v>0.622</v>
      </c>
      <c r="H43" s="1">
        <v>0.626</v>
      </c>
      <c r="I43" s="8">
        <f>ROUND((F:F+G:G+H:H)*100/3,2)</f>
        <v>62.43</v>
      </c>
      <c r="J43" s="1">
        <v>0.408</v>
      </c>
      <c r="K43" s="1">
        <v>0.409</v>
      </c>
      <c r="L43" s="1">
        <v>0.415</v>
      </c>
      <c r="M43" s="14">
        <f>ROUND((J:J+K:K+L:L)*100/3,2)</f>
        <v>41.07</v>
      </c>
      <c r="N43" s="1">
        <v>0.269</v>
      </c>
      <c r="O43" s="1">
        <v>0.247</v>
      </c>
      <c r="P43" s="1">
        <v>0.258</v>
      </c>
      <c r="Q43" s="8">
        <f>ROUND((N:N+O:O+P:P)*100/3,2)</f>
        <v>25.8</v>
      </c>
    </row>
    <row r="44" spans="1:17">
      <c r="A44" s="6" t="s">
        <v>13</v>
      </c>
      <c r="E44" s="8" t="s">
        <v>10</v>
      </c>
      <c r="F44" s="1"/>
      <c r="G44" s="1"/>
      <c r="H44" s="1"/>
      <c r="I44" s="8" t="s">
        <v>10</v>
      </c>
      <c r="J44" s="1"/>
      <c r="K44" s="1"/>
      <c r="L44" s="1"/>
      <c r="M44" s="14" t="s">
        <v>10</v>
      </c>
      <c r="Q44" s="8" t="s">
        <v>10</v>
      </c>
    </row>
    <row r="45" spans="1:17">
      <c r="A45" s="6" t="s">
        <v>14</v>
      </c>
      <c r="B45" s="1">
        <v>50.23</v>
      </c>
      <c r="C45" s="1">
        <v>51.11</v>
      </c>
      <c r="D45" s="1">
        <v>50.38</v>
      </c>
      <c r="E45" s="8">
        <f>ROUND((B:B+C:C+D:D)/3,2)</f>
        <v>50.57</v>
      </c>
      <c r="F45" s="1">
        <v>0.661</v>
      </c>
      <c r="G45" s="1">
        <v>0.67</v>
      </c>
      <c r="H45" s="1">
        <v>0.651</v>
      </c>
      <c r="I45" s="8">
        <f>ROUND((F:F+G:G+H:H)*100/3,2)</f>
        <v>66.07</v>
      </c>
      <c r="J45" s="1">
        <v>0.45</v>
      </c>
      <c r="K45" s="1">
        <v>0.455</v>
      </c>
      <c r="L45" s="1">
        <v>0.464</v>
      </c>
      <c r="M45" s="14">
        <f>ROUND((J:J+K:K+L:L)*100/3,2)</f>
        <v>45.63</v>
      </c>
      <c r="N45" s="1">
        <v>0.258</v>
      </c>
      <c r="O45" s="1">
        <v>0.275</v>
      </c>
      <c r="P45" s="1">
        <v>0.256</v>
      </c>
      <c r="Q45" s="8">
        <f>ROUND((N:N+O:O+P:P)*100/3,2)</f>
        <v>26.3</v>
      </c>
    </row>
    <row r="46" spans="1:17">
      <c r="A46" s="6"/>
      <c r="E46" s="8"/>
      <c r="F46" s="1"/>
      <c r="G46" s="1"/>
      <c r="H46" s="1"/>
      <c r="I46" s="8"/>
      <c r="J46" s="1"/>
      <c r="K46" s="1"/>
      <c r="L46" s="1"/>
      <c r="M46" s="14"/>
      <c r="Q46" s="8"/>
    </row>
    <row r="47" spans="1:17">
      <c r="A47" s="6" t="s">
        <v>15</v>
      </c>
      <c r="B47" s="1">
        <v>46.1</v>
      </c>
      <c r="C47" s="1">
        <v>47.82</v>
      </c>
      <c r="D47" s="1">
        <v>44.06</v>
      </c>
      <c r="E47" s="8">
        <f>ROUND((B:B+C:C+D:D)/3,2)</f>
        <v>45.99</v>
      </c>
      <c r="F47" s="1">
        <v>0.554</v>
      </c>
      <c r="G47" s="1">
        <v>0.598</v>
      </c>
      <c r="H47" s="1">
        <v>0.588</v>
      </c>
      <c r="I47" s="8">
        <f>ROUND((F:F+G:G+H:H)*100/3,2)</f>
        <v>58</v>
      </c>
      <c r="J47" s="1">
        <v>0.399</v>
      </c>
      <c r="K47" s="1">
        <v>0.425</v>
      </c>
      <c r="L47" s="1">
        <v>0.406</v>
      </c>
      <c r="M47" s="14">
        <f>ROUND((J:J+K:K+L:L)*100/3,2)</f>
        <v>41</v>
      </c>
      <c r="N47" s="1">
        <v>0.276</v>
      </c>
      <c r="O47" s="1">
        <v>0.324</v>
      </c>
      <c r="P47" s="1">
        <v>0.296</v>
      </c>
      <c r="Q47" s="8">
        <f>ROUND((N:N+O:O+P:P)*100/3,2)</f>
        <v>29.87</v>
      </c>
    </row>
    <row r="48" spans="1:17">
      <c r="A48" s="6" t="s">
        <v>16</v>
      </c>
      <c r="B48" s="1">
        <v>52.26</v>
      </c>
      <c r="C48" s="1">
        <v>52.09</v>
      </c>
      <c r="D48" s="1">
        <v>51.65</v>
      </c>
      <c r="E48" s="8">
        <f>ROUND((B:B+C:C+D:D)/3,2)</f>
        <v>52</v>
      </c>
      <c r="F48" s="1">
        <v>0.627</v>
      </c>
      <c r="G48" s="1">
        <v>0.624</v>
      </c>
      <c r="H48" s="1">
        <v>0.625</v>
      </c>
      <c r="I48" s="8">
        <f>ROUND((F:F+G:G+H:H)*100/3,2)</f>
        <v>62.53</v>
      </c>
      <c r="J48" s="1">
        <v>0.473</v>
      </c>
      <c r="K48" s="1">
        <v>0.474</v>
      </c>
      <c r="L48" s="1">
        <v>0.464</v>
      </c>
      <c r="M48" s="14">
        <f>ROUND((J:J+K:K+L:L)*100/3,2)</f>
        <v>47.03</v>
      </c>
      <c r="N48" s="1">
        <v>0.394</v>
      </c>
      <c r="O48" s="1">
        <v>0.39</v>
      </c>
      <c r="P48" s="1">
        <v>0.386</v>
      </c>
      <c r="Q48" s="8">
        <f>ROUND((N:N+O:O+P:P)*100/3,2)</f>
        <v>39</v>
      </c>
    </row>
    <row r="49" spans="1:17">
      <c r="A49" s="6"/>
      <c r="E49" s="8"/>
      <c r="F49" s="1"/>
      <c r="G49" s="1"/>
      <c r="H49" s="1"/>
      <c r="I49" s="8"/>
      <c r="J49" s="1"/>
      <c r="K49" s="1"/>
      <c r="L49" s="1"/>
      <c r="M49" s="14"/>
      <c r="Q49" s="8"/>
    </row>
    <row r="50" spans="1:17">
      <c r="A50" s="6" t="s">
        <v>17</v>
      </c>
      <c r="E50" s="8">
        <v>51.4</v>
      </c>
      <c r="F50" s="1"/>
      <c r="G50" s="1"/>
      <c r="H50" s="1"/>
      <c r="I50" s="8" t="s">
        <v>10</v>
      </c>
      <c r="J50" s="1"/>
      <c r="K50" s="1"/>
      <c r="L50" s="1"/>
      <c r="M50" s="14" t="s">
        <v>10</v>
      </c>
      <c r="Q50" s="8" t="s">
        <v>10</v>
      </c>
    </row>
    <row r="51" spans="1:17">
      <c r="A51" s="6" t="s">
        <v>18</v>
      </c>
      <c r="B51" s="1">
        <v>52.02</v>
      </c>
      <c r="C51" s="1">
        <v>51.74</v>
      </c>
      <c r="D51" s="1">
        <v>52.1</v>
      </c>
      <c r="E51" s="8">
        <f>ROUND((B:B+C:C+D:D)/3,2)</f>
        <v>51.95</v>
      </c>
      <c r="F51" s="1">
        <v>0.668</v>
      </c>
      <c r="G51" s="1">
        <v>0.673</v>
      </c>
      <c r="H51" s="1">
        <v>0.675</v>
      </c>
      <c r="I51" s="8">
        <f>ROUND((F:F+G:G+H:H)*100/3,2)</f>
        <v>67.2</v>
      </c>
      <c r="J51" s="1">
        <v>0.467</v>
      </c>
      <c r="K51" s="1">
        <v>0.464</v>
      </c>
      <c r="L51" s="1">
        <v>0.464</v>
      </c>
      <c r="M51" s="14">
        <f>ROUND((J:J+K:K+L:L)*100/3,2)</f>
        <v>46.5</v>
      </c>
      <c r="N51" s="1">
        <v>0.301</v>
      </c>
      <c r="O51" s="1">
        <v>0.281</v>
      </c>
      <c r="P51" s="1">
        <v>0.297</v>
      </c>
      <c r="Q51" s="8">
        <f>ROUND((N:N+O:O+P:P)*100/3,2)</f>
        <v>29.3</v>
      </c>
    </row>
    <row r="52" spans="1:17">
      <c r="A52" s="6" t="s">
        <v>19</v>
      </c>
      <c r="E52" s="8">
        <v>53</v>
      </c>
      <c r="F52" s="1"/>
      <c r="G52" s="1"/>
      <c r="H52" s="1"/>
      <c r="I52" s="8" t="s">
        <v>10</v>
      </c>
      <c r="J52" s="1"/>
      <c r="K52" s="1"/>
      <c r="L52" s="1"/>
      <c r="M52" s="14" t="s">
        <v>10</v>
      </c>
      <c r="Q52" s="8" t="s">
        <v>10</v>
      </c>
    </row>
    <row r="53" spans="1:17">
      <c r="A53" s="6" t="s">
        <v>20</v>
      </c>
      <c r="B53" s="1">
        <v>52.44</v>
      </c>
      <c r="C53" s="1">
        <v>52.77</v>
      </c>
      <c r="D53" s="1">
        <v>53.14</v>
      </c>
      <c r="E53" s="8">
        <f>ROUND((B:B+C:C+D:D)/3,2)</f>
        <v>52.78</v>
      </c>
      <c r="F53" s="1">
        <v>0.671</v>
      </c>
      <c r="G53" s="1">
        <v>0.67</v>
      </c>
      <c r="H53" s="1">
        <v>0.676</v>
      </c>
      <c r="I53" s="8">
        <f>ROUND((F:F+G:G+H:H)*100/3,2)</f>
        <v>67.23</v>
      </c>
      <c r="J53" s="1">
        <v>0.475</v>
      </c>
      <c r="K53" s="1">
        <v>0.467</v>
      </c>
      <c r="L53" s="1">
        <v>0.473</v>
      </c>
      <c r="M53" s="14">
        <f>ROUND((J:J+K:K+L:L)*100/3,2)</f>
        <v>47.17</v>
      </c>
      <c r="N53" s="1">
        <v>0.34</v>
      </c>
      <c r="O53" s="1">
        <v>0.321</v>
      </c>
      <c r="P53" s="1">
        <v>0.31</v>
      </c>
      <c r="Q53" s="8">
        <f>ROUND((N:N+O:O+P:P)*100/3,2)</f>
        <v>32.37</v>
      </c>
    </row>
    <row r="54" spans="1:17">
      <c r="A54" s="6" t="s">
        <v>21</v>
      </c>
      <c r="E54" s="10">
        <v>53.58</v>
      </c>
      <c r="F54" s="1"/>
      <c r="G54" s="1"/>
      <c r="H54" s="1"/>
      <c r="I54" s="8">
        <v>67.7</v>
      </c>
      <c r="J54" s="1"/>
      <c r="K54" s="1"/>
      <c r="L54" s="1"/>
      <c r="M54" s="14">
        <v>49</v>
      </c>
      <c r="Q54" s="8">
        <v>31.6</v>
      </c>
    </row>
    <row r="55" spans="1:17">
      <c r="A55" s="6"/>
      <c r="E55" s="8"/>
      <c r="F55" s="1"/>
      <c r="G55" s="1"/>
      <c r="H55" s="1"/>
      <c r="I55" s="8"/>
      <c r="J55" s="1"/>
      <c r="K55" s="1"/>
      <c r="L55" s="1"/>
      <c r="M55" s="14"/>
      <c r="Q55" s="8"/>
    </row>
    <row r="56" spans="1:17">
      <c r="A56" s="6" t="s">
        <v>22</v>
      </c>
      <c r="E56" s="8">
        <f>ROUND((B:B+C:C+D:D)/3,2)</f>
        <v>0</v>
      </c>
      <c r="F56" s="1"/>
      <c r="G56" s="1"/>
      <c r="H56" s="1"/>
      <c r="I56" s="8">
        <f>ROUND((F:F+G:G+H:H)*100/3,2)</f>
        <v>0</v>
      </c>
      <c r="J56" s="1"/>
      <c r="K56" s="1"/>
      <c r="L56" s="1"/>
      <c r="M56" s="14">
        <f>ROUND((J:J+K:K+L:L)*100/3,2)</f>
        <v>0</v>
      </c>
      <c r="Q56" s="8">
        <f>ROUND((N:N+O:O+P:P)*100/3,2)</f>
        <v>0</v>
      </c>
    </row>
    <row r="57" spans="1:17">
      <c r="A57" s="6" t="s">
        <v>23</v>
      </c>
      <c r="E57" s="9">
        <f>ROUND((B:B+C:C+D:D)/3,2)</f>
        <v>0</v>
      </c>
      <c r="F57" s="1"/>
      <c r="G57" s="1"/>
      <c r="H57" s="1"/>
      <c r="I57" s="9">
        <f>ROUND((F:F+G:G+H:H)*100/3,2)</f>
        <v>0</v>
      </c>
      <c r="J57" s="1"/>
      <c r="K57" s="1"/>
      <c r="L57" s="1"/>
      <c r="M57" s="15">
        <f>ROUND((J:J+K:K+L:L)*100/3,2)</f>
        <v>0</v>
      </c>
      <c r="Q57" s="9">
        <f>ROUND((N:N+O:O+P:P)*100/3,2)</f>
        <v>0</v>
      </c>
    </row>
    <row r="58" spans="1:14">
      <c r="A58" s="6"/>
      <c r="B58" s="2"/>
      <c r="C58" s="2"/>
      <c r="D58"/>
      <c r="E58" s="6"/>
      <c r="F58"/>
      <c r="G58"/>
      <c r="H58"/>
      <c r="I58" s="6"/>
      <c r="J58"/>
      <c r="K58"/>
      <c r="L58"/>
      <c r="M58" s="12"/>
      <c r="N58"/>
    </row>
    <row r="59" spans="1:14">
      <c r="A59" s="6"/>
      <c r="B59" s="2"/>
      <c r="C59" s="2"/>
      <c r="D59"/>
      <c r="E59" s="6"/>
      <c r="F59"/>
      <c r="G59"/>
      <c r="H59"/>
      <c r="I59" s="6"/>
      <c r="J59"/>
      <c r="K59"/>
      <c r="L59"/>
      <c r="M59" s="12"/>
      <c r="N59"/>
    </row>
    <row r="60" spans="1:14">
      <c r="A60" s="6"/>
      <c r="B60" s="2"/>
      <c r="C60" s="2"/>
      <c r="D60"/>
      <c r="E60" s="6"/>
      <c r="F60"/>
      <c r="G60"/>
      <c r="H60"/>
      <c r="I60" s="6"/>
      <c r="J60"/>
      <c r="K60"/>
      <c r="L60"/>
      <c r="M60" s="12"/>
      <c r="N60"/>
    </row>
    <row r="61" spans="1:14">
      <c r="A61" s="6"/>
      <c r="B61" s="2"/>
      <c r="C61" s="2"/>
      <c r="D61"/>
      <c r="E61" s="6"/>
      <c r="F61"/>
      <c r="G61"/>
      <c r="H61"/>
      <c r="I61" s="6"/>
      <c r="J61"/>
      <c r="K61"/>
      <c r="L61"/>
      <c r="M61" s="12"/>
      <c r="N61"/>
    </row>
    <row r="62" spans="1:13">
      <c r="A62" s="6"/>
      <c r="B62"/>
      <c r="C62"/>
      <c r="D62"/>
      <c r="E62" s="6"/>
      <c r="F62"/>
      <c r="G62"/>
      <c r="H62"/>
      <c r="I62" s="6"/>
      <c r="J62"/>
      <c r="K62"/>
      <c r="L62"/>
      <c r="M62" s="12"/>
    </row>
    <row r="63" spans="1:13">
      <c r="A63" s="6" t="s">
        <v>4</v>
      </c>
      <c r="B63" s="1">
        <v>56.47</v>
      </c>
      <c r="C63" s="1">
        <v>56.29</v>
      </c>
      <c r="D63" s="1">
        <v>57.08</v>
      </c>
      <c r="E63" s="7">
        <f>ROUND((B:B+C:C+D:D)/3,2)</f>
        <v>56.61</v>
      </c>
      <c r="F63" s="1">
        <v>0.635</v>
      </c>
      <c r="G63" s="1">
        <v>0.63</v>
      </c>
      <c r="H63" s="1">
        <v>0.625</v>
      </c>
      <c r="I63" s="7">
        <f>ROUND((F:F+G:G+H:H)*100/3,2)</f>
        <v>63</v>
      </c>
      <c r="J63" s="1">
        <v>0.427</v>
      </c>
      <c r="K63" s="1">
        <v>0.427</v>
      </c>
      <c r="L63" s="1">
        <v>0.422</v>
      </c>
      <c r="M63" s="13">
        <f>ROUND((J:J+K:K+L:L)*100/3,2)</f>
        <v>42.53</v>
      </c>
    </row>
    <row r="64" spans="1:13">
      <c r="A64" s="6" t="s">
        <v>5</v>
      </c>
      <c r="B64" s="1">
        <v>60.58</v>
      </c>
      <c r="C64" s="1">
        <v>59.51</v>
      </c>
      <c r="D64" s="1">
        <v>60.15</v>
      </c>
      <c r="E64" s="8">
        <f>ROUND((B:B+C:C+D:D)/3,2)</f>
        <v>60.08</v>
      </c>
      <c r="F64" s="1">
        <v>0.666</v>
      </c>
      <c r="G64" s="1">
        <v>0.667</v>
      </c>
      <c r="H64" s="1">
        <v>0.659</v>
      </c>
      <c r="I64" s="8">
        <f>ROUND((F:F+G:G+H:H)*100/3,2)</f>
        <v>66.4</v>
      </c>
      <c r="J64" s="1">
        <v>0.456</v>
      </c>
      <c r="K64" s="1">
        <v>0.467</v>
      </c>
      <c r="L64" s="1">
        <v>0.452</v>
      </c>
      <c r="M64" s="14">
        <f>ROUND((J:J+K:K+L:L)*100/3,2)</f>
        <v>45.83</v>
      </c>
    </row>
    <row r="65" spans="1:13">
      <c r="A65" s="6" t="s">
        <v>6</v>
      </c>
      <c r="B65" s="1">
        <v>60.09</v>
      </c>
      <c r="C65" s="1">
        <v>59.73</v>
      </c>
      <c r="D65" s="1">
        <v>59.55</v>
      </c>
      <c r="E65" s="8">
        <f>ROUND((B:B+C:C+D:D)/3,2)</f>
        <v>59.79</v>
      </c>
      <c r="F65" s="1">
        <v>0.665</v>
      </c>
      <c r="G65" s="1">
        <v>0.666</v>
      </c>
      <c r="H65" s="1">
        <v>0.67</v>
      </c>
      <c r="I65" s="8">
        <f>ROUND((F:F+G:G+H:H)*100/3,2)</f>
        <v>66.7</v>
      </c>
      <c r="J65" s="1">
        <v>0.44</v>
      </c>
      <c r="K65" s="1">
        <v>0.442</v>
      </c>
      <c r="L65" s="1">
        <v>0.446</v>
      </c>
      <c r="M65" s="14">
        <f>ROUND((J:J+K:K+L:L)*100/3,2)</f>
        <v>44.27</v>
      </c>
    </row>
    <row r="66" spans="1:13">
      <c r="A66" s="6" t="s">
        <v>7</v>
      </c>
      <c r="B66" s="17">
        <v>58.54</v>
      </c>
      <c r="C66" s="17">
        <v>58.53</v>
      </c>
      <c r="D66" s="17">
        <v>58.78</v>
      </c>
      <c r="E66" s="8">
        <f>ROUND((B:B+C:C+D:D)/3,2)</f>
        <v>58.62</v>
      </c>
      <c r="F66" s="17">
        <v>0.653</v>
      </c>
      <c r="G66" s="17">
        <v>0.652</v>
      </c>
      <c r="H66" s="17">
        <v>0.66</v>
      </c>
      <c r="I66" s="8">
        <f>ROUND((F:F+G:G+H:H)*100/3,2)</f>
        <v>65.5</v>
      </c>
      <c r="J66" s="17">
        <v>0.434</v>
      </c>
      <c r="K66" s="17">
        <v>0.435</v>
      </c>
      <c r="L66" s="17">
        <v>0.426</v>
      </c>
      <c r="M66" s="14">
        <f>ROUND((J:J+K:K+L:L)*100/3,2)</f>
        <v>43.17</v>
      </c>
    </row>
    <row r="67" spans="1:13">
      <c r="A67" s="6"/>
      <c r="E67" s="8"/>
      <c r="F67" s="1"/>
      <c r="G67" s="1"/>
      <c r="H67" s="1"/>
      <c r="I67" s="8"/>
      <c r="J67" s="1"/>
      <c r="K67" s="1"/>
      <c r="L67" s="1"/>
      <c r="M67" s="14"/>
    </row>
    <row r="68" spans="1:13">
      <c r="A68" s="6" t="s">
        <v>8</v>
      </c>
      <c r="B68" s="1">
        <v>57.55</v>
      </c>
      <c r="C68" s="1">
        <v>58.03</v>
      </c>
      <c r="D68" s="1">
        <v>57.9</v>
      </c>
      <c r="E68" s="8">
        <f>ROUND((B:B+C:C+D:D)/3,2)</f>
        <v>57.83</v>
      </c>
      <c r="F68" s="1">
        <v>0.623</v>
      </c>
      <c r="G68" s="1">
        <v>0.62</v>
      </c>
      <c r="H68" s="1">
        <v>0.62</v>
      </c>
      <c r="I68" s="8">
        <f>ROUND((F:F+G:G+H:H)*100/3,2)</f>
        <v>62.1</v>
      </c>
      <c r="J68" s="1">
        <v>0.48</v>
      </c>
      <c r="K68" s="1">
        <v>0.49</v>
      </c>
      <c r="L68" s="1">
        <v>0.474</v>
      </c>
      <c r="M68" s="14">
        <f>ROUND((J:J+K:K+L:L)*100/3,2)</f>
        <v>48.13</v>
      </c>
    </row>
    <row r="69" spans="1:13">
      <c r="A69" s="6" t="s">
        <v>9</v>
      </c>
      <c r="E69" s="8">
        <v>59.2</v>
      </c>
      <c r="F69" s="1"/>
      <c r="G69" s="1"/>
      <c r="H69" s="1"/>
      <c r="I69" s="8" t="s">
        <v>10</v>
      </c>
      <c r="J69" s="1"/>
      <c r="K69" s="1"/>
      <c r="L69" s="1"/>
      <c r="M69" s="14" t="s">
        <v>10</v>
      </c>
    </row>
    <row r="70" spans="1:13">
      <c r="A70" s="6" t="s">
        <v>11</v>
      </c>
      <c r="B70" s="1">
        <v>61.32</v>
      </c>
      <c r="C70" s="1">
        <v>61.65</v>
      </c>
      <c r="D70" s="1">
        <v>62.3</v>
      </c>
      <c r="E70" s="8">
        <f>ROUND((B:B+C:C+D:D)/3,2)</f>
        <v>61.76</v>
      </c>
      <c r="F70" s="1">
        <v>0.638</v>
      </c>
      <c r="G70" s="1">
        <v>0.641</v>
      </c>
      <c r="H70" s="1">
        <v>0.647</v>
      </c>
      <c r="I70" s="8">
        <f>ROUND((F:F+G:G+H:H)*100/3,2)</f>
        <v>64.2</v>
      </c>
      <c r="J70" s="1">
        <v>0.556</v>
      </c>
      <c r="K70" s="1">
        <v>0.56</v>
      </c>
      <c r="L70" s="1">
        <v>0.567</v>
      </c>
      <c r="M70" s="14">
        <f>ROUND((J:J+K:K+L:L)*100/3,2)</f>
        <v>56.1</v>
      </c>
    </row>
    <row r="71" spans="1:13">
      <c r="A71" s="6"/>
      <c r="E71" s="8"/>
      <c r="F71" s="1"/>
      <c r="G71" s="1"/>
      <c r="H71" s="1"/>
      <c r="I71" s="8"/>
      <c r="J71" s="1"/>
      <c r="K71" s="1"/>
      <c r="L71" s="1"/>
      <c r="M71" s="14"/>
    </row>
    <row r="72" spans="1:13">
      <c r="A72" s="6" t="s">
        <v>12</v>
      </c>
      <c r="B72" s="1">
        <v>57.78</v>
      </c>
      <c r="C72" s="1">
        <v>58.11</v>
      </c>
      <c r="D72" s="1">
        <v>57.98</v>
      </c>
      <c r="E72" s="8">
        <f>ROUND((B:B+C:C+D:D)/3,2)</f>
        <v>57.96</v>
      </c>
      <c r="F72" s="1">
        <v>0.63</v>
      </c>
      <c r="G72" s="1">
        <v>0.637</v>
      </c>
      <c r="H72" s="1">
        <v>0.632</v>
      </c>
      <c r="I72" s="8">
        <f>ROUND((F:F+G:G+H:H)*100/3,2)</f>
        <v>63.3</v>
      </c>
      <c r="J72" s="1">
        <v>0.46</v>
      </c>
      <c r="K72" s="1">
        <v>0.455</v>
      </c>
      <c r="L72" s="1">
        <v>0.462</v>
      </c>
      <c r="M72" s="14">
        <f>ROUND((J:J+K:K+L:L)*100/3,2)</f>
        <v>45.9</v>
      </c>
    </row>
    <row r="73" spans="1:13">
      <c r="A73" s="6" t="s">
        <v>13</v>
      </c>
      <c r="E73" s="8">
        <v>57.6</v>
      </c>
      <c r="F73" s="1"/>
      <c r="G73" s="1"/>
      <c r="H73" s="1"/>
      <c r="I73" s="8" t="s">
        <v>10</v>
      </c>
      <c r="J73" s="1"/>
      <c r="K73" s="1"/>
      <c r="L73" s="1"/>
      <c r="M73" s="14" t="s">
        <v>10</v>
      </c>
    </row>
    <row r="74" spans="1:13">
      <c r="A74" s="6" t="s">
        <v>14</v>
      </c>
      <c r="B74" s="1">
        <v>57.92</v>
      </c>
      <c r="C74" s="1">
        <v>58.24</v>
      </c>
      <c r="D74" s="1">
        <v>58.39</v>
      </c>
      <c r="E74" s="8">
        <f>ROUND((B:B+C:C+D:D)/3,2)</f>
        <v>58.18</v>
      </c>
      <c r="F74" s="1">
        <v>0.633</v>
      </c>
      <c r="G74" s="1">
        <v>0.631</v>
      </c>
      <c r="H74" s="1">
        <v>0.636</v>
      </c>
      <c r="I74" s="8">
        <f>ROUND((F:F+G:G+H:H)*100/3,2)</f>
        <v>63.33</v>
      </c>
      <c r="J74" s="1">
        <v>0.458</v>
      </c>
      <c r="K74" s="1">
        <v>0.474</v>
      </c>
      <c r="L74" s="1">
        <v>0.466</v>
      </c>
      <c r="M74" s="14">
        <f>ROUND((J:J+K:K+L:L)*100/3,2)</f>
        <v>46.6</v>
      </c>
    </row>
    <row r="75" spans="1:13">
      <c r="A75" s="6"/>
      <c r="E75" s="8"/>
      <c r="F75" s="1"/>
      <c r="G75" s="1"/>
      <c r="H75" s="1"/>
      <c r="I75" s="8"/>
      <c r="J75" s="1"/>
      <c r="K75" s="1"/>
      <c r="L75" s="1"/>
      <c r="M75" s="14"/>
    </row>
    <row r="76" spans="1:13">
      <c r="A76" s="6" t="s">
        <v>15</v>
      </c>
      <c r="B76" s="1">
        <v>58.16</v>
      </c>
      <c r="C76" s="1">
        <v>58.3</v>
      </c>
      <c r="D76" s="1">
        <v>58.4</v>
      </c>
      <c r="E76" s="8">
        <f>ROUND((B:B+C:C+D:D)/3,2)</f>
        <v>58.29</v>
      </c>
      <c r="F76" s="1">
        <v>0.612</v>
      </c>
      <c r="G76" s="1">
        <v>0.615</v>
      </c>
      <c r="H76" s="1">
        <v>0.618</v>
      </c>
      <c r="I76" s="8">
        <f>ROUND((F:F+G:G+H:H)*100/3,2)</f>
        <v>61.5</v>
      </c>
      <c r="J76" s="1">
        <v>0.513</v>
      </c>
      <c r="K76" s="1">
        <v>0.507</v>
      </c>
      <c r="L76" s="1">
        <v>0.51</v>
      </c>
      <c r="M76" s="14">
        <f>ROUND((J:J+K:K+L:L)*100/3,2)</f>
        <v>51</v>
      </c>
    </row>
    <row r="77" spans="1:13">
      <c r="A77" s="6" t="s">
        <v>16</v>
      </c>
      <c r="B77" s="1">
        <v>61.19</v>
      </c>
      <c r="C77" s="1">
        <v>61.86</v>
      </c>
      <c r="D77" s="1">
        <v>61.52</v>
      </c>
      <c r="E77" s="8">
        <f>ROUND((B:B+C:C+D:D)/3,2)</f>
        <v>61.52</v>
      </c>
      <c r="F77" s="1">
        <v>0.642</v>
      </c>
      <c r="G77" s="1">
        <v>0.644</v>
      </c>
      <c r="H77" s="1">
        <v>0.638</v>
      </c>
      <c r="I77" s="8">
        <f>ROUND((F:F+G:G+H:H)*100/3,2)</f>
        <v>64.13</v>
      </c>
      <c r="J77" s="1">
        <v>0.554</v>
      </c>
      <c r="K77" s="1">
        <v>0.561</v>
      </c>
      <c r="L77" s="1">
        <v>0.551</v>
      </c>
      <c r="M77" s="14">
        <f>ROUND((J:J+K:K+L:L)*100/3,2)</f>
        <v>55.53</v>
      </c>
    </row>
    <row r="78" spans="1:13">
      <c r="A78" s="6"/>
      <c r="E78" s="8"/>
      <c r="F78" s="1"/>
      <c r="G78" s="1"/>
      <c r="H78" s="1"/>
      <c r="I78" s="8"/>
      <c r="J78" s="1"/>
      <c r="K78" s="1"/>
      <c r="L78" s="1"/>
      <c r="M78" s="14"/>
    </row>
    <row r="79" spans="1:13">
      <c r="A79" s="6" t="s">
        <v>17</v>
      </c>
      <c r="E79" s="8">
        <v>59.8</v>
      </c>
      <c r="F79" s="1"/>
      <c r="G79" s="1"/>
      <c r="H79" s="1"/>
      <c r="I79" s="8" t="s">
        <v>10</v>
      </c>
      <c r="J79" s="1"/>
      <c r="K79" s="1"/>
      <c r="L79" s="1"/>
      <c r="M79" s="14" t="s">
        <v>10</v>
      </c>
    </row>
    <row r="80" spans="1:13">
      <c r="A80" s="6" t="s">
        <v>18</v>
      </c>
      <c r="B80" s="1">
        <v>59.27</v>
      </c>
      <c r="C80" s="1">
        <v>58.85</v>
      </c>
      <c r="D80" s="1">
        <v>59.27</v>
      </c>
      <c r="E80" s="8">
        <f>ROUND((B:B+C:C+D:D)/3,2)</f>
        <v>59.13</v>
      </c>
      <c r="F80" s="1">
        <v>0.651</v>
      </c>
      <c r="G80" s="1">
        <v>0.646</v>
      </c>
      <c r="H80" s="1">
        <v>0.65</v>
      </c>
      <c r="I80" s="8">
        <f>ROUND((F:F+G:G+H:H)*100/3,2)</f>
        <v>64.9</v>
      </c>
      <c r="J80" s="1">
        <v>0.462</v>
      </c>
      <c r="K80" s="1">
        <v>0.458</v>
      </c>
      <c r="L80" s="1">
        <v>0.463</v>
      </c>
      <c r="M80" s="14">
        <f>ROUND((J:J+K:K+L:L)*100/3,2)</f>
        <v>46.1</v>
      </c>
    </row>
    <row r="81" ht="13" customHeight="1" spans="1:13">
      <c r="A81" s="6" t="s">
        <v>19</v>
      </c>
      <c r="E81" s="8">
        <v>60.2</v>
      </c>
      <c r="F81" s="1"/>
      <c r="G81" s="1"/>
      <c r="H81" s="1"/>
      <c r="I81" s="8" t="s">
        <v>10</v>
      </c>
      <c r="J81" s="1"/>
      <c r="K81" s="1"/>
      <c r="L81" s="1"/>
      <c r="M81" s="14" t="s">
        <v>10</v>
      </c>
    </row>
    <row r="82" spans="1:13">
      <c r="A82" s="6" t="s">
        <v>20</v>
      </c>
      <c r="B82" s="1">
        <v>59.46</v>
      </c>
      <c r="C82" s="1">
        <v>60.2</v>
      </c>
      <c r="D82" s="1">
        <v>60.06</v>
      </c>
      <c r="E82" s="8">
        <f>ROUND((B:B+C:C+D:D)/3,2)</f>
        <v>59.91</v>
      </c>
      <c r="F82" s="1">
        <v>0.656</v>
      </c>
      <c r="G82" s="1">
        <v>0.655</v>
      </c>
      <c r="H82" s="1">
        <v>0.648</v>
      </c>
      <c r="I82" s="8">
        <f>ROUND((F:F+G:G+H:H)*100/3,2)</f>
        <v>65.3</v>
      </c>
      <c r="J82" s="1">
        <v>0.475</v>
      </c>
      <c r="K82" s="1">
        <v>0.483</v>
      </c>
      <c r="L82" s="1">
        <v>0.474</v>
      </c>
      <c r="M82" s="14">
        <f>ROUND((J:J+K:K+L:L)*100/3,2)</f>
        <v>47.73</v>
      </c>
    </row>
    <row r="83" spans="1:13">
      <c r="A83" s="6" t="s">
        <v>21</v>
      </c>
      <c r="E83" s="8">
        <v>61.21</v>
      </c>
      <c r="F83" s="1"/>
      <c r="G83" s="1"/>
      <c r="H83" s="1"/>
      <c r="I83" s="8">
        <v>66.24</v>
      </c>
      <c r="J83" s="1"/>
      <c r="K83" s="1"/>
      <c r="L83" s="1"/>
      <c r="M83" s="14">
        <f>50</f>
        <v>50</v>
      </c>
    </row>
    <row r="84" spans="1:13">
      <c r="A84" s="6"/>
      <c r="E84" s="8"/>
      <c r="F84" s="1"/>
      <c r="G84" s="1"/>
      <c r="H84" s="1"/>
      <c r="I84" s="8"/>
      <c r="J84" s="1"/>
      <c r="K84" s="1"/>
      <c r="L84" s="1"/>
      <c r="M84" s="14"/>
    </row>
    <row r="85" spans="1:13">
      <c r="A85" s="6" t="s">
        <v>22</v>
      </c>
      <c r="E85" s="8">
        <f>ROUND((B:B+C:C+D:D)/3,2)</f>
        <v>0</v>
      </c>
      <c r="F85" s="1"/>
      <c r="G85" s="1"/>
      <c r="H85" s="1"/>
      <c r="I85" s="8">
        <f>ROUND((F:F+G:G+H:H)*100/3,2)</f>
        <v>0</v>
      </c>
      <c r="J85" s="1"/>
      <c r="K85" s="1"/>
      <c r="L85" s="1"/>
      <c r="M85" s="14">
        <f>ROUND((J:J+K:K+L:L)*100/3,2)</f>
        <v>0</v>
      </c>
    </row>
    <row r="86" spans="1:13">
      <c r="A86" s="6" t="s">
        <v>23</v>
      </c>
      <c r="E86" s="9">
        <f>ROUND((B:B+C:C+D:D)/3,2)</f>
        <v>0</v>
      </c>
      <c r="F86" s="1"/>
      <c r="G86" s="1"/>
      <c r="H86" s="1"/>
      <c r="I86" s="9">
        <f>ROUND((F:F+G:G+H:H)*100/3,2)</f>
        <v>0</v>
      </c>
      <c r="J86" s="1"/>
      <c r="K86" s="1"/>
      <c r="L86" s="1"/>
      <c r="M86" s="15">
        <f>ROUND((J:J+K:K+L:L)*100/3,2)</f>
        <v>0</v>
      </c>
    </row>
    <row r="87" spans="1:13">
      <c r="A87" s="6"/>
      <c r="D87"/>
      <c r="E87"/>
      <c r="F87"/>
      <c r="G87"/>
      <c r="H87"/>
      <c r="I87"/>
      <c r="J87"/>
      <c r="K87"/>
      <c r="L87"/>
      <c r="M87"/>
    </row>
    <row r="88" ht="15.15" spans="1:1">
      <c r="A88" s="6"/>
    </row>
    <row r="89" spans="1:12">
      <c r="A89" s="18"/>
      <c r="B89" s="19" t="s">
        <v>24</v>
      </c>
      <c r="C89" s="20" t="s">
        <v>25</v>
      </c>
      <c r="D89" s="21" t="s">
        <v>26</v>
      </c>
      <c r="E89" s="22" t="s">
        <v>24</v>
      </c>
      <c r="F89" s="23"/>
      <c r="G89" s="24"/>
      <c r="H89" s="22" t="s">
        <v>27</v>
      </c>
      <c r="I89" s="23"/>
      <c r="J89" s="24"/>
      <c r="K89" s="23" t="s">
        <v>28</v>
      </c>
      <c r="L89" s="24"/>
    </row>
    <row r="90" ht="15.15" spans="1:12">
      <c r="A90" s="25"/>
      <c r="B90" s="26"/>
      <c r="C90" s="27"/>
      <c r="D90" s="28"/>
      <c r="E90" s="29" t="s">
        <v>1</v>
      </c>
      <c r="F90" s="30" t="s">
        <v>2</v>
      </c>
      <c r="G90" s="31" t="s">
        <v>3</v>
      </c>
      <c r="H90" s="29" t="s">
        <v>1</v>
      </c>
      <c r="I90" s="30" t="s">
        <v>2</v>
      </c>
      <c r="J90" s="31" t="s">
        <v>3</v>
      </c>
      <c r="K90" s="30" t="s">
        <v>1</v>
      </c>
      <c r="L90" s="31" t="s">
        <v>3</v>
      </c>
    </row>
    <row r="91" spans="1:12">
      <c r="A91" s="32" t="s">
        <v>4</v>
      </c>
      <c r="B91" s="33">
        <f>E5</f>
        <v>38.49</v>
      </c>
      <c r="C91" s="16">
        <f>E34</f>
        <v>42.92</v>
      </c>
      <c r="D91" s="34">
        <f>E63</f>
        <v>56.61</v>
      </c>
      <c r="E91" s="35">
        <v>65.8</v>
      </c>
      <c r="F91" s="4">
        <v>36.27</v>
      </c>
      <c r="G91" s="36">
        <v>8.43</v>
      </c>
      <c r="H91" s="35">
        <v>63.8</v>
      </c>
      <c r="I91" s="4">
        <v>34.73</v>
      </c>
      <c r="J91" s="36">
        <v>13.83</v>
      </c>
      <c r="K91" s="4">
        <v>63</v>
      </c>
      <c r="L91" s="36">
        <v>42.53</v>
      </c>
    </row>
    <row r="92" spans="1:12">
      <c r="A92" s="37" t="s">
        <v>5</v>
      </c>
      <c r="B92" s="33">
        <f>E6</f>
        <v>42.08</v>
      </c>
      <c r="C92" s="16">
        <f t="shared" ref="C92:C114" si="0">E35</f>
        <v>46.93</v>
      </c>
      <c r="D92" s="34">
        <f t="shared" ref="D92:D114" si="1">E64</f>
        <v>60.08</v>
      </c>
      <c r="E92" s="35">
        <v>68.87</v>
      </c>
      <c r="F92" s="4">
        <v>41.23</v>
      </c>
      <c r="G92" s="36">
        <v>11.7</v>
      </c>
      <c r="H92" s="35">
        <v>67.47</v>
      </c>
      <c r="I92" s="4">
        <v>38.73</v>
      </c>
      <c r="J92" s="36">
        <v>18.53</v>
      </c>
      <c r="K92" s="4">
        <v>66.4</v>
      </c>
      <c r="L92" s="36">
        <v>45.83</v>
      </c>
    </row>
    <row r="93" spans="1:12">
      <c r="A93" s="38" t="s">
        <v>6</v>
      </c>
      <c r="B93" s="39">
        <f>E7</f>
        <v>42.27</v>
      </c>
      <c r="C93" s="40">
        <f t="shared" si="0"/>
        <v>46.91</v>
      </c>
      <c r="D93" s="41">
        <f t="shared" si="1"/>
        <v>59.79</v>
      </c>
      <c r="E93" s="39">
        <v>70.47</v>
      </c>
      <c r="F93" s="40">
        <v>41.93</v>
      </c>
      <c r="G93" s="41">
        <v>9.6</v>
      </c>
      <c r="H93" s="39">
        <v>69.17</v>
      </c>
      <c r="I93" s="40">
        <v>38.59</v>
      </c>
      <c r="J93" s="41">
        <v>14.83</v>
      </c>
      <c r="K93" s="40">
        <v>66.7</v>
      </c>
      <c r="L93" s="41">
        <v>44.27</v>
      </c>
    </row>
    <row r="94" spans="1:12">
      <c r="A94" s="38" t="s">
        <v>7</v>
      </c>
      <c r="B94" s="39">
        <f>E8</f>
        <v>43.01</v>
      </c>
      <c r="C94" s="40">
        <f t="shared" si="0"/>
        <v>48.14</v>
      </c>
      <c r="D94" s="41">
        <f t="shared" si="1"/>
        <v>58.62</v>
      </c>
      <c r="E94" s="39">
        <v>70.2</v>
      </c>
      <c r="F94" s="40">
        <v>42.47</v>
      </c>
      <c r="G94" s="41">
        <v>11.77</v>
      </c>
      <c r="H94" s="39">
        <v>68.6</v>
      </c>
      <c r="I94" s="40">
        <v>40.03</v>
      </c>
      <c r="J94" s="41">
        <v>19.6</v>
      </c>
      <c r="K94" s="40">
        <v>65.5</v>
      </c>
      <c r="L94" s="41">
        <v>43.17</v>
      </c>
    </row>
    <row r="95" spans="1:12">
      <c r="A95" s="37"/>
      <c r="B95" s="33"/>
      <c r="C95" s="16"/>
      <c r="D95" s="34"/>
      <c r="E95" s="35"/>
      <c r="F95" s="4"/>
      <c r="G95" s="36"/>
      <c r="H95" s="35"/>
      <c r="I95" s="4"/>
      <c r="J95" s="36"/>
      <c r="K95" s="4"/>
      <c r="L95" s="36"/>
    </row>
    <row r="96" spans="1:12">
      <c r="A96" s="37" t="s">
        <v>8</v>
      </c>
      <c r="B96" s="33">
        <f t="shared" ref="B95:B114" si="2">E10</f>
        <v>40.86</v>
      </c>
      <c r="C96" s="16">
        <f t="shared" si="0"/>
        <v>46.22</v>
      </c>
      <c r="D96" s="34">
        <f t="shared" si="1"/>
        <v>57.83</v>
      </c>
      <c r="E96" s="35">
        <v>62.33</v>
      </c>
      <c r="F96" s="4">
        <v>41.2</v>
      </c>
      <c r="G96" s="36">
        <v>15.23</v>
      </c>
      <c r="H96" s="35">
        <v>61.63</v>
      </c>
      <c r="I96" s="4">
        <v>40.17</v>
      </c>
      <c r="J96" s="36">
        <v>24.57</v>
      </c>
      <c r="K96" s="4">
        <v>62.1</v>
      </c>
      <c r="L96" s="36">
        <v>48.13</v>
      </c>
    </row>
    <row r="97" spans="1:12">
      <c r="A97" s="37" t="s">
        <v>9</v>
      </c>
      <c r="B97" s="33">
        <f t="shared" si="2"/>
        <v>45.8</v>
      </c>
      <c r="C97" s="16">
        <f t="shared" si="0"/>
        <v>49.5</v>
      </c>
      <c r="D97" s="34">
        <f t="shared" si="1"/>
        <v>59.2</v>
      </c>
      <c r="E97" s="35" t="s">
        <v>10</v>
      </c>
      <c r="F97" s="4" t="s">
        <v>10</v>
      </c>
      <c r="G97" s="36" t="s">
        <v>10</v>
      </c>
      <c r="H97" s="35" t="s">
        <v>10</v>
      </c>
      <c r="I97" s="4" t="s">
        <v>10</v>
      </c>
      <c r="J97" s="36" t="s">
        <v>10</v>
      </c>
      <c r="K97" s="4" t="s">
        <v>10</v>
      </c>
      <c r="L97" s="36" t="s">
        <v>10</v>
      </c>
    </row>
    <row r="98" spans="1:12">
      <c r="A98" s="38" t="s">
        <v>11</v>
      </c>
      <c r="B98" s="39">
        <f t="shared" si="2"/>
        <v>47.23</v>
      </c>
      <c r="C98" s="40">
        <f t="shared" si="0"/>
        <v>51.9</v>
      </c>
      <c r="D98" s="41">
        <f t="shared" si="1"/>
        <v>61.76</v>
      </c>
      <c r="E98" s="39">
        <v>62.5</v>
      </c>
      <c r="F98" s="40">
        <v>49.2</v>
      </c>
      <c r="G98" s="41">
        <v>27.03</v>
      </c>
      <c r="H98" s="39">
        <v>62.3</v>
      </c>
      <c r="I98" s="40">
        <v>48.3</v>
      </c>
      <c r="J98" s="41">
        <v>36.17</v>
      </c>
      <c r="K98" s="40">
        <v>64.2</v>
      </c>
      <c r="L98" s="41">
        <v>56.1</v>
      </c>
    </row>
    <row r="99" spans="1:12">
      <c r="A99" s="37"/>
      <c r="B99" s="33"/>
      <c r="C99" s="16"/>
      <c r="D99" s="34"/>
      <c r="E99" s="35"/>
      <c r="F99" s="4"/>
      <c r="G99" s="36"/>
      <c r="H99" s="35"/>
      <c r="I99" s="4"/>
      <c r="J99" s="36"/>
      <c r="K99" s="4"/>
      <c r="L99" s="36"/>
    </row>
    <row r="100" spans="1:12">
      <c r="A100" s="37" t="s">
        <v>12</v>
      </c>
      <c r="B100" s="33">
        <f t="shared" si="2"/>
        <v>42.48</v>
      </c>
      <c r="C100" s="16">
        <f t="shared" si="0"/>
        <v>47.15</v>
      </c>
      <c r="D100" s="34">
        <f t="shared" si="1"/>
        <v>57.96</v>
      </c>
      <c r="E100" s="35">
        <v>62.17</v>
      </c>
      <c r="F100" s="4">
        <v>42.43</v>
      </c>
      <c r="G100" s="36">
        <v>19.4</v>
      </c>
      <c r="H100" s="35">
        <v>62.43</v>
      </c>
      <c r="I100" s="4">
        <v>41.07</v>
      </c>
      <c r="J100" s="36">
        <v>25.8</v>
      </c>
      <c r="K100" s="4">
        <v>63.3</v>
      </c>
      <c r="L100" s="36">
        <v>45.9</v>
      </c>
    </row>
    <row r="101" spans="1:12">
      <c r="A101" s="37" t="s">
        <v>13</v>
      </c>
      <c r="B101" s="33">
        <f t="shared" si="2"/>
        <v>43.5</v>
      </c>
      <c r="C101" s="16" t="str">
        <f t="shared" si="0"/>
        <v>~</v>
      </c>
      <c r="D101" s="34">
        <f t="shared" si="1"/>
        <v>57.6</v>
      </c>
      <c r="E101" s="35" t="s">
        <v>10</v>
      </c>
      <c r="F101" s="4" t="s">
        <v>10</v>
      </c>
      <c r="G101" s="36" t="s">
        <v>10</v>
      </c>
      <c r="H101" s="35" t="s">
        <v>10</v>
      </c>
      <c r="I101" s="4" t="s">
        <v>10</v>
      </c>
      <c r="J101" s="36" t="s">
        <v>10</v>
      </c>
      <c r="K101" s="4" t="s">
        <v>10</v>
      </c>
      <c r="L101" s="36" t="s">
        <v>10</v>
      </c>
    </row>
    <row r="102" spans="1:12">
      <c r="A102" s="38" t="s">
        <v>14</v>
      </c>
      <c r="B102" s="39">
        <f t="shared" si="2"/>
        <v>47.52</v>
      </c>
      <c r="C102" s="40">
        <f t="shared" si="0"/>
        <v>50.57</v>
      </c>
      <c r="D102" s="41">
        <f t="shared" si="1"/>
        <v>58.18</v>
      </c>
      <c r="E102" s="39">
        <v>66.43</v>
      </c>
      <c r="F102" s="40">
        <v>50.27</v>
      </c>
      <c r="G102" s="41">
        <v>22.03</v>
      </c>
      <c r="H102" s="39">
        <v>66.07</v>
      </c>
      <c r="I102" s="40">
        <v>45.63</v>
      </c>
      <c r="J102" s="41">
        <v>26.3</v>
      </c>
      <c r="K102" s="40">
        <v>63.33</v>
      </c>
      <c r="L102" s="41">
        <v>46.6</v>
      </c>
    </row>
    <row r="103" spans="1:12">
      <c r="A103" s="37"/>
      <c r="B103" s="33"/>
      <c r="C103" s="16"/>
      <c r="D103" s="34"/>
      <c r="E103" s="35"/>
      <c r="F103" s="4"/>
      <c r="G103" s="36"/>
      <c r="H103" s="35"/>
      <c r="I103" s="4"/>
      <c r="J103" s="36"/>
      <c r="K103" s="4"/>
      <c r="L103" s="36"/>
    </row>
    <row r="104" spans="1:12">
      <c r="A104" s="37" t="s">
        <v>15</v>
      </c>
      <c r="B104" s="33">
        <f t="shared" si="2"/>
        <v>42.24</v>
      </c>
      <c r="C104" s="16">
        <f t="shared" si="0"/>
        <v>45.99</v>
      </c>
      <c r="D104" s="34">
        <f t="shared" si="1"/>
        <v>58.29</v>
      </c>
      <c r="E104" s="35">
        <v>59.63</v>
      </c>
      <c r="F104" s="4">
        <v>41.33</v>
      </c>
      <c r="G104" s="36">
        <v>22.8</v>
      </c>
      <c r="H104" s="35">
        <v>58</v>
      </c>
      <c r="I104" s="4">
        <v>41</v>
      </c>
      <c r="J104" s="36">
        <v>29.87</v>
      </c>
      <c r="K104" s="4">
        <v>61.5</v>
      </c>
      <c r="L104" s="36">
        <v>51</v>
      </c>
    </row>
    <row r="105" spans="1:12">
      <c r="A105" s="38" t="s">
        <v>16</v>
      </c>
      <c r="B105" s="39">
        <f t="shared" si="2"/>
        <v>47.47</v>
      </c>
      <c r="C105" s="40">
        <f t="shared" si="0"/>
        <v>52</v>
      </c>
      <c r="D105" s="41">
        <f t="shared" si="1"/>
        <v>61.52</v>
      </c>
      <c r="E105" s="39">
        <v>63.03</v>
      </c>
      <c r="F105" s="40">
        <v>48.8</v>
      </c>
      <c r="G105" s="41">
        <v>27.83</v>
      </c>
      <c r="H105" s="39">
        <v>62.53</v>
      </c>
      <c r="I105" s="40">
        <v>47.03</v>
      </c>
      <c r="J105" s="41">
        <v>39</v>
      </c>
      <c r="K105" s="40">
        <v>64.13</v>
      </c>
      <c r="L105" s="41">
        <v>55.53</v>
      </c>
    </row>
    <row r="106" spans="1:12">
      <c r="A106" s="37"/>
      <c r="B106" s="33"/>
      <c r="C106" s="16"/>
      <c r="D106" s="34"/>
      <c r="E106" s="35"/>
      <c r="F106" s="4"/>
      <c r="G106" s="36"/>
      <c r="H106" s="35"/>
      <c r="I106" s="4"/>
      <c r="J106" s="36"/>
      <c r="K106" s="4"/>
      <c r="L106" s="36"/>
    </row>
    <row r="107" spans="1:12">
      <c r="A107" s="37" t="s">
        <v>17</v>
      </c>
      <c r="B107" s="33">
        <f t="shared" si="2"/>
        <v>48.6</v>
      </c>
      <c r="C107" s="16">
        <f t="shared" si="0"/>
        <v>51.4</v>
      </c>
      <c r="D107" s="34">
        <f t="shared" si="1"/>
        <v>59.8</v>
      </c>
      <c r="E107" s="35" t="s">
        <v>10</v>
      </c>
      <c r="F107" s="4" t="s">
        <v>10</v>
      </c>
      <c r="G107" s="36" t="s">
        <v>10</v>
      </c>
      <c r="H107" s="35" t="s">
        <v>10</v>
      </c>
      <c r="I107" s="4" t="s">
        <v>10</v>
      </c>
      <c r="J107" s="36" t="s">
        <v>10</v>
      </c>
      <c r="K107" s="4" t="s">
        <v>10</v>
      </c>
      <c r="L107" s="36" t="s">
        <v>10</v>
      </c>
    </row>
    <row r="108" spans="1:12">
      <c r="A108" s="37" t="s">
        <v>18</v>
      </c>
      <c r="B108" s="33">
        <f t="shared" si="2"/>
        <v>48.87</v>
      </c>
      <c r="C108" s="16">
        <f t="shared" si="0"/>
        <v>51.95</v>
      </c>
      <c r="D108" s="34">
        <f t="shared" si="1"/>
        <v>59.13</v>
      </c>
      <c r="E108" s="35">
        <v>67.7</v>
      </c>
      <c r="F108" s="4">
        <v>50.17</v>
      </c>
      <c r="G108" s="36">
        <v>25.27</v>
      </c>
      <c r="H108" s="35">
        <v>67.2</v>
      </c>
      <c r="I108" s="4">
        <v>46.5</v>
      </c>
      <c r="J108" s="36">
        <v>29.3</v>
      </c>
      <c r="K108" s="4">
        <v>64.9</v>
      </c>
      <c r="L108" s="36">
        <v>46.1</v>
      </c>
    </row>
    <row r="109" spans="1:12">
      <c r="A109" s="37" t="s">
        <v>19</v>
      </c>
      <c r="B109" s="33">
        <f t="shared" si="2"/>
        <v>0</v>
      </c>
      <c r="C109" s="16">
        <f t="shared" si="0"/>
        <v>53</v>
      </c>
      <c r="D109" s="34">
        <f t="shared" si="1"/>
        <v>60.2</v>
      </c>
      <c r="E109" s="35" t="s">
        <v>10</v>
      </c>
      <c r="F109" s="4" t="s">
        <v>10</v>
      </c>
      <c r="G109" s="36" t="s">
        <v>10</v>
      </c>
      <c r="H109" s="35" t="s">
        <v>10</v>
      </c>
      <c r="I109" s="4" t="s">
        <v>10</v>
      </c>
      <c r="J109" s="36" t="s">
        <v>10</v>
      </c>
      <c r="K109" s="4" t="s">
        <v>10</v>
      </c>
      <c r="L109" s="36" t="s">
        <v>10</v>
      </c>
    </row>
    <row r="110" spans="1:12">
      <c r="A110" s="37" t="s">
        <v>20</v>
      </c>
      <c r="B110" s="33">
        <f t="shared" si="2"/>
        <v>49.61</v>
      </c>
      <c r="C110" s="16">
        <f t="shared" si="0"/>
        <v>52.78</v>
      </c>
      <c r="D110" s="34">
        <f t="shared" si="1"/>
        <v>59.91</v>
      </c>
      <c r="E110" s="35">
        <v>68.03</v>
      </c>
      <c r="F110" s="4">
        <v>50.9</v>
      </c>
      <c r="G110" s="36">
        <v>26.47</v>
      </c>
      <c r="H110" s="35">
        <v>67.23</v>
      </c>
      <c r="I110" s="4">
        <v>47.17</v>
      </c>
      <c r="J110" s="36">
        <v>32.37</v>
      </c>
      <c r="K110" s="4">
        <v>65.3</v>
      </c>
      <c r="L110" s="36">
        <v>47.73</v>
      </c>
    </row>
    <row r="111" ht="15.15" spans="1:12">
      <c r="A111" s="42" t="s">
        <v>21</v>
      </c>
      <c r="B111" s="43">
        <f t="shared" si="2"/>
        <v>49.53</v>
      </c>
      <c r="C111" s="44">
        <f t="shared" si="0"/>
        <v>53.58</v>
      </c>
      <c r="D111" s="45">
        <f t="shared" si="1"/>
        <v>61.21</v>
      </c>
      <c r="E111" s="43">
        <f>I25</f>
        <v>68.23</v>
      </c>
      <c r="F111" s="44">
        <f>M25</f>
        <v>50.7</v>
      </c>
      <c r="G111" s="45">
        <f>Q25</f>
        <v>24.63</v>
      </c>
      <c r="H111" s="43">
        <f>I54</f>
        <v>67.7</v>
      </c>
      <c r="I111" s="44">
        <f>M54</f>
        <v>49</v>
      </c>
      <c r="J111" s="45">
        <f>Q54</f>
        <v>31.6</v>
      </c>
      <c r="K111" s="44">
        <f>I83</f>
        <v>66.24</v>
      </c>
      <c r="L111" s="45">
        <f>M83</f>
        <v>50</v>
      </c>
    </row>
    <row r="116" spans="1:4">
      <c r="A116" t="s">
        <v>29</v>
      </c>
      <c r="B116" s="1">
        <v>47.2</v>
      </c>
      <c r="C116"/>
      <c r="D116"/>
    </row>
    <row r="117" spans="1:4">
      <c r="A117" t="s">
        <v>30</v>
      </c>
      <c r="B117" s="1">
        <v>44.67</v>
      </c>
      <c r="C117"/>
      <c r="D117"/>
    </row>
    <row r="118" spans="1:4">
      <c r="A118" t="s">
        <v>31</v>
      </c>
      <c r="B118" s="1">
        <v>44.9</v>
      </c>
      <c r="C118"/>
      <c r="D118"/>
    </row>
    <row r="119" spans="1:4">
      <c r="A119" t="s">
        <v>32</v>
      </c>
      <c r="B119" s="1">
        <v>46.81</v>
      </c>
      <c r="C119"/>
      <c r="D119"/>
    </row>
    <row r="120" spans="1:4">
      <c r="A120" t="s">
        <v>33</v>
      </c>
      <c r="B120" s="1">
        <v>44.92</v>
      </c>
      <c r="C120"/>
      <c r="D120"/>
    </row>
    <row r="121" spans="1:4">
      <c r="A121" t="s">
        <v>34</v>
      </c>
      <c r="B121" s="1">
        <v>46.08</v>
      </c>
      <c r="C121"/>
      <c r="D121"/>
    </row>
    <row r="122" spans="1:4">
      <c r="A122" t="s">
        <v>35</v>
      </c>
      <c r="B122" s="1">
        <v>45.55</v>
      </c>
      <c r="C122"/>
      <c r="D122"/>
    </row>
    <row r="123" spans="1:4">
      <c r="A123" t="s">
        <v>36</v>
      </c>
      <c r="B123" s="1">
        <v>41.87</v>
      </c>
      <c r="C123"/>
      <c r="D123"/>
    </row>
  </sheetData>
  <mergeCells count="3">
    <mergeCell ref="E89:G89"/>
    <mergeCell ref="H89:J89"/>
    <mergeCell ref="K89:L89"/>
  </mergeCells>
  <pageMargins left="0.75" right="0.75" top="1" bottom="1" header="0.5" footer="0.5"/>
  <headerFooter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barat</dc:creator>
  <cp:lastModifiedBy>barat</cp:lastModifiedBy>
  <dcterms:created xsi:type="dcterms:W3CDTF">2024-02-06T12:30:00Z</dcterms:created>
  <dcterms:modified xsi:type="dcterms:W3CDTF">2024-02-09T10:56:07Z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4D0B0B7943B24C4BBDB4511E413782E4_11</vt:lpwstr>
  </property>
  <property fmtid="{D5CDD505-2E9C-101B-9397-08002B2CF9AE}" pid="3" name="KSOProductBuildVer">
    <vt:lpwstr>1033-12.2.0.13431</vt:lpwstr>
  </property>
</Properties>
</file>