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aue020\Desktop\RESEARCH\PAIR HOUSING\AABP WELFARE\SURVEY\DATA\"/>
    </mc:Choice>
  </mc:AlternateContent>
  <bookViews>
    <workbookView xWindow="0" yWindow="0" windowWidth="16065" windowHeight="8280"/>
  </bookViews>
  <sheets>
    <sheet name="Most to Least Ideal Housing" sheetId="1" r:id="rId1"/>
    <sheet name="Most - Least Ideal, by country" sheetId="2" r:id="rId2"/>
    <sheet name="HM Acceptability" sheetId="3" r:id="rId3"/>
    <sheet name="Public Acceptability" sheetId="4" r:id="rId4"/>
    <sheet name="Feasibility of SH" sheetId="5" r:id="rId5"/>
    <sheet name="Common form of calf housing" sheetId="6" r:id="rId6"/>
    <sheet name="Common, country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7" l="1"/>
  <c r="B8" i="7"/>
  <c r="C3" i="6"/>
  <c r="C4" i="6"/>
  <c r="C5" i="6"/>
  <c r="C6" i="6"/>
  <c r="C7" i="6"/>
  <c r="C2" i="6"/>
  <c r="B8" i="6"/>
  <c r="C3" i="5"/>
  <c r="C4" i="5"/>
  <c r="C5" i="5"/>
  <c r="C6" i="5"/>
  <c r="C2" i="5"/>
  <c r="E3" i="4"/>
  <c r="E4" i="4"/>
  <c r="E5" i="4"/>
  <c r="E6" i="4"/>
  <c r="E7" i="4"/>
  <c r="E2" i="4"/>
  <c r="C3" i="4"/>
  <c r="C4" i="4"/>
  <c r="C5" i="4"/>
  <c r="C6" i="4"/>
  <c r="C7" i="4"/>
  <c r="C2" i="4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D10" i="3"/>
  <c r="C10" i="3"/>
  <c r="E10" i="3"/>
  <c r="F10" i="3"/>
  <c r="G10" i="3"/>
  <c r="B11" i="3"/>
  <c r="B12" i="3"/>
  <c r="B13" i="3"/>
  <c r="B14" i="3"/>
  <c r="B10" i="3"/>
  <c r="C7" i="3"/>
  <c r="D7" i="3"/>
  <c r="E7" i="3"/>
  <c r="F7" i="3"/>
  <c r="G7" i="3"/>
  <c r="B7" i="3"/>
  <c r="D12" i="2"/>
  <c r="E12" i="2"/>
  <c r="F12" i="2"/>
  <c r="G12" i="2"/>
  <c r="H12" i="2"/>
  <c r="I12" i="2"/>
  <c r="J12" i="2"/>
  <c r="K12" i="2"/>
  <c r="L12" i="2"/>
  <c r="M12" i="2"/>
  <c r="D13" i="2"/>
  <c r="E13" i="2"/>
  <c r="F13" i="2"/>
  <c r="G13" i="2"/>
  <c r="H13" i="2"/>
  <c r="I13" i="2"/>
  <c r="J13" i="2"/>
  <c r="K13" i="2"/>
  <c r="L13" i="2"/>
  <c r="M13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J11" i="2"/>
  <c r="I11" i="2"/>
  <c r="H11" i="2"/>
  <c r="G11" i="2"/>
  <c r="F11" i="2"/>
  <c r="E11" i="2"/>
  <c r="D11" i="2"/>
  <c r="K11" i="2"/>
  <c r="L11" i="2"/>
  <c r="M11" i="2"/>
  <c r="C12" i="2"/>
  <c r="C13" i="2"/>
  <c r="C14" i="2"/>
  <c r="C15" i="2"/>
  <c r="C16" i="2"/>
  <c r="C11" i="2"/>
  <c r="B12" i="2"/>
  <c r="B13" i="2"/>
  <c r="B14" i="2"/>
  <c r="B15" i="2"/>
  <c r="B16" i="2"/>
  <c r="B11" i="2"/>
</calcChain>
</file>

<file path=xl/sharedStrings.xml><?xml version="1.0" encoding="utf-8"?>
<sst xmlns="http://schemas.openxmlformats.org/spreadsheetml/2006/main" count="105" uniqueCount="58">
  <si>
    <t>Frequency</t>
  </si>
  <si>
    <t>Percent</t>
  </si>
  <si>
    <t>Pair</t>
  </si>
  <si>
    <t>Pair (%)</t>
  </si>
  <si>
    <t>Small Group</t>
  </si>
  <si>
    <t>Small Group (%)</t>
  </si>
  <si>
    <t>Large Group</t>
  </si>
  <si>
    <t>Large Group (%)</t>
  </si>
  <si>
    <t>With Dam</t>
  </si>
  <si>
    <t>With Dam (%)</t>
  </si>
  <si>
    <t>With Nurse Cow</t>
  </si>
  <si>
    <t>With Nurse Cow (%)</t>
  </si>
  <si>
    <t>Most Ideal</t>
  </si>
  <si>
    <t>Least Ideal</t>
  </si>
  <si>
    <t>Individual</t>
  </si>
  <si>
    <t>Individual (%)</t>
  </si>
  <si>
    <t>Indv Can</t>
  </si>
  <si>
    <t>Indv US</t>
  </si>
  <si>
    <t>Pair US</t>
  </si>
  <si>
    <t>Pair CAN</t>
  </si>
  <si>
    <t>SmGrp CAN</t>
  </si>
  <si>
    <t>SmGrp US</t>
  </si>
  <si>
    <t>Lrg Grp CAN</t>
  </si>
  <si>
    <t>Lrg Grp US</t>
  </si>
  <si>
    <t>Dam CAN</t>
  </si>
  <si>
    <t>Dam US</t>
  </si>
  <si>
    <t>Nurse CAN</t>
  </si>
  <si>
    <t>NURSE US</t>
  </si>
  <si>
    <t>Strongly Agree</t>
  </si>
  <si>
    <t>Somewhat Agree</t>
  </si>
  <si>
    <t>Neither Agree or Disagree</t>
  </si>
  <si>
    <t>Somewhat Disagree</t>
  </si>
  <si>
    <t>Strongly Disagree</t>
  </si>
  <si>
    <t>Individual housing</t>
  </si>
  <si>
    <t>Large group (n&gt;8)</t>
  </si>
  <si>
    <t>Pair housing (n=2)</t>
  </si>
  <si>
    <t>Small group (n=3 - 8)</t>
  </si>
  <si>
    <t>With a nurse cow</t>
  </si>
  <si>
    <t>With their own dam</t>
  </si>
  <si>
    <t>Most Accepable (%)</t>
  </si>
  <si>
    <t>Freq</t>
  </si>
  <si>
    <t>Least Acceptable (%)</t>
  </si>
  <si>
    <t>Extremely feasible</t>
  </si>
  <si>
    <t>Extremely unfeasible</t>
  </si>
  <si>
    <t>Somewhat feasible</t>
  </si>
  <si>
    <t>Somewhat unfeasible</t>
  </si>
  <si>
    <t>Unsure</t>
  </si>
  <si>
    <t>Individual hutches/pens</t>
  </si>
  <si>
    <t>Large Groups (20-25 calves)</t>
  </si>
  <si>
    <t>Other</t>
  </si>
  <si>
    <t>Pairs (n=2)</t>
  </si>
  <si>
    <t>Small Groups (3 - 8 calves)</t>
  </si>
  <si>
    <t>n</t>
  </si>
  <si>
    <t>prop</t>
  </si>
  <si>
    <t>USA</t>
  </si>
  <si>
    <t>CAN</t>
  </si>
  <si>
    <t>USA (%)</t>
  </si>
  <si>
    <t>CAN(%)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</si>
</sst>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vertical="center"/>
    </xf>
    <xf numFmtId="0" fontId="0" fillId="0" borderId="0" xfId="0" applyFont="1" applyAlignment="1"/>
    <xf numFmtId="165" fontId="0" fillId="0" borderId="0" xfId="0" applyNumberFormat="1"/>
    <xf numFmtId="0" fontId="3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FF9999"/>
      <color rgb="FF66FF99"/>
      <color rgb="FF33CC33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'Most to Least Ideal Housing'!$A$2</c:f>
              <c:strCache>
                <c:ptCount val="1"/>
                <c:pt idx="0">
                  <c:v>Most Ideal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('Most to Least Ideal Housing'!$C$1,'Most to Least Ideal Housing'!$E$1,'Most to Least Ideal Housing'!$G$1,'Most to Least Ideal Housing'!$I$1,'Most to Least Ideal Housing'!$K$1,'Most to Least Ideal Housing'!$M$1)</c:f>
              <c:strCache>
                <c:ptCount val="6"/>
                <c:pt idx="0">
                  <c:v>Individual (%)</c:v>
                </c:pt>
                <c:pt idx="1">
                  <c:v>Pair (%)</c:v>
                </c:pt>
                <c:pt idx="2">
                  <c:v>Small Group (%)</c:v>
                </c:pt>
                <c:pt idx="3">
                  <c:v>Large Group (%)</c:v>
                </c:pt>
                <c:pt idx="4">
                  <c:v>With Dam (%)</c:v>
                </c:pt>
                <c:pt idx="5">
                  <c:v>With Nurse Cow (%)</c:v>
                </c:pt>
              </c:strCache>
            </c:strRef>
          </c:cat>
          <c:val>
            <c:numRef>
              <c:f>('Most to Least Ideal Housing'!$C$2,'Most to Least Ideal Housing'!$E$2,'Most to Least Ideal Housing'!$G$2,'Most to Least Ideal Housing'!$I$2,'Most to Least Ideal Housing'!$K$2,'Most to Least Ideal Housing'!$M$2)</c:f>
              <c:numCache>
                <c:formatCode>General</c:formatCode>
                <c:ptCount val="6"/>
                <c:pt idx="0">
                  <c:v>48.4</c:v>
                </c:pt>
                <c:pt idx="1">
                  <c:v>28</c:v>
                </c:pt>
                <c:pt idx="2">
                  <c:v>15.3</c:v>
                </c:pt>
                <c:pt idx="3">
                  <c:v>0.6</c:v>
                </c:pt>
                <c:pt idx="4">
                  <c:v>6.4</c:v>
                </c:pt>
                <c:pt idx="5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7-44FF-A0F0-4357602446FF}"/>
            </c:ext>
          </c:extLst>
        </c:ser>
        <c:ser>
          <c:idx val="1"/>
          <c:order val="1"/>
          <c:tx>
            <c:strRef>
              <c:f>'Most to Least Ideal Housing'!$A$3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('Most to Least Ideal Housing'!$C$1,'Most to Least Ideal Housing'!$E$1,'Most to Least Ideal Housing'!$G$1,'Most to Least Ideal Housing'!$I$1,'Most to Least Ideal Housing'!$K$1,'Most to Least Ideal Housing'!$M$1)</c:f>
              <c:strCache>
                <c:ptCount val="6"/>
                <c:pt idx="0">
                  <c:v>Individual (%)</c:v>
                </c:pt>
                <c:pt idx="1">
                  <c:v>Pair (%)</c:v>
                </c:pt>
                <c:pt idx="2">
                  <c:v>Small Group (%)</c:v>
                </c:pt>
                <c:pt idx="3">
                  <c:v>Large Group (%)</c:v>
                </c:pt>
                <c:pt idx="4">
                  <c:v>With Dam (%)</c:v>
                </c:pt>
                <c:pt idx="5">
                  <c:v>With Nurse Cow (%)</c:v>
                </c:pt>
              </c:strCache>
            </c:strRef>
          </c:cat>
          <c:val>
            <c:numRef>
              <c:f>('Most to Least Ideal Housing'!$C$3,'Most to Least Ideal Housing'!$E$3,'Most to Least Ideal Housing'!$G$3,'Most to Least Ideal Housing'!$I$3,'Most to Least Ideal Housing'!$K$3,'Most to Least Ideal Housing'!$M$3)</c:f>
              <c:numCache>
                <c:formatCode>General</c:formatCode>
                <c:ptCount val="6"/>
                <c:pt idx="0">
                  <c:v>17.2</c:v>
                </c:pt>
                <c:pt idx="1">
                  <c:v>52.2</c:v>
                </c:pt>
                <c:pt idx="2">
                  <c:v>15.9</c:v>
                </c:pt>
                <c:pt idx="3">
                  <c:v>5.7</c:v>
                </c:pt>
                <c:pt idx="4">
                  <c:v>3.8</c:v>
                </c:pt>
                <c:pt idx="5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7-44FF-A0F0-4357602446FF}"/>
            </c:ext>
          </c:extLst>
        </c:ser>
        <c:ser>
          <c:idx val="2"/>
          <c:order val="2"/>
          <c:tx>
            <c:strRef>
              <c:f>'Most to Least Ideal Housing'!$A$4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('Most to Least Ideal Housing'!$C$1,'Most to Least Ideal Housing'!$E$1,'Most to Least Ideal Housing'!$G$1,'Most to Least Ideal Housing'!$I$1,'Most to Least Ideal Housing'!$K$1,'Most to Least Ideal Housing'!$M$1)</c:f>
              <c:strCache>
                <c:ptCount val="6"/>
                <c:pt idx="0">
                  <c:v>Individual (%)</c:v>
                </c:pt>
                <c:pt idx="1">
                  <c:v>Pair (%)</c:v>
                </c:pt>
                <c:pt idx="2">
                  <c:v>Small Group (%)</c:v>
                </c:pt>
                <c:pt idx="3">
                  <c:v>Large Group (%)</c:v>
                </c:pt>
                <c:pt idx="4">
                  <c:v>With Dam (%)</c:v>
                </c:pt>
                <c:pt idx="5">
                  <c:v>With Nurse Cow (%)</c:v>
                </c:pt>
              </c:strCache>
            </c:strRef>
          </c:cat>
          <c:val>
            <c:numRef>
              <c:f>('Most to Least Ideal Housing'!$C$4,'Most to Least Ideal Housing'!$E$4,'Most to Least Ideal Housing'!$G$4,'Most to Least Ideal Housing'!$I$4,'Most to Least Ideal Housing'!$K$4,'Most to Least Ideal Housing'!$M$4)</c:f>
              <c:numCache>
                <c:formatCode>General</c:formatCode>
                <c:ptCount val="6"/>
                <c:pt idx="0">
                  <c:v>15.9</c:v>
                </c:pt>
                <c:pt idx="1">
                  <c:v>7.6</c:v>
                </c:pt>
                <c:pt idx="2">
                  <c:v>54.1</c:v>
                </c:pt>
                <c:pt idx="3">
                  <c:v>10.199999999999999</c:v>
                </c:pt>
                <c:pt idx="4">
                  <c:v>4.5</c:v>
                </c:pt>
                <c:pt idx="5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67-44FF-A0F0-4357602446FF}"/>
            </c:ext>
          </c:extLst>
        </c:ser>
        <c:ser>
          <c:idx val="3"/>
          <c:order val="3"/>
          <c:tx>
            <c:strRef>
              <c:f>'Most to Least Ideal Housing'!$A$5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('Most to Least Ideal Housing'!$C$1,'Most to Least Ideal Housing'!$E$1,'Most to Least Ideal Housing'!$G$1,'Most to Least Ideal Housing'!$I$1,'Most to Least Ideal Housing'!$K$1,'Most to Least Ideal Housing'!$M$1)</c:f>
              <c:strCache>
                <c:ptCount val="6"/>
                <c:pt idx="0">
                  <c:v>Individual (%)</c:v>
                </c:pt>
                <c:pt idx="1">
                  <c:v>Pair (%)</c:v>
                </c:pt>
                <c:pt idx="2">
                  <c:v>Small Group (%)</c:v>
                </c:pt>
                <c:pt idx="3">
                  <c:v>Large Group (%)</c:v>
                </c:pt>
                <c:pt idx="4">
                  <c:v>With Dam (%)</c:v>
                </c:pt>
                <c:pt idx="5">
                  <c:v>With Nurse Cow (%)</c:v>
                </c:pt>
              </c:strCache>
            </c:strRef>
          </c:cat>
          <c:val>
            <c:numRef>
              <c:f>('Most to Least Ideal Housing'!$C$5,'Most to Least Ideal Housing'!$E$5,'Most to Least Ideal Housing'!$G$5,'Most to Least Ideal Housing'!$I$5,'Most to Least Ideal Housing'!$K$5,'Most to Least Ideal Housing'!$M$5)</c:f>
              <c:numCache>
                <c:formatCode>General</c:formatCode>
                <c:ptCount val="6"/>
                <c:pt idx="0">
                  <c:v>8.9</c:v>
                </c:pt>
                <c:pt idx="1">
                  <c:v>5.7</c:v>
                </c:pt>
                <c:pt idx="2">
                  <c:v>8.3000000000000007</c:v>
                </c:pt>
                <c:pt idx="3">
                  <c:v>59.2</c:v>
                </c:pt>
                <c:pt idx="4">
                  <c:v>10.199999999999999</c:v>
                </c:pt>
                <c:pt idx="5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67-44FF-A0F0-4357602446FF}"/>
            </c:ext>
          </c:extLst>
        </c:ser>
        <c:ser>
          <c:idx val="4"/>
          <c:order val="4"/>
          <c:tx>
            <c:strRef>
              <c:f>'Most to Least Ideal Housing'!$A$6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('Most to Least Ideal Housing'!$C$1,'Most to Least Ideal Housing'!$E$1,'Most to Least Ideal Housing'!$G$1,'Most to Least Ideal Housing'!$I$1,'Most to Least Ideal Housing'!$K$1,'Most to Least Ideal Housing'!$M$1)</c:f>
              <c:strCache>
                <c:ptCount val="6"/>
                <c:pt idx="0">
                  <c:v>Individual (%)</c:v>
                </c:pt>
                <c:pt idx="1">
                  <c:v>Pair (%)</c:v>
                </c:pt>
                <c:pt idx="2">
                  <c:v>Small Group (%)</c:v>
                </c:pt>
                <c:pt idx="3">
                  <c:v>Large Group (%)</c:v>
                </c:pt>
                <c:pt idx="4">
                  <c:v>With Dam (%)</c:v>
                </c:pt>
                <c:pt idx="5">
                  <c:v>With Nurse Cow (%)</c:v>
                </c:pt>
              </c:strCache>
            </c:strRef>
          </c:cat>
          <c:val>
            <c:numRef>
              <c:f>('Most to Least Ideal Housing'!$C$6,'Most to Least Ideal Housing'!$E$6,'Most to Least Ideal Housing'!$G$6,'Most to Least Ideal Housing'!$I$6,'Most to Least Ideal Housing'!$K$6,'Most to Least Ideal Housing'!$M$6)</c:f>
              <c:numCache>
                <c:formatCode>General</c:formatCode>
                <c:ptCount val="6"/>
                <c:pt idx="0">
                  <c:v>3.8</c:v>
                </c:pt>
                <c:pt idx="1">
                  <c:v>5.0999999999999996</c:v>
                </c:pt>
                <c:pt idx="2">
                  <c:v>6.4</c:v>
                </c:pt>
                <c:pt idx="3">
                  <c:v>3.8</c:v>
                </c:pt>
                <c:pt idx="4">
                  <c:v>49</c:v>
                </c:pt>
                <c:pt idx="5">
                  <c:v>31.8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67-44FF-A0F0-4357602446FF}"/>
            </c:ext>
          </c:extLst>
        </c:ser>
        <c:ser>
          <c:idx val="5"/>
          <c:order val="5"/>
          <c:tx>
            <c:strRef>
              <c:f>'Most to Least Ideal Housing'!$A$7</c:f>
              <c:strCache>
                <c:ptCount val="1"/>
                <c:pt idx="0">
                  <c:v>Least Ideal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('Most to Least Ideal Housing'!$C$1,'Most to Least Ideal Housing'!$E$1,'Most to Least Ideal Housing'!$G$1,'Most to Least Ideal Housing'!$I$1,'Most to Least Ideal Housing'!$K$1,'Most to Least Ideal Housing'!$M$1)</c:f>
              <c:strCache>
                <c:ptCount val="6"/>
                <c:pt idx="0">
                  <c:v>Individual (%)</c:v>
                </c:pt>
                <c:pt idx="1">
                  <c:v>Pair (%)</c:v>
                </c:pt>
                <c:pt idx="2">
                  <c:v>Small Group (%)</c:v>
                </c:pt>
                <c:pt idx="3">
                  <c:v>Large Group (%)</c:v>
                </c:pt>
                <c:pt idx="4">
                  <c:v>With Dam (%)</c:v>
                </c:pt>
                <c:pt idx="5">
                  <c:v>With Nurse Cow (%)</c:v>
                </c:pt>
              </c:strCache>
            </c:strRef>
          </c:cat>
          <c:val>
            <c:numRef>
              <c:f>('Most to Least Ideal Housing'!$C$7,'Most to Least Ideal Housing'!$E$7,'Most to Least Ideal Housing'!$G$7,'Most to Least Ideal Housing'!$I$7,'Most to Least Ideal Housing'!$K$7,'Most to Least Ideal Housing'!$M$7)</c:f>
              <c:numCache>
                <c:formatCode>General</c:formatCode>
                <c:ptCount val="6"/>
                <c:pt idx="0">
                  <c:v>5.7</c:v>
                </c:pt>
                <c:pt idx="1">
                  <c:v>1.3</c:v>
                </c:pt>
                <c:pt idx="2">
                  <c:v>0</c:v>
                </c:pt>
                <c:pt idx="3">
                  <c:v>20.399999999999999</c:v>
                </c:pt>
                <c:pt idx="4">
                  <c:v>26.1</c:v>
                </c:pt>
                <c:pt idx="5">
                  <c:v>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67-44FF-A0F0-435760244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6075336"/>
        <c:axId val="496070744"/>
      </c:barChart>
      <c:catAx>
        <c:axId val="496075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70744"/>
        <c:crosses val="autoZero"/>
        <c:auto val="1"/>
        <c:lblAlgn val="ctr"/>
        <c:lblOffset val="100"/>
        <c:noMultiLvlLbl val="0"/>
      </c:catAx>
      <c:valAx>
        <c:axId val="4960707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7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'Most - Least Ideal, by country'!$A$11</c:f>
              <c:strCache>
                <c:ptCount val="1"/>
                <c:pt idx="0">
                  <c:v>Most Ideal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('Most - Least Ideal, by country'!$B$10,'Most - Least Ideal, by country'!$D$10,'Most - Least Ideal, by country'!$F$10,'Most - Least Ideal, by country'!$H$10,'Most - Least Ideal, by country'!$J$10,'Most - Least Ideal, by country'!$L$10)</c:f>
              <c:strCache>
                <c:ptCount val="6"/>
                <c:pt idx="0">
                  <c:v>Indv Can</c:v>
                </c:pt>
                <c:pt idx="1">
                  <c:v>Pair CAN</c:v>
                </c:pt>
                <c:pt idx="2">
                  <c:v>SmGrp CAN</c:v>
                </c:pt>
                <c:pt idx="3">
                  <c:v>Lrg Grp CAN</c:v>
                </c:pt>
                <c:pt idx="4">
                  <c:v>Dam CAN</c:v>
                </c:pt>
                <c:pt idx="5">
                  <c:v>Nurse CAN</c:v>
                </c:pt>
              </c:strCache>
            </c:strRef>
          </c:cat>
          <c:val>
            <c:numRef>
              <c:f>('Most - Least Ideal, by country'!$B$11,'Most - Least Ideal, by country'!$D$11,'Most - Least Ideal, by country'!$F$11,'Most - Least Ideal, by country'!$H$11,'Most - Least Ideal, by country'!$J$11,'Most - Least Ideal, by country'!$L$11)</c:f>
              <c:numCache>
                <c:formatCode>0.0%</c:formatCode>
                <c:ptCount val="6"/>
                <c:pt idx="0">
                  <c:v>0.33333333333333331</c:v>
                </c:pt>
                <c:pt idx="1">
                  <c:v>0.40476190476190477</c:v>
                </c:pt>
                <c:pt idx="2">
                  <c:v>0.16666666666666666</c:v>
                </c:pt>
                <c:pt idx="3">
                  <c:v>2.3809523809523808E-2</c:v>
                </c:pt>
                <c:pt idx="4">
                  <c:v>7.1428571428571425E-2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8-412B-B612-0B0FDFAB55C7}"/>
            </c:ext>
          </c:extLst>
        </c:ser>
        <c:ser>
          <c:idx val="1"/>
          <c:order val="1"/>
          <c:tx>
            <c:strRef>
              <c:f>'Most - Least Ideal, by country'!$A$12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('Most - Least Ideal, by country'!$B$10,'Most - Least Ideal, by country'!$D$10,'Most - Least Ideal, by country'!$F$10,'Most - Least Ideal, by country'!$H$10,'Most - Least Ideal, by country'!$J$10,'Most - Least Ideal, by country'!$L$10)</c:f>
              <c:strCache>
                <c:ptCount val="6"/>
                <c:pt idx="0">
                  <c:v>Indv Can</c:v>
                </c:pt>
                <c:pt idx="1">
                  <c:v>Pair CAN</c:v>
                </c:pt>
                <c:pt idx="2">
                  <c:v>SmGrp CAN</c:v>
                </c:pt>
                <c:pt idx="3">
                  <c:v>Lrg Grp CAN</c:v>
                </c:pt>
                <c:pt idx="4">
                  <c:v>Dam CAN</c:v>
                </c:pt>
                <c:pt idx="5">
                  <c:v>Nurse CAN</c:v>
                </c:pt>
              </c:strCache>
            </c:strRef>
          </c:cat>
          <c:val>
            <c:numRef>
              <c:f>('Most - Least Ideal, by country'!$B$12,'Most - Least Ideal, by country'!$D$12,'Most - Least Ideal, by country'!$F$12,'Most - Least Ideal, by country'!$H$12,'Most - Least Ideal, by country'!$J$12,'Most - Least Ideal, by country'!$L$12)</c:f>
              <c:numCache>
                <c:formatCode>0.0%</c:formatCode>
                <c:ptCount val="6"/>
                <c:pt idx="0">
                  <c:v>0.14285714285714285</c:v>
                </c:pt>
                <c:pt idx="1">
                  <c:v>0.40476190476190477</c:v>
                </c:pt>
                <c:pt idx="2">
                  <c:v>0.35714285714285715</c:v>
                </c:pt>
                <c:pt idx="3">
                  <c:v>2.3809523809523808E-2</c:v>
                </c:pt>
                <c:pt idx="4">
                  <c:v>0</c:v>
                </c:pt>
                <c:pt idx="5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8-412B-B612-0B0FDFAB55C7}"/>
            </c:ext>
          </c:extLst>
        </c:ser>
        <c:ser>
          <c:idx val="2"/>
          <c:order val="2"/>
          <c:tx>
            <c:strRef>
              <c:f>'Most - Least Ideal, by country'!$A$13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('Most - Least Ideal, by country'!$B$10,'Most - Least Ideal, by country'!$D$10,'Most - Least Ideal, by country'!$F$10,'Most - Least Ideal, by country'!$H$10,'Most - Least Ideal, by country'!$J$10,'Most - Least Ideal, by country'!$L$10)</c:f>
              <c:strCache>
                <c:ptCount val="6"/>
                <c:pt idx="0">
                  <c:v>Indv Can</c:v>
                </c:pt>
                <c:pt idx="1">
                  <c:v>Pair CAN</c:v>
                </c:pt>
                <c:pt idx="2">
                  <c:v>SmGrp CAN</c:v>
                </c:pt>
                <c:pt idx="3">
                  <c:v>Lrg Grp CAN</c:v>
                </c:pt>
                <c:pt idx="4">
                  <c:v>Dam CAN</c:v>
                </c:pt>
                <c:pt idx="5">
                  <c:v>Nurse CAN</c:v>
                </c:pt>
              </c:strCache>
            </c:strRef>
          </c:cat>
          <c:val>
            <c:numRef>
              <c:f>('Most - Least Ideal, by country'!$B$13,'Most - Least Ideal, by country'!$D$13,'Most - Least Ideal, by country'!$F$13,'Most - Least Ideal, by country'!$H$13,'Most - Least Ideal, by country'!$J$13,'Most - Least Ideal, by country'!$L$13)</c:f>
              <c:numCache>
                <c:formatCode>0.0%</c:formatCode>
                <c:ptCount val="6"/>
                <c:pt idx="0">
                  <c:v>0.21428571428571427</c:v>
                </c:pt>
                <c:pt idx="1">
                  <c:v>0.11904761904761904</c:v>
                </c:pt>
                <c:pt idx="2">
                  <c:v>0.38095238095238093</c:v>
                </c:pt>
                <c:pt idx="3">
                  <c:v>0.11904761904761904</c:v>
                </c:pt>
                <c:pt idx="4">
                  <c:v>4.7619047619047616E-2</c:v>
                </c:pt>
                <c:pt idx="5">
                  <c:v>0.11904761904761904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8-412B-B612-0B0FDFAB55C7}"/>
            </c:ext>
          </c:extLst>
        </c:ser>
        <c:ser>
          <c:idx val="3"/>
          <c:order val="3"/>
          <c:tx>
            <c:strRef>
              <c:f>'Most - Least Ideal, by country'!$A$14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('Most - Least Ideal, by country'!$B$10,'Most - Least Ideal, by country'!$D$10,'Most - Least Ideal, by country'!$F$10,'Most - Least Ideal, by country'!$H$10,'Most - Least Ideal, by country'!$J$10,'Most - Least Ideal, by country'!$L$10)</c:f>
              <c:strCache>
                <c:ptCount val="6"/>
                <c:pt idx="0">
                  <c:v>Indv Can</c:v>
                </c:pt>
                <c:pt idx="1">
                  <c:v>Pair CAN</c:v>
                </c:pt>
                <c:pt idx="2">
                  <c:v>SmGrp CAN</c:v>
                </c:pt>
                <c:pt idx="3">
                  <c:v>Lrg Grp CAN</c:v>
                </c:pt>
                <c:pt idx="4">
                  <c:v>Dam CAN</c:v>
                </c:pt>
                <c:pt idx="5">
                  <c:v>Nurse CAN</c:v>
                </c:pt>
              </c:strCache>
            </c:strRef>
          </c:cat>
          <c:val>
            <c:numRef>
              <c:f>('Most - Least Ideal, by country'!$B$14,'Most - Least Ideal, by country'!$D$14,'Most - Least Ideal, by country'!$F$14,'Most - Least Ideal, by country'!$H$14,'Most - Least Ideal, by country'!$J$14,'Most - Least Ideal, by country'!$L$14)</c:f>
              <c:numCache>
                <c:formatCode>0.0%</c:formatCode>
                <c:ptCount val="6"/>
                <c:pt idx="0">
                  <c:v>0.14285714285714285</c:v>
                </c:pt>
                <c:pt idx="1">
                  <c:v>4.7619047619047616E-2</c:v>
                </c:pt>
                <c:pt idx="2">
                  <c:v>4.7619047619047616E-2</c:v>
                </c:pt>
                <c:pt idx="3">
                  <c:v>0.52380952380952384</c:v>
                </c:pt>
                <c:pt idx="4">
                  <c:v>0.16666666666666666</c:v>
                </c:pt>
                <c:pt idx="5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88-412B-B612-0B0FDFAB55C7}"/>
            </c:ext>
          </c:extLst>
        </c:ser>
        <c:ser>
          <c:idx val="4"/>
          <c:order val="4"/>
          <c:tx>
            <c:strRef>
              <c:f>'Most - Least Ideal, by country'!$A$15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('Most - Least Ideal, by country'!$B$10,'Most - Least Ideal, by country'!$D$10,'Most - Least Ideal, by country'!$F$10,'Most - Least Ideal, by country'!$H$10,'Most - Least Ideal, by country'!$J$10,'Most - Least Ideal, by country'!$L$10)</c:f>
              <c:strCache>
                <c:ptCount val="6"/>
                <c:pt idx="0">
                  <c:v>Indv Can</c:v>
                </c:pt>
                <c:pt idx="1">
                  <c:v>Pair CAN</c:v>
                </c:pt>
                <c:pt idx="2">
                  <c:v>SmGrp CAN</c:v>
                </c:pt>
                <c:pt idx="3">
                  <c:v>Lrg Grp CAN</c:v>
                </c:pt>
                <c:pt idx="4">
                  <c:v>Dam CAN</c:v>
                </c:pt>
                <c:pt idx="5">
                  <c:v>Nurse CAN</c:v>
                </c:pt>
              </c:strCache>
            </c:strRef>
          </c:cat>
          <c:val>
            <c:numRef>
              <c:f>('Most - Least Ideal, by country'!$B$15,'Most - Least Ideal, by country'!$D$15,'Most - Least Ideal, by country'!$F$15,'Most - Least Ideal, by country'!$H$15,'Most - Least Ideal, by country'!$J$15,'Most - Least Ideal, by country'!$L$15)</c:f>
              <c:numCache>
                <c:formatCode>0.0%</c:formatCode>
                <c:ptCount val="6"/>
                <c:pt idx="0">
                  <c:v>0.11904761904761904</c:v>
                </c:pt>
                <c:pt idx="1">
                  <c:v>0</c:v>
                </c:pt>
                <c:pt idx="2">
                  <c:v>4.7619047619047616E-2</c:v>
                </c:pt>
                <c:pt idx="3">
                  <c:v>4.7619047619047616E-2</c:v>
                </c:pt>
                <c:pt idx="4">
                  <c:v>0.54761904761904767</c:v>
                </c:pt>
                <c:pt idx="5">
                  <c:v>0.23809523809523808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88-412B-B612-0B0FDFAB55C7}"/>
            </c:ext>
          </c:extLst>
        </c:ser>
        <c:ser>
          <c:idx val="5"/>
          <c:order val="5"/>
          <c:tx>
            <c:strRef>
              <c:f>'Most - Least Ideal, by country'!$A$16</c:f>
              <c:strCache>
                <c:ptCount val="1"/>
                <c:pt idx="0">
                  <c:v>Least Ideal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('Most - Least Ideal, by country'!$B$10,'Most - Least Ideal, by country'!$D$10,'Most - Least Ideal, by country'!$F$10,'Most - Least Ideal, by country'!$H$10,'Most - Least Ideal, by country'!$J$10,'Most - Least Ideal, by country'!$L$10)</c:f>
              <c:strCache>
                <c:ptCount val="6"/>
                <c:pt idx="0">
                  <c:v>Indv Can</c:v>
                </c:pt>
                <c:pt idx="1">
                  <c:v>Pair CAN</c:v>
                </c:pt>
                <c:pt idx="2">
                  <c:v>SmGrp CAN</c:v>
                </c:pt>
                <c:pt idx="3">
                  <c:v>Lrg Grp CAN</c:v>
                </c:pt>
                <c:pt idx="4">
                  <c:v>Dam CAN</c:v>
                </c:pt>
                <c:pt idx="5">
                  <c:v>Nurse CAN</c:v>
                </c:pt>
              </c:strCache>
            </c:strRef>
          </c:cat>
          <c:val>
            <c:numRef>
              <c:f>('Most - Least Ideal, by country'!$B$16,'Most - Least Ideal, by country'!$D$16,'Most - Least Ideal, by country'!$F$16,'Most - Least Ideal, by country'!$H$16,'Most - Least Ideal, by country'!$J$16,'Most - Least Ideal, by country'!$L$16)</c:f>
              <c:numCache>
                <c:formatCode>0.0%</c:formatCode>
                <c:ptCount val="6"/>
                <c:pt idx="0">
                  <c:v>4.7619047619047616E-2</c:v>
                </c:pt>
                <c:pt idx="1">
                  <c:v>2.3809523809523808E-2</c:v>
                </c:pt>
                <c:pt idx="2">
                  <c:v>0</c:v>
                </c:pt>
                <c:pt idx="3">
                  <c:v>0.26190476190476192</c:v>
                </c:pt>
                <c:pt idx="4">
                  <c:v>0.16666666666666666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88-412B-B612-0B0FDFAB5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3554512"/>
        <c:axId val="503552216"/>
      </c:barChart>
      <c:catAx>
        <c:axId val="503554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52216"/>
        <c:crosses val="autoZero"/>
        <c:auto val="1"/>
        <c:lblAlgn val="ctr"/>
        <c:lblOffset val="100"/>
        <c:noMultiLvlLbl val="0"/>
      </c:catAx>
      <c:valAx>
        <c:axId val="503552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5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'Most - Least Ideal, by country'!$A$11</c:f>
              <c:strCache>
                <c:ptCount val="1"/>
                <c:pt idx="0">
                  <c:v>Most Ideal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('Most - Least Ideal, by country'!$C$10,'Most - Least Ideal, by country'!$E$10,'Most - Least Ideal, by country'!$G$10,'Most - Least Ideal, by country'!$I$10,'Most - Least Ideal, by country'!$K$10,'Most - Least Ideal, by country'!$M$10)</c:f>
              <c:strCache>
                <c:ptCount val="6"/>
                <c:pt idx="0">
                  <c:v>Indv US</c:v>
                </c:pt>
                <c:pt idx="1">
                  <c:v>Pair US</c:v>
                </c:pt>
                <c:pt idx="2">
                  <c:v>SmGrp US</c:v>
                </c:pt>
                <c:pt idx="3">
                  <c:v>Lrg Grp US</c:v>
                </c:pt>
                <c:pt idx="4">
                  <c:v>Dam US</c:v>
                </c:pt>
                <c:pt idx="5">
                  <c:v>NURSE US</c:v>
                </c:pt>
              </c:strCache>
            </c:strRef>
          </c:cat>
          <c:val>
            <c:numRef>
              <c:f>('Most - Least Ideal, by country'!$C$11,'Most - Least Ideal, by country'!$E$11,'Most - Least Ideal, by country'!$G$11,'Most - Least Ideal, by country'!$I$11,'Most - Least Ideal, by country'!$K$11,'Most - Least Ideal, by country'!$M$11)</c:f>
              <c:numCache>
                <c:formatCode>0.0%</c:formatCode>
                <c:ptCount val="6"/>
                <c:pt idx="0">
                  <c:v>0.53913043478260869</c:v>
                </c:pt>
                <c:pt idx="1">
                  <c:v>0.23478260869565218</c:v>
                </c:pt>
                <c:pt idx="2">
                  <c:v>0.14782608695652175</c:v>
                </c:pt>
                <c:pt idx="3">
                  <c:v>0</c:v>
                </c:pt>
                <c:pt idx="4">
                  <c:v>6.0869565217391307E-2</c:v>
                </c:pt>
                <c:pt idx="5">
                  <c:v>1.7391304347826087E-2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6-42D7-A917-E47FA0189881}"/>
            </c:ext>
          </c:extLst>
        </c:ser>
        <c:ser>
          <c:idx val="1"/>
          <c:order val="1"/>
          <c:tx>
            <c:strRef>
              <c:f>'Most - Least Ideal, by country'!$A$12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('Most - Least Ideal, by country'!$C$10,'Most - Least Ideal, by country'!$E$10,'Most - Least Ideal, by country'!$G$10,'Most - Least Ideal, by country'!$I$10,'Most - Least Ideal, by country'!$K$10,'Most - Least Ideal, by country'!$M$10)</c:f>
              <c:strCache>
                <c:ptCount val="6"/>
                <c:pt idx="0">
                  <c:v>Indv US</c:v>
                </c:pt>
                <c:pt idx="1">
                  <c:v>Pair US</c:v>
                </c:pt>
                <c:pt idx="2">
                  <c:v>SmGrp US</c:v>
                </c:pt>
                <c:pt idx="3">
                  <c:v>Lrg Grp US</c:v>
                </c:pt>
                <c:pt idx="4">
                  <c:v>Dam US</c:v>
                </c:pt>
                <c:pt idx="5">
                  <c:v>NURSE US</c:v>
                </c:pt>
              </c:strCache>
            </c:strRef>
          </c:cat>
          <c:val>
            <c:numRef>
              <c:f>('Most - Least Ideal, by country'!$C$12,'Most - Least Ideal, by country'!$E$12,'Most - Least Ideal, by country'!$G$12,'Most - Least Ideal, by country'!$I$12,'Most - Least Ideal, by country'!$K$12,'Most - Least Ideal, by country'!$M$12)</c:f>
              <c:numCache>
                <c:formatCode>0.0%</c:formatCode>
                <c:ptCount val="6"/>
                <c:pt idx="0">
                  <c:v>0.18260869565217391</c:v>
                </c:pt>
                <c:pt idx="1">
                  <c:v>0.56521739130434778</c:v>
                </c:pt>
                <c:pt idx="2">
                  <c:v>8.6956521739130432E-2</c:v>
                </c:pt>
                <c:pt idx="3">
                  <c:v>6.9565217391304349E-2</c:v>
                </c:pt>
                <c:pt idx="4">
                  <c:v>5.2173913043478258E-2</c:v>
                </c:pt>
                <c:pt idx="5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26-42D7-A917-E47FA0189881}"/>
            </c:ext>
          </c:extLst>
        </c:ser>
        <c:ser>
          <c:idx val="2"/>
          <c:order val="2"/>
          <c:tx>
            <c:strRef>
              <c:f>'Most - Least Ideal, by country'!$A$13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('Most - Least Ideal, by country'!$C$10,'Most - Least Ideal, by country'!$E$10,'Most - Least Ideal, by country'!$G$10,'Most - Least Ideal, by country'!$I$10,'Most - Least Ideal, by country'!$K$10,'Most - Least Ideal, by country'!$M$10)</c:f>
              <c:strCache>
                <c:ptCount val="6"/>
                <c:pt idx="0">
                  <c:v>Indv US</c:v>
                </c:pt>
                <c:pt idx="1">
                  <c:v>Pair US</c:v>
                </c:pt>
                <c:pt idx="2">
                  <c:v>SmGrp US</c:v>
                </c:pt>
                <c:pt idx="3">
                  <c:v>Lrg Grp US</c:v>
                </c:pt>
                <c:pt idx="4">
                  <c:v>Dam US</c:v>
                </c:pt>
                <c:pt idx="5">
                  <c:v>NURSE US</c:v>
                </c:pt>
              </c:strCache>
            </c:strRef>
          </c:cat>
          <c:val>
            <c:numRef>
              <c:f>('Most - Least Ideal, by country'!$C$13,'Most - Least Ideal, by country'!$E$13,'Most - Least Ideal, by country'!$G$13,'Most - Least Ideal, by country'!$I$13,'Most - Least Ideal, by country'!$K$13,'Most - Least Ideal, by country'!$M$13)</c:f>
              <c:numCache>
                <c:formatCode>0.0%</c:formatCode>
                <c:ptCount val="6"/>
                <c:pt idx="0">
                  <c:v>0.1391304347826087</c:v>
                </c:pt>
                <c:pt idx="1">
                  <c:v>6.0869565217391307E-2</c:v>
                </c:pt>
                <c:pt idx="2">
                  <c:v>0.6</c:v>
                </c:pt>
                <c:pt idx="3">
                  <c:v>9.5652173913043481E-2</c:v>
                </c:pt>
                <c:pt idx="4">
                  <c:v>4.3478260869565216E-2</c:v>
                </c:pt>
                <c:pt idx="5">
                  <c:v>6.0869565217391307E-2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26-42D7-A917-E47FA0189881}"/>
            </c:ext>
          </c:extLst>
        </c:ser>
        <c:ser>
          <c:idx val="3"/>
          <c:order val="3"/>
          <c:tx>
            <c:strRef>
              <c:f>'Most - Least Ideal, by country'!$A$14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('Most - Least Ideal, by country'!$C$10,'Most - Least Ideal, by country'!$E$10,'Most - Least Ideal, by country'!$G$10,'Most - Least Ideal, by country'!$I$10,'Most - Least Ideal, by country'!$K$10,'Most - Least Ideal, by country'!$M$10)</c:f>
              <c:strCache>
                <c:ptCount val="6"/>
                <c:pt idx="0">
                  <c:v>Indv US</c:v>
                </c:pt>
                <c:pt idx="1">
                  <c:v>Pair US</c:v>
                </c:pt>
                <c:pt idx="2">
                  <c:v>SmGrp US</c:v>
                </c:pt>
                <c:pt idx="3">
                  <c:v>Lrg Grp US</c:v>
                </c:pt>
                <c:pt idx="4">
                  <c:v>Dam US</c:v>
                </c:pt>
                <c:pt idx="5">
                  <c:v>NURSE US</c:v>
                </c:pt>
              </c:strCache>
            </c:strRef>
          </c:cat>
          <c:val>
            <c:numRef>
              <c:f>('Most - Least Ideal, by country'!$C$14,'Most - Least Ideal, by country'!$E$14,'Most - Least Ideal, by country'!$G$14,'Most - Least Ideal, by country'!$I$14,'Most - Least Ideal, by country'!$K$14,'Most - Least Ideal, by country'!$M$14)</c:f>
              <c:numCache>
                <c:formatCode>0.0%</c:formatCode>
                <c:ptCount val="6"/>
                <c:pt idx="0">
                  <c:v>6.9565217391304349E-2</c:v>
                </c:pt>
                <c:pt idx="1">
                  <c:v>6.0869565217391307E-2</c:v>
                </c:pt>
                <c:pt idx="2">
                  <c:v>9.5652173913043481E-2</c:v>
                </c:pt>
                <c:pt idx="3">
                  <c:v>0.61739130434782608</c:v>
                </c:pt>
                <c:pt idx="4">
                  <c:v>7.8260869565217397E-2</c:v>
                </c:pt>
                <c:pt idx="5">
                  <c:v>7.8260869565217397E-2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26-42D7-A917-E47FA0189881}"/>
            </c:ext>
          </c:extLst>
        </c:ser>
        <c:ser>
          <c:idx val="4"/>
          <c:order val="4"/>
          <c:tx>
            <c:strRef>
              <c:f>'Most - Least Ideal, by country'!$A$15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('Most - Least Ideal, by country'!$C$10,'Most - Least Ideal, by country'!$E$10,'Most - Least Ideal, by country'!$G$10,'Most - Least Ideal, by country'!$I$10,'Most - Least Ideal, by country'!$K$10,'Most - Least Ideal, by country'!$M$10)</c:f>
              <c:strCache>
                <c:ptCount val="6"/>
                <c:pt idx="0">
                  <c:v>Indv US</c:v>
                </c:pt>
                <c:pt idx="1">
                  <c:v>Pair US</c:v>
                </c:pt>
                <c:pt idx="2">
                  <c:v>SmGrp US</c:v>
                </c:pt>
                <c:pt idx="3">
                  <c:v>Lrg Grp US</c:v>
                </c:pt>
                <c:pt idx="4">
                  <c:v>Dam US</c:v>
                </c:pt>
                <c:pt idx="5">
                  <c:v>NURSE US</c:v>
                </c:pt>
              </c:strCache>
            </c:strRef>
          </c:cat>
          <c:val>
            <c:numRef>
              <c:f>('Most - Least Ideal, by country'!$C$15,'Most - Least Ideal, by country'!$E$15,'Most - Least Ideal, by country'!$G$15,'Most - Least Ideal, by country'!$I$15,'Most - Least Ideal, by country'!$K$15,'Most - Least Ideal, by country'!$M$15)</c:f>
              <c:numCache>
                <c:formatCode>0.0%</c:formatCode>
                <c:ptCount val="6"/>
                <c:pt idx="0">
                  <c:v>8.6956521739130436E-3</c:v>
                </c:pt>
                <c:pt idx="1">
                  <c:v>6.9565217391304349E-2</c:v>
                </c:pt>
                <c:pt idx="2">
                  <c:v>6.9565217391304349E-2</c:v>
                </c:pt>
                <c:pt idx="3">
                  <c:v>3.4782608695652174E-2</c:v>
                </c:pt>
                <c:pt idx="4">
                  <c:v>0.46956521739130436</c:v>
                </c:pt>
                <c:pt idx="5">
                  <c:v>0.34782608695652173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26-42D7-A917-E47FA0189881}"/>
            </c:ext>
          </c:extLst>
        </c:ser>
        <c:ser>
          <c:idx val="5"/>
          <c:order val="5"/>
          <c:tx>
            <c:strRef>
              <c:f>'Most - Least Ideal, by country'!$A$16</c:f>
              <c:strCache>
                <c:ptCount val="1"/>
                <c:pt idx="0">
                  <c:v>Least Ideal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('Most - Least Ideal, by country'!$C$10,'Most - Least Ideal, by country'!$E$10,'Most - Least Ideal, by country'!$G$10,'Most - Least Ideal, by country'!$I$10,'Most - Least Ideal, by country'!$K$10,'Most - Least Ideal, by country'!$M$10)</c:f>
              <c:strCache>
                <c:ptCount val="6"/>
                <c:pt idx="0">
                  <c:v>Indv US</c:v>
                </c:pt>
                <c:pt idx="1">
                  <c:v>Pair US</c:v>
                </c:pt>
                <c:pt idx="2">
                  <c:v>SmGrp US</c:v>
                </c:pt>
                <c:pt idx="3">
                  <c:v>Lrg Grp US</c:v>
                </c:pt>
                <c:pt idx="4">
                  <c:v>Dam US</c:v>
                </c:pt>
                <c:pt idx="5">
                  <c:v>NURSE US</c:v>
                </c:pt>
              </c:strCache>
            </c:strRef>
          </c:cat>
          <c:val>
            <c:numRef>
              <c:f>('Most - Least Ideal, by country'!$C$16,'Most - Least Ideal, by country'!$E$16,'Most - Least Ideal, by country'!$G$16,'Most - Least Ideal, by country'!$I$16,'Most - Least Ideal, by country'!$K$16,'Most - Least Ideal, by country'!$M$16)</c:f>
              <c:numCache>
                <c:formatCode>0.0%</c:formatCode>
                <c:ptCount val="6"/>
                <c:pt idx="0">
                  <c:v>6.0869565217391307E-2</c:v>
                </c:pt>
                <c:pt idx="1">
                  <c:v>8.6956521739130436E-3</c:v>
                </c:pt>
                <c:pt idx="2">
                  <c:v>0</c:v>
                </c:pt>
                <c:pt idx="3">
                  <c:v>0.18260869565217391</c:v>
                </c:pt>
                <c:pt idx="4">
                  <c:v>0.29565217391304349</c:v>
                </c:pt>
                <c:pt idx="5">
                  <c:v>0.45217391304347826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26-42D7-A917-E47FA0189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3445720"/>
        <c:axId val="503448016"/>
      </c:barChart>
      <c:catAx>
        <c:axId val="503445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48016"/>
        <c:crosses val="autoZero"/>
        <c:auto val="1"/>
        <c:lblAlgn val="ctr"/>
        <c:lblOffset val="100"/>
        <c:noMultiLvlLbl val="0"/>
      </c:catAx>
      <c:valAx>
        <c:axId val="50344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4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210582179246924E-2"/>
          <c:y val="8.6319835380597412E-2"/>
          <c:w val="0.88775617061865741"/>
          <c:h val="0.771642768905342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'HM Acceptability'!$A$10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'HM Acceptability'!$B$9:$G$9</c:f>
              <c:strCache>
                <c:ptCount val="6"/>
                <c:pt idx="0">
                  <c:v>Individual</c:v>
                </c:pt>
                <c:pt idx="1">
                  <c:v>Pair</c:v>
                </c:pt>
                <c:pt idx="2">
                  <c:v>Small Group</c:v>
                </c:pt>
                <c:pt idx="3">
                  <c:v>Large Group</c:v>
                </c:pt>
                <c:pt idx="4">
                  <c:v>With Dam</c:v>
                </c:pt>
                <c:pt idx="5">
                  <c:v>With Nurse Cow</c:v>
                </c:pt>
              </c:strCache>
            </c:strRef>
          </c:cat>
          <c:val>
            <c:numRef>
              <c:f>'HM Acceptability'!$B$10:$G$10</c:f>
              <c:numCache>
                <c:formatCode>0.0%</c:formatCode>
                <c:ptCount val="6"/>
                <c:pt idx="0">
                  <c:v>0.64331210191082799</c:v>
                </c:pt>
                <c:pt idx="1">
                  <c:v>0.64968152866242035</c:v>
                </c:pt>
                <c:pt idx="2">
                  <c:v>0.50955414012738853</c:v>
                </c:pt>
                <c:pt idx="3">
                  <c:v>0.13375796178343949</c:v>
                </c:pt>
                <c:pt idx="4">
                  <c:v>0.15286624203821655</c:v>
                </c:pt>
                <c:pt idx="5">
                  <c:v>0.12101910828025478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D-4DA3-85CC-C41420FA9D14}"/>
            </c:ext>
          </c:extLst>
        </c:ser>
        <c:ser>
          <c:idx val="1"/>
          <c:order val="1"/>
          <c:tx>
            <c:strRef>
              <c:f>'HM Acceptability'!$A$11</c:f>
              <c:strCache>
                <c:ptCount val="1"/>
                <c:pt idx="0">
                  <c:v>Somewhat Agree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'HM Acceptability'!$B$9:$G$9</c:f>
              <c:strCache>
                <c:ptCount val="6"/>
                <c:pt idx="0">
                  <c:v>Individual</c:v>
                </c:pt>
                <c:pt idx="1">
                  <c:v>Pair</c:v>
                </c:pt>
                <c:pt idx="2">
                  <c:v>Small Group</c:v>
                </c:pt>
                <c:pt idx="3">
                  <c:v>Large Group</c:v>
                </c:pt>
                <c:pt idx="4">
                  <c:v>With Dam</c:v>
                </c:pt>
                <c:pt idx="5">
                  <c:v>With Nurse Cow</c:v>
                </c:pt>
              </c:strCache>
            </c:strRef>
          </c:cat>
          <c:val>
            <c:numRef>
              <c:f>'HM Acceptability'!$B$11:$G$11</c:f>
              <c:numCache>
                <c:formatCode>0.0%</c:formatCode>
                <c:ptCount val="6"/>
                <c:pt idx="0">
                  <c:v>0.22929936305732485</c:v>
                </c:pt>
                <c:pt idx="1">
                  <c:v>0.27388535031847133</c:v>
                </c:pt>
                <c:pt idx="2">
                  <c:v>0.32484076433121017</c:v>
                </c:pt>
                <c:pt idx="3">
                  <c:v>0.31210191082802546</c:v>
                </c:pt>
                <c:pt idx="4">
                  <c:v>0.14012738853503184</c:v>
                </c:pt>
                <c:pt idx="5">
                  <c:v>0.19108280254777071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D-4DA3-85CC-C41420FA9D14}"/>
            </c:ext>
          </c:extLst>
        </c:ser>
        <c:ser>
          <c:idx val="2"/>
          <c:order val="2"/>
          <c:tx>
            <c:strRef>
              <c:f>'HM Acceptability'!$A$12</c:f>
              <c:strCache>
                <c:ptCount val="1"/>
                <c:pt idx="0">
                  <c:v>Neither Agree or Disagree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'HM Acceptability'!$B$9:$G$9</c:f>
              <c:strCache>
                <c:ptCount val="6"/>
                <c:pt idx="0">
                  <c:v>Individual</c:v>
                </c:pt>
                <c:pt idx="1">
                  <c:v>Pair</c:v>
                </c:pt>
                <c:pt idx="2">
                  <c:v>Small Group</c:v>
                </c:pt>
                <c:pt idx="3">
                  <c:v>Large Group</c:v>
                </c:pt>
                <c:pt idx="4">
                  <c:v>With Dam</c:v>
                </c:pt>
                <c:pt idx="5">
                  <c:v>With Nurse Cow</c:v>
                </c:pt>
              </c:strCache>
            </c:strRef>
          </c:cat>
          <c:val>
            <c:numRef>
              <c:f>'HM Acceptability'!$B$12:$G$12</c:f>
              <c:numCache>
                <c:formatCode>0.0%</c:formatCode>
                <c:ptCount val="6"/>
                <c:pt idx="0">
                  <c:v>3.1847133757961783E-2</c:v>
                </c:pt>
                <c:pt idx="1">
                  <c:v>3.8216560509554139E-2</c:v>
                </c:pt>
                <c:pt idx="2">
                  <c:v>8.2802547770700632E-2</c:v>
                </c:pt>
                <c:pt idx="3">
                  <c:v>0.15923566878980891</c:v>
                </c:pt>
                <c:pt idx="4">
                  <c:v>0.22292993630573249</c:v>
                </c:pt>
                <c:pt idx="5">
                  <c:v>0.19108280254777071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8D-4DA3-85CC-C41420FA9D14}"/>
            </c:ext>
          </c:extLst>
        </c:ser>
        <c:ser>
          <c:idx val="3"/>
          <c:order val="3"/>
          <c:tx>
            <c:strRef>
              <c:f>'HM Acceptability'!$A$13</c:f>
              <c:strCache>
                <c:ptCount val="1"/>
                <c:pt idx="0">
                  <c:v>Somewhat Disagree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'HM Acceptability'!$B$9:$G$9</c:f>
              <c:strCache>
                <c:ptCount val="6"/>
                <c:pt idx="0">
                  <c:v>Individual</c:v>
                </c:pt>
                <c:pt idx="1">
                  <c:v>Pair</c:v>
                </c:pt>
                <c:pt idx="2">
                  <c:v>Small Group</c:v>
                </c:pt>
                <c:pt idx="3">
                  <c:v>Large Group</c:v>
                </c:pt>
                <c:pt idx="4">
                  <c:v>With Dam</c:v>
                </c:pt>
                <c:pt idx="5">
                  <c:v>With Nurse Cow</c:v>
                </c:pt>
              </c:strCache>
            </c:strRef>
          </c:cat>
          <c:val>
            <c:numRef>
              <c:f>'HM Acceptability'!$B$13:$G$13</c:f>
              <c:numCache>
                <c:formatCode>0.0%</c:formatCode>
                <c:ptCount val="6"/>
                <c:pt idx="0">
                  <c:v>7.6433121019108277E-2</c:v>
                </c:pt>
                <c:pt idx="1">
                  <c:v>3.1847133757961783E-2</c:v>
                </c:pt>
                <c:pt idx="2">
                  <c:v>5.7324840764331211E-2</c:v>
                </c:pt>
                <c:pt idx="3">
                  <c:v>0.27388535031847133</c:v>
                </c:pt>
                <c:pt idx="4">
                  <c:v>0.25477707006369427</c:v>
                </c:pt>
                <c:pt idx="5">
                  <c:v>0.28025477707006369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8D-4DA3-85CC-C41420FA9D14}"/>
            </c:ext>
          </c:extLst>
        </c:ser>
        <c:ser>
          <c:idx val="4"/>
          <c:order val="4"/>
          <c:tx>
            <c:strRef>
              <c:f>'HM Acceptability'!$A$14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'HM Acceptability'!$B$9:$G$9</c:f>
              <c:strCache>
                <c:ptCount val="6"/>
                <c:pt idx="0">
                  <c:v>Individual</c:v>
                </c:pt>
                <c:pt idx="1">
                  <c:v>Pair</c:v>
                </c:pt>
                <c:pt idx="2">
                  <c:v>Small Group</c:v>
                </c:pt>
                <c:pt idx="3">
                  <c:v>Large Group</c:v>
                </c:pt>
                <c:pt idx="4">
                  <c:v>With Dam</c:v>
                </c:pt>
                <c:pt idx="5">
                  <c:v>With Nurse Cow</c:v>
                </c:pt>
              </c:strCache>
            </c:strRef>
          </c:cat>
          <c:val>
            <c:numRef>
              <c:f>'HM Acceptability'!$B$14:$G$14</c:f>
              <c:numCache>
                <c:formatCode>0.0%</c:formatCode>
                <c:ptCount val="6"/>
                <c:pt idx="0">
                  <c:v>1.9108280254777069E-2</c:v>
                </c:pt>
                <c:pt idx="1">
                  <c:v>6.369426751592357E-3</c:v>
                </c:pt>
                <c:pt idx="2">
                  <c:v>2.5477707006369428E-2</c:v>
                </c:pt>
                <c:pt idx="3">
                  <c:v>0.12101910828025478</c:v>
                </c:pt>
                <c:pt idx="4">
                  <c:v>0.22929936305732485</c:v>
                </c:pt>
                <c:pt idx="5">
                  <c:v>0.21656050955414013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8D-4DA3-85CC-C41420FA9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550808"/>
        <c:axId val="508552776"/>
      </c:barChart>
      <c:catAx>
        <c:axId val="50855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52776"/>
        <c:crosses val="autoZero"/>
        <c:auto val="1"/>
        <c:lblAlgn val="ctr"/>
        <c:lblOffset val="100"/>
        <c:noMultiLvlLbl val="0"/>
      </c:catAx>
      <c:valAx>
        <c:axId val="508552776"/>
        <c:scaling>
          <c:orientation val="minMax"/>
          <c:max val="1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5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4718194586139"/>
          <c:y val="3.7413294681403218E-2"/>
          <c:w val="0.85052554359621613"/>
          <c:h val="0.82641383985869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'Public Acceptability'!$C$1</c:f>
              <c:strCache>
                <c:ptCount val="1"/>
                <c:pt idx="0">
                  <c:v>Most Accepable (%)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CCFFCC"/>
              </a:solidFill>
            </a:ln>
            <a:effectLst/>
          </c:spPr>
          <c:invertIfNegative val="0"/>
          <c:cat>
            <c:strRef>
              <c:f>'Public Acceptability'!$A$2:$A$7</c:f>
              <c:strCache>
                <c:ptCount val="6"/>
                <c:pt idx="0">
                  <c:v>Individual housing</c:v>
                </c:pt>
                <c:pt idx="1">
                  <c:v>Pair housing (n=2)</c:v>
                </c:pt>
                <c:pt idx="2">
                  <c:v>Small group (n=3 - 8)</c:v>
                </c:pt>
                <c:pt idx="3">
                  <c:v>Large group (n&gt;8)</c:v>
                </c:pt>
                <c:pt idx="4">
                  <c:v>With a nurse cow</c:v>
                </c:pt>
                <c:pt idx="5">
                  <c:v>With their own dam</c:v>
                </c:pt>
              </c:strCache>
            </c:strRef>
          </c:cat>
          <c:val>
            <c:numRef>
              <c:f>'Public Acceptability'!$C$2:$C$7</c:f>
              <c:numCache>
                <c:formatCode>0.0%</c:formatCode>
                <c:ptCount val="6"/>
                <c:pt idx="0">
                  <c:v>7.0063694267515922E-2</c:v>
                </c:pt>
                <c:pt idx="1">
                  <c:v>7.0063694267515922E-2</c:v>
                </c:pt>
                <c:pt idx="2">
                  <c:v>0.11464968152866242</c:v>
                </c:pt>
                <c:pt idx="3">
                  <c:v>1.2738853503184714E-2</c:v>
                </c:pt>
                <c:pt idx="4">
                  <c:v>1.9108280254777069E-2</c:v>
                </c:pt>
                <c:pt idx="5">
                  <c:v>0.7133757961783439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6-456C-AEBF-01C11B59754F}"/>
            </c:ext>
          </c:extLst>
        </c:ser>
        <c:ser>
          <c:idx val="1"/>
          <c:order val="1"/>
          <c:tx>
            <c:strRef>
              <c:f>'Public Acceptability'!$E$1</c:f>
              <c:strCache>
                <c:ptCount val="1"/>
                <c:pt idx="0">
                  <c:v>Least Acceptable (%)</c:v>
                </c:pt>
              </c:strCache>
            </c:strRef>
          </c:tx>
          <c:spPr>
            <a:solidFill>
              <a:srgbClr val="FF9999"/>
            </a:solidFill>
            <a:ln>
              <a:solidFill>
                <a:srgbClr val="FF9999"/>
              </a:solidFill>
            </a:ln>
            <a:effectLst/>
          </c:spPr>
          <c:invertIfNegative val="0"/>
          <c:cat>
            <c:strRef>
              <c:f>'Public Acceptability'!$A$2:$A$7</c:f>
              <c:strCache>
                <c:ptCount val="6"/>
                <c:pt idx="0">
                  <c:v>Individual housing</c:v>
                </c:pt>
                <c:pt idx="1">
                  <c:v>Pair housing (n=2)</c:v>
                </c:pt>
                <c:pt idx="2">
                  <c:v>Small group (n=3 - 8)</c:v>
                </c:pt>
                <c:pt idx="3">
                  <c:v>Large group (n&gt;8)</c:v>
                </c:pt>
                <c:pt idx="4">
                  <c:v>With a nurse cow</c:v>
                </c:pt>
                <c:pt idx="5">
                  <c:v>With their own dam</c:v>
                </c:pt>
              </c:strCache>
            </c:strRef>
          </c:cat>
          <c:val>
            <c:numRef>
              <c:f>'Public Acceptability'!$E$2:$E$7</c:f>
              <c:numCache>
                <c:formatCode>0.0%</c:formatCode>
                <c:ptCount val="6"/>
                <c:pt idx="0">
                  <c:v>0.8152866242038217</c:v>
                </c:pt>
                <c:pt idx="1">
                  <c:v>0</c:v>
                </c:pt>
                <c:pt idx="2">
                  <c:v>6.369426751592357E-3</c:v>
                </c:pt>
                <c:pt idx="3">
                  <c:v>0.14012738853503184</c:v>
                </c:pt>
                <c:pt idx="4">
                  <c:v>2.5477707006369428E-2</c:v>
                </c:pt>
                <c:pt idx="5">
                  <c:v>1.2738853503184714E-2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6-456C-AEBF-01C11B597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661856"/>
        <c:axId val="441655952"/>
      </c:barChart>
      <c:catAx>
        <c:axId val="4416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55952"/>
        <c:crosses val="autoZero"/>
        <c:auto val="1"/>
        <c:lblAlgn val="ctr"/>
        <c:lblOffset val="100"/>
        <c:noMultiLvlLbl val="0"/>
      </c:catAx>
      <c:valAx>
        <c:axId val="441655952"/>
        <c:scaling>
          <c:orientation val="minMax"/>
          <c:max val="1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057371923527177"/>
          <c:y val="7.6101771122099635E-2"/>
          <c:w val="0.55267930194064119"/>
          <c:h val="6.16228881923852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'Feasibility of SH'!$C$1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73-40D8-A612-548B9145BA94}"/>
              </c:ext>
            </c:extLst>
          </c:dPt>
          <c:dPt>
            <c:idx val="1"/>
            <c:invertIfNegative val="0"/>
            <c:bubble3D val="0"/>
            <c:spPr>
              <a:solidFill>
                <a:srgbClr val="66FF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073-40D8-A612-548B9145BA94}"/>
              </c:ext>
            </c:extLst>
          </c:dPt>
          <c:dPt>
            <c:idx val="2"/>
            <c:invertIfNegative val="0"/>
            <c:bubble3D val="0"/>
            <c:spPr>
              <a:solidFill>
                <a:srgbClr val="FFFF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073-40D8-A612-548B9145BA94}"/>
              </c:ext>
            </c:extLst>
          </c:dPt>
          <c:dPt>
            <c:idx val="3"/>
            <c:invertIfNegative val="0"/>
            <c:bubble3D val="0"/>
            <c:spPr>
              <a:solidFill>
                <a:srgbClr val="FF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073-40D8-A612-548B9145BA94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073-40D8-A612-548B9145BA94}"/>
              </c:ext>
            </c:extLst>
          </c:dPt>
          <c:cat>
            <c:strRef>
              <c:f>'Feasibility of SH'!$A$2:$A$6</c:f>
              <c:strCache>
                <c:ptCount val="5"/>
                <c:pt idx="0">
                  <c:v>Extremely feasible</c:v>
                </c:pt>
                <c:pt idx="1">
                  <c:v>Somewhat feasible</c:v>
                </c:pt>
                <c:pt idx="2">
                  <c:v>Unsure</c:v>
                </c:pt>
                <c:pt idx="3">
                  <c:v>Somewhat unfeasible</c:v>
                </c:pt>
                <c:pt idx="4">
                  <c:v>Extremely unfeasible</c:v>
                </c:pt>
              </c:strCache>
            </c:strRef>
          </c:cat>
          <c:val>
            <c:numRef>
              <c:f>'Feasibility of SH'!$C$2:$C$6</c:f>
              <c:numCache>
                <c:formatCode>0.0%</c:formatCode>
                <c:ptCount val="5"/>
                <c:pt idx="0">
                  <c:v>0.17419354838709677</c:v>
                </c:pt>
                <c:pt idx="1">
                  <c:v>0.49677419354838709</c:v>
                </c:pt>
                <c:pt idx="2">
                  <c:v>0.11612903225806452</c:v>
                </c:pt>
                <c:pt idx="3">
                  <c:v>0.15483870967741936</c:v>
                </c:pt>
                <c:pt idx="4">
                  <c:v>5.8064516129032261E-2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3-40D8-A612-548B9145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202328"/>
        <c:axId val="434201672"/>
      </c:barChart>
      <c:catAx>
        <c:axId val="43420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01672"/>
        <c:crosses val="autoZero"/>
        <c:auto val="1"/>
        <c:lblAlgn val="ctr"/>
        <c:lblOffset val="100"/>
        <c:noMultiLvlLbl val="0"/>
      </c:catAx>
      <c:valAx>
        <c:axId val="434201672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0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'Common form of calf housing'!$C$1</c:f>
              <c:strCache>
                <c:ptCount val="1"/>
                <c:pt idx="0">
                  <c:v>prop</c:v>
                </c:pt>
              </c:strCache>
            </c:strRef>
          </c:tx>
          <c:spPr>
            <a:solidFill>
              <a:srgbClr val="FFFFCC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'Common form of calf housing'!$A$2:$A$7</c:f>
              <c:strCache>
                <c:ptCount val="6"/>
                <c:pt idx="0">
                  <c:v>Individual hutches/pens</c:v>
                </c:pt>
                <c:pt idx="1">
                  <c:v>Pairs (n=2)</c:v>
                </c:pt>
                <c:pt idx="2">
                  <c:v>Small Groups (3 - 8 calves)</c:v>
                </c:pt>
                <c:pt idx="3">
                  <c:v>Large Groups (20-25 calves)</c:v>
                </c:pt>
                <c:pt idx="4">
                  <c:v>With their own dam</c:v>
                </c:pt>
                <c:pt idx="5">
                  <c:v>Other</c:v>
                </c:pt>
              </c:strCache>
            </c:strRef>
          </c:cat>
          <c:val>
            <c:numRef>
              <c:f>'Common form of calf housing'!$C$2:$C$7</c:f>
              <c:numCache>
                <c:formatCode>0.0%</c:formatCode>
                <c:ptCount val="6"/>
                <c:pt idx="0">
                  <c:v>0.2792207792207792</c:v>
                </c:pt>
                <c:pt idx="1">
                  <c:v>0.20129870129870131</c:v>
                </c:pt>
                <c:pt idx="2">
                  <c:v>0.32467532467532467</c:v>
                </c:pt>
                <c:pt idx="3">
                  <c:v>0.1038961038961039</c:v>
                </c:pt>
                <c:pt idx="4">
                  <c:v>3.2467532467532464E-2</c:v>
                </c:pt>
                <c:pt idx="5">
                  <c:v>5.844155844155844E-2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B-4A15-B3C4-D513643106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5483248"/>
        <c:axId val="505479968"/>
      </c:barChart>
      <c:catAx>
        <c:axId val="5054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79968"/>
        <c:crosses val="autoZero"/>
        <c:auto val="1"/>
        <c:lblAlgn val="ctr"/>
        <c:lblOffset val="100"/>
        <c:noMultiLvlLbl val="0"/>
      </c:catAx>
      <c:valAx>
        <c:axId val="50547996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8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'Common, country'!$C$1</c:f>
              <c:strCache>
                <c:ptCount val="1"/>
                <c:pt idx="0">
                  <c:v>USA (%)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'Common, country'!$A$2:$A$7</c:f>
              <c:strCache>
                <c:ptCount val="6"/>
                <c:pt idx="0">
                  <c:v>Individual hutches/pens</c:v>
                </c:pt>
                <c:pt idx="1">
                  <c:v>Pairs (n=2)</c:v>
                </c:pt>
                <c:pt idx="2">
                  <c:v>Small Groups (3 - 8 calves)</c:v>
                </c:pt>
                <c:pt idx="3">
                  <c:v>Large Groups (20-25 calves)</c:v>
                </c:pt>
                <c:pt idx="4">
                  <c:v>With their own dam</c:v>
                </c:pt>
                <c:pt idx="5">
                  <c:v>Other</c:v>
                </c:pt>
              </c:strCache>
            </c:strRef>
          </c:cat>
          <c:val>
            <c:numRef>
              <c:f>'Common, country'!$C$2:$C$7</c:f>
              <c:numCache>
                <c:formatCode>0.0%</c:formatCode>
                <c:ptCount val="6"/>
                <c:pt idx="0">
                  <c:v>0.31578947368421051</c:v>
                </c:pt>
                <c:pt idx="1">
                  <c:v>0.19298245614035087</c:v>
                </c:pt>
                <c:pt idx="2">
                  <c:v>0.28947368421052633</c:v>
                </c:pt>
                <c:pt idx="3">
                  <c:v>0.10526315789473684</c:v>
                </c:pt>
                <c:pt idx="4">
                  <c:v>2.6315789473684209E-2</c:v>
                </c:pt>
                <c:pt idx="5">
                  <c:v>7.0175438596491224E-2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D-4D26-8C1E-B6BDBD378122}"/>
            </c:ext>
          </c:extLst>
        </c:ser>
        <c:ser>
          <c:idx val="1"/>
          <c:order val="1"/>
          <c:tx>
            <c:strRef>
              <c:f>'Common, country'!$E$1</c:f>
              <c:strCache>
                <c:ptCount val="1"/>
                <c:pt idx="0">
                  <c:v>CAN(%)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'Common, country'!$A$2:$A$7</c:f>
              <c:strCache>
                <c:ptCount val="6"/>
                <c:pt idx="0">
                  <c:v>Individual hutches/pens</c:v>
                </c:pt>
                <c:pt idx="1">
                  <c:v>Pairs (n=2)</c:v>
                </c:pt>
                <c:pt idx="2">
                  <c:v>Small Groups (3 - 8 calves)</c:v>
                </c:pt>
                <c:pt idx="3">
                  <c:v>Large Groups (20-25 calves)</c:v>
                </c:pt>
                <c:pt idx="4">
                  <c:v>With their own dam</c:v>
                </c:pt>
                <c:pt idx="5">
                  <c:v>Other</c:v>
                </c:pt>
              </c:strCache>
            </c:strRef>
          </c:cat>
          <c:val>
            <c:numRef>
              <c:f>'Common, country'!$E$2:$E$7</c:f>
              <c:numCache>
                <c:formatCode>0.0%</c:formatCode>
                <c:ptCount val="6"/>
                <c:pt idx="0">
                  <c:v>0.17499999999999999</c:v>
                </c:pt>
                <c:pt idx="1">
                  <c:v>0.22500000000000001</c:v>
                </c:pt>
                <c:pt idx="2">
                  <c:v>0.42499999999999999</c:v>
                </c:pt>
                <c:pt idx="3">
                  <c:v>0.1</c:v>
                </c:pt>
                <c:pt idx="4">
                  <c:v>0.05</c:v>
                </c:pt>
                <c:pt idx="5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D-4D26-8C1E-B6BDBD3781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0096024"/>
        <c:axId val="580097336"/>
      </c:barChart>
      <c:catAx>
        <c:axId val="58009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97336"/>
        <c:crosses val="autoZero"/>
        <c:auto val="1"/>
        <c:lblAlgn val="ctr"/>
        <c:lblOffset val="100"/>
        <c:noMultiLvlLbl val="0"/>
      </c:catAx>
      <c:valAx>
        <c:axId val="580097336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9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'Common, country'!$P$10</c:f>
              <c:strCache>
                <c:ptCount val="1"/>
                <c:pt idx="0">
                  <c:v>USA (%)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'Common, country'!$O$11:$O$16</c:f>
              <c:strCache>
                <c:ptCount val="6"/>
                <c:pt idx="0">
                  <c:v>Other</c:v>
                </c:pt>
                <c:pt idx="1">
                  <c:v>With their own dam</c:v>
                </c:pt>
                <c:pt idx="2">
                  <c:v>Large Groups (20-25 calves)</c:v>
                </c:pt>
                <c:pt idx="3">
                  <c:v>Small Groups (3 - 8 calves)</c:v>
                </c:pt>
                <c:pt idx="4">
                  <c:v>Pairs (n=2)</c:v>
                </c:pt>
                <c:pt idx="5">
                  <c:v>Individual hutches/pens</c:v>
                </c:pt>
              </c:strCache>
            </c:strRef>
          </c:cat>
          <c:val>
            <c:numRef>
              <c:f>'Common, country'!$P$11:$P$16</c:f>
              <c:numCache>
                <c:formatCode>0.0%</c:formatCode>
                <c:ptCount val="6"/>
                <c:pt idx="0">
                  <c:v>7.0175438596491224E-2</c:v>
                </c:pt>
                <c:pt idx="1">
                  <c:v>2.6315789473684209E-2</c:v>
                </c:pt>
                <c:pt idx="2">
                  <c:v>0.10526315789473684</c:v>
                </c:pt>
                <c:pt idx="3">
                  <c:v>0.28947368421052633</c:v>
                </c:pt>
                <c:pt idx="4">
                  <c:v>0.19298245614035087</c:v>
                </c:pt>
                <c:pt idx="5">
                  <c:v>0.31578947368421051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F-40D3-A0DC-3DCE2972F926}"/>
            </c:ext>
          </c:extLst>
        </c:ser>
        <c:ser>
          <c:idx val="1"/>
          <c:order val="1"/>
          <c:tx>
            <c:strRef>
              <c:f>'Common, country'!$Q$10</c:f>
              <c:strCache>
                <c:ptCount val="1"/>
                <c:pt idx="0">
                  <c:v>CAN(%)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'Common, country'!$O$11:$O$16</c:f>
              <c:strCache>
                <c:ptCount val="6"/>
                <c:pt idx="0">
                  <c:v>Other</c:v>
                </c:pt>
                <c:pt idx="1">
                  <c:v>With their own dam</c:v>
                </c:pt>
                <c:pt idx="2">
                  <c:v>Large Groups (20-25 calves)</c:v>
                </c:pt>
                <c:pt idx="3">
                  <c:v>Small Groups (3 - 8 calves)</c:v>
                </c:pt>
                <c:pt idx="4">
                  <c:v>Pairs (n=2)</c:v>
                </c:pt>
                <c:pt idx="5">
                  <c:v>Individual hutches/pens</c:v>
                </c:pt>
              </c:strCache>
            </c:strRef>
          </c:cat>
          <c:val>
            <c:numRef>
              <c:f>'Common, country'!$Q$11:$Q$16</c:f>
              <c:numCache>
                <c:formatCode>0.0%</c:formatCode>
                <c:ptCount val="6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0.42499999999999999</c:v>
                </c:pt>
                <c:pt idx="4">
                  <c:v>0.22500000000000001</c:v>
                </c:pt>
                <c:pt idx="5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F-40D3-A0DC-3DCE2972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4675728"/>
        <c:axId val="414672776"/>
      </c:barChart>
      <c:catAx>
        <c:axId val="4146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72776"/>
        <c:crosses val="autoZero"/>
        <c:auto val="1"/>
        <c:lblAlgn val="ctr"/>
        <c:lblOffset val="100"/>
        <c:noMultiLvlLbl val="0"/>
      </c:catAx>
      <c:valAx>
        <c:axId val="414672776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11</xdr:row>
      <xdr:rowOff>33337</xdr:rowOff>
    </xdr:from>
    <xdr:to>
      <xdr:col>14</xdr:col>
      <xdr:colOff>438150</xdr:colOff>
      <xdr:row>25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</xdr:colOff>
      <xdr:row>17</xdr:row>
      <xdr:rowOff>166687</xdr:rowOff>
    </xdr:from>
    <xdr:to>
      <xdr:col>8</xdr:col>
      <xdr:colOff>376237</xdr:colOff>
      <xdr:row>32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557212</xdr:colOff>
      <xdr:row>17</xdr:row>
      <xdr:rowOff>109537</xdr:rowOff>
    </xdr:from>
    <xdr:to>
      <xdr:col>16</xdr:col>
      <xdr:colOff>252412</xdr:colOff>
      <xdr:row>31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11</xdr:row>
      <xdr:rowOff>33336</xdr:rowOff>
    </xdr:from>
    <xdr:to>
      <xdr:col>12</xdr:col>
      <xdr:colOff>114300</xdr:colOff>
      <xdr:row>32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681036</xdr:colOff>
      <xdr:row>7</xdr:row>
      <xdr:rowOff>109537</xdr:rowOff>
    </xdr:from>
    <xdr:to>
      <xdr:col>11</xdr:col>
      <xdr:colOff>104774</xdr:colOff>
      <xdr:row>28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5</xdr:row>
      <xdr:rowOff>138112</xdr:rowOff>
    </xdr:from>
    <xdr:to>
      <xdr:col>11</xdr:col>
      <xdr:colOff>428625</xdr:colOff>
      <xdr:row>20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6</xdr:row>
      <xdr:rowOff>133350</xdr:rowOff>
    </xdr:from>
    <xdr:to>
      <xdr:col>10</xdr:col>
      <xdr:colOff>600074</xdr:colOff>
      <xdr:row>25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11</xdr:row>
      <xdr:rowOff>100012</xdr:rowOff>
    </xdr:from>
    <xdr:to>
      <xdr:col>11</xdr:col>
      <xdr:colOff>200024</xdr:colOff>
      <xdr:row>33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533399</xdr:colOff>
      <xdr:row>2</xdr:row>
      <xdr:rowOff>152400</xdr:rowOff>
    </xdr:from>
    <xdr:to>
      <xdr:col>22</xdr:col>
      <xdr:colOff>142874</xdr:colOff>
      <xdr:row>26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C2" sqref="C2"/>
    </sheetView>
  </sheetViews>
  <sheetFormatPr defaultRowHeight="15" x14ac:dyDescent="0.25"/>
  <cols>
    <col min="1" max="1" width="17.7109375" customWidth="1"/>
  </cols>
  <sheetData>
    <row r="1" spans="1:13" x14ac:dyDescent="0.25">
      <c r="B1" t="s">
        <v>14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</v>
      </c>
      <c r="B2">
        <v>76</v>
      </c>
      <c r="C2">
        <v>48.4</v>
      </c>
      <c r="D2">
        <v>44</v>
      </c>
      <c r="E2">
        <v>28</v>
      </c>
      <c r="F2">
        <v>24</v>
      </c>
      <c r="G2">
        <v>15.3</v>
      </c>
      <c r="H2">
        <v>1</v>
      </c>
      <c r="I2">
        <v>0.6</v>
      </c>
      <c r="J2">
        <v>10</v>
      </c>
      <c r="K2">
        <v>6.4</v>
      </c>
      <c r="L2">
        <v>2</v>
      </c>
      <c r="M2">
        <v>1.3</v>
      </c>
    </row>
    <row r="3" spans="1:13" x14ac:dyDescent="0.25">
      <c r="A3">
        <v>2</v>
      </c>
      <c r="B3">
        <v>27</v>
      </c>
      <c r="C3">
        <v>17.2</v>
      </c>
      <c r="D3">
        <v>82</v>
      </c>
      <c r="E3">
        <v>52.2</v>
      </c>
      <c r="F3">
        <v>25</v>
      </c>
      <c r="G3">
        <v>15.9</v>
      </c>
      <c r="H3">
        <v>9</v>
      </c>
      <c r="I3">
        <v>5.7</v>
      </c>
      <c r="J3">
        <v>6</v>
      </c>
      <c r="K3">
        <v>3.8</v>
      </c>
      <c r="L3">
        <v>8</v>
      </c>
      <c r="M3">
        <v>5.0999999999999996</v>
      </c>
    </row>
    <row r="4" spans="1:13" x14ac:dyDescent="0.25">
      <c r="A4">
        <v>3</v>
      </c>
      <c r="B4">
        <v>25</v>
      </c>
      <c r="C4">
        <v>15.9</v>
      </c>
      <c r="D4">
        <v>12</v>
      </c>
      <c r="E4">
        <v>7.6</v>
      </c>
      <c r="F4">
        <v>85</v>
      </c>
      <c r="G4">
        <v>54.1</v>
      </c>
      <c r="H4">
        <v>16</v>
      </c>
      <c r="I4">
        <v>10.199999999999999</v>
      </c>
      <c r="J4">
        <v>7</v>
      </c>
      <c r="K4">
        <v>4.5</v>
      </c>
      <c r="L4">
        <v>12</v>
      </c>
      <c r="M4">
        <v>7.6</v>
      </c>
    </row>
    <row r="5" spans="1:13" x14ac:dyDescent="0.25">
      <c r="A5">
        <v>4</v>
      </c>
      <c r="B5">
        <v>14</v>
      </c>
      <c r="C5">
        <v>8.9</v>
      </c>
      <c r="D5">
        <v>9</v>
      </c>
      <c r="E5">
        <v>5.7</v>
      </c>
      <c r="F5">
        <v>13</v>
      </c>
      <c r="G5">
        <v>8.3000000000000007</v>
      </c>
      <c r="H5">
        <v>93</v>
      </c>
      <c r="I5">
        <v>59.2</v>
      </c>
      <c r="J5">
        <v>16</v>
      </c>
      <c r="K5">
        <v>10.199999999999999</v>
      </c>
      <c r="L5">
        <v>12</v>
      </c>
      <c r="M5">
        <v>7.6</v>
      </c>
    </row>
    <row r="6" spans="1:13" x14ac:dyDescent="0.25">
      <c r="A6">
        <v>5</v>
      </c>
      <c r="B6">
        <v>6</v>
      </c>
      <c r="C6">
        <v>3.8</v>
      </c>
      <c r="D6">
        <v>8</v>
      </c>
      <c r="E6">
        <v>5.0999999999999996</v>
      </c>
      <c r="F6">
        <v>10</v>
      </c>
      <c r="G6">
        <v>6.4</v>
      </c>
      <c r="H6">
        <v>6</v>
      </c>
      <c r="I6">
        <v>3.8</v>
      </c>
      <c r="J6">
        <v>77</v>
      </c>
      <c r="K6">
        <v>49</v>
      </c>
      <c r="L6">
        <v>50</v>
      </c>
      <c r="M6">
        <v>31.8</v>
      </c>
    </row>
    <row r="7" spans="1:13" x14ac:dyDescent="0.25">
      <c r="A7" t="s">
        <v>13</v>
      </c>
      <c r="B7">
        <v>9</v>
      </c>
      <c r="C7">
        <v>5.7</v>
      </c>
      <c r="D7">
        <v>2</v>
      </c>
      <c r="E7">
        <v>1.3</v>
      </c>
      <c r="F7">
        <v>0</v>
      </c>
      <c r="G7">
        <v>0</v>
      </c>
      <c r="H7">
        <v>32</v>
      </c>
      <c r="I7">
        <v>20.399999999999999</v>
      </c>
      <c r="J7">
        <v>41</v>
      </c>
      <c r="K7">
        <v>26.1</v>
      </c>
      <c r="L7">
        <v>73</v>
      </c>
      <c r="M7">
        <v>46.5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16" sqref="I16"/>
    </sheetView>
  </sheetViews>
  <sheetFormatPr defaultRowHeight="15" x14ac:dyDescent="0.25"/>
  <sheetData>
    <row r="1" spans="1:13" x14ac:dyDescent="0.25">
      <c r="B1" t="s">
        <v>16</v>
      </c>
      <c r="C1" t="s">
        <v>17</v>
      </c>
      <c r="D1" t="s">
        <v>19</v>
      </c>
      <c r="E1" t="s">
        <v>18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</row>
    <row r="2" spans="1:13" x14ac:dyDescent="0.25">
      <c r="A2">
        <v>1</v>
      </c>
      <c r="B2">
        <v>14</v>
      </c>
      <c r="C2">
        <v>62</v>
      </c>
      <c r="D2">
        <v>17</v>
      </c>
      <c r="E2">
        <v>27</v>
      </c>
      <c r="F2">
        <v>7</v>
      </c>
      <c r="G2">
        <v>17</v>
      </c>
      <c r="H2">
        <v>1</v>
      </c>
      <c r="I2">
        <v>0</v>
      </c>
      <c r="J2">
        <v>3</v>
      </c>
      <c r="K2">
        <v>7</v>
      </c>
      <c r="L2">
        <v>0</v>
      </c>
      <c r="M2">
        <v>2</v>
      </c>
    </row>
    <row r="3" spans="1:13" x14ac:dyDescent="0.25">
      <c r="A3">
        <v>2</v>
      </c>
      <c r="B3">
        <v>6</v>
      </c>
      <c r="C3">
        <v>21</v>
      </c>
      <c r="D3">
        <v>17</v>
      </c>
      <c r="E3">
        <v>65</v>
      </c>
      <c r="F3">
        <v>15</v>
      </c>
      <c r="G3">
        <v>10</v>
      </c>
      <c r="H3">
        <v>1</v>
      </c>
      <c r="I3">
        <v>8</v>
      </c>
      <c r="J3">
        <v>0</v>
      </c>
      <c r="K3">
        <v>6</v>
      </c>
      <c r="L3">
        <v>3</v>
      </c>
      <c r="M3">
        <v>5</v>
      </c>
    </row>
    <row r="4" spans="1:13" x14ac:dyDescent="0.25">
      <c r="A4">
        <v>3</v>
      </c>
      <c r="B4">
        <v>9</v>
      </c>
      <c r="C4">
        <v>16</v>
      </c>
      <c r="D4">
        <v>5</v>
      </c>
      <c r="E4">
        <v>7</v>
      </c>
      <c r="F4">
        <v>16</v>
      </c>
      <c r="G4">
        <v>69</v>
      </c>
      <c r="H4">
        <v>5</v>
      </c>
      <c r="I4">
        <v>11</v>
      </c>
      <c r="J4">
        <v>2</v>
      </c>
      <c r="K4">
        <v>5</v>
      </c>
      <c r="L4">
        <v>5</v>
      </c>
      <c r="M4">
        <v>7</v>
      </c>
    </row>
    <row r="5" spans="1:13" x14ac:dyDescent="0.25">
      <c r="A5">
        <v>4</v>
      </c>
      <c r="B5">
        <v>6</v>
      </c>
      <c r="C5">
        <v>8</v>
      </c>
      <c r="D5">
        <v>2</v>
      </c>
      <c r="E5">
        <v>7</v>
      </c>
      <c r="F5">
        <v>2</v>
      </c>
      <c r="G5">
        <v>11</v>
      </c>
      <c r="H5">
        <v>22</v>
      </c>
      <c r="I5">
        <v>71</v>
      </c>
      <c r="J5">
        <v>7</v>
      </c>
      <c r="K5">
        <v>9</v>
      </c>
      <c r="L5">
        <v>3</v>
      </c>
      <c r="M5">
        <v>9</v>
      </c>
    </row>
    <row r="6" spans="1:13" x14ac:dyDescent="0.25">
      <c r="A6">
        <v>5</v>
      </c>
      <c r="B6">
        <v>5</v>
      </c>
      <c r="C6">
        <v>1</v>
      </c>
      <c r="D6">
        <v>0</v>
      </c>
      <c r="E6">
        <v>8</v>
      </c>
      <c r="F6">
        <v>2</v>
      </c>
      <c r="G6">
        <v>8</v>
      </c>
      <c r="H6">
        <v>2</v>
      </c>
      <c r="I6">
        <v>4</v>
      </c>
      <c r="J6">
        <v>23</v>
      </c>
      <c r="K6">
        <v>54</v>
      </c>
      <c r="L6">
        <v>10</v>
      </c>
      <c r="M6">
        <v>40</v>
      </c>
    </row>
    <row r="7" spans="1:13" x14ac:dyDescent="0.25">
      <c r="A7">
        <v>6</v>
      </c>
      <c r="B7">
        <v>2</v>
      </c>
      <c r="C7">
        <v>7</v>
      </c>
      <c r="D7">
        <v>1</v>
      </c>
      <c r="E7">
        <v>1</v>
      </c>
      <c r="F7">
        <v>0</v>
      </c>
      <c r="G7">
        <v>0</v>
      </c>
      <c r="H7">
        <v>11</v>
      </c>
      <c r="I7">
        <v>21</v>
      </c>
      <c r="J7">
        <v>7</v>
      </c>
      <c r="K7">
        <v>34</v>
      </c>
      <c r="L7">
        <v>21</v>
      </c>
      <c r="M7">
        <v>52</v>
      </c>
    </row>
    <row r="8" spans="1:13" x14ac:dyDescent="0.25">
      <c r="D8">
        <v>42</v>
      </c>
    </row>
    <row r="9" spans="1:13" x14ac:dyDescent="0.25">
      <c r="D9">
        <v>115</v>
      </c>
    </row>
    <row r="10" spans="1:13" x14ac:dyDescent="0.25">
      <c r="B10" t="s">
        <v>16</v>
      </c>
      <c r="C10" t="s">
        <v>17</v>
      </c>
      <c r="D10" t="s">
        <v>19</v>
      </c>
      <c r="E10" t="s">
        <v>18</v>
      </c>
      <c r="F10" t="s">
        <v>20</v>
      </c>
      <c r="G10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t="s">
        <v>27</v>
      </c>
    </row>
    <row r="11" spans="1:13" x14ac:dyDescent="0.25">
      <c r="A11" t="s">
        <v>12</v>
      </c>
      <c r="B11" s="1">
        <f>B2/$D$8</f>
        <v>0.33333333333333331</v>
      </c>
      <c r="C11" s="1">
        <f>C2/$D$9</f>
        <v>0.53913043478260869</v>
      </c>
      <c r="D11" s="1">
        <f>D2/$D$8</f>
        <v>0.40476190476190477</v>
      </c>
      <c r="E11" s="1">
        <f>E2/$D$9</f>
        <v>0.23478260869565218</v>
      </c>
      <c r="F11" s="1">
        <f>F2/$D$8</f>
        <v>0.16666666666666666</v>
      </c>
      <c r="G11" s="1">
        <f>G2/$D$9</f>
        <v>0.14782608695652175</v>
      </c>
      <c r="H11" s="1">
        <f>H2/$D$8</f>
        <v>2.3809523809523808E-2</v>
      </c>
      <c r="I11" s="1">
        <f>I2/$D$9</f>
        <v>0</v>
      </c>
      <c r="J11" s="1">
        <f>J2/$D$8</f>
        <v>7.1428571428571425E-2</v>
      </c>
      <c r="K11" s="1">
        <f t="shared" ref="K11" si="0">K2/$D$9</f>
        <v>6.0869565217391307E-2</v>
      </c>
      <c r="L11" s="1">
        <f t="shared" ref="L11" si="1">L2/$D$8</f>
        <v>0</v>
      </c>
      <c r="M11" s="1">
        <f t="shared" ref="M11:M16" si="2">M2/$D$9</f>
        <v>1.7391304347826087E-2</v>
      </c>
    </row>
    <row r="12" spans="1:13" x14ac:dyDescent="0.25">
      <c r="A12">
        <v>2</v>
      </c>
      <c r="B12" s="1">
        <f t="shared" ref="B12:B16" si="3">B3/$D$8</f>
        <v>0.14285714285714285</v>
      </c>
      <c r="C12" s="1">
        <f t="shared" ref="C12:C16" si="4">C3/$D$9</f>
        <v>0.18260869565217391</v>
      </c>
      <c r="D12" s="1">
        <f t="shared" ref="D12:D16" si="5">D3/$D$8</f>
        <v>0.40476190476190477</v>
      </c>
      <c r="E12" s="1">
        <f t="shared" ref="E12:E16" si="6">E3/$D$9</f>
        <v>0.56521739130434778</v>
      </c>
      <c r="F12" s="1">
        <f t="shared" ref="F12:F16" si="7">F3/$D$8</f>
        <v>0.35714285714285715</v>
      </c>
      <c r="G12" s="1">
        <f t="shared" ref="G12:G16" si="8">G3/$D$9</f>
        <v>8.6956521739130432E-2</v>
      </c>
      <c r="H12" s="1">
        <f t="shared" ref="H12:H16" si="9">H3/$D$8</f>
        <v>2.3809523809523808E-2</v>
      </c>
      <c r="I12" s="1">
        <f t="shared" ref="I12:I16" si="10">I3/$D$9</f>
        <v>6.9565217391304349E-2</v>
      </c>
      <c r="J12" s="1">
        <f t="shared" ref="J12:J16" si="11">J3/$D$8</f>
        <v>0</v>
      </c>
      <c r="K12" s="1">
        <f t="shared" ref="K12" si="12">K3/$D$9</f>
        <v>5.2173913043478258E-2</v>
      </c>
      <c r="L12" s="1">
        <f t="shared" ref="L12" si="13">L3/$D$8</f>
        <v>7.1428571428571425E-2</v>
      </c>
      <c r="M12" s="1">
        <f t="shared" si="2"/>
        <v>4.3478260869565216E-2</v>
      </c>
    </row>
    <row r="13" spans="1:13" x14ac:dyDescent="0.25">
      <c r="A13">
        <v>3</v>
      </c>
      <c r="B13" s="1">
        <f t="shared" si="3"/>
        <v>0.21428571428571427</v>
      </c>
      <c r="C13" s="1">
        <f t="shared" si="4"/>
        <v>0.1391304347826087</v>
      </c>
      <c r="D13" s="1">
        <f t="shared" si="5"/>
        <v>0.11904761904761904</v>
      </c>
      <c r="E13" s="1">
        <f t="shared" si="6"/>
        <v>6.0869565217391307E-2</v>
      </c>
      <c r="F13" s="1">
        <f t="shared" si="7"/>
        <v>0.38095238095238093</v>
      </c>
      <c r="G13" s="1">
        <f t="shared" si="8"/>
        <v>0.6</v>
      </c>
      <c r="H13" s="1">
        <f t="shared" si="9"/>
        <v>0.11904761904761904</v>
      </c>
      <c r="I13" s="1">
        <f t="shared" si="10"/>
        <v>9.5652173913043481E-2</v>
      </c>
      <c r="J13" s="1">
        <f t="shared" si="11"/>
        <v>4.7619047619047616E-2</v>
      </c>
      <c r="K13" s="1">
        <f t="shared" ref="K13" si="14">K4/$D$9</f>
        <v>4.3478260869565216E-2</v>
      </c>
      <c r="L13" s="1">
        <f t="shared" ref="L13" si="15">L4/$D$8</f>
        <v>0.11904761904761904</v>
      </c>
      <c r="M13" s="1">
        <f t="shared" si="2"/>
        <v>6.0869565217391307E-2</v>
      </c>
    </row>
    <row r="14" spans="1:13" x14ac:dyDescent="0.25">
      <c r="A14">
        <v>4</v>
      </c>
      <c r="B14" s="1">
        <f t="shared" si="3"/>
        <v>0.14285714285714285</v>
      </c>
      <c r="C14" s="1">
        <f t="shared" si="4"/>
        <v>6.9565217391304349E-2</v>
      </c>
      <c r="D14" s="1">
        <f t="shared" si="5"/>
        <v>4.7619047619047616E-2</v>
      </c>
      <c r="E14" s="1">
        <f t="shared" si="6"/>
        <v>6.0869565217391307E-2</v>
      </c>
      <c r="F14" s="1">
        <f t="shared" si="7"/>
        <v>4.7619047619047616E-2</v>
      </c>
      <c r="G14" s="1">
        <f t="shared" si="8"/>
        <v>9.5652173913043481E-2</v>
      </c>
      <c r="H14" s="1">
        <f t="shared" si="9"/>
        <v>0.52380952380952384</v>
      </c>
      <c r="I14" s="1">
        <f t="shared" si="10"/>
        <v>0.61739130434782608</v>
      </c>
      <c r="J14" s="1">
        <f t="shared" si="11"/>
        <v>0.16666666666666666</v>
      </c>
      <c r="K14" s="1">
        <f t="shared" ref="K14" si="16">K5/$D$9</f>
        <v>7.8260869565217397E-2</v>
      </c>
      <c r="L14" s="1">
        <f t="shared" ref="L14" si="17">L5/$D$8</f>
        <v>7.1428571428571425E-2</v>
      </c>
      <c r="M14" s="1">
        <f t="shared" si="2"/>
        <v>7.8260869565217397E-2</v>
      </c>
    </row>
    <row r="15" spans="1:13" x14ac:dyDescent="0.25">
      <c r="A15">
        <v>5</v>
      </c>
      <c r="B15" s="1">
        <f t="shared" si="3"/>
        <v>0.11904761904761904</v>
      </c>
      <c r="C15" s="1">
        <f t="shared" si="4"/>
        <v>8.6956521739130436E-3</v>
      </c>
      <c r="D15" s="1">
        <f t="shared" si="5"/>
        <v>0</v>
      </c>
      <c r="E15" s="1">
        <f t="shared" si="6"/>
        <v>6.9565217391304349E-2</v>
      </c>
      <c r="F15" s="1">
        <f t="shared" si="7"/>
        <v>4.7619047619047616E-2</v>
      </c>
      <c r="G15" s="1">
        <f t="shared" si="8"/>
        <v>6.9565217391304349E-2</v>
      </c>
      <c r="H15" s="1">
        <f t="shared" si="9"/>
        <v>4.7619047619047616E-2</v>
      </c>
      <c r="I15" s="1">
        <f t="shared" si="10"/>
        <v>3.4782608695652174E-2</v>
      </c>
      <c r="J15" s="1">
        <f t="shared" si="11"/>
        <v>0.54761904761904767</v>
      </c>
      <c r="K15" s="1">
        <f t="shared" ref="K15" si="18">K6/$D$9</f>
        <v>0.46956521739130436</v>
      </c>
      <c r="L15" s="1">
        <f t="shared" ref="L15" si="19">L6/$D$8</f>
        <v>0.23809523809523808</v>
      </c>
      <c r="M15" s="1">
        <f t="shared" si="2"/>
        <v>0.34782608695652173</v>
      </c>
    </row>
    <row r="16" spans="1:13" x14ac:dyDescent="0.25">
      <c r="A16" t="s">
        <v>13</v>
      </c>
      <c r="B16" s="1">
        <f t="shared" si="3"/>
        <v>4.7619047619047616E-2</v>
      </c>
      <c r="C16" s="1">
        <f t="shared" si="4"/>
        <v>6.0869565217391307E-2</v>
      </c>
      <c r="D16" s="1">
        <f t="shared" si="5"/>
        <v>2.3809523809523808E-2</v>
      </c>
      <c r="E16" s="1">
        <f t="shared" si="6"/>
        <v>8.6956521739130436E-3</v>
      </c>
      <c r="F16" s="1">
        <f t="shared" si="7"/>
        <v>0</v>
      </c>
      <c r="G16" s="1">
        <f t="shared" si="8"/>
        <v>0</v>
      </c>
      <c r="H16" s="1">
        <f t="shared" si="9"/>
        <v>0.26190476190476192</v>
      </c>
      <c r="I16" s="1">
        <f t="shared" si="10"/>
        <v>0.18260869565217391</v>
      </c>
      <c r="J16" s="1">
        <f t="shared" si="11"/>
        <v>0.16666666666666666</v>
      </c>
      <c r="K16" s="1">
        <f t="shared" ref="K16" si="20">K7/$D$9</f>
        <v>0.29565217391304349</v>
      </c>
      <c r="L16" s="1">
        <f t="shared" ref="L16" si="21">L7/$D$8</f>
        <v>0.5</v>
      </c>
      <c r="M16" s="1">
        <f t="shared" si="2"/>
        <v>0.45217391304347826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O17" sqref="O17"/>
    </sheetView>
  </sheetViews>
  <sheetFormatPr defaultRowHeight="15" x14ac:dyDescent="0.25"/>
  <cols>
    <col min="1" max="1" width="23.85546875" customWidth="1"/>
    <col min="2" max="2" width="11.5703125" customWidth="1"/>
    <col min="4" max="4" width="12.7109375" customWidth="1"/>
    <col min="5" max="5" width="11.7109375" customWidth="1"/>
    <col min="6" max="6" width="10.5703125" customWidth="1"/>
    <col min="7" max="7" width="15.7109375" customWidth="1"/>
  </cols>
  <sheetData>
    <row r="1" spans="1:7" x14ac:dyDescent="0.25">
      <c r="B1" t="s">
        <v>14</v>
      </c>
      <c r="C1" t="s">
        <v>2</v>
      </c>
      <c r="D1" t="s">
        <v>4</v>
      </c>
      <c r="E1" t="s">
        <v>6</v>
      </c>
      <c r="F1" t="s">
        <v>8</v>
      </c>
      <c r="G1" t="s">
        <v>10</v>
      </c>
    </row>
    <row r="2" spans="1:7" x14ac:dyDescent="0.25">
      <c r="A2" t="s">
        <v>28</v>
      </c>
      <c r="B2">
        <v>101</v>
      </c>
      <c r="C2">
        <v>102</v>
      </c>
      <c r="D2">
        <v>80</v>
      </c>
      <c r="E2">
        <v>21</v>
      </c>
      <c r="F2">
        <v>24</v>
      </c>
      <c r="G2">
        <v>19</v>
      </c>
    </row>
    <row r="3" spans="1:7" x14ac:dyDescent="0.25">
      <c r="A3" t="s">
        <v>29</v>
      </c>
      <c r="B3">
        <v>36</v>
      </c>
      <c r="C3">
        <v>43</v>
      </c>
      <c r="D3">
        <v>51</v>
      </c>
      <c r="E3">
        <v>49</v>
      </c>
      <c r="F3">
        <v>22</v>
      </c>
      <c r="G3">
        <v>30</v>
      </c>
    </row>
    <row r="4" spans="1:7" x14ac:dyDescent="0.25">
      <c r="A4" t="s">
        <v>30</v>
      </c>
      <c r="B4">
        <v>5</v>
      </c>
      <c r="C4">
        <v>6</v>
      </c>
      <c r="D4">
        <v>13</v>
      </c>
      <c r="E4">
        <v>25</v>
      </c>
      <c r="F4">
        <v>35</v>
      </c>
      <c r="G4">
        <v>30</v>
      </c>
    </row>
    <row r="5" spans="1:7" x14ac:dyDescent="0.25">
      <c r="A5" t="s">
        <v>31</v>
      </c>
      <c r="B5">
        <v>12</v>
      </c>
      <c r="C5">
        <v>5</v>
      </c>
      <c r="D5">
        <v>9</v>
      </c>
      <c r="E5">
        <v>43</v>
      </c>
      <c r="F5">
        <v>40</v>
      </c>
      <c r="G5">
        <v>44</v>
      </c>
    </row>
    <row r="6" spans="1:7" x14ac:dyDescent="0.25">
      <c r="A6" t="s">
        <v>32</v>
      </c>
      <c r="B6">
        <v>3</v>
      </c>
      <c r="C6">
        <v>1</v>
      </c>
      <c r="D6">
        <v>4</v>
      </c>
      <c r="E6">
        <v>19</v>
      </c>
      <c r="F6">
        <v>36</v>
      </c>
      <c r="G6">
        <v>34</v>
      </c>
    </row>
    <row r="7" spans="1:7" x14ac:dyDescent="0.25">
      <c r="B7">
        <f>SUM(B2:B6)</f>
        <v>157</v>
      </c>
      <c r="C7">
        <f t="shared" ref="C7:G7" si="0">SUM(C2:C6)</f>
        <v>157</v>
      </c>
      <c r="D7">
        <f t="shared" si="0"/>
        <v>157</v>
      </c>
      <c r="E7">
        <f t="shared" si="0"/>
        <v>157</v>
      </c>
      <c r="F7">
        <f t="shared" si="0"/>
        <v>157</v>
      </c>
      <c r="G7">
        <f t="shared" si="0"/>
        <v>157</v>
      </c>
    </row>
    <row r="9" spans="1:7" x14ac:dyDescent="0.25">
      <c r="B9" t="s">
        <v>14</v>
      </c>
      <c r="C9" t="s">
        <v>2</v>
      </c>
      <c r="D9" t="s">
        <v>4</v>
      </c>
      <c r="E9" t="s">
        <v>6</v>
      </c>
      <c r="F9" t="s">
        <v>8</v>
      </c>
      <c r="G9" t="s">
        <v>10</v>
      </c>
    </row>
    <row r="10" spans="1:7" x14ac:dyDescent="0.25">
      <c r="A10" t="s">
        <v>28</v>
      </c>
      <c r="B10" s="1">
        <f>B2/$B$7</f>
        <v>0.64331210191082799</v>
      </c>
      <c r="C10" s="1">
        <f>C2/$B$7</f>
        <v>0.64968152866242035</v>
      </c>
      <c r="D10" s="1">
        <f>D2/$B$7</f>
        <v>0.50955414012738853</v>
      </c>
      <c r="E10" s="1">
        <f t="shared" ref="E10:G10" si="1">E2/$B$7</f>
        <v>0.13375796178343949</v>
      </c>
      <c r="F10" s="1">
        <f t="shared" si="1"/>
        <v>0.15286624203821655</v>
      </c>
      <c r="G10" s="1">
        <f t="shared" si="1"/>
        <v>0.12101910828025478</v>
      </c>
    </row>
    <row r="11" spans="1:7" x14ac:dyDescent="0.25">
      <c r="A11" t="s">
        <v>29</v>
      </c>
      <c r="B11" s="1">
        <f t="shared" ref="B11:G14" si="2">B3/$B$7</f>
        <v>0.22929936305732485</v>
      </c>
      <c r="C11" s="1">
        <f t="shared" si="2"/>
        <v>0.27388535031847133</v>
      </c>
      <c r="D11" s="1">
        <f t="shared" si="2"/>
        <v>0.32484076433121017</v>
      </c>
      <c r="E11" s="1">
        <f t="shared" si="2"/>
        <v>0.31210191082802546</v>
      </c>
      <c r="F11" s="1">
        <f t="shared" si="2"/>
        <v>0.14012738853503184</v>
      </c>
      <c r="G11" s="1">
        <f t="shared" si="2"/>
        <v>0.19108280254777071</v>
      </c>
    </row>
    <row r="12" spans="1:7" x14ac:dyDescent="0.25">
      <c r="A12" t="s">
        <v>30</v>
      </c>
      <c r="B12" s="1">
        <f t="shared" si="2"/>
        <v>3.1847133757961783E-2</v>
      </c>
      <c r="C12" s="1">
        <f t="shared" si="2"/>
        <v>3.8216560509554139E-2</v>
      </c>
      <c r="D12" s="1">
        <f t="shared" si="2"/>
        <v>8.2802547770700632E-2</v>
      </c>
      <c r="E12" s="1">
        <f t="shared" si="2"/>
        <v>0.15923566878980891</v>
      </c>
      <c r="F12" s="1">
        <f t="shared" si="2"/>
        <v>0.22292993630573249</v>
      </c>
      <c r="G12" s="1">
        <f t="shared" si="2"/>
        <v>0.19108280254777071</v>
      </c>
    </row>
    <row r="13" spans="1:7" x14ac:dyDescent="0.25">
      <c r="A13" t="s">
        <v>31</v>
      </c>
      <c r="B13" s="1">
        <f t="shared" si="2"/>
        <v>7.6433121019108277E-2</v>
      </c>
      <c r="C13" s="1">
        <f t="shared" si="2"/>
        <v>3.1847133757961783E-2</v>
      </c>
      <c r="D13" s="1">
        <f t="shared" si="2"/>
        <v>5.7324840764331211E-2</v>
      </c>
      <c r="E13" s="1">
        <f t="shared" si="2"/>
        <v>0.27388535031847133</v>
      </c>
      <c r="F13" s="1">
        <f t="shared" si="2"/>
        <v>0.25477707006369427</v>
      </c>
      <c r="G13" s="1">
        <f t="shared" si="2"/>
        <v>0.28025477707006369</v>
      </c>
    </row>
    <row r="14" spans="1:7" x14ac:dyDescent="0.25">
      <c r="A14" t="s">
        <v>32</v>
      </c>
      <c r="B14" s="1">
        <f t="shared" si="2"/>
        <v>1.9108280254777069E-2</v>
      </c>
      <c r="C14" s="1">
        <f t="shared" si="2"/>
        <v>6.369426751592357E-3</v>
      </c>
      <c r="D14" s="1">
        <f t="shared" si="2"/>
        <v>2.5477707006369428E-2</v>
      </c>
      <c r="E14" s="1">
        <f t="shared" si="2"/>
        <v>0.12101910828025478</v>
      </c>
      <c r="F14" s="1">
        <f t="shared" si="2"/>
        <v>0.22929936305732485</v>
      </c>
      <c r="G14" s="1">
        <f t="shared" si="2"/>
        <v>0.21656050955414013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J31" sqref="J31"/>
    </sheetView>
  </sheetViews>
  <sheetFormatPr defaultRowHeight="15" x14ac:dyDescent="0.25"/>
  <cols>
    <col min="1" max="1" width="23.42578125" customWidth="1"/>
    <col min="2" max="2" width="13.28515625" customWidth="1"/>
    <col min="4" max="4" width="7.140625" customWidth="1"/>
    <col min="5" max="5" width="9.140625" style="3"/>
  </cols>
  <sheetData>
    <row r="1" spans="1:5" ht="15.75" thickBot="1" x14ac:dyDescent="0.3">
      <c r="B1" t="s">
        <v>0</v>
      </c>
      <c r="C1" t="s">
        <v>39</v>
      </c>
      <c r="D1" t="s">
        <v>40</v>
      </c>
      <c r="E1" s="2" t="s">
        <v>41</v>
      </c>
    </row>
    <row r="2" spans="1:5" x14ac:dyDescent="0.25">
      <c r="A2" t="s">
        <v>33</v>
      </c>
      <c r="B2">
        <v>11</v>
      </c>
      <c r="C2" s="1">
        <f>B2/$B$9</f>
        <v>7.0063694267515922E-2</v>
      </c>
      <c r="D2">
        <v>128</v>
      </c>
      <c r="E2" s="1">
        <f>D2/$B$9</f>
        <v>0.8152866242038217</v>
      </c>
    </row>
    <row r="3" spans="1:5" x14ac:dyDescent="0.25">
      <c r="A3" t="s">
        <v>35</v>
      </c>
      <c r="B3">
        <v>11</v>
      </c>
      <c r="C3" s="1">
        <f t="shared" ref="C3:C7" si="0">B3/$B$9</f>
        <v>7.0063694267515922E-2</v>
      </c>
      <c r="D3">
        <v>0</v>
      </c>
      <c r="E3" s="1">
        <f t="shared" ref="E3:E7" si="1">D3/$B$9</f>
        <v>0</v>
      </c>
    </row>
    <row r="4" spans="1:5" x14ac:dyDescent="0.25">
      <c r="A4" t="s">
        <v>36</v>
      </c>
      <c r="B4">
        <v>18</v>
      </c>
      <c r="C4" s="1">
        <f t="shared" si="0"/>
        <v>0.11464968152866242</v>
      </c>
      <c r="D4">
        <v>1</v>
      </c>
      <c r="E4" s="1">
        <f t="shared" si="1"/>
        <v>6.369426751592357E-3</v>
      </c>
    </row>
    <row r="5" spans="1:5" x14ac:dyDescent="0.25">
      <c r="A5" t="s">
        <v>34</v>
      </c>
      <c r="B5">
        <v>2</v>
      </c>
      <c r="C5" s="1">
        <f t="shared" si="0"/>
        <v>1.2738853503184714E-2</v>
      </c>
      <c r="D5">
        <v>22</v>
      </c>
      <c r="E5" s="1">
        <f t="shared" si="1"/>
        <v>0.14012738853503184</v>
      </c>
    </row>
    <row r="6" spans="1:5" x14ac:dyDescent="0.25">
      <c r="A6" t="s">
        <v>37</v>
      </c>
      <c r="B6">
        <v>3</v>
      </c>
      <c r="C6" s="1">
        <f t="shared" si="0"/>
        <v>1.9108280254777069E-2</v>
      </c>
      <c r="D6">
        <v>4</v>
      </c>
      <c r="E6" s="1">
        <f t="shared" si="1"/>
        <v>2.5477707006369428E-2</v>
      </c>
    </row>
    <row r="7" spans="1:5" x14ac:dyDescent="0.25">
      <c r="A7" t="s">
        <v>38</v>
      </c>
      <c r="B7">
        <v>112</v>
      </c>
      <c r="C7" s="1">
        <f t="shared" si="0"/>
        <v>0.7133757961783439</v>
      </c>
      <c r="D7">
        <v>2</v>
      </c>
      <c r="E7" s="1">
        <f t="shared" si="1"/>
        <v>1.2738853503184714E-2</v>
      </c>
    </row>
    <row r="9" spans="1:5" x14ac:dyDescent="0.25">
      <c r="B9">
        <v>157</v>
      </c>
      <c r="C9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L28" sqref="L28"/>
    </sheetView>
  </sheetViews>
  <sheetFormatPr defaultRowHeight="15" x14ac:dyDescent="0.25"/>
  <cols>
    <col min="1" max="1" width="20.85546875" customWidth="1"/>
  </cols>
  <sheetData>
    <row r="1" spans="1:3" x14ac:dyDescent="0.25">
      <c r="B1" t="s">
        <v>40</v>
      </c>
      <c r="C1" t="s">
        <v>1</v>
      </c>
    </row>
    <row r="2" spans="1:3" x14ac:dyDescent="0.25">
      <c r="A2" t="s">
        <v>42</v>
      </c>
      <c r="B2">
        <v>27</v>
      </c>
      <c r="C2" s="1">
        <f>B2/$B$7</f>
        <v>0.17419354838709677</v>
      </c>
    </row>
    <row r="3" spans="1:3" x14ac:dyDescent="0.25">
      <c r="A3" t="s">
        <v>44</v>
      </c>
      <c r="B3">
        <v>77</v>
      </c>
      <c r="C3" s="1">
        <f t="shared" ref="C3:C6" si="0">B3/$B$7</f>
        <v>0.49677419354838709</v>
      </c>
    </row>
    <row r="4" spans="1:3" x14ac:dyDescent="0.25">
      <c r="A4" t="s">
        <v>46</v>
      </c>
      <c r="B4">
        <v>18</v>
      </c>
      <c r="C4" s="1">
        <f t="shared" si="0"/>
        <v>0.11612903225806452</v>
      </c>
    </row>
    <row r="5" spans="1:3" x14ac:dyDescent="0.25">
      <c r="A5" t="s">
        <v>45</v>
      </c>
      <c r="B5">
        <v>24</v>
      </c>
      <c r="C5" s="1">
        <f t="shared" si="0"/>
        <v>0.15483870967741936</v>
      </c>
    </row>
    <row r="6" spans="1:3" x14ac:dyDescent="0.25">
      <c r="A6" t="s">
        <v>43</v>
      </c>
      <c r="B6">
        <v>9</v>
      </c>
      <c r="C6" s="1">
        <f t="shared" si="0"/>
        <v>5.8064516129032261E-2</v>
      </c>
    </row>
    <row r="7" spans="1:3" x14ac:dyDescent="0.25">
      <c r="B7">
        <v>155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" activeCellId="1" sqref="A1:A7 C1:C7"/>
    </sheetView>
  </sheetViews>
  <sheetFormatPr defaultRowHeight="15" x14ac:dyDescent="0.25"/>
  <cols>
    <col min="1" max="1" width="25.28515625" bestFit="1" customWidth="1"/>
  </cols>
  <sheetData>
    <row r="1" spans="1:3" x14ac:dyDescent="0.25">
      <c r="B1" t="s">
        <v>52</v>
      </c>
      <c r="C1" t="s">
        <v>53</v>
      </c>
    </row>
    <row r="2" spans="1:3" x14ac:dyDescent="0.25">
      <c r="A2" t="s">
        <v>47</v>
      </c>
      <c r="B2">
        <v>43</v>
      </c>
      <c r="C2" s="1">
        <f>B2/$B$8</f>
        <v>0.2792207792207792</v>
      </c>
    </row>
    <row r="3" spans="1:3" x14ac:dyDescent="0.25">
      <c r="A3" t="s">
        <v>50</v>
      </c>
      <c r="B3">
        <v>31</v>
      </c>
      <c r="C3" s="1">
        <f t="shared" ref="C3:C7" si="0">B3/$B$8</f>
        <v>0.20129870129870131</v>
      </c>
    </row>
    <row r="4" spans="1:3" x14ac:dyDescent="0.25">
      <c r="A4" t="s">
        <v>51</v>
      </c>
      <c r="B4">
        <v>50</v>
      </c>
      <c r="C4" s="1">
        <f t="shared" si="0"/>
        <v>0.32467532467532467</v>
      </c>
    </row>
    <row r="5" spans="1:3" x14ac:dyDescent="0.25">
      <c r="A5" t="s">
        <v>48</v>
      </c>
      <c r="B5">
        <v>16</v>
      </c>
      <c r="C5" s="1">
        <f t="shared" si="0"/>
        <v>0.1038961038961039</v>
      </c>
    </row>
    <row r="6" spans="1:3" x14ac:dyDescent="0.25">
      <c r="A6" t="s">
        <v>38</v>
      </c>
      <c r="B6">
        <v>5</v>
      </c>
      <c r="C6" s="1">
        <f t="shared" si="0"/>
        <v>3.2467532467532464E-2</v>
      </c>
    </row>
    <row r="7" spans="1:3" x14ac:dyDescent="0.25">
      <c r="A7" t="s">
        <v>49</v>
      </c>
      <c r="B7">
        <v>9</v>
      </c>
      <c r="C7" s="1">
        <f t="shared" si="0"/>
        <v>5.844155844155844E-2</v>
      </c>
    </row>
    <row r="8" spans="1:3" x14ac:dyDescent="0.25">
      <c r="B8">
        <f>SUM(B2:B7)</f>
        <v>154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O31" sqref="O31"/>
    </sheetView>
  </sheetViews>
  <sheetFormatPr defaultRowHeight="15" x14ac:dyDescent="0.25"/>
  <cols>
    <col min="1" max="1" width="27.7109375" customWidth="1"/>
  </cols>
  <sheetData>
    <row r="1" spans="1:17" x14ac:dyDescent="0.25">
      <c r="A1" s="5"/>
      <c r="B1" t="s">
        <v>54</v>
      </c>
      <c r="C1" t="s">
        <v>56</v>
      </c>
      <c r="D1" t="s">
        <v>55</v>
      </c>
      <c r="E1" t="s">
        <v>57</v>
      </c>
    </row>
    <row r="2" spans="1:17" x14ac:dyDescent="0.25">
      <c r="A2" s="5" t="s">
        <v>47</v>
      </c>
      <c r="B2">
        <v>36</v>
      </c>
      <c r="C2" s="1">
        <v>0.31578947368421051</v>
      </c>
      <c r="D2">
        <v>7</v>
      </c>
      <c r="E2" s="1">
        <v>0.17499999999999999</v>
      </c>
    </row>
    <row r="3" spans="1:17" x14ac:dyDescent="0.25">
      <c r="A3" s="5" t="s">
        <v>50</v>
      </c>
      <c r="B3">
        <v>22</v>
      </c>
      <c r="C3" s="1">
        <v>0.19298245614035087</v>
      </c>
      <c r="D3">
        <v>9</v>
      </c>
      <c r="E3" s="1">
        <v>0.22500000000000001</v>
      </c>
    </row>
    <row r="4" spans="1:17" x14ac:dyDescent="0.25">
      <c r="A4" s="5" t="s">
        <v>51</v>
      </c>
      <c r="B4">
        <v>33</v>
      </c>
      <c r="C4" s="1">
        <v>0.28947368421052633</v>
      </c>
      <c r="D4">
        <v>17</v>
      </c>
      <c r="E4" s="1">
        <v>0.42499999999999999</v>
      </c>
    </row>
    <row r="5" spans="1:17" x14ac:dyDescent="0.25">
      <c r="A5" s="5" t="s">
        <v>48</v>
      </c>
      <c r="B5">
        <v>12</v>
      </c>
      <c r="C5" s="1">
        <v>0.10526315789473684</v>
      </c>
      <c r="D5">
        <v>4</v>
      </c>
      <c r="E5" s="1">
        <v>0.1</v>
      </c>
      <c r="O5" s="5"/>
    </row>
    <row r="6" spans="1:17" x14ac:dyDescent="0.25">
      <c r="A6" s="5" t="s">
        <v>38</v>
      </c>
      <c r="B6">
        <v>3</v>
      </c>
      <c r="C6" s="1">
        <v>2.6315789473684209E-2</v>
      </c>
      <c r="D6">
        <v>2</v>
      </c>
      <c r="E6" s="1">
        <v>0.05</v>
      </c>
    </row>
    <row r="7" spans="1:17" ht="15.75" customHeight="1" x14ac:dyDescent="0.25">
      <c r="A7" s="5" t="s">
        <v>49</v>
      </c>
      <c r="B7">
        <v>8</v>
      </c>
      <c r="C7" s="1">
        <v>7.0175438596491224E-2</v>
      </c>
      <c r="D7">
        <v>1</v>
      </c>
      <c r="E7" s="1">
        <v>2.5000000000000001E-2</v>
      </c>
    </row>
    <row r="8" spans="1:17" x14ac:dyDescent="0.25">
      <c r="B8">
        <f>SUM(B2:B7)</f>
        <v>114</v>
      </c>
      <c r="D8">
        <f>SUM(D2:D7)</f>
        <v>40</v>
      </c>
    </row>
    <row r="10" spans="1:17" x14ac:dyDescent="0.25">
      <c r="P10" t="s">
        <v>56</v>
      </c>
      <c r="Q10" t="s">
        <v>57</v>
      </c>
    </row>
    <row r="11" spans="1:17" x14ac:dyDescent="0.25">
      <c r="O11" s="5" t="s">
        <v>49</v>
      </c>
      <c r="P11" s="1">
        <v>7.0175438596491224E-2</v>
      </c>
      <c r="Q11" s="1">
        <v>2.5000000000000001E-2</v>
      </c>
    </row>
    <row r="12" spans="1:17" x14ac:dyDescent="0.25">
      <c r="O12" s="5" t="s">
        <v>38</v>
      </c>
      <c r="P12" s="1">
        <v>2.6315789473684209E-2</v>
      </c>
      <c r="Q12" s="1">
        <v>0.05</v>
      </c>
    </row>
    <row r="13" spans="1:17" x14ac:dyDescent="0.25">
      <c r="O13" s="5" t="s">
        <v>48</v>
      </c>
      <c r="P13" s="1">
        <v>0.10526315789473684</v>
      </c>
      <c r="Q13" s="1">
        <v>0.1</v>
      </c>
    </row>
    <row r="14" spans="1:17" x14ac:dyDescent="0.25">
      <c r="O14" s="5" t="s">
        <v>51</v>
      </c>
      <c r="P14" s="1">
        <v>0.28947368421052633</v>
      </c>
      <c r="Q14" s="1">
        <v>0.42499999999999999</v>
      </c>
    </row>
    <row r="15" spans="1:17" x14ac:dyDescent="0.25">
      <c r="O15" s="5" t="s">
        <v>50</v>
      </c>
      <c r="P15" s="1">
        <v>0.19298245614035087</v>
      </c>
      <c r="Q15" s="1">
        <v>0.22500000000000001</v>
      </c>
    </row>
    <row r="16" spans="1:17" x14ac:dyDescent="0.25">
      <c r="O16" s="5" t="s">
        <v>47</v>
      </c>
      <c r="P16" s="1">
        <v>0.31578947368421051</v>
      </c>
      <c r="Q16" s="1">
        <v>0.17499999999999999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Most to Least Ideal Housing</vt:lpstr>
      <vt:lpstr>Most - Least Ideal, by country</vt:lpstr>
      <vt:lpstr>HM Acceptability</vt:lpstr>
      <vt:lpstr>Public Acceptability</vt:lpstr>
      <vt:lpstr>Feasibility of SH</vt:lpstr>
      <vt:lpstr>Common form of calf housing</vt:lpstr>
      <vt:lpstr>Common, country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Knauer</dc:creator>
  <cp:lastModifiedBy>Whitney Knauer</cp:lastModifiedBy>
  <dcterms:created xsi:type="dcterms:W3CDTF">2023-11-03T15:48:39Z</dcterms:created>
  <dcterms:modified xsi:type="dcterms:W3CDTF">2024-01-15T20:20:29Z</dcterms:modified>
</cp:coreProperties>
</file>