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k/Documents/work/huddersfield/research/collaboration/Richard/enzyme_inhibition/data/"/>
    </mc:Choice>
  </mc:AlternateContent>
  <xr:revisionPtr revIDLastSave="0" documentId="13_ncr:1_{C80D2336-F3D8-F949-B019-B4F9E78C4BC7}" xr6:coauthVersionLast="47" xr6:coauthVersionMax="47" xr10:uidLastSave="{00000000-0000-0000-0000-000000000000}"/>
  <bookViews>
    <workbookView xWindow="-38420" yWindow="500" windowWidth="38400" windowHeight="21100" xr2:uid="{0FAA5684-63CD-614E-8A8A-E67D2198ED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18" i="2" s="1"/>
  <c r="E4" i="2"/>
  <c r="E3" i="2"/>
  <c r="D3" i="2" s="1"/>
  <c r="D11" i="2" s="1"/>
  <c r="D6" i="2"/>
  <c r="D4" i="2"/>
  <c r="D15" i="2" s="1"/>
  <c r="C15" i="2"/>
  <c r="C21" i="2"/>
  <c r="C20" i="2"/>
  <c r="C19" i="2"/>
  <c r="C18" i="2"/>
  <c r="C17" i="2"/>
  <c r="C16" i="2"/>
  <c r="C14" i="2"/>
  <c r="C13" i="2"/>
  <c r="C11" i="2"/>
  <c r="D7" i="2"/>
  <c r="C10" i="2"/>
  <c r="C7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C12" i="2"/>
  <c r="C9" i="2"/>
  <c r="B9" i="2"/>
  <c r="C8" i="2"/>
  <c r="B8" i="2"/>
  <c r="D2" i="2"/>
  <c r="D9" i="2" s="1"/>
  <c r="E11" i="2" l="1"/>
  <c r="E10" i="2"/>
  <c r="E12" i="2"/>
  <c r="E19" i="2"/>
  <c r="E14" i="2"/>
  <c r="E15" i="2"/>
  <c r="E13" i="2"/>
  <c r="D19" i="2"/>
  <c r="D21" i="2"/>
  <c r="D20" i="2"/>
  <c r="E21" i="2"/>
  <c r="E20" i="2"/>
  <c r="D5" i="2"/>
  <c r="E16" i="2"/>
  <c r="E17" i="2"/>
  <c r="D13" i="2"/>
  <c r="D14" i="2"/>
  <c r="D10" i="2"/>
  <c r="D12" i="2"/>
  <c r="D8" i="2"/>
  <c r="D16" i="2" l="1"/>
  <c r="D18" i="2"/>
  <c r="D17" i="2"/>
</calcChain>
</file>

<file path=xl/sharedStrings.xml><?xml version="1.0" encoding="utf-8"?>
<sst xmlns="http://schemas.openxmlformats.org/spreadsheetml/2006/main" count="46" uniqueCount="15">
  <si>
    <t>Kcat</t>
  </si>
  <si>
    <t>Km</t>
  </si>
  <si>
    <t>Vmax</t>
  </si>
  <si>
    <t>ethanol</t>
  </si>
  <si>
    <t>propanol</t>
  </si>
  <si>
    <t>butanol</t>
  </si>
  <si>
    <t>pentanol</t>
  </si>
  <si>
    <t>hexanol</t>
  </si>
  <si>
    <t>enzyme_conc</t>
  </si>
  <si>
    <t>competitive</t>
  </si>
  <si>
    <t>uncompetitive</t>
  </si>
  <si>
    <t>noncompetitive</t>
  </si>
  <si>
    <t>rxn_substrate</t>
  </si>
  <si>
    <t>inhibition_actual</t>
  </si>
  <si>
    <t>no_inhibition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</si>
</sst>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DD6C-935F-8941-B71D-50685B838FC1}">
  <dimension ref="A1:F21"/>
  <sheetViews>
    <sheetView tabSelected="1" zoomScale="170" zoomScaleNormal="170" workbookViewId="0">
      <selection activeCell="F6" sqref="F6"/>
    </sheetView>
  </sheetViews>
  <sheetFormatPr baseColWidth="10" defaultRowHeight="16" x14ac:dyDescent="0.2"/>
  <cols>
    <col min="1" max="6" width="15.6640625" customWidth="1"/>
  </cols>
  <sheetData>
    <row r="1" spans="1:6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13</v>
      </c>
    </row>
    <row r="2" spans="1:6" x14ac:dyDescent="0.2">
      <c r="A2" t="s">
        <v>3</v>
      </c>
      <c r="B2">
        <v>340</v>
      </c>
      <c r="C2">
        <v>17</v>
      </c>
      <c r="D2">
        <f>B2*E2*4</f>
        <v>6.8</v>
      </c>
      <c r="E2">
        <v>5.0000000000000001E-3</v>
      </c>
      <c r="F2" t="s">
        <v>14</v>
      </c>
    </row>
    <row r="3" spans="1:6" x14ac:dyDescent="0.2">
      <c r="A3" t="s">
        <v>4</v>
      </c>
      <c r="B3">
        <v>120</v>
      </c>
      <c r="C3">
        <v>27</v>
      </c>
      <c r="D3">
        <f>B3*E3*4</f>
        <v>4.8</v>
      </c>
      <c r="E3">
        <f>E2*2</f>
        <v>0.01</v>
      </c>
      <c r="F3" t="s">
        <v>14</v>
      </c>
    </row>
    <row r="4" spans="1:6" x14ac:dyDescent="0.2">
      <c r="A4" t="s">
        <v>5</v>
      </c>
      <c r="B4">
        <v>51</v>
      </c>
      <c r="C4">
        <v>55</v>
      </c>
      <c r="D4">
        <f>B4*E4*4</f>
        <v>3.06</v>
      </c>
      <c r="E4">
        <f>E2*3</f>
        <v>1.4999999999999999E-2</v>
      </c>
      <c r="F4" t="s">
        <v>14</v>
      </c>
    </row>
    <row r="5" spans="1:6" x14ac:dyDescent="0.2">
      <c r="A5" t="s">
        <v>6</v>
      </c>
      <c r="B5">
        <v>29</v>
      </c>
      <c r="C5">
        <v>37</v>
      </c>
      <c r="D5">
        <f>B5*E5*4</f>
        <v>2.3199999999999998</v>
      </c>
      <c r="E5">
        <f>E2*4</f>
        <v>0.02</v>
      </c>
      <c r="F5" t="s">
        <v>14</v>
      </c>
    </row>
    <row r="6" spans="1:6" x14ac:dyDescent="0.2">
      <c r="A6" t="s">
        <v>7</v>
      </c>
      <c r="B6">
        <v>16</v>
      </c>
      <c r="C6">
        <v>9.5</v>
      </c>
      <c r="D6">
        <f>B6*E6*4</f>
        <v>1.6</v>
      </c>
      <c r="E6">
        <f>E2*5</f>
        <v>2.5000000000000001E-2</v>
      </c>
      <c r="F6" t="s">
        <v>14</v>
      </c>
    </row>
    <row r="7" spans="1:6" x14ac:dyDescent="0.2">
      <c r="A7" t="s">
        <v>3</v>
      </c>
      <c r="B7">
        <f>B2</f>
        <v>340</v>
      </c>
      <c r="C7">
        <f>C2*1.49</f>
        <v>25.33</v>
      </c>
      <c r="D7">
        <f>D2</f>
        <v>6.8</v>
      </c>
      <c r="E7">
        <v>5.0000000000000001E-3</v>
      </c>
      <c r="F7" t="s">
        <v>9</v>
      </c>
    </row>
    <row r="8" spans="1:6" x14ac:dyDescent="0.2">
      <c r="A8" t="s">
        <v>3</v>
      </c>
      <c r="B8">
        <f>B2</f>
        <v>340</v>
      </c>
      <c r="C8">
        <f>C2*0.6</f>
        <v>10.199999999999999</v>
      </c>
      <c r="D8">
        <f>D2*0.6</f>
        <v>4.08</v>
      </c>
      <c r="E8">
        <v>5.0000000000000001E-3</v>
      </c>
      <c r="F8" t="s">
        <v>10</v>
      </c>
    </row>
    <row r="9" spans="1:6" x14ac:dyDescent="0.2">
      <c r="A9" t="s">
        <v>3</v>
      </c>
      <c r="B9">
        <f>B2</f>
        <v>340</v>
      </c>
      <c r="C9">
        <f>C2</f>
        <v>17</v>
      </c>
      <c r="D9">
        <f>D2*0.6</f>
        <v>4.08</v>
      </c>
      <c r="E9">
        <v>5.0000000000000001E-3</v>
      </c>
      <c r="F9" t="s">
        <v>11</v>
      </c>
    </row>
    <row r="10" spans="1:6" x14ac:dyDescent="0.2">
      <c r="A10" t="s">
        <v>4</v>
      </c>
      <c r="B10">
        <f>B3</f>
        <v>120</v>
      </c>
      <c r="C10">
        <f>C3*1.49</f>
        <v>40.229999999999997</v>
      </c>
      <c r="D10">
        <f>D3</f>
        <v>4.8</v>
      </c>
      <c r="E10">
        <f>E3</f>
        <v>0.01</v>
      </c>
      <c r="F10" t="s">
        <v>9</v>
      </c>
    </row>
    <row r="11" spans="1:6" x14ac:dyDescent="0.2">
      <c r="A11" t="s">
        <v>4</v>
      </c>
      <c r="B11">
        <f>B3</f>
        <v>120</v>
      </c>
      <c r="C11">
        <f>C3*0.6</f>
        <v>16.2</v>
      </c>
      <c r="D11">
        <f>D3*0.6</f>
        <v>2.88</v>
      </c>
      <c r="E11">
        <f>E3</f>
        <v>0.01</v>
      </c>
      <c r="F11" t="s">
        <v>10</v>
      </c>
    </row>
    <row r="12" spans="1:6" x14ac:dyDescent="0.2">
      <c r="A12" t="s">
        <v>4</v>
      </c>
      <c r="B12">
        <f>B3</f>
        <v>120</v>
      </c>
      <c r="C12">
        <f>C5</f>
        <v>37</v>
      </c>
      <c r="D12">
        <f>D3*0.6</f>
        <v>2.88</v>
      </c>
      <c r="E12">
        <f>E3</f>
        <v>0.01</v>
      </c>
      <c r="F12" t="s">
        <v>11</v>
      </c>
    </row>
    <row r="13" spans="1:6" x14ac:dyDescent="0.2">
      <c r="A13" t="s">
        <v>5</v>
      </c>
      <c r="B13">
        <f>B4</f>
        <v>51</v>
      </c>
      <c r="C13">
        <f>C4*1.49</f>
        <v>81.95</v>
      </c>
      <c r="D13">
        <f>D4</f>
        <v>3.06</v>
      </c>
      <c r="E13">
        <f>E4</f>
        <v>1.4999999999999999E-2</v>
      </c>
      <c r="F13" t="s">
        <v>9</v>
      </c>
    </row>
    <row r="14" spans="1:6" x14ac:dyDescent="0.2">
      <c r="A14" t="s">
        <v>5</v>
      </c>
      <c r="B14">
        <f>B4</f>
        <v>51</v>
      </c>
      <c r="C14">
        <f>C4*0.6</f>
        <v>33</v>
      </c>
      <c r="D14">
        <f>D4*0.6</f>
        <v>1.8359999999999999</v>
      </c>
      <c r="E14">
        <f>E4</f>
        <v>1.4999999999999999E-2</v>
      </c>
      <c r="F14" t="s">
        <v>10</v>
      </c>
    </row>
    <row r="15" spans="1:6" x14ac:dyDescent="0.2">
      <c r="A15" t="s">
        <v>5</v>
      </c>
      <c r="B15">
        <f>B4</f>
        <v>51</v>
      </c>
      <c r="C15">
        <f>C4</f>
        <v>55</v>
      </c>
      <c r="D15">
        <f>D4*0.6</f>
        <v>1.8359999999999999</v>
      </c>
      <c r="E15">
        <f>E4</f>
        <v>1.4999999999999999E-2</v>
      </c>
      <c r="F15" t="s">
        <v>11</v>
      </c>
    </row>
    <row r="16" spans="1:6" x14ac:dyDescent="0.2">
      <c r="A16" t="s">
        <v>6</v>
      </c>
      <c r="B16">
        <f>B5</f>
        <v>29</v>
      </c>
      <c r="C16">
        <f>C5*1.49</f>
        <v>55.13</v>
      </c>
      <c r="D16">
        <f>D5</f>
        <v>2.3199999999999998</v>
      </c>
      <c r="E16">
        <f>E5</f>
        <v>0.02</v>
      </c>
      <c r="F16" t="s">
        <v>9</v>
      </c>
    </row>
    <row r="17" spans="1:6" x14ac:dyDescent="0.2">
      <c r="A17" t="s">
        <v>6</v>
      </c>
      <c r="B17">
        <f>B5</f>
        <v>29</v>
      </c>
      <c r="C17">
        <f>C5*0.6</f>
        <v>22.2</v>
      </c>
      <c r="D17">
        <f>D5*0.6</f>
        <v>1.3919999999999999</v>
      </c>
      <c r="E17">
        <f>E5</f>
        <v>0.02</v>
      </c>
      <c r="F17" t="s">
        <v>10</v>
      </c>
    </row>
    <row r="18" spans="1:6" x14ac:dyDescent="0.2">
      <c r="A18" t="s">
        <v>6</v>
      </c>
      <c r="B18">
        <f>B5</f>
        <v>29</v>
      </c>
      <c r="C18">
        <f>C5</f>
        <v>37</v>
      </c>
      <c r="D18">
        <f>D5*0.6</f>
        <v>1.3919999999999999</v>
      </c>
      <c r="E18">
        <f>E5</f>
        <v>0.02</v>
      </c>
      <c r="F18" t="s">
        <v>11</v>
      </c>
    </row>
    <row r="19" spans="1:6" x14ac:dyDescent="0.2">
      <c r="A19" t="s">
        <v>7</v>
      </c>
      <c r="B19">
        <f>B6</f>
        <v>16</v>
      </c>
      <c r="C19">
        <f>C6*1.49</f>
        <v>14.154999999999999</v>
      </c>
      <c r="D19">
        <f>D6</f>
        <v>1.6</v>
      </c>
      <c r="E19">
        <f>E6</f>
        <v>2.5000000000000001E-2</v>
      </c>
      <c r="F19" t="s">
        <v>9</v>
      </c>
    </row>
    <row r="20" spans="1:6" x14ac:dyDescent="0.2">
      <c r="A20" t="s">
        <v>7</v>
      </c>
      <c r="B20">
        <f>B6</f>
        <v>16</v>
      </c>
      <c r="C20">
        <f>C6*0.6</f>
        <v>5.7</v>
      </c>
      <c r="D20">
        <f>D6*0.6</f>
        <v>0.96</v>
      </c>
      <c r="E20">
        <f>E6</f>
        <v>2.5000000000000001E-2</v>
      </c>
      <c r="F20" t="s">
        <v>10</v>
      </c>
    </row>
    <row r="21" spans="1:6" x14ac:dyDescent="0.2">
      <c r="A21" t="s">
        <v>7</v>
      </c>
      <c r="B21">
        <f>B6</f>
        <v>16</v>
      </c>
      <c r="C21">
        <f>C6</f>
        <v>9.5</v>
      </c>
      <c r="D21">
        <f>D6*0.6</f>
        <v>0.96</v>
      </c>
      <c r="E21">
        <f>E6</f>
        <v>2.5000000000000001E-2</v>
      </c>
      <c r="F21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Jarek</cp:lastModifiedBy>
  <dcterms:created xsi:type="dcterms:W3CDTF">2021-11-04T09:27:09Z</dcterms:created>
  <dcterms:modified xsi:type="dcterms:W3CDTF">2022-02-15T22:36:25Z</dcterms:modified>
</cp:coreProperties>
</file>