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GitHub\Sustainable-Logistics-Project\"/>
    </mc:Choice>
  </mc:AlternateContent>
  <xr:revisionPtr revIDLastSave="0" documentId="8_{C5FB326C-119B-4D3D-A2E8-A67CD063FE60}" xr6:coauthVersionLast="47" xr6:coauthVersionMax="47" xr10:uidLastSave="{00000000-0000-0000-0000-000000000000}"/>
  <bookViews>
    <workbookView xWindow="135" yWindow="240" windowWidth="22260" windowHeight="20505" activeTab="4"/>
  </bookViews>
  <sheets>
    <sheet name="Initial" sheetId="1" r:id="rId1"/>
    <sheet name="ReducedChCost" sheetId="2" r:id="rId2"/>
    <sheet name="ReducedChTime" sheetId="3" r:id="rId3"/>
    <sheet name="HigherNumVehicle" sheetId="4" r:id="rId4"/>
    <sheet name="HigherCapVehic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B10" i="1"/>
  <c r="D10" i="2"/>
  <c r="C10" i="2"/>
  <c r="B10" i="2"/>
  <c r="D10" i="3"/>
  <c r="C10" i="3"/>
  <c r="B10" i="3"/>
  <c r="D10" i="4"/>
  <c r="C10" i="4"/>
  <c r="B10" i="4"/>
  <c r="C10" i="5"/>
  <c r="D10" i="5"/>
  <c r="B10" i="5"/>
  <c r="J2" i="5"/>
  <c r="B8" i="5"/>
  <c r="C8" i="5"/>
  <c r="D8" i="5"/>
  <c r="E8" i="5"/>
  <c r="F8" i="5"/>
  <c r="G8" i="5"/>
  <c r="A8" i="5"/>
  <c r="G8" i="4"/>
  <c r="F8" i="4"/>
  <c r="E8" i="4"/>
  <c r="D8" i="4"/>
  <c r="C8" i="4"/>
  <c r="B8" i="4"/>
  <c r="H8" i="4" s="1"/>
  <c r="A8" i="4"/>
  <c r="H6" i="4"/>
  <c r="H5" i="4"/>
  <c r="H4" i="4"/>
  <c r="H3" i="4"/>
  <c r="J2" i="4"/>
  <c r="H2" i="4"/>
  <c r="J2" i="3"/>
  <c r="J2" i="2"/>
  <c r="J2" i="1"/>
  <c r="B8" i="3"/>
  <c r="C8" i="3"/>
  <c r="D8" i="3"/>
  <c r="E8" i="3"/>
  <c r="F8" i="3"/>
  <c r="G8" i="3"/>
  <c r="A8" i="3"/>
  <c r="H8" i="5"/>
  <c r="H6" i="5"/>
  <c r="H5" i="5"/>
  <c r="H4" i="5"/>
  <c r="H3" i="5"/>
  <c r="H2" i="5"/>
  <c r="H8" i="3"/>
  <c r="H6" i="3"/>
  <c r="H5" i="3"/>
  <c r="H4" i="3"/>
  <c r="H3" i="3"/>
  <c r="H2" i="3"/>
  <c r="H8" i="2"/>
  <c r="H6" i="2"/>
  <c r="H5" i="2"/>
  <c r="H4" i="2"/>
  <c r="H3" i="2"/>
  <c r="H2" i="2"/>
  <c r="H3" i="1"/>
  <c r="H4" i="1"/>
  <c r="H5" i="1"/>
  <c r="H6" i="1"/>
  <c r="H2" i="1"/>
  <c r="G8" i="2"/>
  <c r="F8" i="2"/>
  <c r="E8" i="2"/>
  <c r="D8" i="2"/>
  <c r="C8" i="2"/>
  <c r="B8" i="2"/>
  <c r="A8" i="2"/>
  <c r="B8" i="1"/>
  <c r="H8" i="1" s="1"/>
  <c r="C8" i="1"/>
  <c r="D8" i="1"/>
  <c r="E8" i="1"/>
  <c r="F8" i="1"/>
  <c r="G8" i="1"/>
  <c r="A8" i="1"/>
</calcChain>
</file>

<file path=xl/sharedStrings.xml><?xml version="1.0" encoding="utf-8"?>
<sst xmlns="http://schemas.openxmlformats.org/spreadsheetml/2006/main" count="50" uniqueCount="10">
  <si>
    <t>Objective</t>
  </si>
  <si>
    <t>Veh1 Load</t>
  </si>
  <si>
    <t>Veh2 Load</t>
  </si>
  <si>
    <t>Veh3 Load</t>
  </si>
  <si>
    <t>Veh1 Dist</t>
  </si>
  <si>
    <t>Veh2 Dist</t>
  </si>
  <si>
    <t>Veh3 Dist</t>
  </si>
  <si>
    <t>Correlation</t>
  </si>
  <si>
    <t>Correlations_all</t>
  </si>
  <si>
    <t>Fill-up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</si>
</sst>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27" sqref="F27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25">
      <c r="A2">
        <v>626</v>
      </c>
      <c r="B2">
        <v>195</v>
      </c>
      <c r="C2">
        <v>120</v>
      </c>
      <c r="D2">
        <v>186</v>
      </c>
      <c r="E2">
        <v>125</v>
      </c>
      <c r="F2">
        <v>182</v>
      </c>
      <c r="G2">
        <v>319</v>
      </c>
      <c r="H2">
        <f>CORREL(B2:D2,E2:G2)</f>
        <v>0.12330729872713067</v>
      </c>
      <c r="J2">
        <f>CORREL(B2:D6,E2:G6)</f>
        <v>2.5584759823670044E-2</v>
      </c>
    </row>
    <row r="3" spans="1:10" x14ac:dyDescent="0.25">
      <c r="A3">
        <v>636</v>
      </c>
      <c r="B3">
        <v>196</v>
      </c>
      <c r="C3">
        <v>128</v>
      </c>
      <c r="D3">
        <v>198</v>
      </c>
      <c r="E3">
        <v>161</v>
      </c>
      <c r="F3">
        <v>183</v>
      </c>
      <c r="G3">
        <v>292</v>
      </c>
      <c r="H3">
        <f>CORREL(B3:D3,E3:G3)</f>
        <v>0.38133377533696611</v>
      </c>
    </row>
    <row r="4" spans="1:10" x14ac:dyDescent="0.25">
      <c r="A4">
        <v>627</v>
      </c>
      <c r="B4">
        <v>198</v>
      </c>
      <c r="C4">
        <v>161</v>
      </c>
      <c r="D4">
        <v>142</v>
      </c>
      <c r="E4">
        <v>143</v>
      </c>
      <c r="F4">
        <v>88</v>
      </c>
      <c r="G4">
        <v>396</v>
      </c>
      <c r="H4">
        <f>CORREL(B4:D4,E4:G4)</f>
        <v>-0.64077217997940172</v>
      </c>
    </row>
    <row r="5" spans="1:10" x14ac:dyDescent="0.25">
      <c r="A5">
        <v>623</v>
      </c>
      <c r="B5">
        <v>190</v>
      </c>
      <c r="C5">
        <v>134</v>
      </c>
      <c r="D5">
        <v>177</v>
      </c>
      <c r="E5">
        <v>81</v>
      </c>
      <c r="F5">
        <v>45</v>
      </c>
      <c r="G5">
        <v>497</v>
      </c>
      <c r="H5">
        <f>CORREL(B5:D5,E5:G5)</f>
        <v>0.36317673903672149</v>
      </c>
    </row>
    <row r="6" spans="1:10" x14ac:dyDescent="0.25">
      <c r="A6">
        <v>625</v>
      </c>
      <c r="B6">
        <v>184</v>
      </c>
      <c r="C6">
        <v>184</v>
      </c>
      <c r="D6">
        <v>133</v>
      </c>
      <c r="E6">
        <v>135</v>
      </c>
      <c r="F6">
        <v>257</v>
      </c>
      <c r="G6">
        <v>233</v>
      </c>
      <c r="H6">
        <f>CORREL(B6:D6,E6:G6)</f>
        <v>-0.33051527153449828</v>
      </c>
    </row>
    <row r="8" spans="1:10" x14ac:dyDescent="0.25">
      <c r="A8">
        <f>AVERAGE(A2:A6)</f>
        <v>627.4</v>
      </c>
      <c r="B8">
        <f t="shared" ref="B8:G8" si="0">AVERAGE(B2:B6)</f>
        <v>192.6</v>
      </c>
      <c r="C8">
        <f t="shared" si="0"/>
        <v>145.4</v>
      </c>
      <c r="D8">
        <f t="shared" si="0"/>
        <v>167.2</v>
      </c>
      <c r="E8">
        <f t="shared" si="0"/>
        <v>129</v>
      </c>
      <c r="F8">
        <f t="shared" si="0"/>
        <v>151</v>
      </c>
      <c r="G8">
        <f t="shared" si="0"/>
        <v>347.4</v>
      </c>
      <c r="H8">
        <f>CORREL(B8:D8,E8:G8)</f>
        <v>-0.13519818537974063</v>
      </c>
    </row>
    <row r="10" spans="1:10" x14ac:dyDescent="0.25">
      <c r="B10">
        <f>B8/250</f>
        <v>0.77039999999999997</v>
      </c>
      <c r="C10">
        <f t="shared" ref="C10:D10" si="1">C8/250</f>
        <v>0.58160000000000001</v>
      </c>
      <c r="D10">
        <f t="shared" si="1"/>
        <v>0.66879999999999995</v>
      </c>
      <c r="I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10" sqref="A10:I10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25">
      <c r="A2">
        <v>592</v>
      </c>
      <c r="B2">
        <v>195</v>
      </c>
      <c r="C2">
        <v>120</v>
      </c>
      <c r="D2">
        <v>186</v>
      </c>
      <c r="E2">
        <v>117</v>
      </c>
      <c r="F2">
        <v>172</v>
      </c>
      <c r="G2">
        <v>303</v>
      </c>
      <c r="H2">
        <f>CORREL(B2:D2,E2:G2)</f>
        <v>0.12126245847176086</v>
      </c>
      <c r="J2">
        <f>CORREL(B2:D6,E2:G6)</f>
        <v>0.28614252161301551</v>
      </c>
    </row>
    <row r="3" spans="1:10" x14ac:dyDescent="0.25">
      <c r="A3">
        <v>602</v>
      </c>
      <c r="B3">
        <v>196</v>
      </c>
      <c r="C3">
        <v>177</v>
      </c>
      <c r="D3">
        <v>128</v>
      </c>
      <c r="E3">
        <v>151</v>
      </c>
      <c r="F3">
        <v>169</v>
      </c>
      <c r="G3">
        <v>282</v>
      </c>
      <c r="H3">
        <f>CORREL(B3:D3,E3:G3)</f>
        <v>-0.989199800123294</v>
      </c>
    </row>
    <row r="4" spans="1:10" x14ac:dyDescent="0.25">
      <c r="A4">
        <v>593</v>
      </c>
      <c r="B4">
        <v>136</v>
      </c>
      <c r="C4">
        <v>170</v>
      </c>
      <c r="D4">
        <v>195</v>
      </c>
      <c r="E4">
        <v>67</v>
      </c>
      <c r="F4">
        <v>242</v>
      </c>
      <c r="G4">
        <v>284</v>
      </c>
      <c r="H4">
        <f>CORREL(B4:D4,E4:G4)</f>
        <v>0.96834942864671469</v>
      </c>
    </row>
    <row r="5" spans="1:10" x14ac:dyDescent="0.25">
      <c r="A5">
        <v>590</v>
      </c>
      <c r="B5">
        <v>190</v>
      </c>
      <c r="C5">
        <v>134</v>
      </c>
      <c r="D5">
        <v>177</v>
      </c>
      <c r="E5">
        <v>71</v>
      </c>
      <c r="F5">
        <v>41</v>
      </c>
      <c r="G5">
        <v>478</v>
      </c>
      <c r="H5">
        <f>CORREL(B5:D5,E5:G5)</f>
        <v>0.35363122737493791</v>
      </c>
    </row>
    <row r="6" spans="1:10" x14ac:dyDescent="0.25">
      <c r="A6">
        <v>594</v>
      </c>
      <c r="B6">
        <v>200</v>
      </c>
      <c r="C6">
        <v>196</v>
      </c>
      <c r="D6">
        <v>105</v>
      </c>
      <c r="E6">
        <v>224</v>
      </c>
      <c r="F6">
        <v>252</v>
      </c>
      <c r="G6">
        <v>118</v>
      </c>
      <c r="H6">
        <f>CORREL(B6:D6,E6:G6)</f>
        <v>0.97213613297103985</v>
      </c>
    </row>
    <row r="8" spans="1:10" x14ac:dyDescent="0.25">
      <c r="A8">
        <f>AVERAGE(A2:A6)</f>
        <v>594.20000000000005</v>
      </c>
      <c r="B8">
        <f t="shared" ref="B8:G8" si="0">AVERAGE(B2:B6)</f>
        <v>183.4</v>
      </c>
      <c r="C8">
        <f t="shared" si="0"/>
        <v>159.4</v>
      </c>
      <c r="D8">
        <f t="shared" si="0"/>
        <v>158.19999999999999</v>
      </c>
      <c r="E8">
        <f t="shared" si="0"/>
        <v>126</v>
      </c>
      <c r="F8">
        <f t="shared" si="0"/>
        <v>175.2</v>
      </c>
      <c r="G8">
        <f t="shared" si="0"/>
        <v>293</v>
      </c>
      <c r="H8">
        <f>CORREL(B8:D8,E8:G8)</f>
        <v>-0.7555915865852687</v>
      </c>
    </row>
    <row r="10" spans="1:10" x14ac:dyDescent="0.25">
      <c r="B10">
        <f>B8/250</f>
        <v>0.73360000000000003</v>
      </c>
      <c r="C10">
        <f t="shared" ref="C10:D10" si="1">C8/250</f>
        <v>0.63760000000000006</v>
      </c>
      <c r="D10">
        <f t="shared" si="1"/>
        <v>0.63279999999999992</v>
      </c>
      <c r="I1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10" sqref="A10:I10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25">
      <c r="A2">
        <v>413</v>
      </c>
      <c r="B2">
        <v>143</v>
      </c>
      <c r="C2">
        <v>181</v>
      </c>
      <c r="D2">
        <v>177</v>
      </c>
      <c r="E2">
        <v>48</v>
      </c>
      <c r="F2">
        <v>104</v>
      </c>
      <c r="G2">
        <v>261</v>
      </c>
      <c r="H2">
        <f>CORREL(B2:D2,E2:G2)</f>
        <v>0.63193570385205255</v>
      </c>
      <c r="J2">
        <f>CORREL(B2:D6,E2:G6)</f>
        <v>-5.6610541565327167E-2</v>
      </c>
    </row>
    <row r="3" spans="1:10" x14ac:dyDescent="0.25">
      <c r="A3">
        <v>426</v>
      </c>
      <c r="B3">
        <v>196</v>
      </c>
      <c r="C3">
        <v>177</v>
      </c>
      <c r="D3">
        <v>128</v>
      </c>
      <c r="E3">
        <v>110</v>
      </c>
      <c r="F3">
        <v>129</v>
      </c>
      <c r="G3">
        <v>187</v>
      </c>
      <c r="H3">
        <f>CORREL(B3:D3,E3:G3)</f>
        <v>-0.99938468072808917</v>
      </c>
    </row>
    <row r="4" spans="1:10" x14ac:dyDescent="0.25">
      <c r="A4">
        <v>416</v>
      </c>
      <c r="B4">
        <v>170</v>
      </c>
      <c r="C4">
        <v>136</v>
      </c>
      <c r="D4">
        <v>195</v>
      </c>
      <c r="E4">
        <v>163</v>
      </c>
      <c r="F4">
        <v>56</v>
      </c>
      <c r="G4">
        <v>197</v>
      </c>
      <c r="H4">
        <f>CORREL(B4:D4,E4:G4)</f>
        <v>0.97954381703563376</v>
      </c>
    </row>
    <row r="5" spans="1:10" x14ac:dyDescent="0.25">
      <c r="A5">
        <v>415</v>
      </c>
      <c r="B5">
        <v>163</v>
      </c>
      <c r="C5">
        <v>179</v>
      </c>
      <c r="D5">
        <v>159</v>
      </c>
      <c r="E5">
        <v>41</v>
      </c>
      <c r="F5">
        <v>77</v>
      </c>
      <c r="G5">
        <v>297</v>
      </c>
      <c r="H5">
        <f>CORREL(B5:D5,E5:G5)</f>
        <v>-0.55092366098369883</v>
      </c>
    </row>
    <row r="6" spans="1:10" x14ac:dyDescent="0.25">
      <c r="A6">
        <v>414</v>
      </c>
      <c r="B6">
        <v>182</v>
      </c>
      <c r="C6">
        <v>199</v>
      </c>
      <c r="D6">
        <v>120</v>
      </c>
      <c r="E6">
        <v>54</v>
      </c>
      <c r="F6">
        <v>149</v>
      </c>
      <c r="G6">
        <v>211</v>
      </c>
      <c r="H6">
        <f>CORREL(B6:D6,E6:G6)</f>
        <v>-0.65980855687023221</v>
      </c>
    </row>
    <row r="8" spans="1:10" x14ac:dyDescent="0.25">
      <c r="A8">
        <f>AVERAGE(A2:A6)</f>
        <v>416.8</v>
      </c>
      <c r="B8">
        <f t="shared" ref="B8:G8" si="0">AVERAGE(B2:B6)</f>
        <v>170.8</v>
      </c>
      <c r="C8">
        <f t="shared" si="0"/>
        <v>174.4</v>
      </c>
      <c r="D8">
        <f t="shared" si="0"/>
        <v>155.80000000000001</v>
      </c>
      <c r="E8">
        <f t="shared" si="0"/>
        <v>83.2</v>
      </c>
      <c r="F8">
        <f t="shared" si="0"/>
        <v>103</v>
      </c>
      <c r="G8">
        <f t="shared" si="0"/>
        <v>230.6</v>
      </c>
      <c r="H8">
        <f>CORREL(B8:D8,E8:G8)</f>
        <v>-0.95307609731711018</v>
      </c>
    </row>
    <row r="10" spans="1:10" x14ac:dyDescent="0.25">
      <c r="B10">
        <f>B8/250</f>
        <v>0.68320000000000003</v>
      </c>
      <c r="C10">
        <f t="shared" ref="C10:D10" si="1">C8/250</f>
        <v>0.6976</v>
      </c>
      <c r="D10">
        <f t="shared" si="1"/>
        <v>0.62320000000000009</v>
      </c>
      <c r="I10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10" sqref="A10:I10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25">
      <c r="A2">
        <v>626</v>
      </c>
      <c r="B2">
        <v>195</v>
      </c>
      <c r="C2">
        <v>120</v>
      </c>
      <c r="D2">
        <v>186</v>
      </c>
      <c r="E2">
        <v>125</v>
      </c>
      <c r="F2">
        <v>182</v>
      </c>
      <c r="G2">
        <v>319</v>
      </c>
      <c r="H2">
        <f>CORREL(B2:D2,E2:G2)</f>
        <v>0.12330729872713067</v>
      </c>
      <c r="J2">
        <f>CORREL(B2:D6,E2:G6)</f>
        <v>2.5584759823670044E-2</v>
      </c>
    </row>
    <row r="3" spans="1:10" x14ac:dyDescent="0.25">
      <c r="A3">
        <v>636</v>
      </c>
      <c r="B3">
        <v>196</v>
      </c>
      <c r="C3">
        <v>128</v>
      </c>
      <c r="D3">
        <v>198</v>
      </c>
      <c r="E3">
        <v>161</v>
      </c>
      <c r="F3">
        <v>183</v>
      </c>
      <c r="G3">
        <v>292</v>
      </c>
      <c r="H3">
        <f>CORREL(B3:D3,E3:G3)</f>
        <v>0.38133377533696611</v>
      </c>
    </row>
    <row r="4" spans="1:10" x14ac:dyDescent="0.25">
      <c r="A4">
        <v>627</v>
      </c>
      <c r="B4">
        <v>198</v>
      </c>
      <c r="C4">
        <v>161</v>
      </c>
      <c r="D4">
        <v>142</v>
      </c>
      <c r="E4">
        <v>143</v>
      </c>
      <c r="F4">
        <v>88</v>
      </c>
      <c r="G4">
        <v>396</v>
      </c>
      <c r="H4">
        <f>CORREL(B4:D4,E4:G4)</f>
        <v>-0.64077217997940172</v>
      </c>
    </row>
    <row r="5" spans="1:10" x14ac:dyDescent="0.25">
      <c r="A5">
        <v>623</v>
      </c>
      <c r="B5">
        <v>190</v>
      </c>
      <c r="C5">
        <v>134</v>
      </c>
      <c r="D5">
        <v>177</v>
      </c>
      <c r="E5">
        <v>81</v>
      </c>
      <c r="F5">
        <v>45</v>
      </c>
      <c r="G5">
        <v>497</v>
      </c>
      <c r="H5">
        <f>CORREL(B5:D5,E5:G5)</f>
        <v>0.36317673903672149</v>
      </c>
    </row>
    <row r="6" spans="1:10" x14ac:dyDescent="0.25">
      <c r="A6">
        <v>625</v>
      </c>
      <c r="B6">
        <v>184</v>
      </c>
      <c r="C6">
        <v>184</v>
      </c>
      <c r="D6">
        <v>133</v>
      </c>
      <c r="E6">
        <v>135</v>
      </c>
      <c r="F6">
        <v>257</v>
      </c>
      <c r="G6">
        <v>233</v>
      </c>
      <c r="H6">
        <f>CORREL(B6:D6,E6:G6)</f>
        <v>-0.33051527153449828</v>
      </c>
    </row>
    <row r="8" spans="1:10" x14ac:dyDescent="0.25">
      <c r="A8">
        <f>AVERAGE(A2:A6)</f>
        <v>627.4</v>
      </c>
      <c r="B8">
        <f t="shared" ref="B8:G8" si="0">AVERAGE(B2:B6)</f>
        <v>192.6</v>
      </c>
      <c r="C8">
        <f t="shared" si="0"/>
        <v>145.4</v>
      </c>
      <c r="D8">
        <f t="shared" si="0"/>
        <v>167.2</v>
      </c>
      <c r="E8">
        <f t="shared" si="0"/>
        <v>129</v>
      </c>
      <c r="F8">
        <f t="shared" si="0"/>
        <v>151</v>
      </c>
      <c r="G8">
        <f t="shared" si="0"/>
        <v>347.4</v>
      </c>
      <c r="H8">
        <f>CORREL(B8:D8,E8:G8)</f>
        <v>-0.13519818537974063</v>
      </c>
    </row>
    <row r="10" spans="1:10" x14ac:dyDescent="0.25">
      <c r="B10">
        <f>B8/250</f>
        <v>0.77039999999999997</v>
      </c>
      <c r="C10">
        <f t="shared" ref="C10:D10" si="1">C8/250</f>
        <v>0.58160000000000001</v>
      </c>
      <c r="D10">
        <f t="shared" si="1"/>
        <v>0.66879999999999995</v>
      </c>
      <c r="I1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H48" sqref="H48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25">
      <c r="A2">
        <v>621</v>
      </c>
      <c r="B2">
        <v>115</v>
      </c>
      <c r="C2">
        <v>220</v>
      </c>
      <c r="D2">
        <v>166</v>
      </c>
      <c r="E2">
        <v>115</v>
      </c>
      <c r="F2">
        <v>194</v>
      </c>
      <c r="G2">
        <v>112</v>
      </c>
      <c r="H2">
        <f>CORREL(B2:D2,E2:G2)</f>
        <v>0.85803365490870065</v>
      </c>
      <c r="J2">
        <f>CORREL(B2:D6,E2:G6)</f>
        <v>0.63439695040652344</v>
      </c>
    </row>
    <row r="3" spans="1:10" x14ac:dyDescent="0.25">
      <c r="A3">
        <v>632</v>
      </c>
      <c r="B3">
        <v>227</v>
      </c>
      <c r="C3">
        <v>230</v>
      </c>
      <c r="D3">
        <v>44</v>
      </c>
      <c r="E3">
        <v>189</v>
      </c>
      <c r="F3">
        <v>372</v>
      </c>
      <c r="G3">
        <v>71</v>
      </c>
      <c r="H3">
        <f>CORREL(B3:D3,E3:G3)</f>
        <v>0.80592804901604287</v>
      </c>
    </row>
    <row r="4" spans="1:10" x14ac:dyDescent="0.25">
      <c r="A4">
        <v>625</v>
      </c>
      <c r="B4">
        <v>242</v>
      </c>
      <c r="C4">
        <v>248</v>
      </c>
      <c r="D4">
        <v>82</v>
      </c>
      <c r="E4">
        <v>392</v>
      </c>
      <c r="F4">
        <v>151</v>
      </c>
      <c r="G4">
        <v>82</v>
      </c>
      <c r="H4">
        <f>CORREL(B4:D4,E4:G4)</f>
        <v>0.64827914945378795</v>
      </c>
    </row>
    <row r="5" spans="1:10" x14ac:dyDescent="0.25">
      <c r="A5">
        <v>624</v>
      </c>
      <c r="B5">
        <v>194</v>
      </c>
      <c r="C5">
        <v>134</v>
      </c>
      <c r="D5">
        <v>173</v>
      </c>
      <c r="E5">
        <v>371</v>
      </c>
      <c r="F5">
        <v>45</v>
      </c>
      <c r="G5">
        <v>208</v>
      </c>
      <c r="H5">
        <f>CORREL(B5:D5,E5:G5)</f>
        <v>0.98532927816429305</v>
      </c>
    </row>
    <row r="6" spans="1:10" x14ac:dyDescent="0.25">
      <c r="A6">
        <v>628</v>
      </c>
      <c r="B6">
        <v>238</v>
      </c>
      <c r="C6">
        <v>239</v>
      </c>
      <c r="D6">
        <v>24</v>
      </c>
      <c r="E6">
        <v>351</v>
      </c>
      <c r="F6">
        <v>157</v>
      </c>
      <c r="G6">
        <v>120</v>
      </c>
      <c r="H6">
        <f>CORREL(B6:D6,E6:G6)</f>
        <v>0.62037767681342204</v>
      </c>
    </row>
    <row r="8" spans="1:10" x14ac:dyDescent="0.25">
      <c r="A8">
        <f>AVERAGE(A2:A6)</f>
        <v>626</v>
      </c>
      <c r="B8">
        <f t="shared" ref="B8:G8" si="0">AVERAGE(B2:B6)</f>
        <v>203.2</v>
      </c>
      <c r="C8">
        <f t="shared" si="0"/>
        <v>214.2</v>
      </c>
      <c r="D8">
        <f t="shared" si="0"/>
        <v>97.8</v>
      </c>
      <c r="E8">
        <f t="shared" si="0"/>
        <v>283.60000000000002</v>
      </c>
      <c r="F8">
        <f t="shared" si="0"/>
        <v>183.8</v>
      </c>
      <c r="G8">
        <f t="shared" si="0"/>
        <v>118.6</v>
      </c>
      <c r="H8">
        <f>CORREL(B8:D8,E8:G8)</f>
        <v>0.74532751091073002</v>
      </c>
    </row>
    <row r="10" spans="1:10" x14ac:dyDescent="0.25">
      <c r="B10">
        <f>B8/250</f>
        <v>0.81279999999999997</v>
      </c>
      <c r="C10">
        <f t="shared" ref="C10:D10" si="1">C8/250</f>
        <v>0.85680000000000001</v>
      </c>
      <c r="D10">
        <f t="shared" si="1"/>
        <v>0.39119999999999999</v>
      </c>
      <c r="I1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Initial</vt:lpstr>
      <vt:lpstr>ReducedChCost</vt:lpstr>
      <vt:lpstr>ReducedChTime</vt:lpstr>
      <vt:lpstr>HigherNumVehicle</vt:lpstr>
      <vt:lpstr>HigherCapVehicle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Liden</dc:creator>
  <cp:lastModifiedBy>Alexander Liden</cp:lastModifiedBy>
  <dcterms:created xsi:type="dcterms:W3CDTF">2023-05-15T08:49:42Z</dcterms:created>
  <dcterms:modified xsi:type="dcterms:W3CDTF">2023-05-15T15:14:30Z</dcterms:modified>
</cp:coreProperties>
</file>