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ink/ink4.xml" ContentType="application/inkml+xml"/>
  <Override PartName="/xl/ink/ink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jane_street\"/>
    </mc:Choice>
  </mc:AlternateContent>
  <xr:revisionPtr revIDLastSave="0" documentId="13_ncr:1_{96392EDE-E36C-489F-A7D8-DAC9E03D4ABF}" xr6:coauthVersionLast="45" xr6:coauthVersionMax="45" xr10:uidLastSave="{00000000-0000-0000-0000-000000000000}"/>
  <bookViews>
    <workbookView xWindow="-108" yWindow="-108" windowWidth="23256" windowHeight="12720" xr2:uid="{BBC4A23C-C8E7-4E28-8DAA-971757D22756}"/>
  </bookViews>
  <sheets>
    <sheet name="new" sheetId="3" r:id="rId1"/>
    <sheet name="pic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3" l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C5" i="3" l="1"/>
  <c r="F5" i="3" s="1"/>
  <c r="G5" i="3" s="1"/>
  <c r="C6" i="3"/>
  <c r="F6" i="3" s="1"/>
  <c r="K4" i="3"/>
  <c r="F8" i="3" l="1"/>
  <c r="G6" i="3"/>
  <c r="G8" i="3" s="1"/>
  <c r="K5" i="3" l="1"/>
  <c r="K15" i="3"/>
  <c r="K14" i="3"/>
  <c r="K13" i="3"/>
  <c r="K12" i="3"/>
  <c r="K11" i="3"/>
  <c r="K10" i="3"/>
  <c r="K9" i="3"/>
  <c r="K8" i="3"/>
  <c r="K6" i="3"/>
  <c r="K7" i="3"/>
  <c r="M4" i="3" l="1"/>
  <c r="M7" i="3" s="1"/>
</calcChain>
</file>

<file path=xl/sharedStrings.xml><?xml version="1.0" encoding="utf-8"?>
<sst xmlns="http://schemas.openxmlformats.org/spreadsheetml/2006/main" count="30" uniqueCount="30">
  <si>
    <t>RADIUS</t>
  </si>
  <si>
    <t>AREA</t>
  </si>
  <si>
    <t>RAD</t>
  </si>
  <si>
    <t>DEG</t>
  </si>
  <si>
    <t>Asin(a)</t>
  </si>
  <si>
    <t>acos(b)</t>
  </si>
  <si>
    <t>Minimise</t>
  </si>
  <si>
    <t>Ring</t>
  </si>
  <si>
    <t>Ring 1</t>
  </si>
  <si>
    <t>Ring 2</t>
  </si>
  <si>
    <t>Ring 3</t>
  </si>
  <si>
    <t>Ring 4</t>
  </si>
  <si>
    <t>Ring 5</t>
  </si>
  <si>
    <t>Ring 6</t>
  </si>
  <si>
    <t>Ring 7</t>
  </si>
  <si>
    <t>Ring 8</t>
  </si>
  <si>
    <t>Ring 9</t>
  </si>
  <si>
    <t>Ring 10</t>
  </si>
  <si>
    <t>Ring 11</t>
  </si>
  <si>
    <t>Ring 12</t>
  </si>
  <si>
    <t>Then:</t>
  </si>
  <si>
    <t xml:space="preserve">   sin (A)</t>
  </si>
  <si>
    <t xml:space="preserve">   cos (PI/3-A)</t>
  </si>
  <si>
    <t>B = PI/3  -  A</t>
  </si>
  <si>
    <t>Radius in ring 1</t>
  </si>
  <si>
    <t>Radius in ring 2</t>
  </si>
  <si>
    <t xml:space="preserve">TOTAL area of Rings = </t>
  </si>
  <si>
    <t xml:space="preserve">                               Menu:   Data --&gt; What-If Analysis --&gt; Goal Seek</t>
  </si>
  <si>
    <t>Copy answer (VALUE) to cell below</t>
  </si>
  <si>
    <t>FINAL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</si>
</sst>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5" Type="http://schemas.openxmlformats.org/officeDocument/2006/relationships/image" Target="../media/image3.png"/><Relationship Id="rId4" Type="http://schemas.openxmlformats.org/officeDocument/2006/relationships/customXml" Target="../ink/ink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4.xml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8.png"/><Relationship Id="rId5" Type="http://schemas.openxmlformats.org/officeDocument/2006/relationships/customXml" Target="../ink/ink5.xml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1165860</xdr:colOff>
      <xdr:row>9</xdr:row>
      <xdr:rowOff>167640</xdr:rowOff>
    </xdr:from>
    <xdr:to>
      <xdr:col>5</xdr:col>
      <xdr:colOff>582589</xdr:colOff>
      <xdr:row>19</xdr:row>
      <xdr:rowOff>129311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72442D-655E-469E-9AF7-3D3AAB8165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084"/>
        <a:stretch/>
      </xdr:blipFill>
      <xdr:spPr>
        <a:xfrm>
          <a:off x="1501140" y="1828800"/>
          <a:ext cx="2723809" cy="1790471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547461</xdr:colOff>
      <xdr:row>7</xdr:row>
      <xdr:rowOff>121070</xdr:rowOff>
    </xdr:from>
    <xdr:to>
      <xdr:col>5</xdr:col>
      <xdr:colOff>845820</xdr:colOff>
      <xdr:row>14</xdr:row>
      <xdr:rowOff>129540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30E353EA-2523-4454-A294-DBF63DBD03C9}"/>
                </a:ext>
              </a:extLst>
            </xdr14:cNvPr>
            <xdr14:cNvContentPartPr/>
          </xdr14:nvContentPartPr>
          <xdr14:nvPr macro=""/>
          <xdr14:xfrm>
            <a:off x="3580221" y="1416470"/>
            <a:ext cx="907959" cy="128863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30E353EA-2523-4454-A294-DBF63DBD03C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369000" y="1401480"/>
              <a:ext cx="895320" cy="141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46892</xdr:colOff>
      <xdr:row>2</xdr:row>
      <xdr:rowOff>83820</xdr:rowOff>
    </xdr:from>
    <xdr:to>
      <xdr:col>4</xdr:col>
      <xdr:colOff>45720</xdr:colOff>
      <xdr:row>15</xdr:row>
      <xdr:rowOff>113444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1FFE0092-90F4-4335-BE6A-DED21EC1520E}"/>
                </a:ext>
              </a:extLst>
            </xdr14:cNvPr>
            <xdr14:cNvContentPartPr/>
          </xdr14:nvContentPartPr>
          <xdr14:nvPr macro=""/>
          <xdr14:xfrm>
            <a:off x="2713892" y="449580"/>
            <a:ext cx="364588" cy="2422304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1FFE0092-90F4-4335-BE6A-DED21EC1520E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740440" y="441720"/>
              <a:ext cx="342360" cy="268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482420</xdr:colOff>
      <xdr:row>18</xdr:row>
      <xdr:rowOff>126540</xdr:rowOff>
    </xdr:from>
    <xdr:to>
      <xdr:col>10</xdr:col>
      <xdr:colOff>482780</xdr:colOff>
      <xdr:row>18</xdr:row>
      <xdr:rowOff>126900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CE92A83C-2E87-4042-AD7E-7E93053A1536}"/>
                </a:ext>
              </a:extLst>
            </xdr14:cNvPr>
            <xdr14:cNvContentPartPr/>
          </xdr14:nvContentPartPr>
          <xdr14:nvPr macro=""/>
          <xdr14:xfrm>
            <a:off x="7353120" y="3441240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CE92A83C-2E87-4042-AD7E-7E93053A1536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344120" y="3432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</xdr:colOff>
      <xdr:row>0</xdr:row>
      <xdr:rowOff>152400</xdr:rowOff>
    </xdr:from>
    <xdr:to>
      <xdr:col>10</xdr:col>
      <xdr:colOff>210751</xdr:colOff>
      <xdr:row>30</xdr:row>
      <xdr:rowOff>113619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99310C-D104-4BD2-A0FF-C6F86EAB7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180" y="152400"/>
          <a:ext cx="5628571" cy="54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388620</xdr:colOff>
      <xdr:row>1</xdr:row>
      <xdr:rowOff>152400</xdr:rowOff>
    </xdr:from>
    <xdr:to>
      <xdr:col>23</xdr:col>
      <xdr:colOff>54296</xdr:colOff>
      <xdr:row>25</xdr:row>
      <xdr:rowOff>77566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0BC368-A31E-423B-9FD4-F15E7E7F3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84620" y="335280"/>
          <a:ext cx="7590476" cy="4314286"/>
        </a:xfrm>
        <a:prstGeom prst="rect">
          <a:avLst/>
        </a:prstGeom>
      </xdr:spPr>
    </xdr:pic>
    <xdr:clientData/>
  </xdr:twoCellAnchor>
  <xdr:twoCellAnchor>
    <xdr:from>
      <xdr:col>14</xdr:col>
      <xdr:colOff>342900</xdr:colOff>
      <xdr:row>6</xdr:row>
      <xdr:rowOff>22860</xdr:rowOff>
    </xdr:from>
    <xdr:to>
      <xdr:col>22</xdr:col>
      <xdr:colOff>381000</xdr:colOff>
      <xdr:row>21</xdr:row>
      <xdr:rowOff>114300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620D045-656E-4E8A-9071-8590B82E63B2}"/>
            </a:ext>
          </a:extLst>
        </xdr:cNvPr>
        <xdr:cNvCxnSpPr/>
      </xdr:nvCxnSpPr>
      <xdr:spPr>
        <a:xfrm flipH="1" flipV="1">
          <a:off x="8877300" y="1120140"/>
          <a:ext cx="4914900" cy="283464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15240</xdr:colOff>
      <xdr:row>14</xdr:row>
      <xdr:rowOff>175260</xdr:rowOff>
    </xdr:from>
    <xdr:to>
      <xdr:col>19</xdr:col>
      <xdr:colOff>0</xdr:colOff>
      <xdr:row>21</xdr:row>
      <xdr:rowOff>99060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44FCFCC9-57D1-452A-BDE6-A3F343D2F160}"/>
            </a:ext>
          </a:extLst>
        </xdr:cNvPr>
        <xdr:cNvCxnSpPr/>
      </xdr:nvCxnSpPr>
      <xdr:spPr>
        <a:xfrm flipV="1">
          <a:off x="7330440" y="2735580"/>
          <a:ext cx="4251960" cy="12039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403680</xdr:colOff>
      <xdr:row>17</xdr:row>
      <xdr:rowOff>121680</xdr:rowOff>
    </xdr:from>
    <xdr:to>
      <xdr:col>13</xdr:col>
      <xdr:colOff>145080</xdr:colOff>
      <xdr:row>20</xdr:row>
      <xdr:rowOff>91440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FB61F670-65E0-412E-8AE2-75CEEBBBF069}"/>
                </a:ext>
              </a:extLst>
            </xdr14:cNvPr>
            <xdr14:cNvContentPartPr/>
          </xdr14:nvContentPartPr>
          <xdr14:nvPr macro=""/>
          <xdr14:xfrm>
            <a:off x="7718880" y="3230640"/>
            <a:ext cx="351000" cy="51840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FB61F670-65E0-412E-8AE2-75CEEBBBF069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709880" y="3222000"/>
              <a:ext cx="368640" cy="53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555840</xdr:colOff>
      <xdr:row>19</xdr:row>
      <xdr:rowOff>136800</xdr:rowOff>
    </xdr:from>
    <xdr:to>
      <xdr:col>14</xdr:col>
      <xdr:colOff>61800</xdr:colOff>
      <xdr:row>21</xdr:row>
      <xdr:rowOff>120960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EFB33474-D5EE-4539-96F3-B5BE38D45521}"/>
                </a:ext>
              </a:extLst>
            </xdr14:cNvPr>
            <xdr14:cNvContentPartPr/>
          </xdr14:nvContentPartPr>
          <xdr14:nvPr macro=""/>
          <xdr14:xfrm>
            <a:off x="8480640" y="3611520"/>
            <a:ext cx="115560" cy="34992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EFB33474-D5EE-4539-96F3-B5BE38D4552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471640" y="3602880"/>
              <a:ext cx="133200" cy="36756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13</xdr:col>
      <xdr:colOff>251460</xdr:colOff>
      <xdr:row>19</xdr:row>
      <xdr:rowOff>137160</xdr:rowOff>
    </xdr:from>
    <xdr:ext cx="315664" cy="37414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DF73FC3-5BB8-4A62-AD18-DB076F05DE49}"/>
            </a:ext>
          </a:extLst>
        </xdr:cNvPr>
        <xdr:cNvSpPr txBox="1"/>
      </xdr:nvSpPr>
      <xdr:spPr>
        <a:xfrm>
          <a:off x="8176260" y="3611880"/>
          <a:ext cx="31566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800">
              <a:solidFill>
                <a:srgbClr val="FF0000"/>
              </a:solidFill>
            </a:rPr>
            <a:t>α</a:t>
          </a:r>
        </a:p>
      </xdr:txBody>
    </xdr:sp>
    <xdr:clientData/>
  </xdr:oneCellAnchor>
  <xdr:oneCellAnchor>
    <xdr:from>
      <xdr:col>12</xdr:col>
      <xdr:colOff>236220</xdr:colOff>
      <xdr:row>18</xdr:row>
      <xdr:rowOff>76200</xdr:rowOff>
    </xdr:from>
    <xdr:ext cx="307328" cy="37414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954F788-080D-4E29-BF8D-C3461ADE91A3}"/>
            </a:ext>
          </a:extLst>
        </xdr:cNvPr>
        <xdr:cNvSpPr txBox="1"/>
      </xdr:nvSpPr>
      <xdr:spPr>
        <a:xfrm>
          <a:off x="7551420" y="3368040"/>
          <a:ext cx="30732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800">
              <a:solidFill>
                <a:srgbClr val="FF0000"/>
              </a:solidFill>
            </a:rPr>
            <a:t>β</a:t>
          </a:r>
          <a:endParaRPr lang="en-IE" sz="1800">
            <a:solidFill>
              <a:srgbClr val="FF0000"/>
            </a:solidFill>
          </a:endParaRPr>
        </a:p>
      </xdr:txBody>
    </xdr:sp>
    <xdr:clientData/>
  </xdr:oneCellAnchor>
  <xdr:oneCellAnchor>
    <xdr:from>
      <xdr:col>13</xdr:col>
      <xdr:colOff>121920</xdr:colOff>
      <xdr:row>9</xdr:row>
      <xdr:rowOff>160020</xdr:rowOff>
    </xdr:from>
    <xdr:ext cx="301686" cy="374141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49C7459F-64B2-4C22-AE49-44818CFD192D}"/>
            </a:ext>
          </a:extLst>
        </xdr:cNvPr>
        <xdr:cNvSpPr txBox="1"/>
      </xdr:nvSpPr>
      <xdr:spPr>
        <a:xfrm>
          <a:off x="8046720" y="1805940"/>
          <a:ext cx="301686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800">
              <a:solidFill>
                <a:srgbClr val="FF0000"/>
              </a:solidFill>
            </a:rPr>
            <a:t>1</a:t>
          </a:r>
        </a:p>
      </xdr:txBody>
    </xdr:sp>
    <xdr:clientData/>
  </xdr:oneCellAnchor>
  <xdr:oneCellAnchor>
    <xdr:from>
      <xdr:col>15</xdr:col>
      <xdr:colOff>60960</xdr:colOff>
      <xdr:row>16</xdr:row>
      <xdr:rowOff>68580</xdr:rowOff>
    </xdr:from>
    <xdr:ext cx="301686" cy="374141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A9C084D-357F-42FE-B304-2BEBCBB11020}"/>
            </a:ext>
          </a:extLst>
        </xdr:cNvPr>
        <xdr:cNvSpPr txBox="1"/>
      </xdr:nvSpPr>
      <xdr:spPr>
        <a:xfrm>
          <a:off x="9204960" y="2994660"/>
          <a:ext cx="301686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800">
              <a:solidFill>
                <a:srgbClr val="FF0000"/>
              </a:solidFill>
            </a:rPr>
            <a:t>1</a:t>
          </a:r>
        </a:p>
      </xdr:txBody>
    </xdr:sp>
    <xdr:clientData/>
  </xdr:oneCellAnchor>
  <xdr:twoCellAnchor>
    <xdr:from>
      <xdr:col>14</xdr:col>
      <xdr:colOff>525379</xdr:colOff>
      <xdr:row>7</xdr:row>
      <xdr:rowOff>24064</xdr:rowOff>
    </xdr:from>
    <xdr:to>
      <xdr:col>15</xdr:col>
      <xdr:colOff>36095</xdr:colOff>
      <xdr:row>8</xdr:row>
      <xdr:rowOff>104273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B03846D-227B-47BD-88CC-2A26C54C808D}"/>
            </a:ext>
          </a:extLst>
        </xdr:cNvPr>
        <xdr:cNvCxnSpPr/>
      </xdr:nvCxnSpPr>
      <xdr:spPr>
        <a:xfrm flipH="1">
          <a:off x="9059779" y="1315453"/>
          <a:ext cx="120316" cy="264694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208547</xdr:colOff>
      <xdr:row>7</xdr:row>
      <xdr:rowOff>102388</xdr:rowOff>
    </xdr:from>
    <xdr:to>
      <xdr:col>14</xdr:col>
      <xdr:colOff>521369</xdr:colOff>
      <xdr:row>8</xdr:row>
      <xdr:rowOff>82335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FA608FD7-C695-4190-8716-8823E81D5277}"/>
            </a:ext>
          </a:extLst>
        </xdr:cNvPr>
        <xdr:cNvCxnSpPr/>
      </xdr:nvCxnSpPr>
      <xdr:spPr>
        <a:xfrm>
          <a:off x="8742947" y="1388823"/>
          <a:ext cx="312822" cy="163724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304801</xdr:colOff>
      <xdr:row>20</xdr:row>
      <xdr:rowOff>44824</xdr:rowOff>
    </xdr:from>
    <xdr:to>
      <xdr:col>19</xdr:col>
      <xdr:colOff>17929</xdr:colOff>
      <xdr:row>20</xdr:row>
      <xdr:rowOff>49307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75C34FFE-804F-450B-9AA9-CD19AB16CE2C}"/>
            </a:ext>
          </a:extLst>
        </xdr:cNvPr>
        <xdr:cNvCxnSpPr/>
      </xdr:nvCxnSpPr>
      <xdr:spPr>
        <a:xfrm flipH="1">
          <a:off x="11277601" y="3720353"/>
          <a:ext cx="322728" cy="448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322728</xdr:colOff>
      <xdr:row>20</xdr:row>
      <xdr:rowOff>54785</xdr:rowOff>
    </xdr:from>
    <xdr:to>
      <xdr:col>18</xdr:col>
      <xdr:colOff>322728</xdr:colOff>
      <xdr:row>21</xdr:row>
      <xdr:rowOff>116541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9697E0FB-E4FB-44E7-829A-861EBB787764}"/>
            </a:ext>
          </a:extLst>
        </xdr:cNvPr>
        <xdr:cNvCxnSpPr/>
      </xdr:nvCxnSpPr>
      <xdr:spPr>
        <a:xfrm flipV="1">
          <a:off x="11295528" y="3730314"/>
          <a:ext cx="0" cy="2455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7620</xdr:colOff>
      <xdr:row>4</xdr:row>
      <xdr:rowOff>121920</xdr:rowOff>
    </xdr:from>
    <xdr:ext cx="307777" cy="374141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209A6554-E801-4E74-AEFE-4C2158DEF4EB}"/>
            </a:ext>
          </a:extLst>
        </xdr:cNvPr>
        <xdr:cNvSpPr txBox="1"/>
      </xdr:nvSpPr>
      <xdr:spPr>
        <a:xfrm>
          <a:off x="1226820" y="853440"/>
          <a:ext cx="307777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800" b="1">
              <a:solidFill>
                <a:srgbClr val="FF0000"/>
              </a:solidFill>
            </a:rPr>
            <a:t>C</a:t>
          </a:r>
        </a:p>
      </xdr:txBody>
    </xdr:sp>
    <xdr:clientData/>
  </xdr:oneCellAnchor>
  <xdr:oneCellAnchor>
    <xdr:from>
      <xdr:col>2</xdr:col>
      <xdr:colOff>594360</xdr:colOff>
      <xdr:row>11</xdr:row>
      <xdr:rowOff>118110</xdr:rowOff>
    </xdr:from>
    <xdr:ext cx="18537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140BA6CD-3157-4CC8-AE85-94EDDE75E319}"/>
                </a:ext>
              </a:extLst>
            </xdr:cNvPr>
            <xdr:cNvSpPr txBox="1"/>
          </xdr:nvSpPr>
          <xdr:spPr>
            <a:xfrm>
              <a:off x="1813560" y="2129790"/>
              <a:ext cx="18537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E" sz="14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E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IE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IE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140BA6CD-3157-4CC8-AE85-94EDDE75E319}"/>
                </a:ext>
              </a:extLst>
            </xdr:cNvPr>
            <xdr:cNvSpPr txBox="1"/>
          </xdr:nvSpPr>
          <xdr:spPr>
            <a:xfrm>
              <a:off x="1813560" y="2129790"/>
              <a:ext cx="18537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E" sz="1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𝑟_1</a:t>
              </a:r>
              <a:endParaRPr lang="en-IE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434340</xdr:colOff>
      <xdr:row>11</xdr:row>
      <xdr:rowOff>140970</xdr:rowOff>
    </xdr:from>
    <xdr:ext cx="189539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0F31999D-9E78-4F74-BFB7-91DEED627162}"/>
                </a:ext>
              </a:extLst>
            </xdr:cNvPr>
            <xdr:cNvSpPr txBox="1"/>
          </xdr:nvSpPr>
          <xdr:spPr>
            <a:xfrm>
              <a:off x="2872740" y="2152650"/>
              <a:ext cx="18953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E" sz="14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E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IE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IE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0F31999D-9E78-4F74-BFB7-91DEED627162}"/>
                </a:ext>
              </a:extLst>
            </xdr:cNvPr>
            <xdr:cNvSpPr txBox="1"/>
          </xdr:nvSpPr>
          <xdr:spPr>
            <a:xfrm>
              <a:off x="2872740" y="2152650"/>
              <a:ext cx="18953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E" sz="1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𝑟_2</a:t>
              </a:r>
              <a:endParaRPr lang="en-IE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17</xdr:col>
      <xdr:colOff>487680</xdr:colOff>
      <xdr:row>14</xdr:row>
      <xdr:rowOff>11430</xdr:rowOff>
    </xdr:from>
    <xdr:ext cx="186268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B19E16E9-01E5-45BE-AFF4-67642A9FA23A}"/>
                </a:ext>
              </a:extLst>
            </xdr:cNvPr>
            <xdr:cNvSpPr txBox="1"/>
          </xdr:nvSpPr>
          <xdr:spPr>
            <a:xfrm>
              <a:off x="10850880" y="2571750"/>
              <a:ext cx="186268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E" sz="180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𝑘</m:t>
                    </m:r>
                  </m:oMath>
                </m:oMathPara>
              </a14:m>
              <a:endParaRPr lang="en-IE" sz="18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B19E16E9-01E5-45BE-AFF4-67642A9FA23A}"/>
                </a:ext>
              </a:extLst>
            </xdr:cNvPr>
            <xdr:cNvSpPr txBox="1"/>
          </xdr:nvSpPr>
          <xdr:spPr>
            <a:xfrm>
              <a:off x="10850880" y="2571750"/>
              <a:ext cx="186268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E" sz="18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𝑘</a:t>
              </a:r>
              <a:endParaRPr lang="en-IE" sz="18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18</xdr:col>
      <xdr:colOff>419100</xdr:colOff>
      <xdr:row>17</xdr:row>
      <xdr:rowOff>87630</xdr:rowOff>
    </xdr:from>
    <xdr:ext cx="186268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69C69F13-BB3F-4266-8BFC-744062E6F1E0}"/>
                </a:ext>
              </a:extLst>
            </xdr:cNvPr>
            <xdr:cNvSpPr txBox="1"/>
          </xdr:nvSpPr>
          <xdr:spPr>
            <a:xfrm>
              <a:off x="11391900" y="3196590"/>
              <a:ext cx="186268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E" sz="180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𝑘</m:t>
                    </m:r>
                  </m:oMath>
                </m:oMathPara>
              </a14:m>
              <a:endParaRPr lang="en-IE" sz="18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69C69F13-BB3F-4266-8BFC-744062E6F1E0}"/>
                </a:ext>
              </a:extLst>
            </xdr:cNvPr>
            <xdr:cNvSpPr txBox="1"/>
          </xdr:nvSpPr>
          <xdr:spPr>
            <a:xfrm>
              <a:off x="11391900" y="3196590"/>
              <a:ext cx="186268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E" sz="18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𝑘</a:t>
              </a:r>
              <a:endParaRPr lang="en-IE" sz="18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6-27T16:09:57.10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3580,'1'-11,"0"-3,1 2,0 2,1-2,0 1,8-16,38-66,-14 32,136-242,-145 270,0-3,3 4,39-39,-33 37,-1-1,35-51,-26 25,-1 2,-4-2,40-81,-77 140,68-141,-66 138,140-217,4 6,-70 106,50-64,-97 142,3 2,61-46,-63 54,2 2,36-19,38-19,-40 20,-46 27,-2 0,29-20,-37 21,37-25,-3-4,60-61,119-145,-171 181,-36 42,28-29,-32 38,-2 1,0 0,17-25,-24 28,-1 3,2-1,-3 0,1 0,-1-1,0 0,-1 1,0-2,0 3,-1-11,0-14,1 14,-1 1,-4-30,3 43,0-3,0 3,0 0,-1-1,1-1,-1 2,0 0,-1-1,0 1,1-1,-1 1,1 0,-1-1,0 1,-1-1,-3 1,-6-7,2 0,-1 0,1-2,1 2,0-4,-9-11,-22-26,36 44,0 1,1-1,-1-1,2 1,-2-2,2 1,-4-14,6 19,-3-11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6-27T16:10:02.32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0,'11'96,"-4"-41,0-10,4-1,32 83,8 27,30 148,-69-264,34 61,-25-60,14 45,-21-41,-4-18,-2 1,-1 0,5 51,-11 452,-3-247,7-190,7-1,30 113,-10-58,-23-103,2-1,4 0,0-1,29 52,13 31,-30-54,25 68,42 210,-61-218,-20-90,19 43,-17-50,-3 0,14 57,-16 15,-9 161,-5-111,4 978,4-1081,2-2,15 57,-8-55,5 97,-9-30,1 8,-10 289,0-403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6-27T16:10:24.06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6-27T15:58:54.02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1,'10'1,"1"1,-1 1,0 0,0 0,0 1,0 0,0 1,-1 0,0 0,14 12,25 12,-26-17,-1 0,0 2,36 31,45 58,-99-100,165 168,-52-48,-106-113,-1 1,14 20,-15-20,-1-1,2 1,15 14,-6-9,-2 1,0 1,0 0,-2 1,0 1,-1 0,-2 1,0 0,9 25,-9-19,-2 0,-1 1,-1 0,5 47,-5 116,-8-36,1-137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6-27T15:59:33.00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1,'12'14,"21"30,1 0,12 16,-27-35,28 31,-27-37,-14-14,-1-1,1 1,-1 1,0-1,-1 1,1 0,-1 0,0 0,-1 0,1 1,-1-1,0 1,-1 0,2 8,0 2,0-1,10 26,-9-30,-1 1,0-1,-1 1,0 0,1 19,-4 239,-1-118,1-135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9F93D-250D-47A7-84C3-9F0F01809120}">
  <dimension ref="B1:M24"/>
  <sheetViews>
    <sheetView tabSelected="1" topLeftCell="A2" zoomScaleNormal="100" workbookViewId="0">
      <selection activeCell="Q7" sqref="Q7"/>
    </sheetView>
  </sheetViews>
  <sheetFormatPr defaultRowHeight="14.4" x14ac:dyDescent="0.3"/>
  <cols>
    <col min="1" max="1" width="4.88671875" customWidth="1"/>
    <col min="2" max="2" width="20.6640625" customWidth="1"/>
    <col min="3" max="3" width="13.33203125" style="2" customWidth="1"/>
    <col min="4" max="4" width="5.33203125" customWidth="1"/>
    <col min="6" max="6" width="14.109375" style="2" customWidth="1"/>
    <col min="7" max="7" width="8.88671875" style="2"/>
    <col min="8" max="8" width="3.5546875" customWidth="1"/>
    <col min="10" max="10" width="8.88671875" style="2"/>
    <col min="11" max="11" width="13.6640625" style="2" customWidth="1"/>
    <col min="12" max="12" width="2.33203125" customWidth="1"/>
    <col min="13" max="13" width="19.109375" customWidth="1"/>
  </cols>
  <sheetData>
    <row r="1" spans="2:13" x14ac:dyDescent="0.3">
      <c r="J1" s="2" t="s">
        <v>28</v>
      </c>
    </row>
    <row r="2" spans="2:13" x14ac:dyDescent="0.3">
      <c r="B2" t="s">
        <v>24</v>
      </c>
      <c r="C2" s="5">
        <v>1</v>
      </c>
      <c r="J2" s="2">
        <v>0.38610610485853858</v>
      </c>
    </row>
    <row r="3" spans="2:13" x14ac:dyDescent="0.3">
      <c r="B3" t="s">
        <v>25</v>
      </c>
      <c r="C3" s="5">
        <v>0.38610610485853858</v>
      </c>
      <c r="F3" s="4" t="s">
        <v>2</v>
      </c>
      <c r="G3" s="4" t="s">
        <v>3</v>
      </c>
      <c r="I3" s="4" t="s">
        <v>7</v>
      </c>
      <c r="J3" s="4" t="s">
        <v>0</v>
      </c>
      <c r="K3" s="4" t="s">
        <v>1</v>
      </c>
      <c r="M3" s="1" t="s">
        <v>26</v>
      </c>
    </row>
    <row r="4" spans="2:13" x14ac:dyDescent="0.3">
      <c r="B4" t="s">
        <v>20</v>
      </c>
      <c r="I4" t="s">
        <v>8</v>
      </c>
      <c r="J4" s="2">
        <v>1</v>
      </c>
      <c r="K4" s="2">
        <f>J4*J4</f>
        <v>1</v>
      </c>
      <c r="M4">
        <f>SUM(K4:K797)</f>
        <v>1.1751957415724186</v>
      </c>
    </row>
    <row r="5" spans="2:13" x14ac:dyDescent="0.3">
      <c r="B5" t="s">
        <v>21</v>
      </c>
      <c r="C5" s="2">
        <f>C3/(1+C3)</f>
        <v>0.27855450856552089</v>
      </c>
      <c r="E5" t="s">
        <v>4</v>
      </c>
      <c r="F5" s="2">
        <f>ASIN(C5)</f>
        <v>0.28228871888293511</v>
      </c>
      <c r="G5" s="2">
        <f>F5*360/(2*PI())</f>
        <v>16.173952196147127</v>
      </c>
      <c r="I5" t="s">
        <v>9</v>
      </c>
      <c r="J5" s="6">
        <f>$C$3*J4</f>
        <v>0.38610610485853858</v>
      </c>
      <c r="K5" s="2">
        <f t="shared" ref="K5:K15" si="0">J5*J5</f>
        <v>0.14907792420903279</v>
      </c>
    </row>
    <row r="6" spans="2:13" ht="15" thickBot="1" x14ac:dyDescent="0.35">
      <c r="B6" t="s">
        <v>22</v>
      </c>
      <c r="C6" s="2">
        <f>1/(1+C3)</f>
        <v>0.72144549143447911</v>
      </c>
      <c r="E6" t="s">
        <v>5</v>
      </c>
      <c r="F6" s="2">
        <f>ACOS(C6)</f>
        <v>0.76490883231366258</v>
      </c>
      <c r="G6" s="2">
        <f>F6*360/(2*PI())</f>
        <v>43.826047803852866</v>
      </c>
      <c r="I6" t="s">
        <v>10</v>
      </c>
      <c r="J6" s="6">
        <f t="shared" ref="J6:J15" si="1">$C$3*J5</f>
        <v>0.14907792420903279</v>
      </c>
      <c r="K6" s="2">
        <f t="shared" si="0"/>
        <v>2.2224227486474124E-2</v>
      </c>
      <c r="M6" s="1" t="s">
        <v>29</v>
      </c>
    </row>
    <row r="7" spans="2:13" ht="15" thickBot="1" x14ac:dyDescent="0.35">
      <c r="I7" t="s">
        <v>11</v>
      </c>
      <c r="J7" s="6">
        <f t="shared" si="1"/>
        <v>5.7559896636746079E-2</v>
      </c>
      <c r="K7" s="2">
        <f t="shared" si="0"/>
        <v>3.3131417008328925E-3</v>
      </c>
      <c r="M7" s="8">
        <f>M4*2/3</f>
        <v>0.78346382771494572</v>
      </c>
    </row>
    <row r="8" spans="2:13" x14ac:dyDescent="0.3">
      <c r="B8" t="s">
        <v>23</v>
      </c>
      <c r="E8" t="s">
        <v>6</v>
      </c>
      <c r="F8" s="3">
        <f>(F6+F5-PI()/3)*100000000000</f>
        <v>0</v>
      </c>
      <c r="G8" s="2">
        <f>G6+G5</f>
        <v>59.999999999999993</v>
      </c>
      <c r="I8" t="s">
        <v>12</v>
      </c>
      <c r="J8" s="6">
        <f t="shared" si="1"/>
        <v>2.2224227486474124E-2</v>
      </c>
      <c r="K8" s="2">
        <f t="shared" si="0"/>
        <v>4.93916287370552E-4</v>
      </c>
    </row>
    <row r="9" spans="2:13" x14ac:dyDescent="0.3">
      <c r="I9" t="s">
        <v>13</v>
      </c>
      <c r="J9" s="6">
        <f t="shared" si="1"/>
        <v>8.5809099082925933E-3</v>
      </c>
      <c r="K9" s="2">
        <f t="shared" si="0"/>
        <v>7.3632014854234002E-5</v>
      </c>
    </row>
    <row r="10" spans="2:13" x14ac:dyDescent="0.3">
      <c r="I10" t="s">
        <v>14</v>
      </c>
      <c r="J10" s="6">
        <f t="shared" si="1"/>
        <v>3.3131417008328925E-3</v>
      </c>
      <c r="K10" s="2">
        <f t="shared" si="0"/>
        <v>1.0976907929797872E-5</v>
      </c>
    </row>
    <row r="11" spans="2:13" x14ac:dyDescent="0.3">
      <c r="I11" t="s">
        <v>15</v>
      </c>
      <c r="J11" s="6">
        <f t="shared" si="1"/>
        <v>1.2792242369529816E-3</v>
      </c>
      <c r="K11" s="2">
        <f t="shared" si="0"/>
        <v>1.6364146484079379E-6</v>
      </c>
    </row>
    <row r="12" spans="2:13" x14ac:dyDescent="0.3">
      <c r="I12" t="s">
        <v>16</v>
      </c>
      <c r="J12" s="6">
        <f t="shared" si="1"/>
        <v>4.9391628737055189E-4</v>
      </c>
      <c r="K12" s="2">
        <f t="shared" si="0"/>
        <v>2.4395329892990963E-7</v>
      </c>
    </row>
    <row r="13" spans="2:13" x14ac:dyDescent="0.3">
      <c r="I13" t="s">
        <v>17</v>
      </c>
      <c r="J13" s="6">
        <f t="shared" si="1"/>
        <v>1.9070409384283439E-4</v>
      </c>
      <c r="K13" s="2">
        <f t="shared" si="0"/>
        <v>3.6368051408416588E-8</v>
      </c>
    </row>
    <row r="14" spans="2:13" x14ac:dyDescent="0.3">
      <c r="I14" t="s">
        <v>18</v>
      </c>
      <c r="J14" s="6">
        <f t="shared" si="1"/>
        <v>7.3632014854234002E-5</v>
      </c>
      <c r="K14" s="2">
        <f t="shared" si="0"/>
        <v>5.4216736114941369E-9</v>
      </c>
    </row>
    <row r="15" spans="2:13" x14ac:dyDescent="0.3">
      <c r="I15" t="s">
        <v>19</v>
      </c>
      <c r="J15" s="6">
        <f t="shared" si="1"/>
        <v>2.8429770448254343E-5</v>
      </c>
      <c r="K15" s="2">
        <f t="shared" si="0"/>
        <v>8.0825184774043595E-10</v>
      </c>
    </row>
    <row r="24" spans="2:2" x14ac:dyDescent="0.3">
      <c r="B24" s="7" t="s">
        <v>27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7BDE-5A1A-4857-AD38-549B70A817FA}">
  <dimension ref="A1"/>
  <sheetViews>
    <sheetView zoomScaleNormal="100" workbookViewId="0">
      <selection activeCell="N29" sqref="N2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pic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</dc:creator>
  <cp:lastModifiedBy>willem</cp:lastModifiedBy>
  <dcterms:created xsi:type="dcterms:W3CDTF">2020-06-21T17:00:53Z</dcterms:created>
  <dcterms:modified xsi:type="dcterms:W3CDTF">2020-06-28T16:51:45Z</dcterms:modified>
</cp:coreProperties>
</file>