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75" windowWidth="22980" windowHeight="952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8" i="1"/>
  <c r="E9"/>
  <c r="E10"/>
  <c r="E11"/>
  <c r="E12"/>
  <c r="E13"/>
  <c r="E14"/>
  <c r="E7"/>
  <c r="E5"/>
  <c r="E6"/>
  <c r="E42"/>
  <c r="E41"/>
  <c r="E40"/>
  <c r="E30"/>
  <c r="E38"/>
  <c r="E37"/>
  <c r="D39" l="1"/>
  <c r="E39" s="1"/>
  <c r="D36"/>
  <c r="E36" s="1"/>
  <c r="D35"/>
  <c r="E35" s="1"/>
  <c r="D32"/>
  <c r="E32" s="1"/>
  <c r="E31"/>
  <c r="D29"/>
  <c r="E33"/>
  <c r="E34"/>
  <c r="E25" l="1"/>
  <c r="D20"/>
  <c r="E20" s="1"/>
  <c r="E15"/>
  <c r="E3"/>
  <c r="E4"/>
  <c r="E16"/>
  <c r="E17"/>
  <c r="E18"/>
  <c r="E19"/>
  <c r="E21"/>
  <c r="E22"/>
  <c r="E23"/>
  <c r="E24"/>
  <c r="E26"/>
  <c r="E27"/>
  <c r="E28"/>
  <c r="E29"/>
  <c r="E2"/>
  <c r="E43" l="1"/>
</calcChain>
</file>

<file path=xl/sharedStrings.xml><?xml version="1.0" encoding="utf-8"?>
<sst xmlns="http://schemas.openxmlformats.org/spreadsheetml/2006/main" count="94" uniqueCount="54">
  <si>
    <t>№</t>
  </si>
  <si>
    <t>Наименование</t>
  </si>
  <si>
    <t>цена</t>
  </si>
  <si>
    <t>ссылка</t>
  </si>
  <si>
    <t>сумма</t>
  </si>
  <si>
    <t>Экструдер E3DV6 для пластика 1,75мм и с соплом 0,4мм</t>
  </si>
  <si>
    <t>Тефлоновая трубка боудена 2х4мм</t>
  </si>
  <si>
    <t>Драйвер DRV8825</t>
  </si>
  <si>
    <t>Боуден</t>
  </si>
  <si>
    <t>Пневмофитинги с резьбой М6, под трубку на 4мм.</t>
  </si>
  <si>
    <t>Вентилятор 60х60х10 12В</t>
  </si>
  <si>
    <t>Намотка для жгута провода, 4 метра минимум (можно и больше)</t>
  </si>
  <si>
    <t>Светодиодная лента тепло-белая (для подсветки)</t>
  </si>
  <si>
    <t>Гофра (необязательно, можно и намоткой обойтись)</t>
  </si>
  <si>
    <t>итого</t>
  </si>
  <si>
    <t>Подшипники с фланцем F625ZZ (продают по 10шт)</t>
  </si>
  <si>
    <t>Подшипники без фланца 625ZZ  (продают по 10шт)</t>
  </si>
  <si>
    <t>Шаговые моторы 17HS4401 (продают по 5шт)</t>
  </si>
  <si>
    <t>ссылка 2</t>
  </si>
  <si>
    <t>Количество
шт, м</t>
  </si>
  <si>
    <t>Концевик оптический   (продают по 6шт)</t>
  </si>
  <si>
    <t>Концевик 5A 125 250VAC  (продают по 10шт)</t>
  </si>
  <si>
    <t>Наборчик для выравнивания стола (винтики и пружинки, набор)</t>
  </si>
  <si>
    <t xml:space="preserve">Провод  в силиконовой изоляции 26AWG для подключения концевиков и вентиляторов на каретке, как минимум двух цветов </t>
  </si>
  <si>
    <t>Неодимовые магниты 8х2мм (для магнитных защелок)</t>
  </si>
  <si>
    <t>Вентилятор 30х30х10 12в</t>
  </si>
  <si>
    <t>Гнездо с выключателем питания</t>
  </si>
  <si>
    <t>Вентилятор 40х40х10 12В</t>
  </si>
  <si>
    <t xml:space="preserve">4-канальное реле для торможения стола </t>
  </si>
  <si>
    <t>Провода со штекерами дюпон (комплект)</t>
  </si>
  <si>
    <t>Кнопочный выключатель с подсветкой на 12в (1шт) цвет подсветки на ваш вкус</t>
  </si>
  <si>
    <t>Все ссылки приведены для ознакомления, Вы можете подобрать и другие варианты.</t>
  </si>
  <si>
    <t>Дисплей сенсорный MKS TFT24</t>
  </si>
  <si>
    <t xml:space="preserve">Драйвер TMC2100 </t>
  </si>
  <si>
    <t>Рельсы MGN9 350мм с каретками MGN9H</t>
  </si>
  <si>
    <t>Нагревательный стол 300х300мм 220в 300-500Вт</t>
  </si>
  <si>
    <t>Плата управления MKS Gen L</t>
  </si>
  <si>
    <t>Блок питания 12V 10A</t>
  </si>
  <si>
    <t>почти Hiwin</t>
  </si>
  <si>
    <t>с трубкой</t>
  </si>
  <si>
    <t>пластиковый</t>
  </si>
  <si>
    <t>Альтернативная ссылка</t>
  </si>
  <si>
    <t>Твердотельное реле  SSR - 25DA</t>
  </si>
  <si>
    <t>Валы 12мм х 400мм</t>
  </si>
  <si>
    <t>Шкивы 20 зубов на вал 5мм</t>
  </si>
  <si>
    <t>Замкнутый ремень GT2 6мм длина 172мм</t>
  </si>
  <si>
    <t xml:space="preserve">Ремень GT2 6мм </t>
  </si>
  <si>
    <t>KP08 kirksite bearing</t>
  </si>
  <si>
    <t>SK12 12mm bearing shaft support</t>
  </si>
  <si>
    <t>Вал 8мм х 450мм</t>
  </si>
  <si>
    <t xml:space="preserve">Линейный подшипник LMK12LUU 12 мм    </t>
  </si>
  <si>
    <t xml:space="preserve">Шкивы 20 зубов на вал 8мм </t>
  </si>
  <si>
    <t xml:space="preserve">Регулятор напряжения DC-DC </t>
  </si>
  <si>
    <t>Шкивы 40 зубов на вал 8мм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</si>
</sst>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1" fillId="0" borderId="1" xfId="1" applyBorder="1"/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0" fontId="1" fillId="0" borderId="0" xfId="1" applyAlignment="1">
      <alignment vertical="center"/>
    </xf>
    <xf numFmtId="0" fontId="0" fillId="0" borderId="1" xfId="0" applyBorder="1" applyAlignment="1">
      <alignment wrapText="1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aliexpress.com/store/product/controller-PCB-board-MKS-Gen-L-V1-0-integrated-mainboard-compatible-Ramps1-4-Mega2560-R3-support/1047297_32802151924.html?spm=a2g0v.12010108.1000016/B.1.7a9344bdjva9k8&amp;isOrigTitle=true" TargetMode="External"/><Relationship Id="rId13" Type="http://schemas.openxmlformats.org/officeDocument/2006/relationships/hyperlink" Target="https://ru.aliexpress.com/store/product/DC-DC-Step-Down-Converter-Module-LM2596-DC-4-0-40-to-1-3-37V/718232_32602058388.html?spm=a2g0v.12010612.0.0.47d739cA6IXvZ" TargetMode="External"/><Relationship Id="rId18" Type="http://schemas.openxmlformats.org/officeDocument/2006/relationships/hyperlink" Target="https://ru.aliexpress.com/item/Lerdge-3D/32835664471.html?spm=a2g0v.10010108.1000016/B.1.57638d8a0GnaJt&amp;isOrigTitle=true" TargetMode="External"/><Relationship Id="rId26" Type="http://schemas.openxmlformats.org/officeDocument/2006/relationships/hyperlink" Target="https://ru.aliexpress.com/item/LED-strip-5630-waterproof-IP65-12V-flexible-light-300led-60-leds-m-white-warm-white/32474298457.html?spm=a2g0v.10010108.1000016/B.1.58d12a77LV9vMh&amp;isOrigTitle=true" TargetMode="External"/><Relationship Id="rId39" Type="http://schemas.openxmlformats.org/officeDocument/2006/relationships/hyperlink" Target="https://ru.aliexpress.com/store/product/3d-printer-pulley-aluminum-GT2-timing-pulley-20teeth-bore-5mm-2GT-synchronous-pulley-for-GT2-belt/834897_32693346346.html?spm=a2g0v.12010108.1000016/B.1.2a1a2bbcFPe6MS&amp;isOrigTitle=true" TargetMode="External"/><Relationship Id="rId3" Type="http://schemas.openxmlformats.org/officeDocument/2006/relationships/hyperlink" Target="https://ru.aliexpress.com/item/10pcs-free-shipping-Miniature-deep-groove-ball-bearing-625ZZ-5-16-5-mm-freeshipping/32544836687.html?spm=a2g0v.10010108.1000016/B.1.4dea7e03FJSZn7&amp;isOrigTitle=true" TargetMode="External"/><Relationship Id="rId21" Type="http://schemas.openxmlformats.org/officeDocument/2006/relationships/hyperlink" Target="https://ru.aliexpress.com/item/3d-printer-part-3010-fan-2pins-30mm-30-x-30-x-10mm-3cm-graphics-card-fan/32703646677.html?spm=a2g0v.10010108.1000016/B.1.7d4755226XwIMm&amp;isOrigTitle=true" TargetMode="External"/><Relationship Id="rId34" Type="http://schemas.openxmlformats.org/officeDocument/2006/relationships/hyperlink" Target="https://ru.aliexpress.com/item/16mm-12V-Silver-Waterproof-stainless-steel-LED-Power-Push-Button-Metal-ON-OFF-Switch-Latching-For/32703803277.html?spm=a2g0v.10010108.1000016/B.1.35904817ER5T0g&amp;isOrigTitle=true" TargetMode="External"/><Relationship Id="rId42" Type="http://schemas.openxmlformats.org/officeDocument/2006/relationships/hyperlink" Target="https://ru.aliexpress.com/store/product/3d-printer-belt-2GT-rubber-open-ended-belt-1meter-GT2-timing-belt-width-6mm-fit-RepRap/834897_32699868085.html?spm=a2g0v.12010108.1000016/B.1.25133c31T12jZ6&amp;isOrigTitle=true" TargetMode="External"/><Relationship Id="rId7" Type="http://schemas.openxmlformats.org/officeDocument/2006/relationships/hyperlink" Target="https://ru.aliexpress.com/item/1M-PTFE-Tube-Teflon-PiPe-to-J-head-hotend-RepRap-Rostock-Bowden-Extruderfor-1-75mm/32612409209.html?spm=a2g0s.13010208.99999999.295.hj94gb" TargetMode="External"/><Relationship Id="rId12" Type="http://schemas.openxmlformats.org/officeDocument/2006/relationships/hyperlink" Target="https://ru.aliexpress.com/store/product/Tmc2100-V1-3-tmc2130-tmc2208-V1-0-StepStick-Mute/2498059_32841126971.html?spm=a2g0v.12010612.0.0.eac941d2v1ovno" TargetMode="External"/><Relationship Id="rId17" Type="http://schemas.openxmlformats.org/officeDocument/2006/relationships/hyperlink" Target="https://ru.aliexpress.com/store/product/new-Hot-15A-250V-Power-switch-AC-power-outlet-with-red-triple-Rocker-Switch-tripod-feet/718232_32615866151.html?spm=a2g0v.12010612.0.0.2h9Crp" TargetMode="External"/><Relationship Id="rId25" Type="http://schemas.openxmlformats.org/officeDocument/2006/relationships/hyperlink" Target="https://ru.aliexpress.com/store/product/10pcs-Disc-Mini-8x2mm-Rare-Earth-Strong-Neodymium-Magnet-Bulk-Super-Magnets-N50-SY2/1988910_32758368319.html?spm=a2g0v.12010612.0.0.75462d64j54rTX" TargetMode="External"/><Relationship Id="rId33" Type="http://schemas.openxmlformats.org/officeDocument/2006/relationships/hyperlink" Target="https://ru.aliexpress.com/item/Free-shipping-3d-Printer-1lot-14pcs-complete-wiring-cables-for-3D-Printer-reprap-RAMPS-1-4/32723702459.html?spm=a2g0v.10010108.1000016/B.1.3b0b35e9JmXsU8&amp;isOrigTitle=true" TargetMode="External"/><Relationship Id="rId38" Type="http://schemas.openxmlformats.org/officeDocument/2006/relationships/hyperlink" Target="https://ru.aliexpress.com/store/product/3d-printer-belt-closed-loop-rubber-GT2-timing-belt-teeth-86-length-172mm-width-6mm-172/834897_32683962041.html?spm=a2g0v.12010108.1000016/B.1.73919495NsUT4P&amp;isOrigTitle=true" TargetMode="External"/><Relationship Id="rId2" Type="http://schemas.openxmlformats.org/officeDocument/2006/relationships/hyperlink" Target="https://ru.aliexpress.com/item/Free-shipping-2pcs-LMK12LUU-12mm-long-square-flange-ball-bearing-bushing-12mm-linear-guide-rail-shaft/2050329095.html?spm=a2g0s.9042311.0.0.dWzoNh" TargetMode="External"/><Relationship Id="rId16" Type="http://schemas.openxmlformats.org/officeDocument/2006/relationships/hyperlink" Target="https://ru.aliexpress.com/store/product/3D-printer-accessories-MK8-extruder-aluminum-block-DIY-kit-Makerbot-dedicated-single-nozzle-extrusion-head-aluminum/1316343_32808966177.html?spm=a2g0v.12010108.1000016/B.1.4de94268C2Mhry&amp;isOrigTitle=true" TargetMode="External"/><Relationship Id="rId20" Type="http://schemas.openxmlformats.org/officeDocument/2006/relationships/hyperlink" Target="https://ru.aliexpress.com/item/3d-printer-fan-6015-2pins-60mm-60x60-x15-mm-6cm-cooling-fan-graphics-card-fan-DC/32819142378.html?spm=a2g0v.10010108.1000016/B.1.37dc6682ce7Cul&amp;isOrigTitle=true" TargetMode="External"/><Relationship Id="rId29" Type="http://schemas.openxmlformats.org/officeDocument/2006/relationships/hyperlink" Target="https://ru.aliexpress.com/item/4-channel-relay-module-Microcontroller-development-board-relay-expansion-board-support-AVR-51-PIC-channel-relay/32760607353.html?spm=a2g0v.10010108.1000016/B.1.49ad4713cIy7tq&amp;isOrigTitle=true" TargetMode="External"/><Relationship Id="rId41" Type="http://schemas.openxmlformats.org/officeDocument/2006/relationships/hyperlink" Target="https://ru.aliexpress.com/item/8mm-KP08-kirksite-bearing-insert-bearing-shaft-support-spherical-roller-zinc-alloy-mount-bearing-pillow-block/32701618602.html?spm=a2g0v.10010108.1000016/B.1.530b59dbwluB61&amp;isOrigTitle=true" TargetMode="External"/><Relationship Id="rId1" Type="http://schemas.openxmlformats.org/officeDocument/2006/relationships/hyperlink" Target="https://ru.aliexpress.com/item/5pcs-4-lead-Nema17-Stepper-Motor-42-motor-Nema-17-motor-42BYGH-40MM-1-7A-17HS4401/32376023464.html?spm=a2g0v.10010108.1000016/B.1.5a842b0d0VLwYc&amp;isOrigTitle=true" TargetMode="External"/><Relationship Id="rId6" Type="http://schemas.openxmlformats.org/officeDocument/2006/relationships/hyperlink" Target="https://ru.aliexpress.com/store/product/E3D-V6-Hot-End-Full-Kit-1-75mm-12V-Bowden-RepRap-3d-printer-extruder-parts-accessories/1316343_1000004121118.html?spm=a2g0v.12010610.0.0.55cd19f2qVd9Lk" TargetMode="External"/><Relationship Id="rId11" Type="http://schemas.openxmlformats.org/officeDocument/2006/relationships/hyperlink" Target="https://ru.aliexpress.com/store/product/3D-Printer-StepStick-DRV8825-Stepper-Motor-Driver-Carrier-Reprap-4-layer-PCB-RAMPS-replace-A4988/718232_32618856994.html?spm=a2g0v.12010612.0.0.47d739cosAt1D" TargetMode="External"/><Relationship Id="rId24" Type="http://schemas.openxmlformats.org/officeDocument/2006/relationships/hyperlink" Target="https://ru.aliexpress.com/store/product/5pcs-3D-printer-Leveling-components-M3-screw-Leveling-spring-Leveling-knob-suite-for-3D-printer-free/1316343_32804117985.html?spm=a2g0v.12010610.0.0.55cd19f2qVd9Lk" TargetMode="External"/><Relationship Id="rId32" Type="http://schemas.openxmlformats.org/officeDocument/2006/relationships/hyperlink" Target="https://ru.aliexpress.com/item/1pcs-silicone-heating-pad-heater-220V-600W-300-300-mm-for-3d-printer-heat-bed/32591046539.html?spm=a2g0v.10010108.1000016/B.1.363b3bf6uBHpAW&amp;isOrigTitle=true" TargetMode="External"/><Relationship Id="rId37" Type="http://schemas.openxmlformats.org/officeDocument/2006/relationships/hyperlink" Target="https://ru.aliexpress.com/item/SK12-12mm-bearing-shaft-support-for-12mm-rod-round-shaft-support-XYZ-Table-CNC-router-SH12A/32704907644.html?spm=a2g0v.10010108.1000016/B.1.45db99cb4tqrUc&amp;isOrigTitle=true" TargetMode="External"/><Relationship Id="rId40" Type="http://schemas.openxmlformats.org/officeDocument/2006/relationships/hyperlink" Target="https://ru.aliexpress.com/item/3d-printer-pulley-aluminum-GT2-timing-pulley-40teeth-bore-5mm-2GT-pulley-fit-for-GT2-belt/32705158540.html?spm=a2g0v.10010108.1000016/B.1.5161734aroDvBR&amp;isOrigTitle=true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ru.aliexpress.com/item/E3D-V6-3D-Printer-J-head-Hotend-with-Single-Cooling-Fan-for-1-75mm-3-0mm/32336514653.html?spm=a2g0s.9042311.0.0.dWzoNh" TargetMode="External"/><Relationship Id="rId15" Type="http://schemas.openxmlformats.org/officeDocument/2006/relationships/hyperlink" Target="https://ru.aliexpress.com/store/product/3-d-printer-accessories-Rocker-switch-power-connector-plug-power-socket-switch-Voltage-current-15-a/1316343_32811864412.html?spm=a2g0v.12010612.0.0.7c345b20k96cIi" TargetMode="External"/><Relationship Id="rId23" Type="http://schemas.openxmlformats.org/officeDocument/2006/relationships/hyperlink" Target="https://ru.aliexpress.com/item/AC110V-220V-To-DC12V-LED-Strip-Power-supply-DC-Adapter-12V-1-25A-2A-3A-6/32698541940.html?spm=a2g0v.10010108.1000016/B.1.2ce52f804fYS5Y&amp;isOrigTitle=true" TargetMode="External"/><Relationship Id="rId28" Type="http://schemas.openxmlformats.org/officeDocument/2006/relationships/hyperlink" Target="https://ru.aliexpress.com/item/9mm-Linear-Guide-Mgn9-L-100mm-150mm-200mm-250mm-300mm-350mm-400mm-450mm-500mm-550mm-600mm/32847352825.html?spm=a2g0v.10010108.1000016%2FB.1.34cb3dbda76Kd5&amp;isOrigTitle=true" TargetMode="External"/><Relationship Id="rId36" Type="http://schemas.openxmlformats.org/officeDocument/2006/relationships/hyperlink" Target="https://ru.aliexpress.com/item/Industrial-FOTEK-single-phase-solid-state-relay-SSR-25DA-25A-actually-3-32V-DC-TO-24/32621331021.html?spm=a2g0v.10010108.1000016/B.1.5e2b710cfLJdHs&amp;isOrigTitle=true" TargetMode="External"/><Relationship Id="rId10" Type="http://schemas.openxmlformats.org/officeDocument/2006/relationships/hyperlink" Target="https://ru.aliexpress.com/item/3D-Printer-splash-screen-MKS-TFT24-touch-screen-smart-controller-display-3-2inch-support-APP/32823840528.html?spm=a2g0v.10010108.1000016/B.1.7f137c85gFnIOI&amp;isOrigTitle=true" TargetMode="External"/><Relationship Id="rId19" Type="http://schemas.openxmlformats.org/officeDocument/2006/relationships/hyperlink" Target="https://ru.aliexpress.com/item/3-D-printer-accessory-for-Reprap-bowden-extruder-One-touch-fittings-4-2-mm-M6-threaded/32461817893.html?spm=a2g0v.10010108.1000016/B.1.80a120fa4qOCFF&amp;isOrigTitle=true" TargetMode="External"/><Relationship Id="rId31" Type="http://schemas.openxmlformats.org/officeDocument/2006/relationships/hyperlink" Target="https://ru.aliexpress.com/item/4010-fan-2pins-40mm-40mmx40mmx10mm-4cm-graphics-card-fan-cooling-fan-DC-24V-24V-4010-2P/32705615199.html?spm=a2g0v.10010108.1000016/B.1.112f2585HMEkhR&amp;isOrigTitle=true" TargetMode="External"/><Relationship Id="rId44" Type="http://schemas.openxmlformats.org/officeDocument/2006/relationships/hyperlink" Target="https://ru.aliexpress.com/store/product/1pcs-SFC12-WCS12mm-L400mm-chrome-plated-linear-rod-round-Linear-Motion-Shaft-for-CNC-XYZ-can/834897_1301415519.html?spm=a2g0v.12010108.1000016/B.1.6fdf1cf2A1R41i&amp;isOrigTitle=true" TargetMode="External"/><Relationship Id="rId4" Type="http://schemas.openxmlformats.org/officeDocument/2006/relationships/hyperlink" Target="https://ru.aliexpress.com/item/F625-2Z-F625ZZ-F625zz-F625-zz-Flanged-Flange-Deep-Groove-Ball-Bearings-5-x-16-x/32560217114.html?spm=a2g0v.10010108.1000016/B.1.4daf6659Ro8kgV&amp;isOrigTitle=true" TargetMode="External"/><Relationship Id="rId9" Type="http://schemas.openxmlformats.org/officeDocument/2006/relationships/hyperlink" Target="https://ru.aliexpress.com/store/product/6set-lot-Smart-Electronics-for-3D-Printers-RAMPS-1-4-Optical-Endstop-Light-Control-Limit-Optical/1316343_32808749429.html?spm=a2g0v.12010612.0.0.7c345b20k96cIi" TargetMode="External"/><Relationship Id="rId14" Type="http://schemas.openxmlformats.org/officeDocument/2006/relationships/hyperlink" Target="https://ru.aliexpress.com/item/3d-printer-switch-micro-switch-travel-switch-limit-switch-copper-contact-ZW11-N-1pcs/32712956204.html?spm=a2g0s.9042311.0.0.dWzoNh" TargetMode="External"/><Relationship Id="rId22" Type="http://schemas.openxmlformats.org/officeDocument/2006/relationships/hyperlink" Target="https://ru.aliexpress.com/item/Winding-Tube-PE-Pipe-diameter-6mm-1M-long-1mx6mm-For-3D-printer-accessories-Black-White-two/32765595338.html?spm=a2g0s.9042311.0.0.dWzoNh" TargetMode="External"/><Relationship Id="rId27" Type="http://schemas.openxmlformats.org/officeDocument/2006/relationships/hyperlink" Target="https://ru.aliexpress.com/item/WSFS-Hot-10M-Long-9-5mm-Inner-Dia-Flexible-Corrugated-Bellow-Conduit-Tube-Pipe/32564520408.html?spm=a2g0v.10010108.1000016/B.1.279b3e33sQrTAV&amp;isOrigTitle=true" TargetMode="External"/><Relationship Id="rId30" Type="http://schemas.openxmlformats.org/officeDocument/2006/relationships/hyperlink" Target="https://ru.aliexpress.com/item/26-AWG-5M-16-4FT-Flexible-Silicone-Wire-RC-Cable-26AWG-30-0-08TS-Outer-Diameter/32617125235.html?spm=a2g0v.10010108.1000016/B.1.40f471c44g7Zml&amp;isOrigTitle=true" TargetMode="External"/><Relationship Id="rId35" Type="http://schemas.openxmlformats.org/officeDocument/2006/relationships/hyperlink" Target="https://ru.aliexpress.com/item/9mm-Linear-Guide-MGN9-L-250mm-linear-rail-way-MGN9C-or-MGN9H-Long-linear-carriage-for/32789407263.html?spm=a2g0v.10010108.1000016/B.1.3d054aaeQrjKxB&amp;isOrigTitle=true" TargetMode="External"/><Relationship Id="rId43" Type="http://schemas.openxmlformats.org/officeDocument/2006/relationships/hyperlink" Target="https://ru.aliexpress.com/store/product/3D-printer-rod-shaft-WCS-8mm-linear-shaft-length-450mm-chrome-plated-linear-guide-rail-round/834897_32692769097.html?spm=a2g0v.12010108.1000016/B.1.2a975488NzE1tr&amp;isOrigTitl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workbookViewId="0">
      <selection activeCell="B1" sqref="B1"/>
    </sheetView>
  </sheetViews>
  <sheetFormatPr defaultRowHeight="15"/>
  <cols>
    <col min="2" max="2" width="61.85546875" customWidth="1"/>
    <col min="3" max="3" width="12.28515625" customWidth="1"/>
    <col min="7" max="7" width="23.140625" customWidth="1"/>
  </cols>
  <sheetData>
    <row r="1" spans="1:7" ht="30">
      <c r="A1" s="3" t="s">
        <v>0</v>
      </c>
      <c r="B1" s="3" t="s">
        <v>1</v>
      </c>
      <c r="C1" s="10" t="s">
        <v>19</v>
      </c>
      <c r="D1" s="3" t="s">
        <v>2</v>
      </c>
      <c r="E1" s="3" t="s">
        <v>4</v>
      </c>
      <c r="F1" s="3" t="s">
        <v>3</v>
      </c>
      <c r="G1" s="3" t="s">
        <v>41</v>
      </c>
    </row>
    <row r="2" spans="1:7">
      <c r="A2" s="3">
        <v>1</v>
      </c>
      <c r="B2" s="5" t="s">
        <v>34</v>
      </c>
      <c r="C2" s="9">
        <v>3</v>
      </c>
      <c r="D2" s="3">
        <v>1050</v>
      </c>
      <c r="E2" s="3">
        <f>C2*D2</f>
        <v>3150</v>
      </c>
      <c r="F2" s="11" t="s">
        <v>3</v>
      </c>
      <c r="G2" s="6" t="s">
        <v>38</v>
      </c>
    </row>
    <row r="3" spans="1:7">
      <c r="A3" s="3">
        <v>2</v>
      </c>
      <c r="B3" s="5" t="s">
        <v>17</v>
      </c>
      <c r="C3" s="9">
        <v>4</v>
      </c>
      <c r="D3" s="3">
        <v>425.58</v>
      </c>
      <c r="E3" s="3">
        <f t="shared" ref="E3:E36" si="0">C3*D3</f>
        <v>1702.32</v>
      </c>
      <c r="F3" s="11" t="s">
        <v>3</v>
      </c>
      <c r="G3" s="4"/>
    </row>
    <row r="4" spans="1:7" ht="21.75" customHeight="1">
      <c r="A4" s="3">
        <v>3</v>
      </c>
      <c r="B4" s="5" t="s">
        <v>44</v>
      </c>
      <c r="C4" s="9">
        <v>3</v>
      </c>
      <c r="D4" s="3">
        <v>25</v>
      </c>
      <c r="E4" s="3">
        <f t="shared" si="0"/>
        <v>75</v>
      </c>
      <c r="F4" s="16" t="s">
        <v>3</v>
      </c>
      <c r="G4" s="4"/>
    </row>
    <row r="5" spans="1:7">
      <c r="A5" s="3">
        <v>4</v>
      </c>
      <c r="B5" s="5" t="s">
        <v>51</v>
      </c>
      <c r="C5" s="9">
        <v>2</v>
      </c>
      <c r="D5" s="3">
        <v>25</v>
      </c>
      <c r="E5" s="3">
        <f t="shared" si="0"/>
        <v>50</v>
      </c>
      <c r="F5" s="17"/>
      <c r="G5" s="4"/>
    </row>
    <row r="6" spans="1:7">
      <c r="A6" s="3">
        <v>5</v>
      </c>
      <c r="B6" s="5" t="s">
        <v>53</v>
      </c>
      <c r="C6" s="9">
        <v>1</v>
      </c>
      <c r="D6" s="3">
        <v>76</v>
      </c>
      <c r="E6" s="3">
        <f>C6*D6</f>
        <v>76</v>
      </c>
      <c r="F6" s="11" t="s">
        <v>3</v>
      </c>
      <c r="G6" s="4"/>
    </row>
    <row r="7" spans="1:7">
      <c r="A7" s="3">
        <v>6</v>
      </c>
      <c r="B7" s="5" t="s">
        <v>49</v>
      </c>
      <c r="C7" s="9">
        <v>1</v>
      </c>
      <c r="D7" s="3">
        <v>86</v>
      </c>
      <c r="E7" s="3">
        <f>C7*D7</f>
        <v>86</v>
      </c>
      <c r="F7" s="11" t="s">
        <v>3</v>
      </c>
      <c r="G7" s="4"/>
    </row>
    <row r="8" spans="1:7">
      <c r="A8" s="3">
        <v>7</v>
      </c>
      <c r="B8" s="5" t="s">
        <v>43</v>
      </c>
      <c r="C8" s="9">
        <v>4</v>
      </c>
      <c r="D8" s="3">
        <v>82</v>
      </c>
      <c r="E8" s="3">
        <f t="shared" ref="E8:E14" si="1">C8*D8</f>
        <v>328</v>
      </c>
      <c r="F8" s="11" t="s">
        <v>3</v>
      </c>
      <c r="G8" s="4"/>
    </row>
    <row r="9" spans="1:7">
      <c r="A9" s="3">
        <v>8</v>
      </c>
      <c r="B9" s="5" t="s">
        <v>47</v>
      </c>
      <c r="C9" s="9">
        <v>3</v>
      </c>
      <c r="D9" s="3">
        <v>40</v>
      </c>
      <c r="E9" s="3">
        <f t="shared" si="1"/>
        <v>120</v>
      </c>
      <c r="F9" s="11" t="s">
        <v>3</v>
      </c>
      <c r="G9" s="4"/>
    </row>
    <row r="10" spans="1:7" ht="17.25" customHeight="1">
      <c r="A10" s="3">
        <v>9</v>
      </c>
      <c r="B10" s="5" t="s">
        <v>50</v>
      </c>
      <c r="C10" s="9">
        <v>4</v>
      </c>
      <c r="D10" s="3">
        <v>273.05</v>
      </c>
      <c r="E10" s="3">
        <f t="shared" si="1"/>
        <v>1092.2</v>
      </c>
      <c r="F10" s="11" t="s">
        <v>3</v>
      </c>
      <c r="G10" s="4"/>
    </row>
    <row r="11" spans="1:7">
      <c r="A11" s="3">
        <v>10</v>
      </c>
      <c r="B11" s="5" t="s">
        <v>48</v>
      </c>
      <c r="C11" s="9">
        <v>4</v>
      </c>
      <c r="D11" s="3">
        <v>95</v>
      </c>
      <c r="E11" s="3">
        <f t="shared" si="1"/>
        <v>380</v>
      </c>
      <c r="F11" s="11" t="s">
        <v>3</v>
      </c>
      <c r="G11" s="4"/>
    </row>
    <row r="12" spans="1:7">
      <c r="A12" s="3">
        <v>11</v>
      </c>
      <c r="B12" s="5" t="s">
        <v>46</v>
      </c>
      <c r="C12" s="9">
        <v>5</v>
      </c>
      <c r="D12" s="3">
        <v>30</v>
      </c>
      <c r="E12" s="3">
        <f t="shared" si="1"/>
        <v>150</v>
      </c>
      <c r="F12" s="11" t="s">
        <v>3</v>
      </c>
      <c r="G12" s="4"/>
    </row>
    <row r="13" spans="1:7">
      <c r="A13" s="3">
        <v>12</v>
      </c>
      <c r="B13" s="5" t="s">
        <v>45</v>
      </c>
      <c r="C13" s="9">
        <v>1</v>
      </c>
      <c r="D13" s="3">
        <v>15</v>
      </c>
      <c r="E13" s="3">
        <f t="shared" si="1"/>
        <v>15</v>
      </c>
      <c r="F13" s="11" t="s">
        <v>3</v>
      </c>
      <c r="G13" s="4"/>
    </row>
    <row r="14" spans="1:7">
      <c r="A14" s="3">
        <v>13</v>
      </c>
      <c r="B14" s="5" t="s">
        <v>16</v>
      </c>
      <c r="C14" s="9">
        <v>10</v>
      </c>
      <c r="D14" s="3">
        <v>12</v>
      </c>
      <c r="E14" s="3">
        <f t="shared" si="1"/>
        <v>120</v>
      </c>
      <c r="F14" s="11" t="s">
        <v>3</v>
      </c>
      <c r="G14" s="4"/>
    </row>
    <row r="15" spans="1:7">
      <c r="A15" s="3">
        <v>14</v>
      </c>
      <c r="B15" s="5" t="s">
        <v>15</v>
      </c>
      <c r="C15" s="9">
        <v>30</v>
      </c>
      <c r="D15" s="3">
        <v>25</v>
      </c>
      <c r="E15" s="3">
        <f t="shared" si="0"/>
        <v>750</v>
      </c>
      <c r="F15" s="11" t="s">
        <v>3</v>
      </c>
      <c r="G15" s="4"/>
    </row>
    <row r="16" spans="1:7">
      <c r="A16" s="3">
        <v>15</v>
      </c>
      <c r="B16" s="7" t="s">
        <v>5</v>
      </c>
      <c r="C16" s="9">
        <v>1</v>
      </c>
      <c r="D16" s="3">
        <v>431.85</v>
      </c>
      <c r="E16" s="3">
        <f t="shared" si="0"/>
        <v>431.85</v>
      </c>
      <c r="F16" s="11" t="s">
        <v>3</v>
      </c>
      <c r="G16" s="6" t="s">
        <v>39</v>
      </c>
    </row>
    <row r="17" spans="1:7">
      <c r="A17" s="3">
        <v>16</v>
      </c>
      <c r="B17" s="7" t="s">
        <v>6</v>
      </c>
      <c r="C17" s="9">
        <v>1</v>
      </c>
      <c r="D17" s="3">
        <v>148.77000000000001</v>
      </c>
      <c r="E17" s="3">
        <f t="shared" si="0"/>
        <v>148.77000000000001</v>
      </c>
      <c r="F17" s="11" t="s">
        <v>3</v>
      </c>
      <c r="G17" s="4"/>
    </row>
    <row r="18" spans="1:7">
      <c r="A18" s="3">
        <v>17</v>
      </c>
      <c r="B18" s="5" t="s">
        <v>35</v>
      </c>
      <c r="C18" s="9">
        <v>1</v>
      </c>
      <c r="D18" s="13">
        <v>1146</v>
      </c>
      <c r="E18" s="3">
        <f t="shared" si="0"/>
        <v>1146</v>
      </c>
      <c r="F18" s="14" t="s">
        <v>3</v>
      </c>
      <c r="G18" s="4"/>
    </row>
    <row r="19" spans="1:7">
      <c r="A19" s="3">
        <v>18</v>
      </c>
      <c r="B19" s="5" t="s">
        <v>36</v>
      </c>
      <c r="C19" s="9">
        <v>1</v>
      </c>
      <c r="D19" s="13">
        <v>1100</v>
      </c>
      <c r="E19" s="3">
        <f t="shared" si="0"/>
        <v>1100</v>
      </c>
      <c r="F19" s="11" t="s">
        <v>3</v>
      </c>
      <c r="G19" s="4"/>
    </row>
    <row r="20" spans="1:7">
      <c r="A20" s="3">
        <v>19</v>
      </c>
      <c r="B20" s="5" t="s">
        <v>20</v>
      </c>
      <c r="C20" s="9">
        <v>2</v>
      </c>
      <c r="D20" s="3">
        <f>328.92/4</f>
        <v>82.23</v>
      </c>
      <c r="E20" s="3">
        <f t="shared" si="0"/>
        <v>164.46</v>
      </c>
      <c r="F20" s="11" t="s">
        <v>3</v>
      </c>
      <c r="G20" s="6"/>
    </row>
    <row r="21" spans="1:7">
      <c r="A21" s="3">
        <v>20</v>
      </c>
      <c r="B21" s="5" t="s">
        <v>32</v>
      </c>
      <c r="C21" s="9">
        <v>1</v>
      </c>
      <c r="D21" s="13">
        <v>1300</v>
      </c>
      <c r="E21" s="3">
        <f t="shared" si="0"/>
        <v>1300</v>
      </c>
      <c r="F21" s="11" t="s">
        <v>3</v>
      </c>
      <c r="G21" s="4"/>
    </row>
    <row r="22" spans="1:7">
      <c r="A22" s="3">
        <v>21</v>
      </c>
      <c r="B22" s="7" t="s">
        <v>7</v>
      </c>
      <c r="C22" s="9">
        <v>2</v>
      </c>
      <c r="D22" s="13">
        <v>165.72</v>
      </c>
      <c r="E22" s="3">
        <f t="shared" si="0"/>
        <v>331.44</v>
      </c>
      <c r="F22" s="11" t="s">
        <v>3</v>
      </c>
      <c r="G22" s="4"/>
    </row>
    <row r="23" spans="1:7">
      <c r="A23" s="3">
        <v>22</v>
      </c>
      <c r="B23" s="5" t="s">
        <v>33</v>
      </c>
      <c r="C23" s="9">
        <v>2</v>
      </c>
      <c r="D23" s="13">
        <v>438.13</v>
      </c>
      <c r="E23" s="3">
        <f t="shared" si="0"/>
        <v>876.26</v>
      </c>
      <c r="F23" s="11" t="s">
        <v>3</v>
      </c>
      <c r="G23" s="4"/>
    </row>
    <row r="24" spans="1:7">
      <c r="A24" s="3">
        <v>23</v>
      </c>
      <c r="B24" s="5" t="s">
        <v>52</v>
      </c>
      <c r="C24" s="9">
        <v>2</v>
      </c>
      <c r="D24" s="13">
        <v>69</v>
      </c>
      <c r="E24" s="3">
        <f t="shared" si="0"/>
        <v>138</v>
      </c>
      <c r="F24" s="11" t="s">
        <v>3</v>
      </c>
      <c r="G24" s="15"/>
    </row>
    <row r="25" spans="1:7">
      <c r="A25" s="3">
        <v>24</v>
      </c>
      <c r="B25" s="5" t="s">
        <v>21</v>
      </c>
      <c r="C25" s="9">
        <v>5</v>
      </c>
      <c r="D25" s="3">
        <v>5</v>
      </c>
      <c r="E25" s="3">
        <f t="shared" si="0"/>
        <v>25</v>
      </c>
      <c r="F25" s="11" t="s">
        <v>3</v>
      </c>
      <c r="G25" s="4"/>
    </row>
    <row r="26" spans="1:7">
      <c r="A26" s="3">
        <v>25</v>
      </c>
      <c r="B26" s="5" t="s">
        <v>26</v>
      </c>
      <c r="C26" s="9">
        <v>1</v>
      </c>
      <c r="D26" s="13">
        <v>247.31</v>
      </c>
      <c r="E26" s="3">
        <f t="shared" si="0"/>
        <v>247.31</v>
      </c>
      <c r="F26" s="11" t="s">
        <v>3</v>
      </c>
      <c r="G26" s="6" t="s">
        <v>18</v>
      </c>
    </row>
    <row r="27" spans="1:7">
      <c r="A27" s="3">
        <v>26</v>
      </c>
      <c r="B27" s="7" t="s">
        <v>8</v>
      </c>
      <c r="C27" s="9">
        <v>1</v>
      </c>
      <c r="D27" s="13">
        <v>278.7</v>
      </c>
      <c r="E27" s="3">
        <f t="shared" si="0"/>
        <v>278.7</v>
      </c>
      <c r="F27" s="11" t="s">
        <v>3</v>
      </c>
      <c r="G27" s="6" t="s">
        <v>40</v>
      </c>
    </row>
    <row r="28" spans="1:7">
      <c r="A28" s="3">
        <v>27</v>
      </c>
      <c r="B28" s="7" t="s">
        <v>9</v>
      </c>
      <c r="C28" s="9">
        <v>2</v>
      </c>
      <c r="D28" s="13">
        <v>31</v>
      </c>
      <c r="E28" s="3">
        <f t="shared" si="0"/>
        <v>62</v>
      </c>
      <c r="F28" s="11" t="s">
        <v>3</v>
      </c>
      <c r="G28" s="4"/>
    </row>
    <row r="29" spans="1:7">
      <c r="A29" s="3">
        <v>28</v>
      </c>
      <c r="B29" s="5" t="s">
        <v>10</v>
      </c>
      <c r="C29" s="9">
        <v>2</v>
      </c>
      <c r="D29" s="13">
        <f>270.54/3</f>
        <v>90.18</v>
      </c>
      <c r="E29" s="3">
        <f t="shared" si="0"/>
        <v>180.36</v>
      </c>
      <c r="F29" s="11" t="s">
        <v>3</v>
      </c>
      <c r="G29" s="4"/>
    </row>
    <row r="30" spans="1:7">
      <c r="A30" s="3">
        <v>29</v>
      </c>
      <c r="B30" s="5" t="s">
        <v>27</v>
      </c>
      <c r="C30" s="9">
        <v>3</v>
      </c>
      <c r="D30" s="13">
        <v>24</v>
      </c>
      <c r="E30" s="3">
        <f>C30*D30</f>
        <v>72</v>
      </c>
      <c r="F30" s="11" t="s">
        <v>3</v>
      </c>
      <c r="G30" s="4"/>
    </row>
    <row r="31" spans="1:7">
      <c r="A31" s="3">
        <v>30</v>
      </c>
      <c r="B31" s="5" t="s">
        <v>25</v>
      </c>
      <c r="C31" s="9">
        <v>1</v>
      </c>
      <c r="D31" s="3">
        <v>37</v>
      </c>
      <c r="E31" s="3">
        <f t="shared" si="0"/>
        <v>37</v>
      </c>
      <c r="F31" s="11" t="s">
        <v>3</v>
      </c>
      <c r="G31" s="4"/>
    </row>
    <row r="32" spans="1:7" ht="30">
      <c r="A32" s="3">
        <v>31</v>
      </c>
      <c r="B32" s="7" t="s">
        <v>11</v>
      </c>
      <c r="C32" s="9">
        <v>4</v>
      </c>
      <c r="D32" s="3">
        <f>571.2/10</f>
        <v>57.120000000000005</v>
      </c>
      <c r="E32" s="3">
        <f t="shared" si="0"/>
        <v>228.48000000000002</v>
      </c>
      <c r="F32" s="11" t="s">
        <v>3</v>
      </c>
      <c r="G32" s="4"/>
    </row>
    <row r="33" spans="1:7">
      <c r="A33" s="3">
        <v>32</v>
      </c>
      <c r="B33" s="5" t="s">
        <v>37</v>
      </c>
      <c r="C33" s="9">
        <v>1</v>
      </c>
      <c r="D33" s="13">
        <v>700</v>
      </c>
      <c r="E33" s="3">
        <f t="shared" si="0"/>
        <v>700</v>
      </c>
      <c r="F33" s="11" t="s">
        <v>3</v>
      </c>
      <c r="G33" s="4"/>
    </row>
    <row r="34" spans="1:7">
      <c r="A34" s="3">
        <v>33</v>
      </c>
      <c r="B34" s="5" t="s">
        <v>22</v>
      </c>
      <c r="C34" s="9">
        <v>1</v>
      </c>
      <c r="D34" s="3">
        <v>188.32</v>
      </c>
      <c r="E34" s="3">
        <f t="shared" si="0"/>
        <v>188.32</v>
      </c>
      <c r="F34" s="11" t="s">
        <v>3</v>
      </c>
      <c r="G34" s="4"/>
    </row>
    <row r="35" spans="1:7">
      <c r="A35" s="3">
        <v>34</v>
      </c>
      <c r="B35" s="5" t="s">
        <v>24</v>
      </c>
      <c r="C35" s="9">
        <v>2</v>
      </c>
      <c r="D35" s="3">
        <f>146.26/10</f>
        <v>14.625999999999999</v>
      </c>
      <c r="E35" s="3">
        <f t="shared" si="0"/>
        <v>29.251999999999999</v>
      </c>
      <c r="F35" s="11" t="s">
        <v>3</v>
      </c>
      <c r="G35" s="4"/>
    </row>
    <row r="36" spans="1:7">
      <c r="A36" s="3">
        <v>35</v>
      </c>
      <c r="B36" s="7" t="s">
        <v>12</v>
      </c>
      <c r="C36" s="9">
        <v>2</v>
      </c>
      <c r="D36" s="3">
        <f>404.24/5</f>
        <v>80.847999999999999</v>
      </c>
      <c r="E36" s="3">
        <f t="shared" si="0"/>
        <v>161.696</v>
      </c>
      <c r="F36" s="11" t="s">
        <v>3</v>
      </c>
      <c r="G36" s="4"/>
    </row>
    <row r="37" spans="1:7" ht="45">
      <c r="A37" s="3">
        <v>36</v>
      </c>
      <c r="B37" s="5" t="s">
        <v>23</v>
      </c>
      <c r="C37" s="9">
        <v>10</v>
      </c>
      <c r="D37" s="3">
        <v>45</v>
      </c>
      <c r="E37" s="3">
        <f t="shared" ref="E37:E42" si="2">C37*D37</f>
        <v>450</v>
      </c>
      <c r="F37" s="11" t="s">
        <v>3</v>
      </c>
      <c r="G37" s="4"/>
    </row>
    <row r="38" spans="1:7">
      <c r="A38" s="3">
        <v>37</v>
      </c>
      <c r="B38" s="5" t="s">
        <v>42</v>
      </c>
      <c r="C38" s="9">
        <v>1</v>
      </c>
      <c r="D38" s="3">
        <v>150</v>
      </c>
      <c r="E38" s="3">
        <f t="shared" si="2"/>
        <v>150</v>
      </c>
      <c r="F38" s="11" t="s">
        <v>3</v>
      </c>
      <c r="G38" s="4"/>
    </row>
    <row r="39" spans="1:7">
      <c r="A39" s="3">
        <v>38</v>
      </c>
      <c r="B39" s="7" t="s">
        <v>13</v>
      </c>
      <c r="C39" s="9">
        <v>1</v>
      </c>
      <c r="D39" s="3">
        <f>286.87/10</f>
        <v>28.687000000000001</v>
      </c>
      <c r="E39" s="3">
        <f t="shared" si="2"/>
        <v>28.687000000000001</v>
      </c>
      <c r="F39" s="11" t="s">
        <v>3</v>
      </c>
      <c r="G39" s="4"/>
    </row>
    <row r="40" spans="1:7">
      <c r="A40" s="3">
        <v>39</v>
      </c>
      <c r="B40" s="5" t="s">
        <v>29</v>
      </c>
      <c r="C40" s="9">
        <v>1</v>
      </c>
      <c r="D40" s="3">
        <v>237</v>
      </c>
      <c r="E40" s="3">
        <f t="shared" si="2"/>
        <v>237</v>
      </c>
      <c r="F40" s="11" t="s">
        <v>3</v>
      </c>
      <c r="G40" s="4"/>
    </row>
    <row r="41" spans="1:7" ht="30">
      <c r="A41" s="3">
        <v>40</v>
      </c>
      <c r="B41" s="5" t="s">
        <v>30</v>
      </c>
      <c r="C41" s="9">
        <v>1</v>
      </c>
      <c r="D41" s="3">
        <v>178</v>
      </c>
      <c r="E41" s="3">
        <f t="shared" si="2"/>
        <v>178</v>
      </c>
      <c r="F41" s="11" t="s">
        <v>3</v>
      </c>
      <c r="G41" s="4"/>
    </row>
    <row r="42" spans="1:7">
      <c r="A42" s="3">
        <v>41</v>
      </c>
      <c r="B42" s="8" t="s">
        <v>28</v>
      </c>
      <c r="C42" s="9">
        <v>1</v>
      </c>
      <c r="D42" s="3">
        <v>130</v>
      </c>
      <c r="E42" s="3">
        <f t="shared" si="2"/>
        <v>130</v>
      </c>
      <c r="F42" s="11" t="s">
        <v>3</v>
      </c>
      <c r="G42" s="4"/>
    </row>
    <row r="43" spans="1:7">
      <c r="B43" s="1"/>
      <c r="C43" s="2"/>
      <c r="D43" s="2" t="s">
        <v>14</v>
      </c>
      <c r="E43" s="2">
        <f>SUM(E2:E42)</f>
        <v>17115.105</v>
      </c>
    </row>
    <row r="44" spans="1:7">
      <c r="B44" s="1"/>
      <c r="C44" s="2"/>
      <c r="D44" s="2"/>
      <c r="E44" s="2"/>
    </row>
    <row r="45" spans="1:7">
      <c r="B45" s="12" t="s">
        <v>31</v>
      </c>
    </row>
  </sheetData>
  <mergeCells count="1">
    <mergeCell ref="F4:F5"/>
  </mergeCells>
  <hyperlinks>
    <hyperlink ref="F3" r:id="rId1"/>
    <hyperlink ref="F10" r:id="rId2"/>
    <hyperlink ref="F14" r:id="rId3"/>
    <hyperlink ref="F15" r:id="rId4"/>
    <hyperlink ref="F16" r:id="rId5"/>
    <hyperlink ref="G16" r:id="rId6"/>
    <hyperlink ref="F17" r:id="rId7"/>
    <hyperlink ref="F19" r:id="rId8"/>
    <hyperlink ref="F20" r:id="rId9"/>
    <hyperlink ref="F21" r:id="rId10"/>
    <hyperlink ref="F22" r:id="rId11"/>
    <hyperlink ref="F23" r:id="rId12"/>
    <hyperlink ref="F24" r:id="rId13"/>
    <hyperlink ref="F25" r:id="rId14"/>
    <hyperlink ref="F26" r:id="rId15"/>
    <hyperlink ref="F27" r:id="rId16"/>
    <hyperlink ref="G26" r:id="rId17"/>
    <hyperlink ref="G27" r:id="rId18"/>
    <hyperlink ref="F28" r:id="rId19"/>
    <hyperlink ref="F29" r:id="rId20"/>
    <hyperlink ref="F31" r:id="rId21"/>
    <hyperlink ref="F32" r:id="rId22"/>
    <hyperlink ref="F33" r:id="rId23"/>
    <hyperlink ref="F34" r:id="rId24"/>
    <hyperlink ref="F35" r:id="rId25"/>
    <hyperlink ref="F36" r:id="rId26"/>
    <hyperlink ref="F39" r:id="rId27"/>
    <hyperlink ref="G2" r:id="rId28"/>
    <hyperlink ref="F42" r:id="rId29"/>
    <hyperlink ref="F37" r:id="rId30"/>
    <hyperlink ref="F30" r:id="rId31"/>
    <hyperlink ref="F18" r:id="rId32"/>
    <hyperlink ref="F40" r:id="rId33"/>
    <hyperlink ref="F41" r:id="rId34"/>
    <hyperlink ref="F2" r:id="rId35"/>
    <hyperlink ref="F38" r:id="rId36"/>
    <hyperlink ref="F11" r:id="rId37"/>
    <hyperlink ref="F13" r:id="rId38"/>
    <hyperlink ref="F4:F5" r:id="rId39" display="ссылка"/>
    <hyperlink ref="F6" r:id="rId40"/>
    <hyperlink ref="F9" r:id="rId41"/>
    <hyperlink ref="F12" r:id="rId42"/>
    <hyperlink ref="F7" r:id="rId43"/>
    <hyperlink ref="F8" r:id="rId44"/>
  </hyperlinks>
  <pageMargins left="0.7" right="0.7" top="0.75" bottom="0.75" header="0.3" footer="0.3"/>
  <pageSetup paperSize="9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3dmaniack</dc:creator>
  <cp:lastModifiedBy>Пользователь Windows</cp:lastModifiedBy>
  <dcterms:created xsi:type="dcterms:W3CDTF">2018-04-20T20:48:14Z</dcterms:created>
  <dcterms:modified xsi:type="dcterms:W3CDTF">2018-10-27T12:32:04Z</dcterms:modified>
</cp:coreProperties>
</file>