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whong\OneDrive\桌面\"/>
    </mc:Choice>
  </mc:AlternateContent>
  <xr:revisionPtr revIDLastSave="0" documentId="13_ncr:1_{AA890888-9654-4D5E-8738-796080C377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E17" i="1"/>
  <c r="Q16" i="1"/>
  <c r="E16" i="1"/>
  <c r="Q15" i="1"/>
  <c r="E15" i="1"/>
  <c r="Q14" i="1"/>
  <c r="E14" i="1"/>
  <c r="Q13" i="1"/>
  <c r="E13" i="1"/>
  <c r="Q12" i="1"/>
  <c r="E12" i="1"/>
  <c r="Q11" i="1"/>
  <c r="E11" i="1"/>
  <c r="Q10" i="1"/>
  <c r="E10" i="1"/>
  <c r="Q9" i="1"/>
  <c r="E9" i="1"/>
  <c r="Q8" i="1"/>
  <c r="E8" i="1"/>
  <c r="Q7" i="1"/>
  <c r="E7" i="1"/>
  <c r="Q6" i="1"/>
  <c r="E6" i="1"/>
  <c r="Q5" i="1"/>
  <c r="E5" i="1"/>
  <c r="Q4" i="1"/>
  <c r="E4" i="1"/>
  <c r="Q3" i="1"/>
  <c r="E3" i="1"/>
  <c r="Q2" i="1"/>
  <c r="E2" i="1"/>
</calcChain>
</file>

<file path=xl/sharedStrings.xml><?xml version="1.0" encoding="utf-8"?>
<sst xmlns="http://schemas.openxmlformats.org/spreadsheetml/2006/main" count="98" uniqueCount="50">
  <si>
    <t>No</t>
    <phoneticPr fontId="0" type="noConversion"/>
  </si>
  <si>
    <t>DOB (DD/MM/YYYY)</t>
    <phoneticPr fontId="0" type="noConversion"/>
  </si>
  <si>
    <t>SEX</t>
    <phoneticPr fontId="0" type="noConversion"/>
  </si>
  <si>
    <t>X-ray date</t>
    <phoneticPr fontId="0" type="noConversion"/>
  </si>
  <si>
    <t>Age</t>
  </si>
  <si>
    <t>Menarche(month)</t>
    <phoneticPr fontId="0" type="noConversion"/>
  </si>
  <si>
    <t>Risser Sign</t>
    <phoneticPr fontId="0" type="noConversion"/>
  </si>
  <si>
    <t>DRU</t>
    <phoneticPr fontId="0" type="noConversion"/>
  </si>
  <si>
    <t>R</t>
  </si>
  <si>
    <t>U</t>
  </si>
  <si>
    <t>Sanders</t>
  </si>
  <si>
    <t>MCI</t>
  </si>
  <si>
    <t>Main region</t>
    <phoneticPr fontId="0" type="noConversion"/>
  </si>
  <si>
    <t>initial cobb</t>
    <phoneticPr fontId="0" type="noConversion"/>
  </si>
  <si>
    <t>refer cobb</t>
    <phoneticPr fontId="0" type="noConversion"/>
  </si>
  <si>
    <t>change</t>
  </si>
  <si>
    <t>TYPE</t>
  </si>
  <si>
    <t>F</t>
    <phoneticPr fontId="0" type="noConversion"/>
  </si>
  <si>
    <t>pre</t>
    <phoneticPr fontId="0" type="noConversion"/>
  </si>
  <si>
    <t>R5U4</t>
    <phoneticPr fontId="0" type="noConversion"/>
  </si>
  <si>
    <t>T8-L1</t>
    <phoneticPr fontId="0" type="noConversion"/>
  </si>
  <si>
    <t>NP</t>
  </si>
  <si>
    <t>R7U6</t>
    <phoneticPr fontId="0" type="noConversion"/>
  </si>
  <si>
    <t>T6-T11</t>
    <phoneticPr fontId="0" type="noConversion"/>
  </si>
  <si>
    <t>F</t>
  </si>
  <si>
    <t>R8U6</t>
    <phoneticPr fontId="0" type="noConversion"/>
  </si>
  <si>
    <t>T5-T8</t>
    <phoneticPr fontId="0" type="noConversion"/>
  </si>
  <si>
    <t>R8U6</t>
    <phoneticPr fontId="0" type="noConversion"/>
  </si>
  <si>
    <t>T1-T5</t>
    <phoneticPr fontId="0" type="noConversion"/>
  </si>
  <si>
    <t>R7U5</t>
    <phoneticPr fontId="0" type="noConversion"/>
  </si>
  <si>
    <t>T8-T2</t>
    <phoneticPr fontId="0" type="noConversion"/>
  </si>
  <si>
    <t>T6-T10</t>
    <phoneticPr fontId="0" type="noConversion"/>
  </si>
  <si>
    <t>R6U5</t>
    <phoneticPr fontId="0" type="noConversion"/>
  </si>
  <si>
    <t>T10-L3</t>
    <phoneticPr fontId="0" type="noConversion"/>
  </si>
  <si>
    <t>R6U5</t>
    <phoneticPr fontId="0" type="noConversion"/>
  </si>
  <si>
    <t>T9-L2</t>
    <phoneticPr fontId="0" type="noConversion"/>
  </si>
  <si>
    <t>R7U5</t>
    <phoneticPr fontId="0" type="noConversion"/>
  </si>
  <si>
    <t>T5-T9</t>
    <phoneticPr fontId="0" type="noConversion"/>
  </si>
  <si>
    <t>T5-T11</t>
    <phoneticPr fontId="0" type="noConversion"/>
  </si>
  <si>
    <t>P</t>
  </si>
  <si>
    <t>R5U4</t>
  </si>
  <si>
    <t>T6-T11</t>
  </si>
  <si>
    <t>L1-L5</t>
    <phoneticPr fontId="0" type="noConversion"/>
  </si>
  <si>
    <t>R7U6</t>
    <phoneticPr fontId="0" type="noConversion"/>
  </si>
  <si>
    <t>T10-L3</t>
    <phoneticPr fontId="0" type="noConversion"/>
  </si>
  <si>
    <t>T6-T12</t>
    <phoneticPr fontId="0" type="noConversion"/>
  </si>
  <si>
    <t>T9-L4</t>
    <phoneticPr fontId="0" type="noConversion"/>
  </si>
  <si>
    <t>T12-L4</t>
  </si>
  <si>
    <t>Menarche status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</si>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</sst>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_);[Red]\(0\)"/>
    <numFmt numFmtId="166" formatCode="d/m/yyyy;@"/>
  </numFmts>
  <fonts count="5">
    <font>
      <sz val="11"/>
      <color theme="1"/>
      <name val="等线"/>
      <family val="2"/>
      <scheme val="minor"/>
    </font>
    <font>
      <b/>
      <sz val="12"/>
      <name val="Timess New Roman"/>
    </font>
    <font>
      <b/>
      <sz val="12"/>
      <name val="Timess New Roman"/>
      <family val="1"/>
    </font>
    <font>
      <sz val="12"/>
      <color theme="1"/>
      <name val="Timess New Roman"/>
      <family val="1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topLeftCell="C1" workbookViewId="0">
      <selection activeCell="L7" sqref="L7"/>
    </sheetView>
  </sheetViews>
  <sheetFormatPr defaultRowHeight="14"/>
  <cols>
    <col min="2" max="2" width="12.75" customWidth="1"/>
    <col min="4" max="4" width="12.08203125" customWidth="1"/>
  </cols>
  <sheetData>
    <row r="1" spans="1:18" ht="30">
      <c r="A1" s="1" t="s">
        <v>0</v>
      </c>
      <c r="B1" s="3" t="s">
        <v>1</v>
      </c>
      <c r="C1" s="2" t="s">
        <v>2</v>
      </c>
      <c r="D1" s="3" t="s">
        <v>3</v>
      </c>
      <c r="E1" s="4" t="s">
        <v>4</v>
      </c>
      <c r="F1" s="5" t="s">
        <v>48</v>
      </c>
      <c r="G1" s="5" t="s">
        <v>5</v>
      </c>
      <c r="H1" s="6" t="s">
        <v>6</v>
      </c>
      <c r="I1" s="6" t="s">
        <v>7</v>
      </c>
      <c r="J1" s="6" t="s">
        <v>8</v>
      </c>
      <c r="K1" s="7" t="s">
        <v>9</v>
      </c>
      <c r="L1" s="7" t="s">
        <v>10</v>
      </c>
      <c r="M1" s="6" t="s">
        <v>11</v>
      </c>
      <c r="N1" s="6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 spans="1:18" ht="15.5">
      <c r="A2" s="8">
        <v>1</v>
      </c>
      <c r="B2" s="9">
        <v>39209</v>
      </c>
      <c r="C2" s="10" t="s">
        <v>17</v>
      </c>
      <c r="D2" s="9">
        <v>42991</v>
      </c>
      <c r="E2" s="11">
        <f>(D2-B2)/365</f>
        <v>10.361643835616439</v>
      </c>
      <c r="F2" s="12" t="s">
        <v>18</v>
      </c>
      <c r="G2" s="12">
        <v>0</v>
      </c>
      <c r="H2" s="8">
        <v>0</v>
      </c>
      <c r="I2" s="8" t="s">
        <v>19</v>
      </c>
      <c r="J2">
        <v>7</v>
      </c>
      <c r="K2">
        <v>5</v>
      </c>
      <c r="L2">
        <v>2</v>
      </c>
      <c r="M2" s="13">
        <v>0.42875647668393801</v>
      </c>
      <c r="N2" s="8" t="s">
        <v>20</v>
      </c>
      <c r="O2" s="8">
        <v>10.4</v>
      </c>
      <c r="P2" s="8">
        <v>1.2</v>
      </c>
      <c r="Q2">
        <f t="shared" ref="Q2:Q17" si="0" xml:space="preserve"> P2-O2</f>
        <v>-9.2000000000000011</v>
      </c>
      <c r="R2" t="s">
        <v>21</v>
      </c>
    </row>
    <row r="3" spans="1:18" ht="15.5">
      <c r="A3" s="8">
        <v>2</v>
      </c>
      <c r="B3" s="9">
        <v>38269</v>
      </c>
      <c r="C3" s="10" t="s">
        <v>17</v>
      </c>
      <c r="D3" s="9">
        <v>43545</v>
      </c>
      <c r="E3" s="11">
        <f>(D3-B3)/365</f>
        <v>14.454794520547946</v>
      </c>
      <c r="F3" s="12" t="s">
        <v>49</v>
      </c>
      <c r="G3" s="12">
        <v>24</v>
      </c>
      <c r="H3" s="8">
        <v>2</v>
      </c>
      <c r="I3" s="8" t="s">
        <v>22</v>
      </c>
      <c r="J3">
        <v>9</v>
      </c>
      <c r="K3">
        <v>7</v>
      </c>
      <c r="L3" s="14">
        <v>7</v>
      </c>
      <c r="M3" s="13">
        <v>0.49119999999999997</v>
      </c>
      <c r="N3" s="8" t="s">
        <v>23</v>
      </c>
      <c r="O3" s="8">
        <v>15.1</v>
      </c>
      <c r="P3" s="8">
        <v>10.1</v>
      </c>
      <c r="Q3">
        <f t="shared" si="0"/>
        <v>-5</v>
      </c>
      <c r="R3" t="s">
        <v>21</v>
      </c>
    </row>
    <row r="4" spans="1:18" ht="15.5">
      <c r="A4" s="8">
        <v>3</v>
      </c>
      <c r="B4" s="9">
        <v>39323</v>
      </c>
      <c r="C4" s="8" t="s">
        <v>24</v>
      </c>
      <c r="D4" s="9">
        <v>43920</v>
      </c>
      <c r="E4" s="11">
        <f>(D4-B4)/365</f>
        <v>12.594520547945205</v>
      </c>
      <c r="F4" s="12" t="s">
        <v>18</v>
      </c>
      <c r="G4" s="12">
        <v>0</v>
      </c>
      <c r="H4" s="8">
        <v>2</v>
      </c>
      <c r="I4" s="8" t="s">
        <v>25</v>
      </c>
      <c r="J4">
        <v>8</v>
      </c>
      <c r="K4">
        <v>6</v>
      </c>
      <c r="L4">
        <v>3</v>
      </c>
      <c r="M4" s="13">
        <v>0.44623553954105899</v>
      </c>
      <c r="N4" s="8" t="s">
        <v>26</v>
      </c>
      <c r="O4" s="8">
        <v>16.899999999999999</v>
      </c>
      <c r="P4" s="8">
        <v>10.9</v>
      </c>
      <c r="Q4">
        <f t="shared" si="0"/>
        <v>-5.9999999999999982</v>
      </c>
      <c r="R4" t="s">
        <v>21</v>
      </c>
    </row>
    <row r="5" spans="1:18" ht="15.5">
      <c r="A5" s="8">
        <v>4</v>
      </c>
      <c r="B5" s="9">
        <v>38450</v>
      </c>
      <c r="C5" s="10" t="s">
        <v>17</v>
      </c>
      <c r="D5" s="9">
        <v>43171</v>
      </c>
      <c r="E5" s="11">
        <f>(D5-B5)/365</f>
        <v>12.934246575342465</v>
      </c>
      <c r="F5" s="12" t="s">
        <v>49</v>
      </c>
      <c r="G5" s="12">
        <v>1</v>
      </c>
      <c r="H5" s="8">
        <v>0</v>
      </c>
      <c r="I5" s="8" t="s">
        <v>27</v>
      </c>
      <c r="J5">
        <v>8</v>
      </c>
      <c r="K5">
        <v>6</v>
      </c>
      <c r="L5">
        <v>4</v>
      </c>
      <c r="M5" s="13">
        <v>0.389001692047378</v>
      </c>
      <c r="N5" s="8" t="s">
        <v>28</v>
      </c>
      <c r="O5" s="8">
        <v>11.7</v>
      </c>
      <c r="P5" s="8">
        <v>11</v>
      </c>
      <c r="Q5">
        <f t="shared" si="0"/>
        <v>-0.69999999999999929</v>
      </c>
      <c r="R5" t="s">
        <v>21</v>
      </c>
    </row>
    <row r="6" spans="1:18" ht="15.5">
      <c r="A6" s="8">
        <v>5</v>
      </c>
      <c r="B6" s="9">
        <v>39557</v>
      </c>
      <c r="C6" s="8" t="s">
        <v>24</v>
      </c>
      <c r="D6" s="9">
        <v>43738</v>
      </c>
      <c r="E6" s="11">
        <f>(D6-B6)/365</f>
        <v>11.454794520547946</v>
      </c>
      <c r="F6" s="12" t="s">
        <v>18</v>
      </c>
      <c r="G6" s="12">
        <v>0</v>
      </c>
      <c r="H6" s="8">
        <v>0</v>
      </c>
      <c r="I6" s="8" t="s">
        <v>29</v>
      </c>
      <c r="J6">
        <v>8</v>
      </c>
      <c r="K6">
        <v>6</v>
      </c>
      <c r="L6">
        <v>4</v>
      </c>
      <c r="M6" s="13">
        <v>0.44503891050583699</v>
      </c>
      <c r="N6" s="8" t="s">
        <v>30</v>
      </c>
      <c r="O6" s="8">
        <v>10</v>
      </c>
      <c r="P6" s="8">
        <v>11.5</v>
      </c>
      <c r="Q6">
        <f t="shared" si="0"/>
        <v>1.5</v>
      </c>
      <c r="R6" t="s">
        <v>21</v>
      </c>
    </row>
    <row r="7" spans="1:18" ht="15.5">
      <c r="A7" s="8">
        <v>6</v>
      </c>
      <c r="B7" s="9">
        <v>38531</v>
      </c>
      <c r="C7" s="10" t="s">
        <v>17</v>
      </c>
      <c r="D7" s="9">
        <v>42726</v>
      </c>
      <c r="E7" s="11">
        <f>(D7-B7)/365</f>
        <v>11.493150684931507</v>
      </c>
      <c r="F7" s="12" t="s">
        <v>18</v>
      </c>
      <c r="G7" s="12">
        <v>0</v>
      </c>
      <c r="H7" s="8">
        <v>0</v>
      </c>
      <c r="I7" s="8" t="s">
        <v>29</v>
      </c>
      <c r="J7">
        <v>7</v>
      </c>
      <c r="K7">
        <v>6</v>
      </c>
      <c r="L7">
        <v>2</v>
      </c>
      <c r="M7" s="13">
        <v>0.48877980364656404</v>
      </c>
      <c r="N7" s="8" t="s">
        <v>31</v>
      </c>
      <c r="O7" s="8">
        <v>17.100000000000001</v>
      </c>
      <c r="P7" s="8">
        <v>11.6</v>
      </c>
      <c r="Q7">
        <f t="shared" si="0"/>
        <v>-5.5000000000000018</v>
      </c>
      <c r="R7" t="s">
        <v>21</v>
      </c>
    </row>
    <row r="8" spans="1:18" ht="15.5">
      <c r="A8" s="8">
        <v>7</v>
      </c>
      <c r="B8" s="9">
        <v>39836</v>
      </c>
      <c r="C8" s="8" t="s">
        <v>24</v>
      </c>
      <c r="D8" s="9">
        <v>43878</v>
      </c>
      <c r="E8" s="11">
        <f>(D8-B8)/365</f>
        <v>11.073972602739726</v>
      </c>
      <c r="F8" s="12" t="s">
        <v>18</v>
      </c>
      <c r="G8" s="12">
        <v>0</v>
      </c>
      <c r="H8" s="8">
        <v>0</v>
      </c>
      <c r="I8" s="8" t="s">
        <v>32</v>
      </c>
      <c r="J8">
        <v>8</v>
      </c>
      <c r="K8">
        <v>6</v>
      </c>
      <c r="L8">
        <v>4</v>
      </c>
      <c r="M8" s="13">
        <v>0.55085361423901202</v>
      </c>
      <c r="N8" s="8" t="s">
        <v>33</v>
      </c>
      <c r="O8" s="8">
        <v>20.5</v>
      </c>
      <c r="P8" s="8">
        <v>12.1</v>
      </c>
      <c r="Q8">
        <f t="shared" si="0"/>
        <v>-8.4</v>
      </c>
      <c r="R8" t="s">
        <v>21</v>
      </c>
    </row>
    <row r="9" spans="1:18" ht="15.5">
      <c r="A9" s="8">
        <v>8</v>
      </c>
      <c r="B9" s="9">
        <v>39223</v>
      </c>
      <c r="C9" s="8" t="s">
        <v>24</v>
      </c>
      <c r="D9" s="9">
        <v>43472</v>
      </c>
      <c r="E9" s="11">
        <f>(D9-B9)/365</f>
        <v>11.641095890410959</v>
      </c>
      <c r="F9" s="12" t="s">
        <v>18</v>
      </c>
      <c r="G9" s="12">
        <v>0</v>
      </c>
      <c r="H9" s="8">
        <v>0</v>
      </c>
      <c r="I9" s="8" t="s">
        <v>34</v>
      </c>
      <c r="J9">
        <v>6</v>
      </c>
      <c r="K9">
        <v>6</v>
      </c>
      <c r="L9">
        <v>3</v>
      </c>
      <c r="M9" s="13">
        <v>0.47225059584610196</v>
      </c>
      <c r="N9" s="8" t="s">
        <v>35</v>
      </c>
      <c r="O9" s="8">
        <v>20</v>
      </c>
      <c r="P9" s="8">
        <v>13</v>
      </c>
      <c r="Q9">
        <f t="shared" si="0"/>
        <v>-7</v>
      </c>
      <c r="R9" t="s">
        <v>21</v>
      </c>
    </row>
    <row r="10" spans="1:18" ht="15.5">
      <c r="A10" s="8">
        <v>9</v>
      </c>
      <c r="B10" s="9">
        <v>39016</v>
      </c>
      <c r="C10" s="10" t="s">
        <v>17</v>
      </c>
      <c r="D10" s="9">
        <v>43759</v>
      </c>
      <c r="E10" s="11">
        <f>(D10-B10)/365</f>
        <v>12.994520547945205</v>
      </c>
      <c r="F10" s="12" t="s">
        <v>49</v>
      </c>
      <c r="G10" s="12">
        <v>8</v>
      </c>
      <c r="H10" s="8">
        <v>2</v>
      </c>
      <c r="I10" s="8" t="s">
        <v>36</v>
      </c>
      <c r="J10">
        <v>8</v>
      </c>
      <c r="K10">
        <v>6</v>
      </c>
      <c r="L10">
        <v>4</v>
      </c>
      <c r="M10" s="13">
        <v>0.485972683647103</v>
      </c>
      <c r="N10" s="8" t="s">
        <v>37</v>
      </c>
      <c r="O10" s="8">
        <v>13.1</v>
      </c>
      <c r="P10" s="8">
        <v>13.2</v>
      </c>
      <c r="Q10">
        <f t="shared" si="0"/>
        <v>9.9999999999999645E-2</v>
      </c>
      <c r="R10" t="s">
        <v>21</v>
      </c>
    </row>
    <row r="11" spans="1:18" ht="15.5">
      <c r="A11" s="8">
        <v>85</v>
      </c>
      <c r="B11" s="9">
        <v>38214</v>
      </c>
      <c r="C11" s="10" t="s">
        <v>17</v>
      </c>
      <c r="D11" s="9">
        <v>42744</v>
      </c>
      <c r="E11" s="11">
        <f>(D11-B11)/365</f>
        <v>12.41095890410959</v>
      </c>
      <c r="F11" s="12" t="s">
        <v>18</v>
      </c>
      <c r="G11" s="12">
        <v>0</v>
      </c>
      <c r="H11" s="8">
        <v>0</v>
      </c>
      <c r="I11" s="8" t="s">
        <v>32</v>
      </c>
      <c r="J11">
        <v>6</v>
      </c>
      <c r="K11">
        <v>6</v>
      </c>
      <c r="L11">
        <v>4</v>
      </c>
      <c r="M11" s="13">
        <v>0.48142076502732301</v>
      </c>
      <c r="N11" s="8" t="s">
        <v>38</v>
      </c>
      <c r="O11" s="8">
        <v>17</v>
      </c>
      <c r="P11" s="8">
        <v>43.5</v>
      </c>
      <c r="Q11">
        <f t="shared" si="0"/>
        <v>26.5</v>
      </c>
      <c r="R11" t="s">
        <v>39</v>
      </c>
    </row>
    <row r="12" spans="1:18" ht="15.5">
      <c r="A12" s="8">
        <v>86</v>
      </c>
      <c r="B12" s="9">
        <v>39976</v>
      </c>
      <c r="C12" s="8" t="s">
        <v>24</v>
      </c>
      <c r="D12" s="9">
        <v>43859</v>
      </c>
      <c r="E12" s="11">
        <f>(D12-B12)/365</f>
        <v>10.638356164383561</v>
      </c>
      <c r="F12" s="12" t="s">
        <v>18</v>
      </c>
      <c r="G12" s="12">
        <v>0</v>
      </c>
      <c r="H12" s="8">
        <v>0</v>
      </c>
      <c r="I12" s="8" t="s">
        <v>40</v>
      </c>
      <c r="J12">
        <v>6</v>
      </c>
      <c r="K12">
        <v>5</v>
      </c>
      <c r="L12">
        <v>2</v>
      </c>
      <c r="M12" s="13">
        <v>0.47727598566308305</v>
      </c>
      <c r="N12" s="8" t="s">
        <v>41</v>
      </c>
      <c r="O12" s="8">
        <v>17.899999999999999</v>
      </c>
      <c r="P12" s="8">
        <v>44</v>
      </c>
      <c r="Q12">
        <f t="shared" si="0"/>
        <v>26.1</v>
      </c>
      <c r="R12" t="s">
        <v>39</v>
      </c>
    </row>
    <row r="13" spans="1:18" ht="15.5">
      <c r="A13" s="8">
        <v>87</v>
      </c>
      <c r="B13" s="9">
        <v>37781</v>
      </c>
      <c r="C13" s="8" t="s">
        <v>24</v>
      </c>
      <c r="D13" s="9">
        <v>42177</v>
      </c>
      <c r="E13" s="11">
        <f>(D13-B13)/365</f>
        <v>12.043835616438356</v>
      </c>
      <c r="F13" s="12" t="s">
        <v>49</v>
      </c>
      <c r="G13" s="12">
        <v>4</v>
      </c>
      <c r="H13" s="8">
        <v>1</v>
      </c>
      <c r="I13" s="8" t="s">
        <v>32</v>
      </c>
      <c r="J13">
        <v>6</v>
      </c>
      <c r="K13">
        <v>6</v>
      </c>
      <c r="L13">
        <v>3</v>
      </c>
      <c r="M13" s="13">
        <v>0.36758420242776602</v>
      </c>
      <c r="N13" s="8" t="s">
        <v>42</v>
      </c>
      <c r="O13" s="8">
        <v>24</v>
      </c>
      <c r="P13" s="8">
        <v>44</v>
      </c>
      <c r="Q13">
        <f t="shared" si="0"/>
        <v>20</v>
      </c>
      <c r="R13" t="s">
        <v>39</v>
      </c>
    </row>
    <row r="14" spans="1:18" ht="15.5">
      <c r="A14" s="8">
        <v>88</v>
      </c>
      <c r="B14" s="9">
        <v>39485</v>
      </c>
      <c r="C14" s="8" t="s">
        <v>24</v>
      </c>
      <c r="D14" s="9">
        <v>43570</v>
      </c>
      <c r="E14" s="11">
        <f>(D14-B14)/365</f>
        <v>11.191780821917808</v>
      </c>
      <c r="F14" s="12" t="s">
        <v>18</v>
      </c>
      <c r="G14" s="12">
        <v>0</v>
      </c>
      <c r="H14" s="8">
        <v>0</v>
      </c>
      <c r="I14" s="8" t="s">
        <v>43</v>
      </c>
      <c r="J14">
        <v>6</v>
      </c>
      <c r="K14">
        <v>6</v>
      </c>
      <c r="L14">
        <v>3</v>
      </c>
      <c r="M14" s="13">
        <v>0.30835284933645601</v>
      </c>
      <c r="N14" s="8" t="s">
        <v>44</v>
      </c>
      <c r="O14" s="8">
        <v>24</v>
      </c>
      <c r="P14" s="8">
        <v>45</v>
      </c>
      <c r="Q14">
        <f t="shared" si="0"/>
        <v>21</v>
      </c>
      <c r="R14" t="s">
        <v>39</v>
      </c>
    </row>
    <row r="15" spans="1:18" ht="15.5">
      <c r="A15" s="8">
        <v>89</v>
      </c>
      <c r="B15" s="9">
        <v>37105</v>
      </c>
      <c r="C15" s="8" t="s">
        <v>24</v>
      </c>
      <c r="D15" s="9">
        <v>41127</v>
      </c>
      <c r="E15" s="11">
        <f>(D15-B15)/365</f>
        <v>11.019178082191781</v>
      </c>
      <c r="F15" s="12" t="s">
        <v>18</v>
      </c>
      <c r="G15" s="12">
        <v>0</v>
      </c>
      <c r="H15" s="8">
        <v>0</v>
      </c>
      <c r="I15" s="8" t="s">
        <v>32</v>
      </c>
      <c r="J15">
        <v>6</v>
      </c>
      <c r="K15">
        <v>6</v>
      </c>
      <c r="L15">
        <v>2</v>
      </c>
      <c r="M15" s="13">
        <v>0.459719284752933</v>
      </c>
      <c r="N15" s="8" t="s">
        <v>45</v>
      </c>
      <c r="O15" s="8">
        <v>25</v>
      </c>
      <c r="P15" s="8">
        <v>46</v>
      </c>
      <c r="Q15">
        <f t="shared" si="0"/>
        <v>21</v>
      </c>
      <c r="R15" t="s">
        <v>39</v>
      </c>
    </row>
    <row r="16" spans="1:18" ht="15.5">
      <c r="A16" s="8">
        <v>90</v>
      </c>
      <c r="B16" s="9">
        <v>38259</v>
      </c>
      <c r="C16" s="10" t="s">
        <v>17</v>
      </c>
      <c r="D16" s="9">
        <v>42863</v>
      </c>
      <c r="E16" s="11">
        <f>(D16-B16)/365</f>
        <v>12.613698630136986</v>
      </c>
      <c r="F16" s="12" t="s">
        <v>49</v>
      </c>
      <c r="G16" s="12">
        <v>12</v>
      </c>
      <c r="H16" s="8">
        <v>1</v>
      </c>
      <c r="I16" s="8" t="s">
        <v>43</v>
      </c>
      <c r="J16">
        <v>9</v>
      </c>
      <c r="K16">
        <v>8</v>
      </c>
      <c r="L16">
        <v>7</v>
      </c>
      <c r="M16" s="13">
        <v>0.45839899149070296</v>
      </c>
      <c r="N16" s="8" t="s">
        <v>46</v>
      </c>
      <c r="O16" s="8">
        <v>20.2</v>
      </c>
      <c r="P16" s="8">
        <v>46</v>
      </c>
      <c r="Q16">
        <f t="shared" si="0"/>
        <v>25.8</v>
      </c>
      <c r="R16" t="s">
        <v>39</v>
      </c>
    </row>
    <row r="17" spans="1:18" ht="15.5">
      <c r="A17" s="8">
        <v>91</v>
      </c>
      <c r="B17" s="9">
        <v>37756</v>
      </c>
      <c r="C17" s="8" t="s">
        <v>24</v>
      </c>
      <c r="D17" s="9">
        <v>41729</v>
      </c>
      <c r="E17" s="11">
        <f>(D17-B17)/365</f>
        <v>10.884931506849314</v>
      </c>
      <c r="F17" s="12" t="s">
        <v>18</v>
      </c>
      <c r="G17" s="12">
        <v>0</v>
      </c>
      <c r="H17" s="8">
        <v>0</v>
      </c>
      <c r="I17" s="8" t="s">
        <v>32</v>
      </c>
      <c r="J17">
        <v>7</v>
      </c>
      <c r="K17">
        <v>5</v>
      </c>
      <c r="L17">
        <v>2</v>
      </c>
      <c r="M17" s="13">
        <v>0.40391676866585102</v>
      </c>
      <c r="N17" s="8" t="s">
        <v>47</v>
      </c>
      <c r="O17" s="8">
        <v>24</v>
      </c>
      <c r="P17" s="8">
        <v>47</v>
      </c>
      <c r="Q17">
        <f t="shared" si="0"/>
        <v>23</v>
      </c>
      <c r="R17" t="s">
        <v>39</v>
      </c>
    </row>
  </sheetData>
  <conditionalFormatting sqref="A1">
    <cfRule type="duplicateValues" dxfId="19" priority="8"/>
    <cfRule type="duplicateValues" dxfId="18" priority="9"/>
    <cfRule type="duplicateValues" dxfId="17" priority="10"/>
  </conditionalFormatting>
  <conditionalFormatting sqref="B2:D2">
    <cfRule type="duplicateValues" dxfId="1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Hongfei wang</dc:creator>
  <cp:lastModifiedBy>whong</cp:lastModifiedBy>
  <dcterms:created xsi:type="dcterms:W3CDTF">2015-06-05T18:19:34Z</dcterms:created>
  <dcterms:modified xsi:type="dcterms:W3CDTF">2023-06-30T16:28:55Z</dcterms:modified>
</cp:coreProperties>
</file>