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Finances\trunk\"/>
    </mc:Choice>
  </mc:AlternateContent>
  <xr:revisionPtr revIDLastSave="0" documentId="13_ncr:1_{C45D01EE-D04E-444E-ACF4-1B8E02ACB0E6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7" i="1"/>
  <c r="J9" i="1"/>
  <c r="J10" i="1"/>
  <c r="J11" i="1"/>
  <c r="J12" i="1"/>
  <c r="J14" i="1"/>
  <c r="J2" i="1"/>
  <c r="G8" i="1" l="1"/>
  <c r="F8" i="1"/>
  <c r="J8" i="1" s="1"/>
  <c r="G7" i="1"/>
  <c r="F7" i="1"/>
  <c r="G6" i="1"/>
  <c r="F6" i="1"/>
  <c r="J6" i="1" s="1"/>
  <c r="G5" i="1"/>
  <c r="F5" i="1"/>
  <c r="J5" i="1" s="1"/>
  <c r="G4" i="1"/>
  <c r="F4" i="1"/>
  <c r="I3" i="1"/>
  <c r="F3" i="1"/>
  <c r="F9" i="1" l="1"/>
  <c r="F10" i="1"/>
  <c r="F11" i="1"/>
  <c r="F12" i="1"/>
  <c r="F13" i="1"/>
  <c r="J13" i="1" s="1"/>
  <c r="F14" i="1"/>
  <c r="F2" i="1"/>
  <c r="I9" i="1"/>
  <c r="I2" i="1"/>
  <c r="G11" i="1"/>
  <c r="G12" i="1"/>
  <c r="G13" i="1"/>
  <c r="G14" i="1"/>
  <c r="G10" i="1"/>
  <c r="I16" i="1" l="1"/>
  <c r="F18" i="1"/>
  <c r="J16" i="1" l="1"/>
</calcChain>
</file>

<file path=xl/sharedStrings.xml><?xml version="1.0" encoding="utf-8"?>
<sst xmlns="http://schemas.openxmlformats.org/spreadsheetml/2006/main" count="53" uniqueCount="38">
  <si>
    <t>Bl Touch</t>
  </si>
  <si>
    <t>Polias de correia</t>
  </si>
  <si>
    <t>Qtd</t>
  </si>
  <si>
    <t>Vl. Un</t>
  </si>
  <si>
    <t>Vl. Tot</t>
  </si>
  <si>
    <t>SKR 1.3 com Touch Screen</t>
  </si>
  <si>
    <t>Trilho linear 500mm</t>
  </si>
  <si>
    <t>MGN9C</t>
  </si>
  <si>
    <t>Trilho linear 400mm</t>
  </si>
  <si>
    <t>Castanha anti folga</t>
  </si>
  <si>
    <t>passo 8</t>
  </si>
  <si>
    <t>Motor de passo</t>
  </si>
  <si>
    <t>17HS4401</t>
  </si>
  <si>
    <t>Hotbed</t>
  </si>
  <si>
    <t>310mm x 310mm</t>
  </si>
  <si>
    <t>Titan Extruder</t>
  </si>
  <si>
    <t>Hotend</t>
  </si>
  <si>
    <t>Fuso trapezoidal</t>
  </si>
  <si>
    <t>Fonte</t>
  </si>
  <si>
    <t>300W</t>
  </si>
  <si>
    <t>Taxa média</t>
  </si>
  <si>
    <t>Tot sem taxas</t>
  </si>
  <si>
    <t>Vl. Tot sem taxas</t>
  </si>
  <si>
    <t>A Comprar</t>
  </si>
  <si>
    <t>Não Comprar</t>
  </si>
  <si>
    <t>Correia Gt2 6mm</t>
  </si>
  <si>
    <t>2Mt</t>
  </si>
  <si>
    <t>Conector PTFE</t>
  </si>
  <si>
    <t>x10</t>
  </si>
  <si>
    <t>Endstops</t>
  </si>
  <si>
    <t>Tipo</t>
  </si>
  <si>
    <t>Eletronico</t>
  </si>
  <si>
    <t>Estrutural</t>
  </si>
  <si>
    <t>Desc</t>
  </si>
  <si>
    <t>Total</t>
  </si>
  <si>
    <t>TMC2209</t>
  </si>
  <si>
    <t>Frete</t>
  </si>
  <si>
    <t>8mm de passo 600mm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</si>
</sst>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2" borderId="0" xfId="0" applyFill="1"/>
    <xf numFmtId="44" fontId="0" fillId="2" borderId="0" xfId="1" applyFont="1" applyFill="1"/>
    <xf numFmtId="44" fontId="0" fillId="0" borderId="0" xfId="0" applyNumberFormat="1"/>
    <xf numFmtId="9" fontId="0" fillId="0" borderId="0" xfId="2" applyFont="1" applyAlignment="1">
      <alignment horizontal="center"/>
    </xf>
    <xf numFmtId="9" fontId="0" fillId="0" borderId="0" xfId="2" applyFont="1"/>
    <xf numFmtId="44" fontId="0" fillId="0" borderId="0" xfId="1" applyFont="1" applyFill="1"/>
    <xf numFmtId="0" fontId="0" fillId="2" borderId="0" xfId="0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H9" sqref="H9"/>
    </sheetView>
  </sheetViews>
  <sheetFormatPr defaultRowHeight="15" x14ac:dyDescent="0.25"/>
  <cols>
    <col min="1" max="1" width="13.7109375" style="2" customWidth="1"/>
    <col min="2" max="2" width="31.5703125" customWidth="1"/>
    <col min="3" max="3" width="37" customWidth="1"/>
    <col min="4" max="4" width="12.140625" customWidth="1"/>
    <col min="5" max="6" width="16.5703125" style="1" customWidth="1"/>
    <col min="7" max="7" width="10.5703125" style="1" bestFit="1" customWidth="1"/>
    <col min="8" max="8" width="10.5703125" style="1" customWidth="1"/>
    <col min="9" max="9" width="15" style="8" customWidth="1"/>
    <col min="10" max="10" width="18.28515625" customWidth="1"/>
  </cols>
  <sheetData>
    <row r="1" spans="1:10" s="2" customFormat="1" x14ac:dyDescent="0.25">
      <c r="A1" s="2" t="s">
        <v>30</v>
      </c>
      <c r="B1" s="2" t="s">
        <v>23</v>
      </c>
      <c r="C1" s="2" t="s">
        <v>33</v>
      </c>
      <c r="D1" s="2" t="s">
        <v>2</v>
      </c>
      <c r="E1" s="3" t="s">
        <v>3</v>
      </c>
      <c r="F1" s="3" t="s">
        <v>22</v>
      </c>
      <c r="G1" s="3" t="s">
        <v>4</v>
      </c>
      <c r="H1" s="3" t="s">
        <v>36</v>
      </c>
      <c r="I1" s="7"/>
      <c r="J1" s="2" t="s">
        <v>34</v>
      </c>
    </row>
    <row r="2" spans="1:10" x14ac:dyDescent="0.25">
      <c r="A2" s="10" t="s">
        <v>31</v>
      </c>
      <c r="B2" s="4" t="s">
        <v>0</v>
      </c>
      <c r="C2" s="4"/>
      <c r="D2" s="4">
        <v>1</v>
      </c>
      <c r="E2" s="5">
        <v>47</v>
      </c>
      <c r="F2" s="5">
        <f>E2*D2</f>
        <v>47</v>
      </c>
      <c r="G2" s="5">
        <v>53.94</v>
      </c>
      <c r="H2" s="5">
        <v>6.87</v>
      </c>
      <c r="I2" s="8">
        <f>G2/(E2*D2)</f>
        <v>1.1476595744680851</v>
      </c>
      <c r="J2" s="6">
        <f>H2+F2</f>
        <v>53.87</v>
      </c>
    </row>
    <row r="3" spans="1:10" x14ac:dyDescent="0.25">
      <c r="A3" s="10" t="s">
        <v>31</v>
      </c>
      <c r="B3" s="4" t="s">
        <v>5</v>
      </c>
      <c r="C3" s="4"/>
      <c r="D3" s="4">
        <v>1</v>
      </c>
      <c r="E3" s="5">
        <v>159.86000000000001</v>
      </c>
      <c r="F3" s="5">
        <f t="shared" ref="F3:F8" si="0">E3*D3</f>
        <v>159.86000000000001</v>
      </c>
      <c r="G3" s="5">
        <v>189.48</v>
      </c>
      <c r="H3" s="5">
        <v>8.44</v>
      </c>
      <c r="I3" s="8">
        <f>G3/(E3*D3)</f>
        <v>1.1852871262354558</v>
      </c>
      <c r="J3" s="6">
        <f t="shared" ref="J3:J14" si="1">H3+F3</f>
        <v>168.3</v>
      </c>
    </row>
    <row r="4" spans="1:10" x14ac:dyDescent="0.25">
      <c r="A4" s="2" t="s">
        <v>31</v>
      </c>
      <c r="B4" t="s">
        <v>35</v>
      </c>
      <c r="D4">
        <v>4</v>
      </c>
      <c r="E4" s="1">
        <v>25.55</v>
      </c>
      <c r="F4" s="9">
        <f t="shared" si="0"/>
        <v>102.2</v>
      </c>
      <c r="G4" s="6">
        <f t="shared" ref="G4:G8" si="2">D4*E4</f>
        <v>102.2</v>
      </c>
      <c r="H4" s="6"/>
      <c r="J4" s="6">
        <f t="shared" si="1"/>
        <v>102.2</v>
      </c>
    </row>
    <row r="5" spans="1:10" x14ac:dyDescent="0.25">
      <c r="A5" s="2" t="s">
        <v>31</v>
      </c>
      <c r="B5" t="s">
        <v>11</v>
      </c>
      <c r="C5" t="s">
        <v>12</v>
      </c>
      <c r="D5">
        <v>1</v>
      </c>
      <c r="E5" s="1">
        <v>186.6</v>
      </c>
      <c r="F5" s="9">
        <f t="shared" si="0"/>
        <v>186.6</v>
      </c>
      <c r="G5" s="6">
        <f t="shared" si="2"/>
        <v>186.6</v>
      </c>
      <c r="H5" s="6">
        <v>0</v>
      </c>
      <c r="J5" s="6">
        <f t="shared" si="1"/>
        <v>186.6</v>
      </c>
    </row>
    <row r="6" spans="1:10" x14ac:dyDescent="0.25">
      <c r="A6" s="2" t="s">
        <v>31</v>
      </c>
      <c r="B6" t="s">
        <v>13</v>
      </c>
      <c r="C6" t="s">
        <v>14</v>
      </c>
      <c r="D6">
        <v>1</v>
      </c>
      <c r="E6" s="1">
        <v>89.52</v>
      </c>
      <c r="F6" s="9">
        <f t="shared" si="0"/>
        <v>89.52</v>
      </c>
      <c r="G6" s="6">
        <f t="shared" si="2"/>
        <v>89.52</v>
      </c>
      <c r="H6" s="6">
        <v>10.74</v>
      </c>
      <c r="J6" s="6">
        <f t="shared" si="1"/>
        <v>100.25999999999999</v>
      </c>
    </row>
    <row r="7" spans="1:10" x14ac:dyDescent="0.25">
      <c r="A7" s="2" t="s">
        <v>31</v>
      </c>
      <c r="B7" t="s">
        <v>16</v>
      </c>
      <c r="D7">
        <v>1</v>
      </c>
      <c r="E7" s="1">
        <v>60</v>
      </c>
      <c r="F7" s="9">
        <f t="shared" si="0"/>
        <v>60</v>
      </c>
      <c r="G7" s="6">
        <f t="shared" si="2"/>
        <v>60</v>
      </c>
      <c r="H7" s="6"/>
      <c r="J7" s="6">
        <f t="shared" si="1"/>
        <v>60</v>
      </c>
    </row>
    <row r="8" spans="1:10" x14ac:dyDescent="0.25">
      <c r="A8" s="2" t="s">
        <v>31</v>
      </c>
      <c r="B8" t="s">
        <v>18</v>
      </c>
      <c r="C8" t="s">
        <v>19</v>
      </c>
      <c r="D8">
        <v>1</v>
      </c>
      <c r="E8" s="1">
        <v>67</v>
      </c>
      <c r="F8" s="9">
        <f t="shared" si="0"/>
        <v>67</v>
      </c>
      <c r="G8" s="6">
        <f t="shared" si="2"/>
        <v>67</v>
      </c>
      <c r="H8" s="6">
        <v>13.66</v>
      </c>
      <c r="J8" s="6">
        <f t="shared" si="1"/>
        <v>80.66</v>
      </c>
    </row>
    <row r="9" spans="1:10" x14ac:dyDescent="0.25">
      <c r="A9" s="10" t="s">
        <v>32</v>
      </c>
      <c r="B9" s="4" t="s">
        <v>1</v>
      </c>
      <c r="C9" s="4"/>
      <c r="D9" s="4">
        <v>10</v>
      </c>
      <c r="E9" s="5">
        <v>3.17</v>
      </c>
      <c r="F9" s="5">
        <f t="shared" ref="F9:F14" si="3">E9*D9</f>
        <v>31.7</v>
      </c>
      <c r="G9" s="5">
        <v>41.59</v>
      </c>
      <c r="H9" s="5">
        <v>9.83</v>
      </c>
      <c r="I9" s="8">
        <f>G9/(E9*D9)</f>
        <v>1.3119873817034702</v>
      </c>
      <c r="J9" s="6">
        <f t="shared" si="1"/>
        <v>41.53</v>
      </c>
    </row>
    <row r="10" spans="1:10" x14ac:dyDescent="0.25">
      <c r="A10" s="2" t="s">
        <v>32</v>
      </c>
      <c r="B10" t="s">
        <v>6</v>
      </c>
      <c r="C10" t="s">
        <v>7</v>
      </c>
      <c r="D10">
        <v>4</v>
      </c>
      <c r="E10" s="1">
        <v>115.23</v>
      </c>
      <c r="F10" s="9">
        <f t="shared" si="3"/>
        <v>460.92</v>
      </c>
      <c r="G10" s="6">
        <f>D10*E10</f>
        <v>460.92</v>
      </c>
      <c r="H10" s="6">
        <v>10.57</v>
      </c>
      <c r="J10" s="6">
        <f t="shared" si="1"/>
        <v>471.49</v>
      </c>
    </row>
    <row r="11" spans="1:10" x14ac:dyDescent="0.25">
      <c r="A11" s="2" t="s">
        <v>32</v>
      </c>
      <c r="B11" t="s">
        <v>8</v>
      </c>
      <c r="C11" t="s">
        <v>7</v>
      </c>
      <c r="D11">
        <v>3</v>
      </c>
      <c r="E11" s="1">
        <v>98.88</v>
      </c>
      <c r="F11" s="9">
        <f t="shared" si="3"/>
        <v>296.64</v>
      </c>
      <c r="G11" s="6">
        <f t="shared" ref="G11:G14" si="4">D11*E11</f>
        <v>296.64</v>
      </c>
      <c r="H11" s="6">
        <v>10.57</v>
      </c>
      <c r="J11" s="6">
        <f t="shared" si="1"/>
        <v>307.20999999999998</v>
      </c>
    </row>
    <row r="12" spans="1:10" x14ac:dyDescent="0.25">
      <c r="A12" s="2" t="s">
        <v>32</v>
      </c>
      <c r="B12" t="s">
        <v>9</v>
      </c>
      <c r="C12" t="s">
        <v>10</v>
      </c>
      <c r="D12">
        <v>2</v>
      </c>
      <c r="E12" s="1">
        <v>8.4</v>
      </c>
      <c r="F12" s="9">
        <f t="shared" si="3"/>
        <v>16.8</v>
      </c>
      <c r="G12" s="6">
        <f t="shared" si="4"/>
        <v>16.8</v>
      </c>
      <c r="H12" s="6">
        <v>0</v>
      </c>
      <c r="J12" s="6">
        <f t="shared" si="1"/>
        <v>16.8</v>
      </c>
    </row>
    <row r="13" spans="1:10" x14ac:dyDescent="0.25">
      <c r="A13" s="2" t="s">
        <v>32</v>
      </c>
      <c r="B13" t="s">
        <v>15</v>
      </c>
      <c r="D13">
        <v>1</v>
      </c>
      <c r="E13" s="1">
        <v>31.39</v>
      </c>
      <c r="F13" s="9">
        <f t="shared" si="3"/>
        <v>31.39</v>
      </c>
      <c r="G13" s="6">
        <f t="shared" si="4"/>
        <v>31.39</v>
      </c>
      <c r="H13" s="6">
        <v>0</v>
      </c>
      <c r="J13" s="6">
        <f t="shared" si="1"/>
        <v>31.39</v>
      </c>
    </row>
    <row r="14" spans="1:10" x14ac:dyDescent="0.25">
      <c r="A14" s="2" t="s">
        <v>32</v>
      </c>
      <c r="B14" t="s">
        <v>17</v>
      </c>
      <c r="C14" t="s">
        <v>37</v>
      </c>
      <c r="D14">
        <v>4</v>
      </c>
      <c r="E14" s="1">
        <v>39</v>
      </c>
      <c r="F14" s="9">
        <f t="shared" si="3"/>
        <v>156</v>
      </c>
      <c r="G14" s="6">
        <f t="shared" si="4"/>
        <v>156</v>
      </c>
      <c r="H14" s="6">
        <v>56.44</v>
      </c>
      <c r="J14" s="6">
        <f t="shared" si="1"/>
        <v>212.44</v>
      </c>
    </row>
    <row r="16" spans="1:10" x14ac:dyDescent="0.25">
      <c r="G16" t="s">
        <v>20</v>
      </c>
      <c r="H16"/>
      <c r="I16" s="8">
        <f>AVERAGE(I2:I14)</f>
        <v>1.2149780274690036</v>
      </c>
      <c r="J16" s="6">
        <f>SUM(J2:J15)</f>
        <v>1832.75</v>
      </c>
    </row>
    <row r="18" spans="1:6" x14ac:dyDescent="0.25">
      <c r="E18" s="1" t="s">
        <v>21</v>
      </c>
      <c r="F18" s="1">
        <f>SUM(F2:F15)</f>
        <v>1705.63</v>
      </c>
    </row>
    <row r="20" spans="1:6" x14ac:dyDescent="0.25">
      <c r="B20" t="s">
        <v>24</v>
      </c>
    </row>
    <row r="21" spans="1:6" x14ac:dyDescent="0.25">
      <c r="A21" s="2" t="s">
        <v>32</v>
      </c>
      <c r="B21" t="s">
        <v>25</v>
      </c>
      <c r="C21" t="s">
        <v>26</v>
      </c>
      <c r="D21">
        <v>2</v>
      </c>
      <c r="E21" s="1">
        <v>32.520000000000003</v>
      </c>
    </row>
    <row r="22" spans="1:6" x14ac:dyDescent="0.25">
      <c r="A22" s="2" t="s">
        <v>32</v>
      </c>
      <c r="B22" t="s">
        <v>27</v>
      </c>
      <c r="C22" t="s">
        <v>28</v>
      </c>
      <c r="D22">
        <v>1</v>
      </c>
      <c r="E22" s="1">
        <v>12</v>
      </c>
    </row>
    <row r="23" spans="1:6" x14ac:dyDescent="0.25">
      <c r="A23" s="2" t="s">
        <v>31</v>
      </c>
      <c r="B23" t="s">
        <v>29</v>
      </c>
      <c r="D23">
        <v>2</v>
      </c>
      <c r="E23" s="1">
        <v>21.35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Willian Horikoshi</cp:lastModifiedBy>
  <dcterms:created xsi:type="dcterms:W3CDTF">2015-06-05T18:19:34Z</dcterms:created>
  <dcterms:modified xsi:type="dcterms:W3CDTF">2019-09-09T20:42:22Z</dcterms:modified>
</cp:coreProperties>
</file>