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WHSU\Desktop\Workspace\CycleView\data\"/>
    </mc:Choice>
  </mc:AlternateContent>
  <xr:revisionPtr revIDLastSave="0" documentId="13_ncr:1_{E2A7C9A3-F038-45F4-8236-60BE6BE9C871}" xr6:coauthVersionLast="47" xr6:coauthVersionMax="47" xr10:uidLastSave="{00000000-0000-0000-0000-000000000000}"/>
  <bookViews>
    <workbookView xWindow="-120" yWindow="-120" windowWidth="29040" windowHeight="15720" activeTab="5" xr2:uid="{EB11FF79-EF06-B64E-AA6A-0CFF391A8BD1}"/>
  </bookViews>
  <sheets>
    <sheet name="TestAutomationProgress" sheetId="1" r:id="rId1"/>
    <sheet name="Humi-TestResult" sheetId="4" r:id="rId2"/>
    <sheet name="SOVA-TestResult" sheetId="2" r:id="rId3"/>
    <sheet name="Humi-BugTrend" sheetId="3" r:id="rId4"/>
    <sheet name="SOVA-BugTrend" sheetId="5" r:id="rId5"/>
    <sheet name="SOVA-UIAutoma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2" i="6" l="1"/>
  <c r="E3" i="6"/>
  <c r="E12" i="1"/>
  <c r="H11" i="4"/>
  <c r="H16" i="2"/>
  <c r="H21" i="3"/>
  <c r="E2" i="1"/>
  <c r="E3" i="1"/>
  <c r="E4" i="1"/>
  <c r="E5" i="1"/>
  <c r="E6" i="1"/>
  <c r="E7" i="1"/>
  <c r="E8" i="1"/>
  <c r="E9" i="1"/>
  <c r="E10" i="1"/>
  <c r="E11" i="1"/>
  <c r="H10" i="4"/>
  <c r="H20" i="3"/>
  <c r="H14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" i="3"/>
  <c r="H6" i="2"/>
  <c r="H2" i="2"/>
  <c r="H4" i="2"/>
  <c r="H8" i="2"/>
  <c r="H10" i="2"/>
  <c r="H12" i="2"/>
  <c r="H9" i="4"/>
  <c r="H3" i="4"/>
  <c r="H4" i="4"/>
  <c r="H5" i="4"/>
  <c r="H6" i="4"/>
  <c r="H7" i="4"/>
  <c r="H8" i="4"/>
  <c r="H2" i="4"/>
</calcChain>
</file>

<file path=xl/sharedStrings.xml><?xml version="1.0" encoding="utf-8"?>
<sst xmlns="http://schemas.openxmlformats.org/spreadsheetml/2006/main" count="115" uniqueCount="76">
  <si>
    <t>TODO (P1)</t>
  </si>
  <si>
    <t>W32</t>
  </si>
  <si>
    <t>W33</t>
  </si>
  <si>
    <t>W34</t>
  </si>
  <si>
    <t>W35</t>
  </si>
  <si>
    <t>Done</t>
  </si>
  <si>
    <t>In Review/Progress</t>
  </si>
  <si>
    <t>Total</t>
  </si>
  <si>
    <t>W36</t>
  </si>
  <si>
    <t>W37</t>
  </si>
  <si>
    <t>W38</t>
  </si>
  <si>
    <t>v1.22</t>
  </si>
  <si>
    <t>v1.23</t>
  </si>
  <si>
    <t>v1.24</t>
  </si>
  <si>
    <t>v1.25</t>
  </si>
  <si>
    <t>v1.26</t>
  </si>
  <si>
    <t>v1.27</t>
  </si>
  <si>
    <t>v1.28</t>
  </si>
  <si>
    <t>Passed</t>
  </si>
  <si>
    <t>Known Issue</t>
  </si>
  <si>
    <t>Failed</t>
  </si>
  <si>
    <t>Partially Failed</t>
  </si>
  <si>
    <t>Untested</t>
  </si>
  <si>
    <t>W28</t>
  </si>
  <si>
    <t>W29</t>
  </si>
  <si>
    <t>W30</t>
  </si>
  <si>
    <t>W31</t>
  </si>
  <si>
    <t>Blocked</t>
  </si>
  <si>
    <t>In Review</t>
  </si>
  <si>
    <t>To Do</t>
  </si>
  <si>
    <t>v1.12</t>
  </si>
  <si>
    <t>v1.13</t>
  </si>
  <si>
    <t>v1.14</t>
  </si>
  <si>
    <t>v1.15</t>
  </si>
  <si>
    <t>v1.16</t>
  </si>
  <si>
    <t>v1.17</t>
  </si>
  <si>
    <t>v1.18</t>
  </si>
  <si>
    <t>v1.19</t>
  </si>
  <si>
    <t>v1.20</t>
  </si>
  <si>
    <t>v1.21</t>
  </si>
  <si>
    <t>Version</t>
  </si>
  <si>
    <t>Sprint</t>
  </si>
  <si>
    <t>To Do (0%)</t>
  </si>
  <si>
    <t>Done (100%)</t>
  </si>
  <si>
    <t>IN REVIEW (80%)</t>
  </si>
  <si>
    <t>WON'T DO (100%)</t>
  </si>
  <si>
    <t>STARTING (10 ~ 40%)</t>
  </si>
  <si>
    <t>y25w28</t>
  </si>
  <si>
    <t>y25w30</t>
  </si>
  <si>
    <t>y25w32</t>
  </si>
  <si>
    <t>y25w34</t>
  </si>
  <si>
    <t>y25w36</t>
  </si>
  <si>
    <t>Versions</t>
  </si>
  <si>
    <t>y25w38</t>
  </si>
  <si>
    <t>y25w40</t>
  </si>
  <si>
    <t>y25w12</t>
  </si>
  <si>
    <t>y25w14</t>
  </si>
  <si>
    <t>y25w16</t>
  </si>
  <si>
    <t>y25w18</t>
  </si>
  <si>
    <t>y25w20</t>
  </si>
  <si>
    <t>y25w22</t>
  </si>
  <si>
    <t>y25w24</t>
  </si>
  <si>
    <t>y25w26</t>
  </si>
  <si>
    <t>In Progress</t>
  </si>
  <si>
    <t>Week</t>
  </si>
  <si>
    <t>v1.29</t>
  </si>
  <si>
    <t>W39</t>
  </si>
  <si>
    <t>In QA</t>
  </si>
  <si>
    <t>Internal Test</t>
  </si>
  <si>
    <t>In Progress (50 ~ 70%)</t>
  </si>
  <si>
    <t>y25w42</t>
  </si>
  <si>
    <t>W40</t>
  </si>
  <si>
    <t>v1.30</t>
  </si>
  <si>
    <t>W41</t>
  </si>
  <si>
    <t>W42</t>
  </si>
  <si>
    <t>V1.31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</si>
</sst>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292A2E"/>
      <name val="Segoe UI"/>
      <family val="2"/>
    </font>
    <font>
      <sz val="16"/>
      <color theme="0"/>
      <name val="Helvetica Neue"/>
      <family val="2"/>
    </font>
    <font>
      <sz val="11"/>
      <color theme="0"/>
      <name val="Helvetica Neue"/>
      <family val="2"/>
    </font>
    <font>
      <sz val="12"/>
      <color theme="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2" fillId="2" borderId="4" xfId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27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92A2E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  <name val="Helvetica Neue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numFmt numFmtId="1" formatCode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0" formatCode="General"/>
    </dxf>
    <dxf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Test Case - Automation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TestAutomationProgress!$B$1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TestAutomationProgress!$A$2:$A$12</c:f>
              <c:strCache>
                <c:ptCount val="11"/>
                <c:pt idx="0">
                  <c:v>W32</c:v>
                </c:pt>
                <c:pt idx="1">
                  <c:v>W33</c:v>
                </c:pt>
                <c:pt idx="2">
                  <c:v>W34</c:v>
                </c:pt>
                <c:pt idx="3">
                  <c:v>W35</c:v>
                </c:pt>
                <c:pt idx="4">
                  <c:v>W36</c:v>
                </c:pt>
                <c:pt idx="5">
                  <c:v>W37</c:v>
                </c:pt>
                <c:pt idx="6">
                  <c:v>W38</c:v>
                </c:pt>
                <c:pt idx="7">
                  <c:v>W39</c:v>
                </c:pt>
                <c:pt idx="8">
                  <c:v>W40</c:v>
                </c:pt>
                <c:pt idx="9">
                  <c:v>W41</c:v>
                </c:pt>
                <c:pt idx="10">
                  <c:v>W42</c:v>
                </c:pt>
              </c:strCache>
            </c:strRef>
          </c:cat>
          <c:val>
            <c:numRef>
              <c:f>TestAutomationProgress!$B$2:$B$12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15</c:v>
                </c:pt>
                <c:pt idx="9">
                  <c:v>12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B-2048-A315-E1CB7BE52497}"/>
            </c:ext>
          </c:extLst>
        </c:ser>
        <c:ser>
          <c:idx val="1"/>
          <c:order val="1"/>
          <c:tx>
            <c:strRef>
              <c:f>TestAutomationProgress!$C$1</c:f>
              <c:strCache>
                <c:ptCount val="1"/>
                <c:pt idx="0">
                  <c:v>In Review/Progress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TestAutomationProgress!$A$2:$A$12</c:f>
              <c:strCache>
                <c:ptCount val="11"/>
                <c:pt idx="0">
                  <c:v>W32</c:v>
                </c:pt>
                <c:pt idx="1">
                  <c:v>W33</c:v>
                </c:pt>
                <c:pt idx="2">
                  <c:v>W34</c:v>
                </c:pt>
                <c:pt idx="3">
                  <c:v>W35</c:v>
                </c:pt>
                <c:pt idx="4">
                  <c:v>W36</c:v>
                </c:pt>
                <c:pt idx="5">
                  <c:v>W37</c:v>
                </c:pt>
                <c:pt idx="6">
                  <c:v>W38</c:v>
                </c:pt>
                <c:pt idx="7">
                  <c:v>W39</c:v>
                </c:pt>
                <c:pt idx="8">
                  <c:v>W40</c:v>
                </c:pt>
                <c:pt idx="9">
                  <c:v>W41</c:v>
                </c:pt>
                <c:pt idx="10">
                  <c:v>W42</c:v>
                </c:pt>
              </c:strCache>
            </c:strRef>
          </c:cat>
          <c:val>
            <c:numRef>
              <c:f>TestAutomationProgress!$C$2:$C$12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B-2048-A315-E1CB7BE52497}"/>
            </c:ext>
          </c:extLst>
        </c:ser>
        <c:ser>
          <c:idx val="2"/>
          <c:order val="2"/>
          <c:tx>
            <c:strRef>
              <c:f>TestAutomationProgress!$D$1</c:f>
              <c:strCache>
                <c:ptCount val="1"/>
                <c:pt idx="0">
                  <c:v>TODO (P1)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TestAutomationProgress!$A$2:$A$12</c:f>
              <c:strCache>
                <c:ptCount val="11"/>
                <c:pt idx="0">
                  <c:v>W32</c:v>
                </c:pt>
                <c:pt idx="1">
                  <c:v>W33</c:v>
                </c:pt>
                <c:pt idx="2">
                  <c:v>W34</c:v>
                </c:pt>
                <c:pt idx="3">
                  <c:v>W35</c:v>
                </c:pt>
                <c:pt idx="4">
                  <c:v>W36</c:v>
                </c:pt>
                <c:pt idx="5">
                  <c:v>W37</c:v>
                </c:pt>
                <c:pt idx="6">
                  <c:v>W38</c:v>
                </c:pt>
                <c:pt idx="7">
                  <c:v>W39</c:v>
                </c:pt>
                <c:pt idx="8">
                  <c:v>W40</c:v>
                </c:pt>
                <c:pt idx="9">
                  <c:v>W41</c:v>
                </c:pt>
                <c:pt idx="10">
                  <c:v>W42</c:v>
                </c:pt>
              </c:strCache>
            </c:strRef>
          </c:cat>
          <c:val>
            <c:numRef>
              <c:f>TestAutomationProgress!$D$2:$D$12</c:f>
              <c:numCache>
                <c:formatCode>General</c:formatCode>
                <c:ptCount val="11"/>
                <c:pt idx="0">
                  <c:v>115</c:v>
                </c:pt>
                <c:pt idx="1">
                  <c:v>114</c:v>
                </c:pt>
                <c:pt idx="2">
                  <c:v>109</c:v>
                </c:pt>
                <c:pt idx="3">
                  <c:v>108</c:v>
                </c:pt>
                <c:pt idx="4">
                  <c:v>104</c:v>
                </c:pt>
                <c:pt idx="5">
                  <c:v>228</c:v>
                </c:pt>
                <c:pt idx="6">
                  <c:v>224</c:v>
                </c:pt>
                <c:pt idx="7">
                  <c:v>220</c:v>
                </c:pt>
                <c:pt idx="8">
                  <c:v>219</c:v>
                </c:pt>
                <c:pt idx="9">
                  <c:v>173</c:v>
                </c:pt>
                <c:pt idx="10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B-2048-A315-E1CB7BE52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2470416"/>
        <c:axId val="382472128"/>
      </c:barChart>
      <c:catAx>
        <c:axId val="3824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2128"/>
        <c:crosses val="autoZero"/>
        <c:auto val="1"/>
        <c:lblAlgn val="ctr"/>
        <c:lblOffset val="100"/>
        <c:noMultiLvlLbl val="0"/>
      </c:catAx>
      <c:valAx>
        <c:axId val="3824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[Humi] Test</a:t>
            </a:r>
            <a:r>
              <a:rPr lang="en-US" baseline="0"/>
              <a:t> Result - Per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'Humi-TestResult'!$B$1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'Humi-TestResult'!$A$2:$A$11</c:f>
              <c:strCache>
                <c:ptCount val="10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  <c:pt idx="8">
                  <c:v>v1.30</c:v>
                </c:pt>
                <c:pt idx="9">
                  <c:v>V1.31</c:v>
                </c:pt>
              </c:strCache>
            </c:strRef>
          </c:cat>
          <c:val>
            <c:numRef>
              <c:f>'Humi-TestResult'!$B$2:$B$11</c:f>
              <c:numCache>
                <c:formatCode>General</c:formatCode>
                <c:ptCount val="10"/>
                <c:pt idx="0">
                  <c:v>421</c:v>
                </c:pt>
                <c:pt idx="1">
                  <c:v>402</c:v>
                </c:pt>
                <c:pt idx="2">
                  <c:v>1195</c:v>
                </c:pt>
                <c:pt idx="3">
                  <c:v>2583</c:v>
                </c:pt>
                <c:pt idx="4">
                  <c:v>2263</c:v>
                </c:pt>
                <c:pt idx="5">
                  <c:v>2719</c:v>
                </c:pt>
                <c:pt idx="6">
                  <c:v>2515</c:v>
                </c:pt>
                <c:pt idx="7">
                  <c:v>1399</c:v>
                </c:pt>
                <c:pt idx="8">
                  <c:v>1271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2-504A-9943-B371AA86C87B}"/>
            </c:ext>
          </c:extLst>
        </c:ser>
        <c:ser>
          <c:idx val="1"/>
          <c:order val="1"/>
          <c:tx>
            <c:strRef>
              <c:f>'Humi-TestResult'!$C$1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'Humi-TestResult'!$A$2:$A$11</c:f>
              <c:strCache>
                <c:ptCount val="10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  <c:pt idx="8">
                  <c:v>v1.30</c:v>
                </c:pt>
                <c:pt idx="9">
                  <c:v>V1.31</c:v>
                </c:pt>
              </c:strCache>
            </c:strRef>
          </c:cat>
          <c:val>
            <c:numRef>
              <c:f>'Humi-TestResult'!$C$2:$C$11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2-504A-9943-B371AA86C87B}"/>
            </c:ext>
          </c:extLst>
        </c:ser>
        <c:ser>
          <c:idx val="2"/>
          <c:order val="2"/>
          <c:tx>
            <c:strRef>
              <c:f>'Humi-TestResult'!$D$1</c:f>
              <c:strCache>
                <c:ptCount val="1"/>
                <c:pt idx="0">
                  <c:v>Known Issue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accent4">
                  <a:lumMod val="75000"/>
                </a:schemeClr>
              </a:outerShdw>
            </a:effectLst>
          </c:spPr>
          <c:invertIfNegative val="0"/>
          <c:cat>
            <c:strRef>
              <c:f>'Humi-TestResult'!$A$2:$A$11</c:f>
              <c:strCache>
                <c:ptCount val="10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  <c:pt idx="8">
                  <c:v>v1.30</c:v>
                </c:pt>
                <c:pt idx="9">
                  <c:v>V1.31</c:v>
                </c:pt>
              </c:strCache>
            </c:strRef>
          </c:cat>
          <c:val>
            <c:numRef>
              <c:f>'Humi-TestResult'!$D$2:$D$11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3</c:v>
                </c:pt>
                <c:pt idx="5">
                  <c:v>4</c:v>
                </c:pt>
                <c:pt idx="6">
                  <c:v>16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2-504A-9943-B371AA86C87B}"/>
            </c:ext>
          </c:extLst>
        </c:ser>
        <c:ser>
          <c:idx val="3"/>
          <c:order val="3"/>
          <c:tx>
            <c:strRef>
              <c:f>'Humi-TestResult'!$E$1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'Humi-TestResult'!$A$2:$A$11</c:f>
              <c:strCache>
                <c:ptCount val="10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  <c:pt idx="8">
                  <c:v>v1.30</c:v>
                </c:pt>
                <c:pt idx="9">
                  <c:v>V1.31</c:v>
                </c:pt>
              </c:strCache>
            </c:strRef>
          </c:cat>
          <c:val>
            <c:numRef>
              <c:f>'Humi-TestResult'!$E$2:$E$11</c:f>
              <c:numCache>
                <c:formatCode>General</c:formatCode>
                <c:ptCount val="10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2-504A-9943-B371AA86C87B}"/>
            </c:ext>
          </c:extLst>
        </c:ser>
        <c:ser>
          <c:idx val="4"/>
          <c:order val="4"/>
          <c:tx>
            <c:strRef>
              <c:f>'Humi-TestResult'!$F$1</c:f>
              <c:strCache>
                <c:ptCount val="1"/>
                <c:pt idx="0">
                  <c:v>Partially 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'Humi-TestResult'!$A$2:$A$11</c:f>
              <c:strCache>
                <c:ptCount val="10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  <c:pt idx="8">
                  <c:v>v1.30</c:v>
                </c:pt>
                <c:pt idx="9">
                  <c:v>V1.31</c:v>
                </c:pt>
              </c:strCache>
            </c:strRef>
          </c:cat>
          <c:val>
            <c:numRef>
              <c:f>'Humi-TestResult'!$F$2:$F$11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2-504A-9943-B371AA86C87B}"/>
            </c:ext>
          </c:extLst>
        </c:ser>
        <c:ser>
          <c:idx val="5"/>
          <c:order val="5"/>
          <c:tx>
            <c:strRef>
              <c:f>'Humi-TestResult'!$G$1</c:f>
              <c:strCache>
                <c:ptCount val="1"/>
                <c:pt idx="0">
                  <c:v>Untested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'Humi-TestResult'!$A$2:$A$11</c:f>
              <c:strCache>
                <c:ptCount val="10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  <c:pt idx="8">
                  <c:v>v1.30</c:v>
                </c:pt>
                <c:pt idx="9">
                  <c:v>V1.31</c:v>
                </c:pt>
              </c:strCache>
            </c:strRef>
          </c:cat>
          <c:val>
            <c:numRef>
              <c:f>'Humi-TestResult'!$G$2:$G$11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2-504A-9943-B371AA86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019631"/>
        <c:axId val="2014101087"/>
      </c:barChart>
      <c:lineChart>
        <c:grouping val="standard"/>
        <c:varyColors val="0"/>
        <c:ser>
          <c:idx val="6"/>
          <c:order val="6"/>
          <c:tx>
            <c:strRef>
              <c:f>'Humi-TestResult'!$H$1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'Humi-TestResult'!$A$2:$A$11</c:f>
              <c:strCache>
                <c:ptCount val="10"/>
                <c:pt idx="0">
                  <c:v>v1.22</c:v>
                </c:pt>
                <c:pt idx="1">
                  <c:v>v1.23</c:v>
                </c:pt>
                <c:pt idx="2">
                  <c:v>v1.24</c:v>
                </c:pt>
                <c:pt idx="3">
                  <c:v>v1.25</c:v>
                </c:pt>
                <c:pt idx="4">
                  <c:v>v1.26</c:v>
                </c:pt>
                <c:pt idx="5">
                  <c:v>v1.27</c:v>
                </c:pt>
                <c:pt idx="6">
                  <c:v>v1.28</c:v>
                </c:pt>
                <c:pt idx="7">
                  <c:v>v1.29</c:v>
                </c:pt>
                <c:pt idx="8">
                  <c:v>v1.30</c:v>
                </c:pt>
                <c:pt idx="9">
                  <c:v>V1.31</c:v>
                </c:pt>
              </c:strCache>
            </c:strRef>
          </c:cat>
          <c:val>
            <c:numRef>
              <c:f>'Humi-TestResult'!$H$2:$H$11</c:f>
              <c:numCache>
                <c:formatCode>General</c:formatCode>
                <c:ptCount val="10"/>
                <c:pt idx="0">
                  <c:v>442</c:v>
                </c:pt>
                <c:pt idx="1">
                  <c:v>414</c:v>
                </c:pt>
                <c:pt idx="2">
                  <c:v>1211</c:v>
                </c:pt>
                <c:pt idx="3">
                  <c:v>2596</c:v>
                </c:pt>
                <c:pt idx="4">
                  <c:v>2266</c:v>
                </c:pt>
                <c:pt idx="5">
                  <c:v>2723</c:v>
                </c:pt>
                <c:pt idx="6">
                  <c:v>2531</c:v>
                </c:pt>
                <c:pt idx="7">
                  <c:v>1401</c:v>
                </c:pt>
                <c:pt idx="8">
                  <c:v>1273</c:v>
                </c:pt>
                <c:pt idx="9">
                  <c:v>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92-504A-9943-B371AA86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19631"/>
        <c:axId val="2014101087"/>
      </c:lineChart>
      <c:catAx>
        <c:axId val="20140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01087"/>
        <c:crosses val="autoZero"/>
        <c:auto val="1"/>
        <c:lblAlgn val="ctr"/>
        <c:lblOffset val="100"/>
        <c:noMultiLvlLbl val="0"/>
      </c:catAx>
      <c:valAx>
        <c:axId val="20141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[SOVA] Test Result -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'SOVA-TestResult'!$B$1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'SOVA-TestResult'!$A$2:$A$16</c:f>
              <c:strCache>
                <c:ptCount val="15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  <c:pt idx="12">
                  <c:v>W40</c:v>
                </c:pt>
                <c:pt idx="13">
                  <c:v>W41</c:v>
                </c:pt>
                <c:pt idx="14">
                  <c:v>W42</c:v>
                </c:pt>
              </c:strCache>
            </c:strRef>
          </c:cat>
          <c:val>
            <c:numRef>
              <c:f>'SOVA-TestResult'!$B$2:$B$16</c:f>
              <c:numCache>
                <c:formatCode>General</c:formatCode>
                <c:ptCount val="15"/>
                <c:pt idx="0">
                  <c:v>38</c:v>
                </c:pt>
                <c:pt idx="2">
                  <c:v>43</c:v>
                </c:pt>
                <c:pt idx="4">
                  <c:v>58</c:v>
                </c:pt>
                <c:pt idx="6">
                  <c:v>76</c:v>
                </c:pt>
                <c:pt idx="8">
                  <c:v>121</c:v>
                </c:pt>
                <c:pt idx="10">
                  <c:v>148</c:v>
                </c:pt>
                <c:pt idx="12">
                  <c:v>148</c:v>
                </c:pt>
                <c:pt idx="14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6-0841-9E09-1415898952C6}"/>
            </c:ext>
          </c:extLst>
        </c:ser>
        <c:ser>
          <c:idx val="1"/>
          <c:order val="1"/>
          <c:tx>
            <c:strRef>
              <c:f>'SOVA-TestResult'!$C$1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'SOVA-TestResult'!$A$2:$A$16</c:f>
              <c:strCache>
                <c:ptCount val="15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  <c:pt idx="12">
                  <c:v>W40</c:v>
                </c:pt>
                <c:pt idx="13">
                  <c:v>W41</c:v>
                </c:pt>
                <c:pt idx="14">
                  <c:v>W42</c:v>
                </c:pt>
              </c:strCache>
            </c:strRef>
          </c:cat>
          <c:val>
            <c:numRef>
              <c:f>'SOVA-TestResult'!$C$2:$C$16</c:f>
              <c:numCache>
                <c:formatCode>General</c:formatCode>
                <c:ptCount val="15"/>
                <c:pt idx="0">
                  <c:v>1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1</c:v>
                </c:pt>
                <c:pt idx="10">
                  <c:v>0</c:v>
                </c:pt>
                <c:pt idx="12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6-0841-9E09-1415898952C6}"/>
            </c:ext>
          </c:extLst>
        </c:ser>
        <c:ser>
          <c:idx val="2"/>
          <c:order val="2"/>
          <c:tx>
            <c:strRef>
              <c:f>'SOVA-TestResult'!$D$1</c:f>
              <c:strCache>
                <c:ptCount val="1"/>
                <c:pt idx="0">
                  <c:v>Known Issue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'SOVA-TestResult'!$A$2:$A$16</c:f>
              <c:strCache>
                <c:ptCount val="15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  <c:pt idx="12">
                  <c:v>W40</c:v>
                </c:pt>
                <c:pt idx="13">
                  <c:v>W41</c:v>
                </c:pt>
                <c:pt idx="14">
                  <c:v>W42</c:v>
                </c:pt>
              </c:strCache>
            </c:strRef>
          </c:cat>
          <c:val>
            <c:numRef>
              <c:f>'SOVA-TestResult'!$D$2:$D$16</c:f>
              <c:numCache>
                <c:formatCode>General</c:formatCode>
                <c:ptCount val="15"/>
                <c:pt idx="0">
                  <c:v>0</c:v>
                </c:pt>
                <c:pt idx="2">
                  <c:v>10</c:v>
                </c:pt>
                <c:pt idx="4">
                  <c:v>2</c:v>
                </c:pt>
                <c:pt idx="6">
                  <c:v>7</c:v>
                </c:pt>
                <c:pt idx="8">
                  <c:v>9</c:v>
                </c:pt>
                <c:pt idx="10">
                  <c:v>6</c:v>
                </c:pt>
                <c:pt idx="12">
                  <c:v>15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6-0841-9E09-1415898952C6}"/>
            </c:ext>
          </c:extLst>
        </c:ser>
        <c:ser>
          <c:idx val="3"/>
          <c:order val="3"/>
          <c:tx>
            <c:strRef>
              <c:f>'SOVA-TestResult'!$E$1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'SOVA-TestResult'!$A$2:$A$16</c:f>
              <c:strCache>
                <c:ptCount val="15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  <c:pt idx="12">
                  <c:v>W40</c:v>
                </c:pt>
                <c:pt idx="13">
                  <c:v>W41</c:v>
                </c:pt>
                <c:pt idx="14">
                  <c:v>W42</c:v>
                </c:pt>
              </c:strCache>
            </c:strRef>
          </c:cat>
          <c:val>
            <c:numRef>
              <c:f>'SOVA-TestResult'!$E$2:$E$16</c:f>
              <c:numCache>
                <c:formatCode>General</c:formatCode>
                <c:ptCount val="15"/>
                <c:pt idx="0">
                  <c:v>4</c:v>
                </c:pt>
                <c:pt idx="2">
                  <c:v>0</c:v>
                </c:pt>
                <c:pt idx="4">
                  <c:v>2</c:v>
                </c:pt>
                <c:pt idx="6">
                  <c:v>5</c:v>
                </c:pt>
                <c:pt idx="8">
                  <c:v>10</c:v>
                </c:pt>
                <c:pt idx="10">
                  <c:v>3</c:v>
                </c:pt>
                <c:pt idx="12">
                  <c:v>2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6-0841-9E09-141589895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7472959"/>
        <c:axId val="1167191519"/>
      </c:barChart>
      <c:lineChart>
        <c:grouping val="standard"/>
        <c:varyColors val="0"/>
        <c:ser>
          <c:idx val="4"/>
          <c:order val="4"/>
          <c:tx>
            <c:strRef>
              <c:f>'SOVA-TestResult'!$F$1</c:f>
              <c:strCache>
                <c:ptCount val="1"/>
                <c:pt idx="0">
                  <c:v>Partially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'SOVA-TestResult'!$A$2:$A$16</c:f>
              <c:strCache>
                <c:ptCount val="15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  <c:pt idx="12">
                  <c:v>W40</c:v>
                </c:pt>
                <c:pt idx="13">
                  <c:v>W41</c:v>
                </c:pt>
                <c:pt idx="14">
                  <c:v>W42</c:v>
                </c:pt>
              </c:strCache>
            </c:strRef>
          </c:cat>
          <c:val>
            <c:numRef>
              <c:f>'SOVA-TestResult'!$F$2:$F$16</c:f>
              <c:numCache>
                <c:formatCode>General</c:formatCode>
                <c:ptCount val="15"/>
                <c:pt idx="0">
                  <c:v>11</c:v>
                </c:pt>
                <c:pt idx="2">
                  <c:v>1</c:v>
                </c:pt>
                <c:pt idx="4">
                  <c:v>5</c:v>
                </c:pt>
                <c:pt idx="6">
                  <c:v>2</c:v>
                </c:pt>
                <c:pt idx="8">
                  <c:v>4</c:v>
                </c:pt>
                <c:pt idx="10">
                  <c:v>4</c:v>
                </c:pt>
                <c:pt idx="12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B6-0841-9E09-1415898952C6}"/>
            </c:ext>
          </c:extLst>
        </c:ser>
        <c:ser>
          <c:idx val="5"/>
          <c:order val="5"/>
          <c:tx>
            <c:strRef>
              <c:f>'SOVA-TestResult'!$G$1</c:f>
              <c:strCache>
                <c:ptCount val="1"/>
                <c:pt idx="0">
                  <c:v>Untested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'SOVA-TestResult'!$A$2:$A$16</c:f>
              <c:strCache>
                <c:ptCount val="15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  <c:pt idx="12">
                  <c:v>W40</c:v>
                </c:pt>
                <c:pt idx="13">
                  <c:v>W41</c:v>
                </c:pt>
                <c:pt idx="14">
                  <c:v>W42</c:v>
                </c:pt>
              </c:strCache>
            </c:strRef>
          </c:cat>
          <c:val>
            <c:numRef>
              <c:f>'SOVA-TestResult'!$G$2:$G$16</c:f>
              <c:numCache>
                <c:formatCode>General</c:formatCode>
                <c:ptCount val="15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B6-0841-9E09-1415898952C6}"/>
            </c:ext>
          </c:extLst>
        </c:ser>
        <c:ser>
          <c:idx val="6"/>
          <c:order val="6"/>
          <c:tx>
            <c:strRef>
              <c:f>'SOVA-TestResult'!$H$1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'SOVA-TestResult'!$A$2:$A$16</c:f>
              <c:strCache>
                <c:ptCount val="15"/>
                <c:pt idx="0">
                  <c:v>W28</c:v>
                </c:pt>
                <c:pt idx="1">
                  <c:v>W29</c:v>
                </c:pt>
                <c:pt idx="2">
                  <c:v>W30</c:v>
                </c:pt>
                <c:pt idx="3">
                  <c:v>W31</c:v>
                </c:pt>
                <c:pt idx="4">
                  <c:v>W32</c:v>
                </c:pt>
                <c:pt idx="5">
                  <c:v>W33</c:v>
                </c:pt>
                <c:pt idx="6">
                  <c:v>W34</c:v>
                </c:pt>
                <c:pt idx="7">
                  <c:v>W35</c:v>
                </c:pt>
                <c:pt idx="8">
                  <c:v>W36</c:v>
                </c:pt>
                <c:pt idx="9">
                  <c:v>W37</c:v>
                </c:pt>
                <c:pt idx="10">
                  <c:v>W38</c:v>
                </c:pt>
                <c:pt idx="11">
                  <c:v>W39</c:v>
                </c:pt>
                <c:pt idx="12">
                  <c:v>W40</c:v>
                </c:pt>
                <c:pt idx="13">
                  <c:v>W41</c:v>
                </c:pt>
                <c:pt idx="14">
                  <c:v>W42</c:v>
                </c:pt>
              </c:strCache>
            </c:strRef>
          </c:cat>
          <c:val>
            <c:numRef>
              <c:f>'SOVA-TestResult'!$H$2:$H$16</c:f>
              <c:numCache>
                <c:formatCode>General</c:formatCode>
                <c:ptCount val="15"/>
                <c:pt idx="0">
                  <c:v>54</c:v>
                </c:pt>
                <c:pt idx="2">
                  <c:v>54</c:v>
                </c:pt>
                <c:pt idx="4">
                  <c:v>67</c:v>
                </c:pt>
                <c:pt idx="6">
                  <c:v>90</c:v>
                </c:pt>
                <c:pt idx="8">
                  <c:v>145</c:v>
                </c:pt>
                <c:pt idx="10">
                  <c:v>161</c:v>
                </c:pt>
                <c:pt idx="12">
                  <c:v>167</c:v>
                </c:pt>
                <c:pt idx="14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4-450E-8791-12BF16343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472959"/>
        <c:axId val="1167191519"/>
      </c:lineChart>
      <c:catAx>
        <c:axId val="11674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91519"/>
        <c:crosses val="autoZero"/>
        <c:auto val="1"/>
        <c:lblAlgn val="ctr"/>
        <c:lblOffset val="100"/>
        <c:noMultiLvlLbl val="0"/>
      </c:catAx>
      <c:valAx>
        <c:axId val="11671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 - Bug trend (Per version)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'Humi-BugTrend'!$B$1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'Humi-BugTrend'!$A$2:$A$21</c:f>
              <c:strCache>
                <c:ptCount val="19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  <c:pt idx="18">
                  <c:v>v1.30</c:v>
                </c:pt>
              </c:strCache>
            </c:strRef>
          </c:cat>
          <c:val>
            <c:numRef>
              <c:f>'Humi-BugTrend'!$B$2:$B$21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14</c:v>
                </c:pt>
                <c:pt idx="4">
                  <c:v>8</c:v>
                </c:pt>
                <c:pt idx="5">
                  <c:v>34</c:v>
                </c:pt>
                <c:pt idx="6">
                  <c:v>32</c:v>
                </c:pt>
                <c:pt idx="7">
                  <c:v>16</c:v>
                </c:pt>
                <c:pt idx="8">
                  <c:v>18</c:v>
                </c:pt>
                <c:pt idx="9">
                  <c:v>7</c:v>
                </c:pt>
                <c:pt idx="10">
                  <c:v>18</c:v>
                </c:pt>
                <c:pt idx="11">
                  <c:v>20</c:v>
                </c:pt>
                <c:pt idx="12">
                  <c:v>26</c:v>
                </c:pt>
                <c:pt idx="13">
                  <c:v>18</c:v>
                </c:pt>
                <c:pt idx="14">
                  <c:v>11</c:v>
                </c:pt>
                <c:pt idx="15">
                  <c:v>9</c:v>
                </c:pt>
                <c:pt idx="16">
                  <c:v>18</c:v>
                </c:pt>
                <c:pt idx="17">
                  <c:v>3</c:v>
                </c:pt>
                <c:pt idx="18">
                  <c:v>6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0-754E-8A07-C86B0F993C4F}"/>
            </c:ext>
          </c:extLst>
        </c:ser>
        <c:ser>
          <c:idx val="1"/>
          <c:order val="1"/>
          <c:tx>
            <c:strRef>
              <c:f>'Humi-BugTrend'!$C$1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'Humi-BugTrend'!$A$2:$A$21</c:f>
              <c:strCache>
                <c:ptCount val="19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  <c:pt idx="18">
                  <c:v>v1.30</c:v>
                </c:pt>
              </c:strCache>
            </c:strRef>
          </c:cat>
          <c:val>
            <c:numRef>
              <c:f>'Humi-BugTrend'!$C$2:$C$21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0-754E-8A07-C86B0F993C4F}"/>
            </c:ext>
          </c:extLst>
        </c:ser>
        <c:ser>
          <c:idx val="2"/>
          <c:order val="2"/>
          <c:tx>
            <c:strRef>
              <c:f>'Humi-BugTrend'!$D$1</c:f>
              <c:strCache>
                <c:ptCount val="1"/>
                <c:pt idx="0">
                  <c:v>In Review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'Humi-BugTrend'!$A$2:$A$21</c:f>
              <c:strCache>
                <c:ptCount val="19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  <c:pt idx="18">
                  <c:v>v1.30</c:v>
                </c:pt>
              </c:strCache>
            </c:strRef>
          </c:cat>
          <c:val>
            <c:numRef>
              <c:f>'Humi-BugTrend'!$D$2:$D$21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0-754E-8A07-C86B0F993C4F}"/>
            </c:ext>
          </c:extLst>
        </c:ser>
        <c:ser>
          <c:idx val="3"/>
          <c:order val="3"/>
          <c:tx>
            <c:strRef>
              <c:f>'Humi-BugTrend'!$E$1</c:f>
              <c:strCache>
                <c:ptCount val="1"/>
                <c:pt idx="0">
                  <c:v>In QA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'Humi-BugTrend'!$A$2:$A$21</c:f>
              <c:strCache>
                <c:ptCount val="19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  <c:pt idx="18">
                  <c:v>v1.30</c:v>
                </c:pt>
              </c:strCache>
            </c:strRef>
          </c:cat>
          <c:val>
            <c:numRef>
              <c:f>'Humi-BugTrend'!$E$2:$E$21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00-754E-8A07-C86B0F993C4F}"/>
            </c:ext>
          </c:extLst>
        </c:ser>
        <c:ser>
          <c:idx val="4"/>
          <c:order val="4"/>
          <c:tx>
            <c:strRef>
              <c:f>'Humi-BugTrend'!$F$1</c:f>
              <c:strCache>
                <c:ptCount val="1"/>
                <c:pt idx="0">
                  <c:v>Internal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'Humi-BugTrend'!$A$2:$A$21</c:f>
              <c:strCache>
                <c:ptCount val="19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  <c:pt idx="18">
                  <c:v>v1.30</c:v>
                </c:pt>
              </c:strCache>
            </c:strRef>
          </c:cat>
          <c:val>
            <c:numRef>
              <c:f>'Humi-BugTrend'!$F$2:$F$21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EE-4236-973E-E208D437CE39}"/>
            </c:ext>
          </c:extLst>
        </c:ser>
        <c:ser>
          <c:idx val="5"/>
          <c:order val="5"/>
          <c:tx>
            <c:strRef>
              <c:f>'Humi-BugTrend'!$G$1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'Humi-BugTrend'!$A$2:$A$21</c:f>
              <c:strCache>
                <c:ptCount val="19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  <c:pt idx="18">
                  <c:v>v1.30</c:v>
                </c:pt>
              </c:strCache>
            </c:strRef>
          </c:cat>
          <c:val>
            <c:numRef>
              <c:f>'Humi-BugTrend'!$G$2:$G$21</c:f>
              <c:numCache>
                <c:formatCode>General</c:formatCode>
                <c:ptCount val="20"/>
                <c:pt idx="0">
                  <c:v>11</c:v>
                </c:pt>
                <c:pt idx="1">
                  <c:v>59</c:v>
                </c:pt>
                <c:pt idx="2">
                  <c:v>96</c:v>
                </c:pt>
                <c:pt idx="3">
                  <c:v>87</c:v>
                </c:pt>
                <c:pt idx="4">
                  <c:v>58</c:v>
                </c:pt>
                <c:pt idx="5">
                  <c:v>159</c:v>
                </c:pt>
                <c:pt idx="6">
                  <c:v>153</c:v>
                </c:pt>
                <c:pt idx="7">
                  <c:v>75</c:v>
                </c:pt>
                <c:pt idx="8">
                  <c:v>58</c:v>
                </c:pt>
                <c:pt idx="9">
                  <c:v>46</c:v>
                </c:pt>
                <c:pt idx="10">
                  <c:v>41</c:v>
                </c:pt>
                <c:pt idx="11">
                  <c:v>29</c:v>
                </c:pt>
                <c:pt idx="12">
                  <c:v>25</c:v>
                </c:pt>
                <c:pt idx="13">
                  <c:v>49</c:v>
                </c:pt>
                <c:pt idx="14">
                  <c:v>37</c:v>
                </c:pt>
                <c:pt idx="15">
                  <c:v>28</c:v>
                </c:pt>
                <c:pt idx="16">
                  <c:v>19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1-4D16-B4F6-2327529C3DB3}"/>
            </c:ext>
          </c:extLst>
        </c:ser>
        <c:ser>
          <c:idx val="6"/>
          <c:order val="6"/>
          <c:tx>
            <c:strRef>
              <c:f>'Humi-BugTrend'!$H$1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'Humi-BugTrend'!$A$2:$A$21</c:f>
              <c:strCache>
                <c:ptCount val="19"/>
                <c:pt idx="0">
                  <c:v>v1.12</c:v>
                </c:pt>
                <c:pt idx="1">
                  <c:v>v1.13</c:v>
                </c:pt>
                <c:pt idx="2">
                  <c:v>v1.14</c:v>
                </c:pt>
                <c:pt idx="3">
                  <c:v>v1.15</c:v>
                </c:pt>
                <c:pt idx="4">
                  <c:v>v1.16</c:v>
                </c:pt>
                <c:pt idx="5">
                  <c:v>v1.17</c:v>
                </c:pt>
                <c:pt idx="6">
                  <c:v>v1.18</c:v>
                </c:pt>
                <c:pt idx="7">
                  <c:v>v1.19</c:v>
                </c:pt>
                <c:pt idx="8">
                  <c:v>v1.20</c:v>
                </c:pt>
                <c:pt idx="9">
                  <c:v>v1.21</c:v>
                </c:pt>
                <c:pt idx="10">
                  <c:v>v1.22</c:v>
                </c:pt>
                <c:pt idx="11">
                  <c:v>v1.23</c:v>
                </c:pt>
                <c:pt idx="12">
                  <c:v>v1.24</c:v>
                </c:pt>
                <c:pt idx="13">
                  <c:v>v1.25</c:v>
                </c:pt>
                <c:pt idx="14">
                  <c:v>v1.26</c:v>
                </c:pt>
                <c:pt idx="15">
                  <c:v>v1.27</c:v>
                </c:pt>
                <c:pt idx="16">
                  <c:v>v1.28</c:v>
                </c:pt>
                <c:pt idx="17">
                  <c:v>v1.29</c:v>
                </c:pt>
                <c:pt idx="18">
                  <c:v>v1.30</c:v>
                </c:pt>
              </c:strCache>
            </c:strRef>
          </c:cat>
          <c:val>
            <c:numRef>
              <c:f>'Humi-BugTrend'!$H$2:$H$21</c:f>
              <c:numCache>
                <c:formatCode>General</c:formatCode>
                <c:ptCount val="20"/>
                <c:pt idx="0">
                  <c:v>13</c:v>
                </c:pt>
                <c:pt idx="1">
                  <c:v>66</c:v>
                </c:pt>
                <c:pt idx="2">
                  <c:v>103</c:v>
                </c:pt>
                <c:pt idx="3">
                  <c:v>101</c:v>
                </c:pt>
                <c:pt idx="4">
                  <c:v>66</c:v>
                </c:pt>
                <c:pt idx="5">
                  <c:v>193</c:v>
                </c:pt>
                <c:pt idx="6">
                  <c:v>185</c:v>
                </c:pt>
                <c:pt idx="7">
                  <c:v>91</c:v>
                </c:pt>
                <c:pt idx="8">
                  <c:v>77</c:v>
                </c:pt>
                <c:pt idx="9">
                  <c:v>53</c:v>
                </c:pt>
                <c:pt idx="10">
                  <c:v>61</c:v>
                </c:pt>
                <c:pt idx="11">
                  <c:v>51</c:v>
                </c:pt>
                <c:pt idx="12">
                  <c:v>51</c:v>
                </c:pt>
                <c:pt idx="13">
                  <c:v>68</c:v>
                </c:pt>
                <c:pt idx="14">
                  <c:v>48</c:v>
                </c:pt>
                <c:pt idx="15">
                  <c:v>37</c:v>
                </c:pt>
                <c:pt idx="16">
                  <c:v>39</c:v>
                </c:pt>
                <c:pt idx="17">
                  <c:v>3</c:v>
                </c:pt>
                <c:pt idx="18" formatCode="0">
                  <c:v>8</c:v>
                </c:pt>
                <c:pt idx="19" formatCode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1-4D16-B4F6-2327529C3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7800655"/>
        <c:axId val="1167802383"/>
      </c:barChart>
      <c:catAx>
        <c:axId val="116780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02383"/>
        <c:crosses val="autoZero"/>
        <c:auto val="1"/>
        <c:lblAlgn val="ctr"/>
        <c:lblOffset val="100"/>
        <c:noMultiLvlLbl val="0"/>
      </c:catAx>
      <c:valAx>
        <c:axId val="11678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0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SOVA - Bug trend (Per Sprint)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'SOVA-BugTrend'!$B$1</c:f>
              <c:strCache>
                <c:ptCount val="1"/>
                <c:pt idx="0">
                  <c:v>To Do (0%)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'SOVA-BugTrend'!$A$2:$A$17</c:f>
              <c:strCache>
                <c:ptCount val="16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  <c:pt idx="15">
                  <c:v>y25w42</c:v>
                </c:pt>
              </c:strCache>
            </c:strRef>
          </c:cat>
          <c:val>
            <c:numRef>
              <c:f>'SOVA-BugTrend'!$B$2:$B$17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D-E249-9004-FD6F8F48AD9B}"/>
            </c:ext>
          </c:extLst>
        </c:ser>
        <c:ser>
          <c:idx val="1"/>
          <c:order val="1"/>
          <c:tx>
            <c:strRef>
              <c:f>'SOVA-BugTrend'!$C$1</c:f>
              <c:strCache>
                <c:ptCount val="1"/>
                <c:pt idx="0">
                  <c:v>STARTING (10 ~ 40%)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'SOVA-BugTrend'!$A$2:$A$17</c:f>
              <c:strCache>
                <c:ptCount val="16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  <c:pt idx="15">
                  <c:v>y25w42</c:v>
                </c:pt>
              </c:strCache>
            </c:strRef>
          </c:cat>
          <c:val>
            <c:numRef>
              <c:f>'SOVA-BugTrend'!$C$2:$C$17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D-E249-9004-FD6F8F48AD9B}"/>
            </c:ext>
          </c:extLst>
        </c:ser>
        <c:ser>
          <c:idx val="2"/>
          <c:order val="2"/>
          <c:tx>
            <c:strRef>
              <c:f>'SOVA-BugTrend'!$D$1</c:f>
              <c:strCache>
                <c:ptCount val="1"/>
                <c:pt idx="0">
                  <c:v>In Progress (50 ~ 70%)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'SOVA-BugTrend'!$A$2:$A$17</c:f>
              <c:strCache>
                <c:ptCount val="16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  <c:pt idx="15">
                  <c:v>y25w42</c:v>
                </c:pt>
              </c:strCache>
            </c:strRef>
          </c:cat>
          <c:val>
            <c:numRef>
              <c:f>'SOVA-BugTrend'!$D$2:$D$17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D-E249-9004-FD6F8F48AD9B}"/>
            </c:ext>
          </c:extLst>
        </c:ser>
        <c:ser>
          <c:idx val="3"/>
          <c:order val="3"/>
          <c:tx>
            <c:strRef>
              <c:f>'SOVA-BugTrend'!$E$1</c:f>
              <c:strCache>
                <c:ptCount val="1"/>
                <c:pt idx="0">
                  <c:v>IN REVIEW (80%)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'SOVA-BugTrend'!$A$2:$A$17</c:f>
              <c:strCache>
                <c:ptCount val="16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  <c:pt idx="15">
                  <c:v>y25w42</c:v>
                </c:pt>
              </c:strCache>
            </c:strRef>
          </c:cat>
          <c:val>
            <c:numRef>
              <c:f>'SOVA-BugTrend'!$E$2:$E$17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D-E249-9004-FD6F8F48AD9B}"/>
            </c:ext>
          </c:extLst>
        </c:ser>
        <c:ser>
          <c:idx val="4"/>
          <c:order val="4"/>
          <c:tx>
            <c:strRef>
              <c:f>'SOVA-BugTrend'!$F$1</c:f>
              <c:strCache>
                <c:ptCount val="1"/>
                <c:pt idx="0">
                  <c:v>Done (100%)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'SOVA-BugTrend'!$A$2:$A$17</c:f>
              <c:strCache>
                <c:ptCount val="16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  <c:pt idx="15">
                  <c:v>y25w42</c:v>
                </c:pt>
              </c:strCache>
            </c:strRef>
          </c:cat>
          <c:val>
            <c:numRef>
              <c:f>'SOVA-BugTrend'!$F$2:$F$17</c:f>
              <c:numCache>
                <c:formatCode>General</c:formatCode>
                <c:ptCount val="16"/>
                <c:pt idx="0">
                  <c:v>13</c:v>
                </c:pt>
                <c:pt idx="1">
                  <c:v>14</c:v>
                </c:pt>
                <c:pt idx="2">
                  <c:v>20</c:v>
                </c:pt>
                <c:pt idx="3">
                  <c:v>20</c:v>
                </c:pt>
                <c:pt idx="4">
                  <c:v>16</c:v>
                </c:pt>
                <c:pt idx="5">
                  <c:v>16</c:v>
                </c:pt>
                <c:pt idx="6">
                  <c:v>55</c:v>
                </c:pt>
                <c:pt idx="7">
                  <c:v>35</c:v>
                </c:pt>
                <c:pt idx="8">
                  <c:v>39</c:v>
                </c:pt>
                <c:pt idx="9">
                  <c:v>39</c:v>
                </c:pt>
                <c:pt idx="10">
                  <c:v>45</c:v>
                </c:pt>
                <c:pt idx="11">
                  <c:v>17</c:v>
                </c:pt>
                <c:pt idx="12">
                  <c:v>25</c:v>
                </c:pt>
                <c:pt idx="13">
                  <c:v>43</c:v>
                </c:pt>
                <c:pt idx="14">
                  <c:v>20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FD-E249-9004-FD6F8F48AD9B}"/>
            </c:ext>
          </c:extLst>
        </c:ser>
        <c:ser>
          <c:idx val="5"/>
          <c:order val="5"/>
          <c:tx>
            <c:strRef>
              <c:f>'SOVA-BugTrend'!$G$1</c:f>
              <c:strCache>
                <c:ptCount val="1"/>
                <c:pt idx="0">
                  <c:v>WON'T DO (100%)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'SOVA-BugTrend'!$A$2:$A$17</c:f>
              <c:strCache>
                <c:ptCount val="16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  <c:pt idx="15">
                  <c:v>y25w42</c:v>
                </c:pt>
              </c:strCache>
            </c:strRef>
          </c:cat>
          <c:val>
            <c:numRef>
              <c:f>'SOVA-BugTrend'!$G$2:$G$17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  <c:pt idx="10">
                  <c:v>7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A-448B-9495-5C7B740944E9}"/>
            </c:ext>
          </c:extLst>
        </c:ser>
        <c:ser>
          <c:idx val="6"/>
          <c:order val="6"/>
          <c:tx>
            <c:strRef>
              <c:f>'SOVA-BugTrend'!$H$1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'SOVA-BugTrend'!$A$2:$A$17</c:f>
              <c:strCache>
                <c:ptCount val="16"/>
                <c:pt idx="0">
                  <c:v>y25w12</c:v>
                </c:pt>
                <c:pt idx="1">
                  <c:v>y25w14</c:v>
                </c:pt>
                <c:pt idx="2">
                  <c:v>y25w16</c:v>
                </c:pt>
                <c:pt idx="3">
                  <c:v>y25w18</c:v>
                </c:pt>
                <c:pt idx="4">
                  <c:v>y25w20</c:v>
                </c:pt>
                <c:pt idx="5">
                  <c:v>y25w22</c:v>
                </c:pt>
                <c:pt idx="6">
                  <c:v>y25w24</c:v>
                </c:pt>
                <c:pt idx="7">
                  <c:v>y25w26</c:v>
                </c:pt>
                <c:pt idx="8">
                  <c:v>y25w28</c:v>
                </c:pt>
                <c:pt idx="9">
                  <c:v>y25w30</c:v>
                </c:pt>
                <c:pt idx="10">
                  <c:v>y25w32</c:v>
                </c:pt>
                <c:pt idx="11">
                  <c:v>y25w34</c:v>
                </c:pt>
                <c:pt idx="12">
                  <c:v>y25w36</c:v>
                </c:pt>
                <c:pt idx="13">
                  <c:v>y25w38</c:v>
                </c:pt>
                <c:pt idx="14">
                  <c:v>y25w40</c:v>
                </c:pt>
                <c:pt idx="15">
                  <c:v>y25w42</c:v>
                </c:pt>
              </c:strCache>
            </c:strRef>
          </c:cat>
          <c:val>
            <c:numRef>
              <c:f>'SOVA-BugTrend'!$H$2:$H$17</c:f>
              <c:numCache>
                <c:formatCode>General</c:formatCode>
                <c:ptCount val="16"/>
                <c:pt idx="0">
                  <c:v>14</c:v>
                </c:pt>
                <c:pt idx="1">
                  <c:v>15</c:v>
                </c:pt>
                <c:pt idx="2">
                  <c:v>23</c:v>
                </c:pt>
                <c:pt idx="3">
                  <c:v>22</c:v>
                </c:pt>
                <c:pt idx="4">
                  <c:v>18</c:v>
                </c:pt>
                <c:pt idx="5">
                  <c:v>18</c:v>
                </c:pt>
                <c:pt idx="6">
                  <c:v>59</c:v>
                </c:pt>
                <c:pt idx="7">
                  <c:v>39</c:v>
                </c:pt>
                <c:pt idx="8">
                  <c:v>42</c:v>
                </c:pt>
                <c:pt idx="9">
                  <c:v>46</c:v>
                </c:pt>
                <c:pt idx="10">
                  <c:v>53</c:v>
                </c:pt>
                <c:pt idx="11">
                  <c:v>20</c:v>
                </c:pt>
                <c:pt idx="12">
                  <c:v>32</c:v>
                </c:pt>
                <c:pt idx="13">
                  <c:v>53</c:v>
                </c:pt>
                <c:pt idx="14">
                  <c:v>25</c:v>
                </c:pt>
                <c:pt idx="1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C-4534-BBE6-84C693F68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710415"/>
        <c:axId val="1167712127"/>
      </c:barChart>
      <c:catAx>
        <c:axId val="116771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12127"/>
        <c:crosses val="autoZero"/>
        <c:auto val="1"/>
        <c:lblAlgn val="ctr"/>
        <c:lblOffset val="100"/>
        <c:noMultiLvlLbl val="0"/>
      </c:catAx>
      <c:valAx>
        <c:axId val="11677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1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15</xdr:row>
      <xdr:rowOff>66673</xdr:rowOff>
    </xdr:from>
    <xdr:to>
      <xdr:col>8</xdr:col>
      <xdr:colOff>38100</xdr:colOff>
      <xdr:row>44</xdr:row>
      <xdr:rowOff>28573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E0D20-FFE1-49A2-4F00-0445F88FB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114300</xdr:rowOff>
    </xdr:from>
    <xdr:to>
      <xdr:col>6</xdr:col>
      <xdr:colOff>1028700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0293B-65AB-35A9-35DC-D9A36AA77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18</xdr:row>
      <xdr:rowOff>183962</xdr:rowOff>
    </xdr:from>
    <xdr:to>
      <xdr:col>6</xdr:col>
      <xdr:colOff>1066800</xdr:colOff>
      <xdr:row>47</xdr:row>
      <xdr:rowOff>145862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43432-D826-4A5B-E6D2-51F4E1DB4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28</xdr:row>
      <xdr:rowOff>95250</xdr:rowOff>
    </xdr:from>
    <xdr:to>
      <xdr:col>8</xdr:col>
      <xdr:colOff>409575</xdr:colOff>
      <xdr:row>57</xdr:row>
      <xdr:rowOff>41274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59BE9-9442-1FA5-2ADA-BFB353841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20</xdr:row>
      <xdr:rowOff>3175</xdr:rowOff>
    </xdr:from>
    <xdr:to>
      <xdr:col>7</xdr:col>
      <xdr:colOff>295275</xdr:colOff>
      <xdr:row>49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2B5FB-149B-FE72-E492-265E1391A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949CE-F107-4F66-9A7B-4594AB1D83D9}" name="Table2" displayName="Table2" ref="A1:E12" totalsRowShown="0" headerRowDxfId="26">
  <autoFilter ref="A1:E12" xr:uid="{423949CE-F107-4F66-9A7B-4594AB1D83D9}"/>
  <tableColumns count="5">
    <tableColumn id="1" xr3:uid="{F25F0D34-0297-4771-8BBB-350BCDD85D46}" name="Week"/>
    <tableColumn id="2" xr3:uid="{39CFCD12-3130-47A8-A140-DBF602F1743D}" name="Done"/>
    <tableColumn id="3" xr3:uid="{D3E7F733-4867-4C24-B87C-F816735DED78}" name="In Review/Progress"/>
    <tableColumn id="4" xr3:uid="{5A6545FA-F961-4A11-B767-C7EA402E5E5A}" name="TODO (P1)"/>
    <tableColumn id="5" xr3:uid="{AA46DC09-2F2B-4052-AB45-826AC56CB7B5}" name="Total" dataDxfId="25">
      <calculatedColumnFormula>SUM(Table2[[#This Row],[Done]:[TODO (P1)]])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B6291-7056-475B-AE1E-CA59C524E5F1}" name="Table1" displayName="Table1" ref="A1:H11" totalsRowShown="0" headerRowDxfId="24">
  <autoFilter ref="A1:H11" xr:uid="{E42B6291-7056-475B-AE1E-CA59C524E5F1}"/>
  <tableColumns count="8">
    <tableColumn id="1" xr3:uid="{9154D4F8-C83D-4DB9-9182-818F32FA7C26}" name="Versions"/>
    <tableColumn id="2" xr3:uid="{1FE19FA2-B8BE-47BC-9953-F802445DE79D}" name="Passed"/>
    <tableColumn id="3" xr3:uid="{A28B8AC3-7E86-4783-B12A-4FCADF7F2151}" name="Blocked"/>
    <tableColumn id="4" xr3:uid="{9A6CFB2B-CF9D-44BB-BE22-5C680670EAE0}" name="Known Issue"/>
    <tableColumn id="5" xr3:uid="{DC0F99B4-F7A9-4F8A-BBA0-6D907EC37C98}" name="Failed"/>
    <tableColumn id="6" xr3:uid="{2F758004-8A07-4C9F-A1EF-D5DABF4F31F0}" name="Partially Failed"/>
    <tableColumn id="7" xr3:uid="{DA700F0A-CDCF-4F77-AE73-82D409134037}" name="Untested"/>
    <tableColumn id="8" xr3:uid="{F186EC08-2AB3-485D-B982-BDBCE5ABE745}" name="Total">
      <calculatedColumnFormula>SUM(B2:G2)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1F3BE9-C534-4A83-AA30-CE297DF28DB5}" name="Table3" displayName="Table3" ref="A1:H16" totalsRowShown="0" headerRowDxfId="23">
  <autoFilter ref="A1:H16" xr:uid="{E31F3BE9-C534-4A83-AA30-CE297DF28DB5}"/>
  <tableColumns count="8">
    <tableColumn id="1" xr3:uid="{8103CDF3-74DC-4B31-821D-E20368EA5455}" name="Versions"/>
    <tableColumn id="2" xr3:uid="{6C3B261F-FA51-42D2-821A-F22633569372}" name="Passed"/>
    <tableColumn id="3" xr3:uid="{BC949668-17A9-4E54-BE70-E54A03F2100E}" name="Blocked"/>
    <tableColumn id="4" xr3:uid="{E96EB15B-5BAC-4B8A-A79F-56B0E1546396}" name="Known Issue"/>
    <tableColumn id="5" xr3:uid="{41B83D2F-6D51-4667-B2B2-F76F6482C1D1}" name="Failed"/>
    <tableColumn id="6" xr3:uid="{26F61733-CA12-4B2B-8922-ABF23FA1A0CF}" name="Partially Failed"/>
    <tableColumn id="7" xr3:uid="{D40FAE8C-0F59-4E72-8577-B404EAC3FBFC}" name="Untested"/>
    <tableColumn id="8" xr3:uid="{9EDBB1BE-19AD-4F52-9FAF-1ED9F6FC2EBD}" name="Total" dataDxfId="22">
      <calculatedColumnFormula>SUM(Table3[[#This Row],[Passed]:[Untested]])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AD0B7A-EC5B-4838-AC2B-8475A3B6644B}" name="Table7" displayName="Table7" ref="A1:H21" totalsRowShown="0" headerRowDxfId="21">
  <autoFilter ref="A1:H21" xr:uid="{E4AD0B7A-EC5B-4838-AC2B-8475A3B6644B}"/>
  <tableColumns count="8">
    <tableColumn id="1" xr3:uid="{58F8A895-CEBE-41D2-B7BB-1681C0697C85}" name="Version"/>
    <tableColumn id="2" xr3:uid="{CE08A48D-2419-484B-993C-54A546869B61}" name="To Do"/>
    <tableColumn id="3" xr3:uid="{FC519478-6B36-4D96-93F3-3AF4B1D70F3E}" name="In Progress"/>
    <tableColumn id="5" xr3:uid="{52258D92-71B9-4E63-A3AA-5ABE6B4F3D23}" name="In Review"/>
    <tableColumn id="4" xr3:uid="{C5EE39F3-E9DF-4F2E-9576-6DDB97E21DB3}" name="In QA"/>
    <tableColumn id="6" xr3:uid="{CC106112-C63E-4AA5-9AAA-D0A99983E0DD}" name="Internal Test"/>
    <tableColumn id="7" xr3:uid="{C69EECCF-E5E5-4372-B171-2B35FE10B60D}" name="Done"/>
    <tableColumn id="8" xr3:uid="{C7A900BC-8967-4049-AE22-7F9EDE21E913}" name="Total" dataDxfId="20">
      <calculatedColumnFormula>SUM(Table7[[#This Row],[To Do]:[Done]])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8F5145-A108-41DB-B2C3-516BE7C86923}" name="Table5" displayName="Table5" ref="A1:H17" totalsRowShown="0" headerRowDxfId="19" dataDxfId="17" headerRowBorderDxfId="18" tableBorderDxfId="16" totalsRowBorderDxfId="15" dataCellStyle="Hyperlink">
  <autoFilter ref="A1:H17" xr:uid="{108F5145-A108-41DB-B2C3-516BE7C86923}"/>
  <tableColumns count="8">
    <tableColumn id="1" xr3:uid="{5BE08AE0-E0B5-4B46-9423-456B88C2D9BC}" name="Sprint" dataDxfId="14"/>
    <tableColumn id="2" xr3:uid="{030F9647-4FC0-4C7E-9B3A-AB099CC59EBA}" name="To Do (0%)" dataDxfId="13" dataCellStyle="Hyperlink"/>
    <tableColumn id="3" xr3:uid="{7D2923F3-E2CF-4FD9-A7A5-68C36BB95591}" name="STARTING (10 ~ 40%)" dataDxfId="12" dataCellStyle="Hyperlink"/>
    <tableColumn id="4" xr3:uid="{48FB5317-7F3B-4F74-B244-5A49C7749EBD}" name="In Progress (50 ~ 70%)" dataDxfId="11" dataCellStyle="Hyperlink"/>
    <tableColumn id="5" xr3:uid="{86F5CCB5-C4C2-4C36-935A-657F085500B1}" name="IN REVIEW (80%)" dataDxfId="10" dataCellStyle="Hyperlink"/>
    <tableColumn id="6" xr3:uid="{33C9BCE6-D9EB-4032-9B0A-DDD9A4051A2D}" name="Done (100%)" dataDxfId="9" dataCellStyle="Hyperlink"/>
    <tableColumn id="8" xr3:uid="{D624FC89-A88E-45AC-9D22-66D66702B8C5}" name="WON'T DO (100%)" dataDxfId="8" dataCellStyle="Hyperlink"/>
    <tableColumn id="7" xr3:uid="{EFEEB7EC-E2D1-40EA-B265-A558311E5D30}" name="Total" dataDxfId="7" dataCellStyle="Hyperlink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55E946-0086-4A42-AEAE-DA5ED4E8BB10}" name="Table25" displayName="Table25" ref="A1:E3" totalsRowShown="0" headerRowDxfId="6" dataDxfId="5">
  <autoFilter ref="A1:E3" xr:uid="{2C55E946-0086-4A42-AEAE-DA5ED4E8BB10}"/>
  <tableColumns count="5">
    <tableColumn id="1" xr3:uid="{7070D9F2-0ED1-4F39-8D72-28B37C8E98F2}" name="Week" dataDxfId="4"/>
    <tableColumn id="2" xr3:uid="{1173F443-CC27-4C6E-A432-BF66DB2A740E}" name="Done" dataDxfId="3"/>
    <tableColumn id="3" xr3:uid="{2EE10CB5-1AF1-4B50-9456-B3A666DD5338}" name="In Review/Progress" dataDxfId="2"/>
    <tableColumn id="4" xr3:uid="{328D0A00-85F0-4BFF-81FE-C023998A3701}" name="TODO (P1)" dataDxfId="1"/>
    <tableColumn id="5" xr3:uid="{E385808E-1FCD-451C-9807-DAF18A42B704}" name="Total" dataDxfId="0">
      <calculatedColumnFormula>SUM(Table25[[#This Row],[Done]:[TODO (P1)]])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xrspace.atlassian.net/issues/?jql=created+%3E%3D+2025-01-01+AND+created+%3C%3D+2025-12-31+AND+type+%3D+Bug+AND+project+%3D+SOVA+AND+Sprint+%3D+1466+AND+status+%3D+%22WON%27T+DO+%28100%25%29%22" TargetMode="External"/><Relationship Id="rId21" Type="http://schemas.openxmlformats.org/officeDocument/2006/relationships/hyperlink" Target="https://xrspace.atlassian.net/issues/?jql=created+%3E%3D+2025-01-01+AND+created+%3C%3D+2025-12-31+AND+type+%3D+Bug+AND+project+%3D+SOVA+AND+Sprint+%3D+1463" TargetMode="External"/><Relationship Id="rId42" Type="http://schemas.openxmlformats.org/officeDocument/2006/relationships/hyperlink" Target="https://xrspace.atlassian.net/issues/?jql=created+%3E%3D+2025-01-01+AND+created+%3C%3D+2025-12-31+AND+type+%3D+Bug+AND+project+%3D+SOVA+AND+Sprint+%3D+1497" TargetMode="External"/><Relationship Id="rId47" Type="http://schemas.openxmlformats.org/officeDocument/2006/relationships/hyperlink" Target="https://xrspace.atlassian.net/issues/?jql=created+%3E%3D+2025-01-01+AND+created+%3C%3D+2025-12-31+AND+type+%3D+Bug+AND+project+%3D+SOVA+AND+Sprint+%3D+1498+AND+status+%3D+%22WON%27T+DO+%28100%25%29%22" TargetMode="External"/><Relationship Id="rId63" Type="http://schemas.openxmlformats.org/officeDocument/2006/relationships/hyperlink" Target="https://xrspace.atlassian.net/issues/?jql=created+%3E%3D+2025-01-01+AND+created+%3C%3D+2025-12-31+AND+type+%3D+Bug+AND+project+%3D+SOVA+AND+Sprint+%3D+2156" TargetMode="External"/><Relationship Id="rId68" Type="http://schemas.openxmlformats.org/officeDocument/2006/relationships/hyperlink" Target="https://xrspace.atlassian.net/issues/?jql=created+%3E%3D+2025-01-01+AND+created+%3C%3D+2025-12-31+AND+type+%3D+Bug+AND+project+%3D+SOVA+AND+Sprint+%3D+2157+AND+status+%3D+%22WON%27T+DO+%28100%25%29%22" TargetMode="External"/><Relationship Id="rId84" Type="http://schemas.openxmlformats.org/officeDocument/2006/relationships/hyperlink" Target="https://xrspace.atlassian.net/issues/?jql=created+%3E%3D+2025-01-01+AND+created+%3C%3D+2025-12-31+AND+type+%3D+Bug+AND+project+%3D+SOVA+AND+Sprint+%3D+2619" TargetMode="External"/><Relationship Id="rId89" Type="http://schemas.openxmlformats.org/officeDocument/2006/relationships/hyperlink" Target="https://xrspace.atlassian.net/issues/?jql=created+%3E%3D+2025-01-01+AND+created+%3C%3D+2025-12-31+AND+type+%3D+Bug+AND+project+%3D+SOVA+AND+Sprint+%3D+2882+AND+status+%3D+%22WON%27T+DO+%28100%25%29%22" TargetMode="External"/><Relationship Id="rId112" Type="http://schemas.openxmlformats.org/officeDocument/2006/relationships/hyperlink" Target="https://xrspace.atlassian.net/issues/?jql=created+%3E%3D+2025-01-01+AND+created+%3C%3D+2025-12-31+AND+type+%3D+Bug+AND+project+%3D+SOVA+AND+Sprint+%3D+3246" TargetMode="External"/><Relationship Id="rId16" Type="http://schemas.openxmlformats.org/officeDocument/2006/relationships/hyperlink" Target="https://xrspace.atlassian.net/issues/?jql=created+%3E%3D+2025-01-01+AND+created+%3C%3D+2025-12-31+AND+type+%3D+Bug+AND+project+%3D+SOVA+AND+Sprint+%3D+1463+AND+status+%3D+%22In+Progress+%2850+%7E+70%25%29%22" TargetMode="External"/><Relationship Id="rId107" Type="http://schemas.openxmlformats.org/officeDocument/2006/relationships/hyperlink" Target="https://xrspace.atlassian.net/issues/?jql=created+%3E%3D+2025-01-01+AND+created+%3C%3D+2025-12-31+AND+type+%3D+Bug+AND+project+%3D+SOVA+AND+Sprint+%3D+3246+AND+status+%3D+%22In+Progress+%2850+%7E+70%25%29%22" TargetMode="External"/><Relationship Id="rId11" Type="http://schemas.openxmlformats.org/officeDocument/2006/relationships/hyperlink" Target="https://xrspace.atlassian.net/issues/?jql=created+%3E%3D+2025-01-01+AND+created+%3C%3D+2025-12-31+AND+type+%3D+Bug+AND+project+%3D+SOVA+AND+Sprint+%3D+1397+AND+status+%3D+%22IN+REVIEW+%2880%25%29%22" TargetMode="External"/><Relationship Id="rId32" Type="http://schemas.openxmlformats.org/officeDocument/2006/relationships/hyperlink" Target="https://xrspace.atlassian.net/issues/?jql=created+%3E%3D+2025-01-01+AND+created+%3C%3D+2025-12-31+AND+type+%3D+Bug+AND+project+%3D+SOVA+AND+Sprint+%3D+1496+AND+status+%3D+%22IN+REVIEW+%2880%25%29%22" TargetMode="External"/><Relationship Id="rId37" Type="http://schemas.openxmlformats.org/officeDocument/2006/relationships/hyperlink" Target="https://xrspace.atlassian.net/issues/?jql=created+%3E%3D+2025-01-01+AND+created+%3C%3D+2025-12-31+AND+type+%3D+Bug+AND+project+%3D+SOVA+AND+Sprint+%3D+1497+AND+status+%3D+%22In+Progress+%2850+%7E+70%25%29%22" TargetMode="External"/><Relationship Id="rId53" Type="http://schemas.openxmlformats.org/officeDocument/2006/relationships/hyperlink" Target="https://xrspace.atlassian.net/issues/?jql=created+%3E%3D+2025-01-01+AND+created+%3C%3D+2025-12-31+AND+type+%3D+Bug+AND+project+%3D+SOVA+AND+Sprint+%3D+1499+AND+status+%3D+%22IN+REVIEW+%2880%25%29%22" TargetMode="External"/><Relationship Id="rId58" Type="http://schemas.openxmlformats.org/officeDocument/2006/relationships/hyperlink" Target="https://xrspace.atlassian.net/issues/?jql=created+%3E%3D+2025-01-01+AND+created+%3C%3D+2025-12-31+AND+type+%3D+Bug+AND+project+%3D+SOVA+AND+Sprint+%3D+2156+AND+status+%3D+%22In+Progress+%2850+%7E+70%25%29%22" TargetMode="External"/><Relationship Id="rId74" Type="http://schemas.openxmlformats.org/officeDocument/2006/relationships/hyperlink" Target="https://xrspace.atlassian.net/issues/?jql=created+%3E%3D+2025-01-01+AND+created+%3C%3D+2025-12-31+AND+type+%3D+Bug+AND+project+%3D+SOVA+AND+Sprint+%3D+2618+AND+status+%3D+%22IN+REVIEW+%2880%25%29%22" TargetMode="External"/><Relationship Id="rId79" Type="http://schemas.openxmlformats.org/officeDocument/2006/relationships/hyperlink" Target="https://xrspace.atlassian.net/issues/?jql=created+%3E%3D+2025-01-01+AND+created+%3C%3D+2025-12-31+AND+type+%3D+Bug+AND+project+%3D+SOVA+AND+Sprint+%3D+2619+AND+status+%3D+%22In+Progress+%2850+%7E+70%25%29%22" TargetMode="External"/><Relationship Id="rId102" Type="http://schemas.openxmlformats.org/officeDocument/2006/relationships/hyperlink" Target="https://xrspace.atlassian.net/issues/?jql=created+%3E%3D+2025-01-01+AND+created+%3C%3D+2025-12-31+AND+type+%3D+Bug+AND+project+%3D+SOVA+AND+Sprint+%3D+3245+AND+status+%3D+%22IN+REVIEW+%2880%25%29%22" TargetMode="External"/><Relationship Id="rId5" Type="http://schemas.openxmlformats.org/officeDocument/2006/relationships/hyperlink" Target="https://xrspace.atlassian.net/issues/?jql=created+%3E%3D+2025-01-01+AND+created+%3C%3D+2025-12-31+AND+type+%3D+Bug+AND+project+%3D+SOVA+AND+Sprint+%3D+869+AND+status+%3D+%22WON%27T+DO+%28100%25%29%22" TargetMode="External"/><Relationship Id="rId90" Type="http://schemas.openxmlformats.org/officeDocument/2006/relationships/hyperlink" Target="https://xrspace.atlassian.net/issues/?jql=created+%3E%3D+2025-01-01+AND+created+%3C%3D+2025-12-31+AND+type+%3D+Bug+AND+project+%3D+SOVA+AND+Sprint+%3D+2882+AND+status+%3D+%22STARTING+%2810+%7E+40%25%29%22" TargetMode="External"/><Relationship Id="rId95" Type="http://schemas.openxmlformats.org/officeDocument/2006/relationships/hyperlink" Target="https://xrspace.atlassian.net/issues/?jql=created+%3E%3D+2025-01-01+AND+created+%3C%3D+2025-12-31+AND+type+%3D+Bug+AND+project+%3D+SOVA+AND+Sprint+%3D+3213+AND+status+%3D+%22IN+REVIEW+%2880%25%29%22" TargetMode="External"/><Relationship Id="rId22" Type="http://schemas.openxmlformats.org/officeDocument/2006/relationships/hyperlink" Target="https://xrspace.atlassian.net/issues/?jql=created+%3E%3D+2025-01-01+AND+created+%3C%3D+2025-12-31+AND+type+%3D+Bug+AND+project+%3D+SOVA+AND+Sprint+%3D+1466+AND+status+%3D+%22To+Do+%280%25%29%22" TargetMode="External"/><Relationship Id="rId27" Type="http://schemas.openxmlformats.org/officeDocument/2006/relationships/hyperlink" Target="https://xrspace.atlassian.net/issues/?jql=created+%3E%3D+2025-01-01+AND+created+%3C%3D+2025-12-31+AND+type+%3D+Bug+AND+project+%3D+SOVA+AND+Sprint+%3D+1466+AND+status+%3D+%22STARTING+%2810+%7E+40%25%29%22" TargetMode="External"/><Relationship Id="rId43" Type="http://schemas.openxmlformats.org/officeDocument/2006/relationships/hyperlink" Target="https://xrspace.atlassian.net/issues/?jql=created+%3E%3D+2025-01-01+AND+created+%3C%3D+2025-12-31+AND+type+%3D+Bug+AND+project+%3D+SOVA+AND+Sprint+%3D+1498+AND+status+%3D+%22To+Do+%280%25%29%22" TargetMode="External"/><Relationship Id="rId48" Type="http://schemas.openxmlformats.org/officeDocument/2006/relationships/hyperlink" Target="https://xrspace.atlassian.net/issues/?jql=created+%3E%3D+2025-01-01+AND+created+%3C%3D+2025-12-31+AND+type+%3D+Bug+AND+project+%3D+SOVA+AND+Sprint+%3D+1498+AND+status+%3D+%22STARTING+%2810+%7E+40%25%29%22" TargetMode="External"/><Relationship Id="rId64" Type="http://schemas.openxmlformats.org/officeDocument/2006/relationships/hyperlink" Target="https://xrspace.atlassian.net/issues/?jql=created+%3E%3D+2025-01-01+AND+created+%3C%3D+2025-12-31+AND+type+%3D+Bug+AND+project+%3D+SOVA+AND+Sprint+%3D+2157+AND+status+%3D+%22To+Do+%280%25%29%22" TargetMode="External"/><Relationship Id="rId69" Type="http://schemas.openxmlformats.org/officeDocument/2006/relationships/hyperlink" Target="https://xrspace.atlassian.net/issues/?jql=created+%3E%3D+2025-01-01+AND+created+%3C%3D+2025-12-31+AND+type+%3D+Bug+AND+project+%3D+SOVA+AND+Sprint+%3D+2157+AND+status+%3D+%22STARTING+%2810+%7E+40%25%29%22" TargetMode="External"/><Relationship Id="rId113" Type="http://schemas.openxmlformats.org/officeDocument/2006/relationships/printerSettings" Target="../printerSettings/printerSettings3.bin"/><Relationship Id="rId80" Type="http://schemas.openxmlformats.org/officeDocument/2006/relationships/hyperlink" Target="https://xrspace.atlassian.net/issues/?jql=created+%3E%3D+2025-01-01+AND+created+%3C%3D+2025-12-31+AND+type+%3D+Bug+AND+project+%3D+SOVA+AND+Sprint+%3D+2619+AND+status+%3D+%22Done+%28100%25%29%22" TargetMode="External"/><Relationship Id="rId85" Type="http://schemas.openxmlformats.org/officeDocument/2006/relationships/hyperlink" Target="https://xrspace.atlassian.net/issues/?jql=created+%3E%3D+2025-01-01+AND+created+%3C%3D+2025-12-31+AND+type+%3D+Bug+AND+project+%3D+SOVA+AND+Sprint+%3D+2882+AND+status+%3D+%22To+Do+%280%25%29%22" TargetMode="External"/><Relationship Id="rId12" Type="http://schemas.openxmlformats.org/officeDocument/2006/relationships/hyperlink" Target="https://xrspace.atlassian.net/issues/?jql=created+%3E%3D+2025-01-01+AND+created+%3C%3D+2025-12-31+AND+type+%3D+Bug+AND+project+%3D+SOVA+AND+Sprint+%3D+1397+AND+status+%3D+%22WON%27T+DO+%28100%25%29%22" TargetMode="External"/><Relationship Id="rId17" Type="http://schemas.openxmlformats.org/officeDocument/2006/relationships/hyperlink" Target="https://xrspace.atlassian.net/issues/?jql=created+%3E%3D+2025-01-01+AND+created+%3C%3D+2025-12-31+AND+type+%3D+Bug+AND+project+%3D+SOVA+AND+Sprint+%3D+1463+AND+status+%3D+%22Done+%28100%25%29%22" TargetMode="External"/><Relationship Id="rId33" Type="http://schemas.openxmlformats.org/officeDocument/2006/relationships/hyperlink" Target="https://xrspace.atlassian.net/issues/?jql=created+%3E%3D+2025-01-01+AND+created+%3C%3D+2025-12-31+AND+type+%3D+Bug+AND+project+%3D+SOVA+AND+Sprint+%3D+1496+AND+status+%3D+%22WON%27T+DO+%28100%25%29%22" TargetMode="External"/><Relationship Id="rId38" Type="http://schemas.openxmlformats.org/officeDocument/2006/relationships/hyperlink" Target="https://xrspace.atlassian.net/issues/?jql=created+%3E%3D+2025-01-01+AND+created+%3C%3D+2025-12-31+AND+type+%3D+Bug+AND+project+%3D+SOVA+AND+Sprint+%3D+1497+AND+status+%3D+%22Done+%28100%25%29%22" TargetMode="External"/><Relationship Id="rId59" Type="http://schemas.openxmlformats.org/officeDocument/2006/relationships/hyperlink" Target="https://xrspace.atlassian.net/issues/?jql=created+%3E%3D+2025-01-01+AND+created+%3C%3D+2025-12-31+AND+type+%3D+Bug+AND+project+%3D+SOVA+AND+Sprint+%3D+2156+AND+status+%3D+%22Done+%28100%25%29%22" TargetMode="External"/><Relationship Id="rId103" Type="http://schemas.openxmlformats.org/officeDocument/2006/relationships/hyperlink" Target="https://xrspace.atlassian.net/issues/?jql=created+%3E%3D+2025-01-01+AND+created+%3C%3D+2025-12-31+AND+type+%3D+Bug+AND+project+%3D+SOVA+AND+Sprint+%3D+3245+AND+status+%3D+%22WON%27T+DO+%28100%25%29%22" TargetMode="External"/><Relationship Id="rId108" Type="http://schemas.openxmlformats.org/officeDocument/2006/relationships/hyperlink" Target="https://xrspace.atlassian.net/issues/?jql=created+%3E%3D+2025-01-01+AND+created+%3C%3D+2025-12-31+AND+type+%3D+Bug+AND+project+%3D+SOVA+AND+Sprint+%3D+3246+AND+status+%3D+%22Done+%28100%25%29%22" TargetMode="External"/><Relationship Id="rId54" Type="http://schemas.openxmlformats.org/officeDocument/2006/relationships/hyperlink" Target="https://xrspace.atlassian.net/issues/?jql=created+%3E%3D+2025-01-01+AND+created+%3C%3D+2025-12-31+AND+type+%3D+Bug+AND+project+%3D+SOVA+AND+Sprint+%3D+1499+AND+status+%3D+%22WON%27T+DO+%28100%25%29%22" TargetMode="External"/><Relationship Id="rId70" Type="http://schemas.openxmlformats.org/officeDocument/2006/relationships/hyperlink" Target="https://xrspace.atlassian.net/issues/?jql=created+%3E%3D+2025-01-01+AND+created+%3C%3D+2025-12-31+AND+type+%3D+Bug+AND+project+%3D+SOVA+AND+Sprint+%3D+2157" TargetMode="External"/><Relationship Id="rId75" Type="http://schemas.openxmlformats.org/officeDocument/2006/relationships/hyperlink" Target="https://xrspace.atlassian.net/issues/?jql=created+%3E%3D+2025-01-01+AND+created+%3C%3D+2025-12-31+AND+type+%3D+Bug+AND+project+%3D+SOVA+AND+Sprint+%3D+2618+AND+status+%3D+%22WON%27T+DO+%28100%25%29%22" TargetMode="External"/><Relationship Id="rId91" Type="http://schemas.openxmlformats.org/officeDocument/2006/relationships/hyperlink" Target="https://xrspace.atlassian.net/issues/?jql=created+%3E%3D+2025-01-01+AND+created+%3C%3D+2025-12-31+AND+type+%3D+Bug+AND+project+%3D+SOVA+AND+Sprint+%3D+2882" TargetMode="External"/><Relationship Id="rId96" Type="http://schemas.openxmlformats.org/officeDocument/2006/relationships/hyperlink" Target="https://xrspace.atlassian.net/issues/?jql=created+%3E%3D+2025-01-01+AND+created+%3C%3D+2025-12-31+AND+type+%3D+Bug+AND+project+%3D+SOVA+AND+Sprint+%3D+3213+AND+status+%3D+%22WON%27T+DO+%28100%25%29%22" TargetMode="External"/><Relationship Id="rId1" Type="http://schemas.openxmlformats.org/officeDocument/2006/relationships/hyperlink" Target="https://xrspace.atlassian.net/issues/?jql=created+%3E%3D+2025-01-01+AND+created+%3C%3D+2025-12-31+AND+type+%3D+Bug+AND+project+%3D+SOVA+AND+Sprint+%3D+869+AND+status+%3D+%22To+Do+%280%25%29%22" TargetMode="External"/><Relationship Id="rId6" Type="http://schemas.openxmlformats.org/officeDocument/2006/relationships/hyperlink" Target="https://xrspace.atlassian.net/issues/?jql=created+%3E%3D+2025-01-01+AND+created+%3C%3D+2025-12-31+AND+type+%3D+Bug+AND+project+%3D+SOVA+AND+Sprint+%3D+869+AND+status+%3D+%22STARTING+%2810+%7E+40%25%29%22" TargetMode="External"/><Relationship Id="rId15" Type="http://schemas.openxmlformats.org/officeDocument/2006/relationships/hyperlink" Target="https://xrspace.atlassian.net/issues/?jql=created+%3E%3D+2025-01-01+AND+created+%3C%3D+2025-12-31+AND+type+%3D+Bug+AND+project+%3D+SOVA+AND+Sprint+%3D+1463+AND+status+%3D+%22To+Do+%280%25%29%22" TargetMode="External"/><Relationship Id="rId23" Type="http://schemas.openxmlformats.org/officeDocument/2006/relationships/hyperlink" Target="https://xrspace.atlassian.net/issues/?jql=created+%3E%3D+2025-01-01+AND+created+%3C%3D+2025-12-31+AND+type+%3D+Bug+AND+project+%3D+SOVA+AND+Sprint+%3D+1466+AND+status+%3D+%22In+Progress+%2850+%7E+70%25%29%22" TargetMode="External"/><Relationship Id="rId28" Type="http://schemas.openxmlformats.org/officeDocument/2006/relationships/hyperlink" Target="https://xrspace.atlassian.net/issues/?jql=created+%3E%3D+2025-01-01+AND+created+%3C%3D+2025-12-31+AND+type+%3D+Bug+AND+project+%3D+SOVA+AND+Sprint+%3D+1466" TargetMode="External"/><Relationship Id="rId36" Type="http://schemas.openxmlformats.org/officeDocument/2006/relationships/hyperlink" Target="https://xrspace.atlassian.net/issues/?jql=created+%3E%3D+2025-01-01+AND+created+%3C%3D+2025-12-31+AND+type+%3D+Bug+AND+project+%3D+SOVA+AND+Sprint+%3D+1497+AND+status+%3D+%22To+Do+%280%25%29%22" TargetMode="External"/><Relationship Id="rId49" Type="http://schemas.openxmlformats.org/officeDocument/2006/relationships/hyperlink" Target="https://xrspace.atlassian.net/issues/?jql=created+%3E%3D+2025-01-01+AND+created+%3C%3D+2025-12-31+AND+type+%3D+Bug+AND+project+%3D+SOVA+AND+Sprint+%3D+1498" TargetMode="External"/><Relationship Id="rId57" Type="http://schemas.openxmlformats.org/officeDocument/2006/relationships/hyperlink" Target="https://xrspace.atlassian.net/issues/?jql=created+%3E%3D+2025-01-01+AND+created+%3C%3D+2025-12-31+AND+type+%3D+Bug+AND+project+%3D+SOVA+AND+Sprint+%3D+2156+AND+status+%3D+%22To+Do+%280%25%29%22" TargetMode="External"/><Relationship Id="rId106" Type="http://schemas.openxmlformats.org/officeDocument/2006/relationships/hyperlink" Target="https://xrspace.atlassian.net/issues/?jql=created+%3E%3D+2025-01-01+AND+created+%3C%3D+2025-12-31+AND+type+%3D+Bug+AND+project+%3D+SOVA+AND+Sprint+%3D+3246+AND+status+%3D+%22To+Do+%280%25%29%22" TargetMode="External"/><Relationship Id="rId114" Type="http://schemas.openxmlformats.org/officeDocument/2006/relationships/drawing" Target="../drawings/drawing5.xml"/><Relationship Id="rId10" Type="http://schemas.openxmlformats.org/officeDocument/2006/relationships/hyperlink" Target="https://xrspace.atlassian.net/issues/?jql=created+%3E%3D+2025-01-01+AND+created+%3C%3D+2025-12-31+AND+type+%3D+Bug+AND+project+%3D+SOVA+AND+Sprint+%3D+1397+AND+status+%3D+%22Done+%28100%25%29%22" TargetMode="External"/><Relationship Id="rId31" Type="http://schemas.openxmlformats.org/officeDocument/2006/relationships/hyperlink" Target="https://xrspace.atlassian.net/issues/?jql=created+%3E%3D+2025-01-01+AND+created+%3C%3D+2025-12-31+AND+type+%3D+Bug+AND+project+%3D+SOVA+AND+Sprint+%3D+1496+AND+status+%3D+%22Done+%28100%25%29%22" TargetMode="External"/><Relationship Id="rId44" Type="http://schemas.openxmlformats.org/officeDocument/2006/relationships/hyperlink" Target="https://xrspace.atlassian.net/issues/?jql=created+%3E%3D+2025-01-01+AND+created+%3C%3D+2025-12-31+AND+type+%3D+Bug+AND+project+%3D+SOVA+AND+Sprint+%3D+1498+AND+status+%3D+%22In+Progress+%2850+%7E+70%25%29%22" TargetMode="External"/><Relationship Id="rId52" Type="http://schemas.openxmlformats.org/officeDocument/2006/relationships/hyperlink" Target="https://xrspace.atlassian.net/issues/?jql=created+%3E%3D+2025-01-01+AND+created+%3C%3D+2025-12-31+AND+type+%3D+Bug+AND+project+%3D+SOVA+AND+Sprint+%3D+1499+AND+status+%3D+%22Done+%28100%25%29%22" TargetMode="External"/><Relationship Id="rId60" Type="http://schemas.openxmlformats.org/officeDocument/2006/relationships/hyperlink" Target="https://xrspace.atlassian.net/issues/?jql=created+%3E%3D+2025-01-01+AND+created+%3C%3D+2025-12-31+AND+type+%3D+Bug+AND+project+%3D+SOVA+AND+Sprint+%3D+2156+AND+status+%3D+%22IN+REVIEW+%2880%25%29%22" TargetMode="External"/><Relationship Id="rId65" Type="http://schemas.openxmlformats.org/officeDocument/2006/relationships/hyperlink" Target="https://xrspace.atlassian.net/issues/?jql=created+%3E%3D+2025-01-01+AND+created+%3C%3D+2025-12-31+AND+type+%3D+Bug+AND+project+%3D+SOVA+AND+Sprint+%3D+2157+AND+status+%3D+%22In+Progress+%2850+%7E+70%25%29%22" TargetMode="External"/><Relationship Id="rId73" Type="http://schemas.openxmlformats.org/officeDocument/2006/relationships/hyperlink" Target="https://xrspace.atlassian.net/issues/?jql=created+%3E%3D+2025-01-01+AND+created+%3C%3D+2025-12-31+AND+type+%3D+Bug+AND+project+%3D+SOVA+AND+Sprint+%3D+2618+AND+status+%3D+%22Done+%28100%25%29%22" TargetMode="External"/><Relationship Id="rId78" Type="http://schemas.openxmlformats.org/officeDocument/2006/relationships/hyperlink" Target="https://xrspace.atlassian.net/issues/?jql=created+%3E%3D+2025-01-01+AND+created+%3C%3D+2025-12-31+AND+type+%3D+Bug+AND+project+%3D+SOVA+AND+Sprint+%3D+2619+AND+status+%3D+%22To+Do+%280%25%29%22" TargetMode="External"/><Relationship Id="rId81" Type="http://schemas.openxmlformats.org/officeDocument/2006/relationships/hyperlink" Target="https://xrspace.atlassian.net/issues/?jql=created+%3E%3D+2025-01-01+AND+created+%3C%3D+2025-12-31+AND+type+%3D+Bug+AND+project+%3D+SOVA+AND+Sprint+%3D+2619+AND+status+%3D+%22IN+REVIEW+%2880%25%29%22" TargetMode="External"/><Relationship Id="rId86" Type="http://schemas.openxmlformats.org/officeDocument/2006/relationships/hyperlink" Target="https://xrspace.atlassian.net/issues/?jql=created+%3E%3D+2025-01-01+AND+created+%3C%3D+2025-12-31+AND+type+%3D+Bug+AND+project+%3D+SOVA+AND+Sprint+%3D+2882+AND+status+%3D+%22In+Progress+%2850+%7E+70%25%29%22" TargetMode="External"/><Relationship Id="rId94" Type="http://schemas.openxmlformats.org/officeDocument/2006/relationships/hyperlink" Target="https://xrspace.atlassian.net/issues/?jql=created+%3E%3D+2025-01-01+AND+created+%3C%3D+2025-12-31+AND+type+%3D+Bug+AND+project+%3D+SOVA+AND+Sprint+%3D+3213+AND+status+%3D+%22Done+%28100%25%29%22" TargetMode="External"/><Relationship Id="rId99" Type="http://schemas.openxmlformats.org/officeDocument/2006/relationships/hyperlink" Target="https://xrspace.atlassian.net/issues/?jql=created+%3E%3D+2025-01-01+AND+created+%3C%3D+2025-12-31+AND+type+%3D+Bug+AND+project+%3D+SOVA+AND+Sprint+%3D+3245+AND+status+%3D+%22To+Do+%280%25%29%22" TargetMode="External"/><Relationship Id="rId101" Type="http://schemas.openxmlformats.org/officeDocument/2006/relationships/hyperlink" Target="https://xrspace.atlassian.net/issues/?jql=created+%3E%3D+2025-01-01+AND+created+%3C%3D+2025-12-31+AND+type+%3D+Bug+AND+project+%3D+SOVA+AND+Sprint+%3D+3245+AND+status+%3D+%22Done+%28100%25%29%22" TargetMode="External"/><Relationship Id="rId4" Type="http://schemas.openxmlformats.org/officeDocument/2006/relationships/hyperlink" Target="https://xrspace.atlassian.net/issues/?jql=created+%3E%3D+2025-01-01+AND+created+%3C%3D+2025-12-31+AND+type+%3D+Bug+AND+project+%3D+SOVA+AND+Sprint+%3D+869+AND+status+%3D+%22IN+REVIEW+%2880%25%29%22" TargetMode="External"/><Relationship Id="rId9" Type="http://schemas.openxmlformats.org/officeDocument/2006/relationships/hyperlink" Target="https://xrspace.atlassian.net/issues/?jql=created+%3E%3D+2025-01-01+AND+created+%3C%3D+2025-12-31+AND+type+%3D+Bug+AND+project+%3D+SOVA+AND+Sprint+%3D+1397+AND+status+%3D+%22In+Progress+%2850+%7E+70%25%29%22" TargetMode="External"/><Relationship Id="rId13" Type="http://schemas.openxmlformats.org/officeDocument/2006/relationships/hyperlink" Target="https://xrspace.atlassian.net/issues/?jql=created+%3E%3D+2025-01-01+AND+created+%3C%3D+2025-12-31+AND+type+%3D+Bug+AND+project+%3D+SOVA+AND+Sprint+%3D+1397+AND+status+%3D+%22STARTING+%2810+%7E+40%25%29%22" TargetMode="External"/><Relationship Id="rId18" Type="http://schemas.openxmlformats.org/officeDocument/2006/relationships/hyperlink" Target="https://xrspace.atlassian.net/issues/?jql=created+%3E%3D+2025-01-01+AND+created+%3C%3D+2025-12-31+AND+type+%3D+Bug+AND+project+%3D+SOVA+AND+Sprint+%3D+1463+AND+status+%3D+%22IN+REVIEW+%2880%25%29%22" TargetMode="External"/><Relationship Id="rId39" Type="http://schemas.openxmlformats.org/officeDocument/2006/relationships/hyperlink" Target="https://xrspace.atlassian.net/issues/?jql=created+%3E%3D+2025-01-01+AND+created+%3C%3D+2025-12-31+AND+type+%3D+Bug+AND+project+%3D+SOVA+AND+Sprint+%3D+1497+AND+status+%3D+%22IN+REVIEW+%2880%25%29%22" TargetMode="External"/><Relationship Id="rId109" Type="http://schemas.openxmlformats.org/officeDocument/2006/relationships/hyperlink" Target="https://xrspace.atlassian.net/issues/?jql=created+%3E%3D+2025-01-01+AND+created+%3C%3D+2025-12-31+AND+type+%3D+Bug+AND+project+%3D+SOVA+AND+Sprint+%3D+3246+AND+status+%3D+%22IN+REVIEW+%2880%25%29%22" TargetMode="External"/><Relationship Id="rId34" Type="http://schemas.openxmlformats.org/officeDocument/2006/relationships/hyperlink" Target="https://xrspace.atlassian.net/issues/?jql=created+%3E%3D+2025-01-01+AND+created+%3C%3D+2025-12-31+AND+type+%3D+Bug+AND+project+%3D+SOVA+AND+Sprint+%3D+1496+AND+status+%3D+%22STARTING+%2810+%7E+40%25%29%22" TargetMode="External"/><Relationship Id="rId50" Type="http://schemas.openxmlformats.org/officeDocument/2006/relationships/hyperlink" Target="https://xrspace.atlassian.net/issues/?jql=created+%3E%3D+2025-01-01+AND+created+%3C%3D+2025-12-31+AND+type+%3D+Bug+AND+project+%3D+SOVA+AND+Sprint+%3D+1499+AND+status+%3D+%22To+Do+%280%25%29%22" TargetMode="External"/><Relationship Id="rId55" Type="http://schemas.openxmlformats.org/officeDocument/2006/relationships/hyperlink" Target="https://xrspace.atlassian.net/issues/?jql=created+%3E%3D+2025-01-01+AND+created+%3C%3D+2025-12-31+AND+type+%3D+Bug+AND+project+%3D+SOVA+AND+Sprint+%3D+1499+AND+status+%3D+%22STARTING+%2810+%7E+40%25%29%22" TargetMode="External"/><Relationship Id="rId76" Type="http://schemas.openxmlformats.org/officeDocument/2006/relationships/hyperlink" Target="https://xrspace.atlassian.net/issues/?jql=created+%3E%3D+2025-01-01+AND+created+%3C%3D+2025-12-31+AND+type+%3D+Bug+AND+project+%3D+SOVA+AND+Sprint+%3D+2618+AND+status+%3D+%22STARTING+%2810+%7E+40%25%29%22" TargetMode="External"/><Relationship Id="rId97" Type="http://schemas.openxmlformats.org/officeDocument/2006/relationships/hyperlink" Target="https://xrspace.atlassian.net/issues/?jql=created+%3E%3D+2025-01-01+AND+created+%3C%3D+2025-12-31+AND+type+%3D+Bug+AND+project+%3D+SOVA+AND+Sprint+%3D+3213+AND+status+%3D+%22STARTING+%2810+%7E+40%25%29%22" TargetMode="External"/><Relationship Id="rId104" Type="http://schemas.openxmlformats.org/officeDocument/2006/relationships/hyperlink" Target="https://xrspace.atlassian.net/issues/?jql=created+%3E%3D+2025-01-01+AND+created+%3C%3D+2025-12-31+AND+type+%3D+Bug+AND+project+%3D+SOVA+AND+Sprint+%3D+3245+AND+status+%3D+%22STARTING+%2810+%7E+40%25%29%22" TargetMode="External"/><Relationship Id="rId7" Type="http://schemas.openxmlformats.org/officeDocument/2006/relationships/hyperlink" Target="https://xrspace.atlassian.net/issues/?jql=created+%3E%3D+2025-01-01+AND+created+%3C%3D+2025-12-31+AND+type+%3D+Bug+AND+project+%3D+SOVA+AND+Sprint+%3D+869" TargetMode="External"/><Relationship Id="rId71" Type="http://schemas.openxmlformats.org/officeDocument/2006/relationships/hyperlink" Target="https://xrspace.atlassian.net/issues/?jql=created+%3E%3D+2025-01-01+AND+created+%3C%3D+2025-12-31+AND+type+%3D+Bug+AND+project+%3D+SOVA+AND+Sprint+%3D+2618+AND+status+%3D+%22To+Do+%280%25%29%22" TargetMode="External"/><Relationship Id="rId92" Type="http://schemas.openxmlformats.org/officeDocument/2006/relationships/hyperlink" Target="https://xrspace.atlassian.net/issues/?jql=created+%3E%3D+2025-01-01+AND+created+%3C%3D+2025-12-31+AND+type+%3D+Bug+AND+project+%3D+SOVA+AND+Sprint+%3D+3213+AND+status+%3D+%22To+Do+%280%25%29%22" TargetMode="External"/><Relationship Id="rId2" Type="http://schemas.openxmlformats.org/officeDocument/2006/relationships/hyperlink" Target="https://xrspace.atlassian.net/issues/?jql=created+%3E%3D+2025-01-01+AND+created+%3C%3D+2025-12-31+AND+type+%3D+Bug+AND+project+%3D+SOVA+AND+Sprint+%3D+869+AND+status+%3D+%22In+Progress+%2850+%7E+70%25%29%22" TargetMode="External"/><Relationship Id="rId29" Type="http://schemas.openxmlformats.org/officeDocument/2006/relationships/hyperlink" Target="https://xrspace.atlassian.net/issues/?jql=created+%3E%3D+2025-01-01+AND+created+%3C%3D+2025-12-31+AND+type+%3D+Bug+AND+project+%3D+SOVA+AND+Sprint+%3D+1496+AND+status+%3D+%22To+Do+%280%25%29%22" TargetMode="External"/><Relationship Id="rId24" Type="http://schemas.openxmlformats.org/officeDocument/2006/relationships/hyperlink" Target="https://xrspace.atlassian.net/issues/?jql=created+%3E%3D+2025-01-01+AND+created+%3C%3D+2025-12-31+AND+type+%3D+Bug+AND+project+%3D+SOVA+AND+Sprint+%3D+1466+AND+status+%3D+%22Done+%28100%25%29%22" TargetMode="External"/><Relationship Id="rId40" Type="http://schemas.openxmlformats.org/officeDocument/2006/relationships/hyperlink" Target="https://xrspace.atlassian.net/issues/?jql=created+%3E%3D+2025-01-01+AND+created+%3C%3D+2025-12-31+AND+type+%3D+Bug+AND+project+%3D+SOVA+AND+Sprint+%3D+1497+AND+status+%3D+%22WON%27T+DO+%28100%25%29%22" TargetMode="External"/><Relationship Id="rId45" Type="http://schemas.openxmlformats.org/officeDocument/2006/relationships/hyperlink" Target="https://xrspace.atlassian.net/issues/?jql=created+%3E%3D+2025-01-01+AND+created+%3C%3D+2025-12-31+AND+type+%3D+Bug+AND+project+%3D+SOVA+AND+Sprint+%3D+1498+AND+status+%3D+%22Done+%28100%25%29%22" TargetMode="External"/><Relationship Id="rId66" Type="http://schemas.openxmlformats.org/officeDocument/2006/relationships/hyperlink" Target="https://xrspace.atlassian.net/issues/?jql=created+%3E%3D+2025-01-01+AND+created+%3C%3D+2025-12-31+AND+type+%3D+Bug+AND+project+%3D+SOVA+AND+Sprint+%3D+2157+AND+status+%3D+%22Done+%28100%25%29%22" TargetMode="External"/><Relationship Id="rId87" Type="http://schemas.openxmlformats.org/officeDocument/2006/relationships/hyperlink" Target="https://xrspace.atlassian.net/issues/?jql=created+%3E%3D+2025-01-01+AND+created+%3C%3D+2025-12-31+AND+type+%3D+Bug+AND+project+%3D+SOVA+AND+Sprint+%3D+2882+AND+status+%3D+%22Done+%28100%25%29%22" TargetMode="External"/><Relationship Id="rId110" Type="http://schemas.openxmlformats.org/officeDocument/2006/relationships/hyperlink" Target="https://xrspace.atlassian.net/issues/?jql=created+%3E%3D+2025-01-01+AND+created+%3C%3D+2025-12-31+AND+type+%3D+Bug+AND+project+%3D+SOVA+AND+Sprint+%3D+3246+AND+status+%3D+%22WON%27T+DO+%28100%25%29%22" TargetMode="External"/><Relationship Id="rId115" Type="http://schemas.openxmlformats.org/officeDocument/2006/relationships/table" Target="../tables/table5.xml"/><Relationship Id="rId61" Type="http://schemas.openxmlformats.org/officeDocument/2006/relationships/hyperlink" Target="https://xrspace.atlassian.net/issues/?jql=created+%3E%3D+2025-01-01+AND+created+%3C%3D+2025-12-31+AND+type+%3D+Bug+AND+project+%3D+SOVA+AND+Sprint+%3D+2156+AND+status+%3D+%22WON%27T+DO+%28100%25%29%22" TargetMode="External"/><Relationship Id="rId82" Type="http://schemas.openxmlformats.org/officeDocument/2006/relationships/hyperlink" Target="https://xrspace.atlassian.net/issues/?jql=created+%3E%3D+2025-01-01+AND+created+%3C%3D+2025-12-31+AND+type+%3D+Bug+AND+project+%3D+SOVA+AND+Sprint+%3D+2619+AND+status+%3D+%22WON%27T+DO+%28100%25%29%22" TargetMode="External"/><Relationship Id="rId19" Type="http://schemas.openxmlformats.org/officeDocument/2006/relationships/hyperlink" Target="https://xrspace.atlassian.net/issues/?jql=created+%3E%3D+2025-01-01+AND+created+%3C%3D+2025-12-31+AND+type+%3D+Bug+AND+project+%3D+SOVA+AND+Sprint+%3D+1463+AND+status+%3D+%22WON%27T+DO+%28100%25%29%22" TargetMode="External"/><Relationship Id="rId14" Type="http://schemas.openxmlformats.org/officeDocument/2006/relationships/hyperlink" Target="https://xrspace.atlassian.net/issues/?jql=created+%3E%3D+2025-01-01+AND+created+%3C%3D+2025-12-31+AND+type+%3D+Bug+AND+project+%3D+SOVA+AND+Sprint+%3D+1397" TargetMode="External"/><Relationship Id="rId30" Type="http://schemas.openxmlformats.org/officeDocument/2006/relationships/hyperlink" Target="https://xrspace.atlassian.net/issues/?jql=created+%3E%3D+2025-01-01+AND+created+%3C%3D+2025-12-31+AND+type+%3D+Bug+AND+project+%3D+SOVA+AND+Sprint+%3D+1496+AND+status+%3D+%22In+Progress+%2850+%7E+70%25%29%22" TargetMode="External"/><Relationship Id="rId35" Type="http://schemas.openxmlformats.org/officeDocument/2006/relationships/hyperlink" Target="https://xrspace.atlassian.net/issues/?jql=created+%3E%3D+2025-01-01+AND+created+%3C%3D+2025-12-31+AND+type+%3D+Bug+AND+project+%3D+SOVA+AND+Sprint+%3D+1496" TargetMode="External"/><Relationship Id="rId56" Type="http://schemas.openxmlformats.org/officeDocument/2006/relationships/hyperlink" Target="https://xrspace.atlassian.net/issues/?jql=created+%3E%3D+2025-01-01+AND+created+%3C%3D+2025-12-31+AND+type+%3D+Bug+AND+project+%3D+SOVA+AND+Sprint+%3D+1499" TargetMode="External"/><Relationship Id="rId77" Type="http://schemas.openxmlformats.org/officeDocument/2006/relationships/hyperlink" Target="https://xrspace.atlassian.net/issues/?jql=created+%3E%3D+2025-01-01+AND+created+%3C%3D+2025-12-31+AND+type+%3D+Bug+AND+project+%3D+SOVA+AND+Sprint+%3D+2618" TargetMode="External"/><Relationship Id="rId100" Type="http://schemas.openxmlformats.org/officeDocument/2006/relationships/hyperlink" Target="https://xrspace.atlassian.net/issues/?jql=created+%3E%3D+2025-01-01+AND+created+%3C%3D+2025-12-31+AND+type+%3D+Bug+AND+project+%3D+SOVA+AND+Sprint+%3D+3245+AND+status+%3D+%22In+Progress+%2850+%7E+70%25%29%22" TargetMode="External"/><Relationship Id="rId105" Type="http://schemas.openxmlformats.org/officeDocument/2006/relationships/hyperlink" Target="https://xrspace.atlassian.net/issues/?jql=created+%3E%3D+2025-01-01+AND+created+%3C%3D+2025-12-31+AND+type+%3D+Bug+AND+project+%3D+SOVA+AND+Sprint+%3D+3245" TargetMode="External"/><Relationship Id="rId8" Type="http://schemas.openxmlformats.org/officeDocument/2006/relationships/hyperlink" Target="https://xrspace.atlassian.net/issues/?jql=created+%3E%3D+2025-01-01+AND+created+%3C%3D+2025-12-31+AND+type+%3D+Bug+AND+project+%3D+SOVA+AND+Sprint+%3D+1397+AND+status+%3D+%22To+Do+%280%25%29%22" TargetMode="External"/><Relationship Id="rId51" Type="http://schemas.openxmlformats.org/officeDocument/2006/relationships/hyperlink" Target="https://xrspace.atlassian.net/issues/?jql=created+%3E%3D+2025-01-01+AND+created+%3C%3D+2025-12-31+AND+type+%3D+Bug+AND+project+%3D+SOVA+AND+Sprint+%3D+1499+AND+status+%3D+%22In+Progress+%2850+%7E+70%25%29%22" TargetMode="External"/><Relationship Id="rId72" Type="http://schemas.openxmlformats.org/officeDocument/2006/relationships/hyperlink" Target="https://xrspace.atlassian.net/issues/?jql=created+%3E%3D+2025-01-01+AND+created+%3C%3D+2025-12-31+AND+type+%3D+Bug+AND+project+%3D+SOVA+AND+Sprint+%3D+2618+AND+status+%3D+%22In+Progress+%2850+%7E+70%25%29%22" TargetMode="External"/><Relationship Id="rId93" Type="http://schemas.openxmlformats.org/officeDocument/2006/relationships/hyperlink" Target="https://xrspace.atlassian.net/issues/?jql=created+%3E%3D+2025-01-01+AND+created+%3C%3D+2025-12-31+AND+type+%3D+Bug+AND+project+%3D+SOVA+AND+Sprint+%3D+3213+AND+status+%3D+%22In+Progress+%2850+%7E+70%25%29%22" TargetMode="External"/><Relationship Id="rId98" Type="http://schemas.openxmlformats.org/officeDocument/2006/relationships/hyperlink" Target="https://xrspace.atlassian.net/issues/?jql=created+%3E%3D+2025-01-01+AND+created+%3C%3D+2025-12-31+AND+type+%3D+Bug+AND+project+%3D+SOVA+AND+Sprint+%3D+3213" TargetMode="External"/><Relationship Id="rId3" Type="http://schemas.openxmlformats.org/officeDocument/2006/relationships/hyperlink" Target="https://xrspace.atlassian.net/issues/?jql=created+%3E%3D+2025-01-01+AND+created+%3C%3D+2025-12-31+AND+type+%3D+Bug+AND+project+%3D+SOVA+AND+Sprint+%3D+869+AND+status+%3D+%22Done+%28100%25%29%22" TargetMode="External"/><Relationship Id="rId25" Type="http://schemas.openxmlformats.org/officeDocument/2006/relationships/hyperlink" Target="https://xrspace.atlassian.net/issues/?jql=created+%3E%3D+2025-01-01+AND+created+%3C%3D+2025-12-31+AND+type+%3D+Bug+AND+project+%3D+SOVA+AND+Sprint+%3D+1466+AND+status+%3D+%22IN+REVIEW+%2880%25%29%22" TargetMode="External"/><Relationship Id="rId46" Type="http://schemas.openxmlformats.org/officeDocument/2006/relationships/hyperlink" Target="https://xrspace.atlassian.net/issues/?jql=created+%3E%3D+2025-01-01+AND+created+%3C%3D+2025-12-31+AND+type+%3D+Bug+AND+project+%3D+SOVA+AND+Sprint+%3D+1498+AND+status+%3D+%22IN+REVIEW+%2880%25%29%22" TargetMode="External"/><Relationship Id="rId67" Type="http://schemas.openxmlformats.org/officeDocument/2006/relationships/hyperlink" Target="https://xrspace.atlassian.net/issues/?jql=created+%3E%3D+2025-01-01+AND+created+%3C%3D+2025-12-31+AND+type+%3D+Bug+AND+project+%3D+SOVA+AND+Sprint+%3D+2157+AND+status+%3D+%22IN+REVIEW+%2880%25%29%22" TargetMode="External"/><Relationship Id="rId20" Type="http://schemas.openxmlformats.org/officeDocument/2006/relationships/hyperlink" Target="https://xrspace.atlassian.net/issues/?jql=created+%3E%3D+2025-01-01+AND+created+%3C%3D+2025-12-31+AND+type+%3D+Bug+AND+project+%3D+SOVA+AND+Sprint+%3D+1463+AND+status+%3D+%22STARTING+%2810+%7E+40%25%29%22" TargetMode="External"/><Relationship Id="rId41" Type="http://schemas.openxmlformats.org/officeDocument/2006/relationships/hyperlink" Target="https://xrspace.atlassian.net/issues/?jql=created+%3E%3D+2025-01-01+AND+created+%3C%3D+2025-12-31+AND+type+%3D+Bug+AND+project+%3D+SOVA+AND+Sprint+%3D+1497+AND+status+%3D+%22STARTING+%2810+%7E+40%25%29%22" TargetMode="External"/><Relationship Id="rId62" Type="http://schemas.openxmlformats.org/officeDocument/2006/relationships/hyperlink" Target="https://xrspace.atlassian.net/issues/?jql=created+%3E%3D+2025-01-01+AND+created+%3C%3D+2025-12-31+AND+type+%3D+Bug+AND+project+%3D+SOVA+AND+Sprint+%3D+2156+AND+status+%3D+%22STARTING+%2810+%7E+40%25%29%22" TargetMode="External"/><Relationship Id="rId83" Type="http://schemas.openxmlformats.org/officeDocument/2006/relationships/hyperlink" Target="https://xrspace.atlassian.net/issues/?jql=created+%3E%3D+2025-01-01+AND+created+%3C%3D+2025-12-31+AND+type+%3D+Bug+AND+project+%3D+SOVA+AND+Sprint+%3D+2619+AND+status+%3D+%22STARTING+%2810+%7E+40%25%29%22" TargetMode="External"/><Relationship Id="rId88" Type="http://schemas.openxmlformats.org/officeDocument/2006/relationships/hyperlink" Target="https://xrspace.atlassian.net/issues/?jql=created+%3E%3D+2025-01-01+AND+created+%3C%3D+2025-12-31+AND+type+%3D+Bug+AND+project+%3D+SOVA+AND+Sprint+%3D+2882+AND+status+%3D+%22IN+REVIEW+%2880%25%29%22" TargetMode="External"/><Relationship Id="rId111" Type="http://schemas.openxmlformats.org/officeDocument/2006/relationships/hyperlink" Target="https://xrspace.atlassian.net/issues/?jql=created+%3E%3D+2025-01-01+AND+created+%3C%3D+2025-12-31+AND+type+%3D+Bug+AND+project+%3D+SOVA+AND+Sprint+%3D+3246+AND+status+%3D+%22STARTING+%2810+%7E+40%25%29%2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A42-966D-5F4E-B061-B304543CE88E}">
  <dimension ref="A1:E13"/>
  <sheetViews>
    <sheetView zoomScaleNormal="100" workbookViewId="0">
      <selection activeCell="B2" sqref="B2"/>
    </sheetView>
  </sheetViews>
  <sheetFormatPr defaultColWidth="11.5546875" defaultRowHeight="15"/>
  <cols>
    <col min="1" max="1" width="8.77734375" customWidth="1"/>
    <col min="2" max="2" width="12.6640625" customWidth="1"/>
    <col min="3" max="3" width="18.88671875" customWidth="1"/>
    <col min="4" max="5" width="15.77734375" customWidth="1"/>
  </cols>
  <sheetData>
    <row r="1" spans="1:5" ht="20.100000000000001" customHeight="1">
      <c r="A1" s="1" t="s">
        <v>64</v>
      </c>
      <c r="B1" s="2" t="s">
        <v>5</v>
      </c>
      <c r="C1" s="2" t="s">
        <v>6</v>
      </c>
      <c r="D1" s="2" t="s">
        <v>0</v>
      </c>
      <c r="E1" s="2" t="s">
        <v>7</v>
      </c>
    </row>
    <row r="2" spans="1:5" ht="20.100000000000001" customHeight="1">
      <c r="A2" t="s">
        <v>1</v>
      </c>
      <c r="B2">
        <v>2</v>
      </c>
      <c r="C2">
        <v>1</v>
      </c>
      <c r="D2">
        <v>115</v>
      </c>
      <c r="E2">
        <f>SUM(Table2[[#This Row],[Done]:[TODO (P1)]])</f>
        <v>118</v>
      </c>
    </row>
    <row r="3" spans="1:5" ht="20.100000000000001" customHeight="1">
      <c r="A3" t="s">
        <v>2</v>
      </c>
      <c r="B3">
        <v>3</v>
      </c>
      <c r="C3">
        <v>1</v>
      </c>
      <c r="D3">
        <v>114</v>
      </c>
      <c r="E3">
        <f>SUM(Table2[[#This Row],[Done]:[TODO (P1)]])</f>
        <v>118</v>
      </c>
    </row>
    <row r="4" spans="1:5" ht="20.100000000000001" customHeight="1">
      <c r="A4" t="s">
        <v>3</v>
      </c>
      <c r="B4">
        <v>3</v>
      </c>
      <c r="C4">
        <v>6</v>
      </c>
      <c r="D4">
        <v>109</v>
      </c>
      <c r="E4">
        <f>SUM(Table2[[#This Row],[Done]:[TODO (P1)]])</f>
        <v>118</v>
      </c>
    </row>
    <row r="5" spans="1:5" ht="20.100000000000001" customHeight="1">
      <c r="A5" t="s">
        <v>4</v>
      </c>
      <c r="B5">
        <v>4</v>
      </c>
      <c r="C5">
        <v>6</v>
      </c>
      <c r="D5">
        <v>108</v>
      </c>
      <c r="E5">
        <f>SUM(Table2[[#This Row],[Done]:[TODO (P1)]])</f>
        <v>118</v>
      </c>
    </row>
    <row r="6" spans="1:5" ht="20.100000000000001" customHeight="1">
      <c r="A6" t="s">
        <v>8</v>
      </c>
      <c r="B6">
        <v>8</v>
      </c>
      <c r="C6">
        <v>6</v>
      </c>
      <c r="D6">
        <v>104</v>
      </c>
      <c r="E6">
        <f>SUM(Table2[[#This Row],[Done]:[TODO (P1)]])</f>
        <v>118</v>
      </c>
    </row>
    <row r="7" spans="1:5" ht="20.100000000000001" customHeight="1">
      <c r="A7" t="s">
        <v>9</v>
      </c>
      <c r="B7">
        <v>10</v>
      </c>
      <c r="C7">
        <v>10</v>
      </c>
      <c r="D7">
        <v>228</v>
      </c>
      <c r="E7">
        <f>SUM(Table2[[#This Row],[Done]:[TODO (P1)]])</f>
        <v>248</v>
      </c>
    </row>
    <row r="8" spans="1:5" ht="20.100000000000001" customHeight="1">
      <c r="A8" t="s">
        <v>10</v>
      </c>
      <c r="B8">
        <v>12</v>
      </c>
      <c r="C8">
        <v>12</v>
      </c>
      <c r="D8">
        <v>224</v>
      </c>
      <c r="E8">
        <f>SUM(Table2[[#This Row],[Done]:[TODO (P1)]])</f>
        <v>248</v>
      </c>
    </row>
    <row r="9" spans="1:5" ht="20.100000000000001" customHeight="1">
      <c r="A9" t="s">
        <v>66</v>
      </c>
      <c r="B9">
        <v>15</v>
      </c>
      <c r="C9">
        <v>13</v>
      </c>
      <c r="D9">
        <v>220</v>
      </c>
      <c r="E9">
        <f>SUM(Table2[[#This Row],[Done]:[TODO (P1)]])</f>
        <v>248</v>
      </c>
    </row>
    <row r="10" spans="1:5" ht="20.100000000000001" customHeight="1">
      <c r="A10" t="s">
        <v>71</v>
      </c>
      <c r="B10">
        <v>15</v>
      </c>
      <c r="C10">
        <v>14</v>
      </c>
      <c r="D10">
        <v>219</v>
      </c>
      <c r="E10">
        <f>SUM(Table2[[#This Row],[Done]:[TODO (P1)]])</f>
        <v>248</v>
      </c>
    </row>
    <row r="11" spans="1:5" ht="20.100000000000001" customHeight="1">
      <c r="A11" t="s">
        <v>73</v>
      </c>
      <c r="B11">
        <v>12</v>
      </c>
      <c r="C11">
        <v>11</v>
      </c>
      <c r="D11">
        <v>173</v>
      </c>
      <c r="E11">
        <f>SUM(Table2[[#This Row],[Done]:[TODO (P1)]])</f>
        <v>196</v>
      </c>
    </row>
    <row r="12" spans="1:5" ht="20.100000000000001" customHeight="1">
      <c r="A12" t="s">
        <v>74</v>
      </c>
      <c r="B12">
        <v>13</v>
      </c>
      <c r="C12">
        <v>11</v>
      </c>
      <c r="D12">
        <v>172</v>
      </c>
      <c r="E12" s="13">
        <f>SUM(Table2[[#This Row],[Done]:[TODO (P1)]])</f>
        <v>196</v>
      </c>
    </row>
    <row r="13" spans="1:5" ht="20.100000000000001" customHeight="1"/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633B-8BD2-084C-8C0F-75969053522F}">
  <dimension ref="A1:H13"/>
  <sheetViews>
    <sheetView topLeftCell="A10" zoomScaleNormal="100" workbookViewId="0">
      <selection activeCell="H11" sqref="H11"/>
    </sheetView>
  </sheetViews>
  <sheetFormatPr defaultColWidth="11.5546875" defaultRowHeight="15"/>
  <cols>
    <col min="1" max="8" width="15.77734375" customWidth="1"/>
  </cols>
  <sheetData>
    <row r="1" spans="1:8" ht="20.100000000000001" customHeight="1">
      <c r="A1" s="2" t="s">
        <v>52</v>
      </c>
      <c r="B1" s="2" t="s">
        <v>18</v>
      </c>
      <c r="C1" s="2" t="s">
        <v>27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7</v>
      </c>
    </row>
    <row r="2" spans="1:8" ht="21.95" customHeight="1">
      <c r="A2" t="s">
        <v>11</v>
      </c>
      <c r="B2">
        <v>421</v>
      </c>
      <c r="C2">
        <v>0</v>
      </c>
      <c r="D2">
        <v>12</v>
      </c>
      <c r="E2">
        <v>8</v>
      </c>
      <c r="F2">
        <v>1</v>
      </c>
      <c r="G2">
        <v>0</v>
      </c>
      <c r="H2">
        <f>SUM(B2:G2)</f>
        <v>442</v>
      </c>
    </row>
    <row r="3" spans="1:8" ht="21.95" customHeight="1">
      <c r="A3" t="s">
        <v>12</v>
      </c>
      <c r="B3">
        <v>402</v>
      </c>
      <c r="C3">
        <v>0</v>
      </c>
      <c r="D3">
        <v>10</v>
      </c>
      <c r="E3">
        <v>2</v>
      </c>
      <c r="F3">
        <v>0</v>
      </c>
      <c r="G3">
        <v>0</v>
      </c>
      <c r="H3">
        <f t="shared" ref="H3:H8" si="0">SUM(B3:G3)</f>
        <v>414</v>
      </c>
    </row>
    <row r="4" spans="1:8" ht="21.95" customHeight="1">
      <c r="A4" t="s">
        <v>13</v>
      </c>
      <c r="B4">
        <v>1195</v>
      </c>
      <c r="C4">
        <v>0</v>
      </c>
      <c r="D4">
        <v>16</v>
      </c>
      <c r="E4">
        <v>0</v>
      </c>
      <c r="F4">
        <v>0</v>
      </c>
      <c r="G4">
        <v>0</v>
      </c>
      <c r="H4">
        <f t="shared" si="0"/>
        <v>1211</v>
      </c>
    </row>
    <row r="5" spans="1:8" ht="21.95" customHeight="1">
      <c r="A5" t="s">
        <v>14</v>
      </c>
      <c r="B5">
        <v>2583</v>
      </c>
      <c r="C5">
        <v>0</v>
      </c>
      <c r="D5">
        <v>13</v>
      </c>
      <c r="E5">
        <v>0</v>
      </c>
      <c r="F5">
        <v>0</v>
      </c>
      <c r="G5">
        <v>0</v>
      </c>
      <c r="H5">
        <f t="shared" si="0"/>
        <v>2596</v>
      </c>
    </row>
    <row r="6" spans="1:8" ht="21.95" customHeight="1">
      <c r="A6" t="s">
        <v>15</v>
      </c>
      <c r="B6">
        <v>2263</v>
      </c>
      <c r="C6">
        <v>0</v>
      </c>
      <c r="D6">
        <v>3</v>
      </c>
      <c r="E6">
        <v>0</v>
      </c>
      <c r="F6">
        <v>0</v>
      </c>
      <c r="G6">
        <v>0</v>
      </c>
      <c r="H6">
        <f t="shared" si="0"/>
        <v>2266</v>
      </c>
    </row>
    <row r="7" spans="1:8" ht="21.95" customHeight="1">
      <c r="A7" t="s">
        <v>16</v>
      </c>
      <c r="B7">
        <v>2719</v>
      </c>
      <c r="C7">
        <v>0</v>
      </c>
      <c r="D7">
        <v>4</v>
      </c>
      <c r="E7">
        <v>0</v>
      </c>
      <c r="F7">
        <v>0</v>
      </c>
      <c r="G7">
        <v>0</v>
      </c>
      <c r="H7">
        <f t="shared" si="0"/>
        <v>2723</v>
      </c>
    </row>
    <row r="8" spans="1:8" ht="21.95" customHeight="1">
      <c r="A8" t="s">
        <v>17</v>
      </c>
      <c r="B8">
        <v>2515</v>
      </c>
      <c r="C8">
        <v>0</v>
      </c>
      <c r="D8">
        <v>16</v>
      </c>
      <c r="E8">
        <v>0</v>
      </c>
      <c r="F8">
        <v>0</v>
      </c>
      <c r="G8">
        <v>0</v>
      </c>
      <c r="H8">
        <f t="shared" si="0"/>
        <v>2531</v>
      </c>
    </row>
    <row r="9" spans="1:8" ht="21.95" customHeight="1">
      <c r="A9" t="s">
        <v>65</v>
      </c>
      <c r="B9">
        <v>1399</v>
      </c>
      <c r="C9">
        <v>0</v>
      </c>
      <c r="D9">
        <v>1</v>
      </c>
      <c r="E9">
        <v>0</v>
      </c>
      <c r="F9">
        <v>0</v>
      </c>
      <c r="G9">
        <v>1</v>
      </c>
      <c r="H9">
        <f>SUM(B9:G9)</f>
        <v>1401</v>
      </c>
    </row>
    <row r="10" spans="1:8" ht="21.95" customHeight="1">
      <c r="A10" t="s">
        <v>72</v>
      </c>
      <c r="B10">
        <v>1271</v>
      </c>
      <c r="C10">
        <v>0</v>
      </c>
      <c r="D10">
        <v>2</v>
      </c>
      <c r="E10">
        <v>0</v>
      </c>
      <c r="F10">
        <v>0</v>
      </c>
      <c r="G10">
        <v>0</v>
      </c>
      <c r="H10">
        <f>SUM(B10:G10)</f>
        <v>1273</v>
      </c>
    </row>
    <row r="11" spans="1:8" ht="21.95" customHeight="1">
      <c r="A11" t="s">
        <v>75</v>
      </c>
      <c r="B11">
        <v>22</v>
      </c>
      <c r="C11">
        <v>0</v>
      </c>
      <c r="D11">
        <v>0</v>
      </c>
      <c r="E11">
        <v>0</v>
      </c>
      <c r="F11">
        <v>0</v>
      </c>
      <c r="G11">
        <v>983</v>
      </c>
      <c r="H11">
        <f>SUM(B11:G11)</f>
        <v>1005</v>
      </c>
    </row>
    <row r="12" spans="1:8" ht="21.95" customHeight="1"/>
    <row r="13" spans="1:8" ht="21.95" customHeight="1"/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EDF6-834F-DA49-B3FC-BFE1673433AB}">
  <dimension ref="A1:H16"/>
  <sheetViews>
    <sheetView zoomScaleNormal="100" workbookViewId="0">
      <selection activeCell="H15" sqref="H15"/>
    </sheetView>
  </sheetViews>
  <sheetFormatPr defaultColWidth="11.5546875" defaultRowHeight="15"/>
  <cols>
    <col min="1" max="1" width="12.21875" customWidth="1"/>
    <col min="2" max="7" width="15.77734375" customWidth="1"/>
  </cols>
  <sheetData>
    <row r="1" spans="1:8" ht="20.100000000000001" customHeight="1">
      <c r="A1" s="2" t="s">
        <v>52</v>
      </c>
      <c r="B1" s="2" t="s">
        <v>18</v>
      </c>
      <c r="C1" s="2" t="s">
        <v>27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7</v>
      </c>
    </row>
    <row r="2" spans="1:8" ht="20.100000000000001" customHeight="1">
      <c r="A2" s="3" t="s">
        <v>23</v>
      </c>
      <c r="B2">
        <v>38</v>
      </c>
      <c r="C2">
        <v>1</v>
      </c>
      <c r="D2">
        <v>0</v>
      </c>
      <c r="E2">
        <v>4</v>
      </c>
      <c r="F2">
        <v>11</v>
      </c>
      <c r="G2">
        <v>0</v>
      </c>
      <c r="H2">
        <f>SUM(Table3[[#This Row],[Passed]:[Untested]])</f>
        <v>54</v>
      </c>
    </row>
    <row r="3" spans="1:8" ht="20.100000000000001" customHeight="1">
      <c r="A3" s="3" t="s">
        <v>24</v>
      </c>
    </row>
    <row r="4" spans="1:8" ht="20.100000000000001" customHeight="1">
      <c r="A4" s="3" t="s">
        <v>25</v>
      </c>
      <c r="B4">
        <v>43</v>
      </c>
      <c r="C4">
        <v>0</v>
      </c>
      <c r="D4">
        <v>10</v>
      </c>
      <c r="E4">
        <v>0</v>
      </c>
      <c r="F4">
        <v>1</v>
      </c>
      <c r="G4">
        <v>0</v>
      </c>
      <c r="H4">
        <f>SUM(Table3[[#This Row],[Passed]:[Untested]])</f>
        <v>54</v>
      </c>
    </row>
    <row r="5" spans="1:8" ht="20.100000000000001" customHeight="1">
      <c r="A5" s="3" t="s">
        <v>26</v>
      </c>
    </row>
    <row r="6" spans="1:8" ht="20.100000000000001" customHeight="1">
      <c r="A6" s="3" t="s">
        <v>1</v>
      </c>
      <c r="B6">
        <v>58</v>
      </c>
      <c r="C6">
        <v>0</v>
      </c>
      <c r="D6">
        <v>2</v>
      </c>
      <c r="E6">
        <v>2</v>
      </c>
      <c r="F6">
        <v>5</v>
      </c>
      <c r="G6">
        <v>0</v>
      </c>
      <c r="H6">
        <f>SUM(Table3[[#This Row],[Passed]:[Untested]])</f>
        <v>67</v>
      </c>
    </row>
    <row r="7" spans="1:8" ht="20.100000000000001" customHeight="1">
      <c r="A7" s="3" t="s">
        <v>2</v>
      </c>
    </row>
    <row r="8" spans="1:8" ht="20.100000000000001" customHeight="1">
      <c r="A8" s="3" t="s">
        <v>3</v>
      </c>
      <c r="B8">
        <v>76</v>
      </c>
      <c r="C8">
        <v>0</v>
      </c>
      <c r="D8">
        <v>7</v>
      </c>
      <c r="E8">
        <v>5</v>
      </c>
      <c r="F8">
        <v>2</v>
      </c>
      <c r="G8">
        <v>0</v>
      </c>
      <c r="H8">
        <f>SUM(Table3[[#This Row],[Passed]:[Untested]])</f>
        <v>90</v>
      </c>
    </row>
    <row r="9" spans="1:8" ht="20.100000000000001" customHeight="1">
      <c r="A9" s="3" t="s">
        <v>4</v>
      </c>
    </row>
    <row r="10" spans="1:8" ht="20.100000000000001" customHeight="1">
      <c r="A10" s="3" t="s">
        <v>8</v>
      </c>
      <c r="B10">
        <v>121</v>
      </c>
      <c r="C10">
        <v>1</v>
      </c>
      <c r="D10">
        <v>9</v>
      </c>
      <c r="E10">
        <v>10</v>
      </c>
      <c r="F10">
        <v>4</v>
      </c>
      <c r="G10">
        <v>0</v>
      </c>
      <c r="H10">
        <f>SUM(Table3[[#This Row],[Passed]:[Untested]])</f>
        <v>145</v>
      </c>
    </row>
    <row r="11" spans="1:8" ht="20.100000000000001" customHeight="1">
      <c r="A11" s="3" t="s">
        <v>9</v>
      </c>
    </row>
    <row r="12" spans="1:8" ht="20.100000000000001" customHeight="1">
      <c r="A12" s="3" t="s">
        <v>10</v>
      </c>
      <c r="B12">
        <v>148</v>
      </c>
      <c r="C12">
        <v>0</v>
      </c>
      <c r="D12">
        <v>6</v>
      </c>
      <c r="E12">
        <v>3</v>
      </c>
      <c r="F12">
        <v>4</v>
      </c>
      <c r="G12">
        <v>0</v>
      </c>
      <c r="H12">
        <f>SUM(Table3[[#This Row],[Passed]:[Untested]])</f>
        <v>161</v>
      </c>
    </row>
    <row r="13" spans="1:8" ht="20.100000000000001" customHeight="1">
      <c r="A13" s="3" t="s">
        <v>66</v>
      </c>
    </row>
    <row r="14" spans="1:8">
      <c r="A14" s="3" t="s">
        <v>71</v>
      </c>
      <c r="B14" s="10">
        <v>148</v>
      </c>
      <c r="C14" s="10">
        <v>1</v>
      </c>
      <c r="D14" s="10">
        <v>15</v>
      </c>
      <c r="E14" s="10">
        <v>2</v>
      </c>
      <c r="F14" s="10">
        <v>1</v>
      </c>
      <c r="G14" s="10">
        <v>0</v>
      </c>
      <c r="H14" s="11">
        <f>SUM(Table3[[#This Row],[Passed]:[Untested]])</f>
        <v>167</v>
      </c>
    </row>
    <row r="15" spans="1:8">
      <c r="A15" s="3" t="s">
        <v>73</v>
      </c>
      <c r="H15" s="13"/>
    </row>
    <row r="16" spans="1:8">
      <c r="A16" s="3" t="s">
        <v>74</v>
      </c>
      <c r="B16">
        <v>231</v>
      </c>
      <c r="C16">
        <v>3</v>
      </c>
      <c r="D16">
        <v>16</v>
      </c>
      <c r="E16">
        <v>8</v>
      </c>
      <c r="F16">
        <v>1</v>
      </c>
      <c r="G16">
        <v>0</v>
      </c>
      <c r="H16" s="13">
        <f>SUM(Table3[[#This Row],[Passed]:[Untested]])</f>
        <v>259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9DB4-6EC1-E840-9DE9-46C117A6F960}">
  <dimension ref="A1:H21"/>
  <sheetViews>
    <sheetView zoomScaleNormal="100" workbookViewId="0">
      <selection activeCell="J25" sqref="J25"/>
    </sheetView>
  </sheetViews>
  <sheetFormatPr defaultColWidth="11.5546875" defaultRowHeight="15"/>
  <cols>
    <col min="1" max="1" width="15.33203125" customWidth="1"/>
    <col min="2" max="2" width="15.77734375" customWidth="1"/>
    <col min="3" max="4" width="17.21875" customWidth="1"/>
    <col min="5" max="5" width="15.88671875" customWidth="1"/>
    <col min="6" max="6" width="15" customWidth="1"/>
    <col min="7" max="7" width="14.33203125" customWidth="1"/>
    <col min="8" max="8" width="15.44140625" customWidth="1"/>
  </cols>
  <sheetData>
    <row r="1" spans="1:8">
      <c r="A1" t="s">
        <v>40</v>
      </c>
      <c r="B1" t="s">
        <v>29</v>
      </c>
      <c r="C1" s="3" t="s">
        <v>63</v>
      </c>
      <c r="D1" s="3" t="s">
        <v>28</v>
      </c>
      <c r="E1" s="3" t="s">
        <v>67</v>
      </c>
      <c r="F1" s="3" t="s">
        <v>68</v>
      </c>
      <c r="G1" s="3" t="s">
        <v>5</v>
      </c>
      <c r="H1" s="3" t="s">
        <v>7</v>
      </c>
    </row>
    <row r="2" spans="1:8">
      <c r="A2" t="s">
        <v>30</v>
      </c>
      <c r="B2">
        <v>2</v>
      </c>
      <c r="C2">
        <v>0</v>
      </c>
      <c r="D2">
        <v>0</v>
      </c>
      <c r="E2">
        <v>0</v>
      </c>
      <c r="F2">
        <v>0</v>
      </c>
      <c r="G2">
        <v>11</v>
      </c>
      <c r="H2">
        <f>SUM(Table7[[#This Row],[To Do]:[Done]])</f>
        <v>13</v>
      </c>
    </row>
    <row r="3" spans="1:8">
      <c r="A3" t="s">
        <v>31</v>
      </c>
      <c r="B3">
        <v>7</v>
      </c>
      <c r="C3">
        <v>0</v>
      </c>
      <c r="D3">
        <v>0</v>
      </c>
      <c r="E3">
        <v>0</v>
      </c>
      <c r="F3">
        <v>0</v>
      </c>
      <c r="G3">
        <v>59</v>
      </c>
      <c r="H3">
        <f>SUM(Table7[[#This Row],[To Do]:[Done]])</f>
        <v>66</v>
      </c>
    </row>
    <row r="4" spans="1:8">
      <c r="A4" t="s">
        <v>32</v>
      </c>
      <c r="B4">
        <v>7</v>
      </c>
      <c r="C4">
        <v>0</v>
      </c>
      <c r="D4">
        <v>0</v>
      </c>
      <c r="E4">
        <v>0</v>
      </c>
      <c r="F4">
        <v>0</v>
      </c>
      <c r="G4">
        <v>96</v>
      </c>
      <c r="H4">
        <f>SUM(Table7[[#This Row],[To Do]:[Done]])</f>
        <v>103</v>
      </c>
    </row>
    <row r="5" spans="1:8">
      <c r="A5" t="s">
        <v>33</v>
      </c>
      <c r="B5">
        <v>14</v>
      </c>
      <c r="C5">
        <v>0</v>
      </c>
      <c r="D5">
        <v>0</v>
      </c>
      <c r="E5">
        <v>0</v>
      </c>
      <c r="F5">
        <v>0</v>
      </c>
      <c r="G5">
        <v>87</v>
      </c>
      <c r="H5">
        <f>SUM(Table7[[#This Row],[To Do]:[Done]])</f>
        <v>101</v>
      </c>
    </row>
    <row r="6" spans="1:8">
      <c r="A6" t="s">
        <v>34</v>
      </c>
      <c r="B6">
        <v>8</v>
      </c>
      <c r="C6">
        <v>0</v>
      </c>
      <c r="D6">
        <v>0</v>
      </c>
      <c r="E6">
        <v>0</v>
      </c>
      <c r="F6">
        <v>0</v>
      </c>
      <c r="G6">
        <v>58</v>
      </c>
      <c r="H6">
        <f>SUM(Table7[[#This Row],[To Do]:[Done]])</f>
        <v>66</v>
      </c>
    </row>
    <row r="7" spans="1:8">
      <c r="A7" t="s">
        <v>35</v>
      </c>
      <c r="B7">
        <v>34</v>
      </c>
      <c r="C7">
        <v>0</v>
      </c>
      <c r="D7">
        <v>0</v>
      </c>
      <c r="E7">
        <v>0</v>
      </c>
      <c r="F7">
        <v>0</v>
      </c>
      <c r="G7">
        <v>159</v>
      </c>
      <c r="H7">
        <f>SUM(Table7[[#This Row],[To Do]:[Done]])</f>
        <v>193</v>
      </c>
    </row>
    <row r="8" spans="1:8">
      <c r="A8" t="s">
        <v>36</v>
      </c>
      <c r="B8">
        <v>32</v>
      </c>
      <c r="C8">
        <v>0</v>
      </c>
      <c r="D8">
        <v>0</v>
      </c>
      <c r="E8">
        <v>0</v>
      </c>
      <c r="F8">
        <v>0</v>
      </c>
      <c r="G8">
        <v>153</v>
      </c>
      <c r="H8">
        <f>SUM(Table7[[#This Row],[To Do]:[Done]])</f>
        <v>185</v>
      </c>
    </row>
    <row r="9" spans="1:8">
      <c r="A9" t="s">
        <v>37</v>
      </c>
      <c r="B9">
        <v>16</v>
      </c>
      <c r="C9">
        <v>0</v>
      </c>
      <c r="D9">
        <v>0</v>
      </c>
      <c r="E9">
        <v>0</v>
      </c>
      <c r="F9">
        <v>0</v>
      </c>
      <c r="G9">
        <v>75</v>
      </c>
      <c r="H9">
        <f>SUM(Table7[[#This Row],[To Do]:[Done]])</f>
        <v>91</v>
      </c>
    </row>
    <row r="10" spans="1:8">
      <c r="A10" t="s">
        <v>38</v>
      </c>
      <c r="B10">
        <v>18</v>
      </c>
      <c r="C10">
        <v>0</v>
      </c>
      <c r="D10">
        <v>1</v>
      </c>
      <c r="E10">
        <v>0</v>
      </c>
      <c r="F10">
        <v>0</v>
      </c>
      <c r="G10">
        <v>58</v>
      </c>
      <c r="H10">
        <f>SUM(Table7[[#This Row],[To Do]:[Done]])</f>
        <v>77</v>
      </c>
    </row>
    <row r="11" spans="1:8">
      <c r="A11" t="s">
        <v>39</v>
      </c>
      <c r="B11">
        <v>7</v>
      </c>
      <c r="C11">
        <v>0</v>
      </c>
      <c r="D11">
        <v>0</v>
      </c>
      <c r="E11">
        <v>0</v>
      </c>
      <c r="F11">
        <v>0</v>
      </c>
      <c r="G11">
        <v>46</v>
      </c>
      <c r="H11">
        <f>SUM(Table7[[#This Row],[To Do]:[Done]])</f>
        <v>53</v>
      </c>
    </row>
    <row r="12" spans="1:8">
      <c r="A12" t="s">
        <v>11</v>
      </c>
      <c r="B12">
        <v>18</v>
      </c>
      <c r="C12">
        <v>0</v>
      </c>
      <c r="D12">
        <v>2</v>
      </c>
      <c r="E12">
        <v>0</v>
      </c>
      <c r="F12">
        <v>0</v>
      </c>
      <c r="G12">
        <v>41</v>
      </c>
      <c r="H12">
        <f>SUM(Table7[[#This Row],[To Do]:[Done]])</f>
        <v>61</v>
      </c>
    </row>
    <row r="13" spans="1:8">
      <c r="A13" t="s">
        <v>12</v>
      </c>
      <c r="B13">
        <v>20</v>
      </c>
      <c r="C13">
        <v>1</v>
      </c>
      <c r="D13">
        <v>1</v>
      </c>
      <c r="E13">
        <v>0</v>
      </c>
      <c r="F13">
        <v>0</v>
      </c>
      <c r="G13">
        <v>29</v>
      </c>
      <c r="H13">
        <f>SUM(Table7[[#This Row],[To Do]:[Done]])</f>
        <v>51</v>
      </c>
    </row>
    <row r="14" spans="1:8">
      <c r="A14" t="s">
        <v>13</v>
      </c>
      <c r="B14">
        <v>26</v>
      </c>
      <c r="C14">
        <v>0</v>
      </c>
      <c r="D14">
        <v>0</v>
      </c>
      <c r="E14">
        <v>0</v>
      </c>
      <c r="F14">
        <v>0</v>
      </c>
      <c r="G14">
        <v>25</v>
      </c>
      <c r="H14">
        <f>SUM(Table7[[#This Row],[To Do]:[Done]])</f>
        <v>51</v>
      </c>
    </row>
    <row r="15" spans="1:8">
      <c r="A15" t="s">
        <v>14</v>
      </c>
      <c r="B15">
        <v>18</v>
      </c>
      <c r="C15">
        <v>0</v>
      </c>
      <c r="D15">
        <v>1</v>
      </c>
      <c r="E15">
        <v>0</v>
      </c>
      <c r="F15">
        <v>0</v>
      </c>
      <c r="G15">
        <v>49</v>
      </c>
      <c r="H15">
        <f>SUM(Table7[[#This Row],[To Do]:[Done]])</f>
        <v>68</v>
      </c>
    </row>
    <row r="16" spans="1:8">
      <c r="A16" t="s">
        <v>15</v>
      </c>
      <c r="B16">
        <v>11</v>
      </c>
      <c r="C16">
        <v>0</v>
      </c>
      <c r="D16">
        <v>0</v>
      </c>
      <c r="E16">
        <v>0</v>
      </c>
      <c r="F16">
        <v>0</v>
      </c>
      <c r="G16">
        <v>37</v>
      </c>
      <c r="H16">
        <f>SUM(Table7[[#This Row],[To Do]:[Done]])</f>
        <v>48</v>
      </c>
    </row>
    <row r="17" spans="1:8">
      <c r="A17" t="s">
        <v>16</v>
      </c>
      <c r="B17">
        <v>9</v>
      </c>
      <c r="C17">
        <v>0</v>
      </c>
      <c r="D17">
        <v>0</v>
      </c>
      <c r="E17">
        <v>0</v>
      </c>
      <c r="F17">
        <v>0</v>
      </c>
      <c r="G17">
        <v>28</v>
      </c>
      <c r="H17">
        <f>SUM(Table7[[#This Row],[To Do]:[Done]])</f>
        <v>37</v>
      </c>
    </row>
    <row r="18" spans="1:8">
      <c r="A18" t="s">
        <v>17</v>
      </c>
      <c r="B18">
        <v>18</v>
      </c>
      <c r="C18">
        <v>1</v>
      </c>
      <c r="D18">
        <v>1</v>
      </c>
      <c r="E18">
        <v>0</v>
      </c>
      <c r="F18">
        <v>0</v>
      </c>
      <c r="G18">
        <v>19</v>
      </c>
      <c r="H18">
        <f>SUM(Table7[[#This Row],[To Do]:[Done]])</f>
        <v>39</v>
      </c>
    </row>
    <row r="19" spans="1:8">
      <c r="A19" t="s">
        <v>65</v>
      </c>
      <c r="B19">
        <v>3</v>
      </c>
      <c r="C19">
        <v>0</v>
      </c>
      <c r="D19">
        <v>0</v>
      </c>
      <c r="E19">
        <v>0</v>
      </c>
      <c r="F19">
        <v>0</v>
      </c>
      <c r="G19">
        <v>0</v>
      </c>
      <c r="H19">
        <f>SUM(Table7[[#This Row],[To Do]:[Done]])</f>
        <v>3</v>
      </c>
    </row>
    <row r="20" spans="1:8">
      <c r="A20" t="s">
        <v>72</v>
      </c>
      <c r="B20">
        <v>6</v>
      </c>
      <c r="C20">
        <v>0</v>
      </c>
      <c r="D20">
        <v>1</v>
      </c>
      <c r="E20">
        <v>0</v>
      </c>
      <c r="F20">
        <v>0</v>
      </c>
      <c r="G20">
        <v>1</v>
      </c>
      <c r="H20" s="12">
        <f>SUM(Table7[[#This Row],[To Do]:[Done]])</f>
        <v>8</v>
      </c>
    </row>
    <row r="21" spans="1:8"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 s="12">
        <f>SUM(Table7[[#This Row],[To Do]:[Done]])</f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87DEB-55FC-DC4E-A4B1-F7171B8F3237}">
  <dimension ref="A1:H17"/>
  <sheetViews>
    <sheetView zoomScaleNormal="100" workbookViewId="0">
      <selection activeCell="J13" sqref="J13"/>
    </sheetView>
  </sheetViews>
  <sheetFormatPr defaultColWidth="11.5546875" defaultRowHeight="15"/>
  <cols>
    <col min="1" max="1" width="18.21875" customWidth="1"/>
    <col min="2" max="2" width="14.44140625" customWidth="1"/>
    <col min="3" max="3" width="23.21875" customWidth="1"/>
    <col min="4" max="4" width="23.109375" customWidth="1"/>
    <col min="5" max="5" width="18.109375" customWidth="1"/>
    <col min="6" max="7" width="20.109375" customWidth="1"/>
  </cols>
  <sheetData>
    <row r="1" spans="1:8" ht="21" thickBot="1">
      <c r="A1" s="6" t="s">
        <v>41</v>
      </c>
      <c r="B1" s="7" t="s">
        <v>42</v>
      </c>
      <c r="C1" s="7" t="s">
        <v>46</v>
      </c>
      <c r="D1" s="7" t="s">
        <v>69</v>
      </c>
      <c r="E1" s="7" t="s">
        <v>44</v>
      </c>
      <c r="F1" s="7" t="s">
        <v>43</v>
      </c>
      <c r="G1" s="8" t="s">
        <v>45</v>
      </c>
      <c r="H1" s="9" t="s">
        <v>7</v>
      </c>
    </row>
    <row r="2" spans="1:8" ht="18" thickBot="1">
      <c r="A2" s="4" t="s">
        <v>55</v>
      </c>
      <c r="B2" s="5">
        <v>0</v>
      </c>
      <c r="C2" s="5">
        <v>0</v>
      </c>
      <c r="D2" s="5">
        <v>0</v>
      </c>
      <c r="E2" s="5">
        <v>0</v>
      </c>
      <c r="F2" s="5">
        <v>13</v>
      </c>
      <c r="G2" s="5">
        <v>1</v>
      </c>
      <c r="H2" s="5">
        <v>14</v>
      </c>
    </row>
    <row r="3" spans="1:8" ht="18" thickBot="1">
      <c r="A3" s="4" t="s">
        <v>56</v>
      </c>
      <c r="B3" s="5">
        <v>0</v>
      </c>
      <c r="C3" s="5">
        <v>0</v>
      </c>
      <c r="D3" s="5">
        <v>0</v>
      </c>
      <c r="E3" s="5">
        <v>0</v>
      </c>
      <c r="F3" s="5">
        <v>14</v>
      </c>
      <c r="G3" s="5">
        <v>1</v>
      </c>
      <c r="H3" s="5">
        <v>15</v>
      </c>
    </row>
    <row r="4" spans="1:8" ht="18" thickBot="1">
      <c r="A4" s="4" t="s">
        <v>57</v>
      </c>
      <c r="B4" s="5">
        <v>0</v>
      </c>
      <c r="C4" s="5">
        <v>0</v>
      </c>
      <c r="D4" s="5">
        <v>0</v>
      </c>
      <c r="E4" s="5">
        <v>0</v>
      </c>
      <c r="F4" s="5">
        <v>20</v>
      </c>
      <c r="G4" s="5">
        <v>3</v>
      </c>
      <c r="H4" s="5">
        <v>23</v>
      </c>
    </row>
    <row r="5" spans="1:8" ht="18" thickBot="1">
      <c r="A5" s="4" t="s">
        <v>58</v>
      </c>
      <c r="B5" s="5">
        <v>0</v>
      </c>
      <c r="C5" s="5">
        <v>0</v>
      </c>
      <c r="D5" s="5">
        <v>0</v>
      </c>
      <c r="E5" s="5">
        <v>0</v>
      </c>
      <c r="F5" s="5">
        <v>20</v>
      </c>
      <c r="G5" s="5">
        <v>2</v>
      </c>
      <c r="H5" s="5">
        <v>22</v>
      </c>
    </row>
    <row r="6" spans="1:8" ht="18" thickBot="1">
      <c r="A6" s="4" t="s">
        <v>59</v>
      </c>
      <c r="B6" s="5">
        <v>0</v>
      </c>
      <c r="C6" s="5">
        <v>0</v>
      </c>
      <c r="D6" s="5">
        <v>0</v>
      </c>
      <c r="E6" s="5">
        <v>0</v>
      </c>
      <c r="F6" s="5">
        <v>16</v>
      </c>
      <c r="G6" s="5">
        <v>2</v>
      </c>
      <c r="H6" s="5">
        <v>18</v>
      </c>
    </row>
    <row r="7" spans="1:8" ht="18" thickBot="1">
      <c r="A7" s="4" t="s">
        <v>60</v>
      </c>
      <c r="B7" s="5">
        <v>0</v>
      </c>
      <c r="C7" s="5">
        <v>0</v>
      </c>
      <c r="D7" s="5">
        <v>0</v>
      </c>
      <c r="E7" s="5">
        <v>0</v>
      </c>
      <c r="F7" s="5">
        <v>16</v>
      </c>
      <c r="G7" s="5">
        <v>2</v>
      </c>
      <c r="H7" s="5">
        <v>18</v>
      </c>
    </row>
    <row r="8" spans="1:8" ht="18" thickBot="1">
      <c r="A8" s="4" t="s">
        <v>61</v>
      </c>
      <c r="B8" s="5">
        <v>0</v>
      </c>
      <c r="C8" s="5">
        <v>0</v>
      </c>
      <c r="D8" s="5">
        <v>0</v>
      </c>
      <c r="E8" s="5">
        <v>0</v>
      </c>
      <c r="F8" s="5">
        <v>55</v>
      </c>
      <c r="G8" s="5">
        <v>4</v>
      </c>
      <c r="H8" s="5">
        <v>59</v>
      </c>
    </row>
    <row r="9" spans="1:8" ht="18" thickBot="1">
      <c r="A9" s="4" t="s">
        <v>62</v>
      </c>
      <c r="B9" s="5">
        <v>0</v>
      </c>
      <c r="C9" s="5">
        <v>0</v>
      </c>
      <c r="D9" s="5">
        <v>0</v>
      </c>
      <c r="E9" s="5">
        <v>0</v>
      </c>
      <c r="F9" s="5">
        <v>35</v>
      </c>
      <c r="G9" s="5">
        <v>4</v>
      </c>
      <c r="H9" s="5">
        <v>39</v>
      </c>
    </row>
    <row r="10" spans="1:8" ht="18" thickBot="1">
      <c r="A10" s="4" t="s">
        <v>47</v>
      </c>
      <c r="B10" s="5">
        <v>0</v>
      </c>
      <c r="C10" s="5">
        <v>1</v>
      </c>
      <c r="D10" s="5">
        <v>0</v>
      </c>
      <c r="E10" s="5">
        <v>0</v>
      </c>
      <c r="F10" s="5">
        <v>39</v>
      </c>
      <c r="G10" s="5">
        <v>2</v>
      </c>
      <c r="H10" s="5">
        <v>42</v>
      </c>
    </row>
    <row r="11" spans="1:8" ht="18" thickBot="1">
      <c r="A11" s="4" t="s">
        <v>48</v>
      </c>
      <c r="B11" s="5">
        <v>0</v>
      </c>
      <c r="C11" s="5">
        <v>1</v>
      </c>
      <c r="D11" s="5">
        <v>0</v>
      </c>
      <c r="E11" s="5">
        <v>0</v>
      </c>
      <c r="F11" s="5">
        <v>39</v>
      </c>
      <c r="G11" s="5">
        <v>6</v>
      </c>
      <c r="H11" s="5">
        <v>46</v>
      </c>
    </row>
    <row r="12" spans="1:8" ht="18" thickBot="1">
      <c r="A12" s="4" t="s">
        <v>49</v>
      </c>
      <c r="B12" s="5">
        <v>0</v>
      </c>
      <c r="C12" s="5">
        <v>1</v>
      </c>
      <c r="D12" s="5">
        <v>0</v>
      </c>
      <c r="E12" s="5">
        <v>0</v>
      </c>
      <c r="F12" s="5">
        <v>45</v>
      </c>
      <c r="G12" s="5">
        <v>7</v>
      </c>
      <c r="H12" s="5">
        <v>53</v>
      </c>
    </row>
    <row r="13" spans="1:8" ht="18" thickBot="1">
      <c r="A13" s="4" t="s">
        <v>50</v>
      </c>
      <c r="B13" s="5">
        <v>1</v>
      </c>
      <c r="C13" s="5">
        <v>1</v>
      </c>
      <c r="D13" s="5">
        <v>0</v>
      </c>
      <c r="E13" s="5">
        <v>0</v>
      </c>
      <c r="F13" s="5">
        <v>17</v>
      </c>
      <c r="G13" s="5">
        <v>1</v>
      </c>
      <c r="H13" s="5">
        <v>20</v>
      </c>
    </row>
    <row r="14" spans="1:8" ht="18" thickBot="1">
      <c r="A14" s="4" t="s">
        <v>51</v>
      </c>
      <c r="B14" s="5">
        <v>2</v>
      </c>
      <c r="C14" s="5">
        <v>1</v>
      </c>
      <c r="D14" s="5">
        <v>0</v>
      </c>
      <c r="E14" s="5">
        <v>0</v>
      </c>
      <c r="F14" s="5">
        <v>25</v>
      </c>
      <c r="G14" s="5">
        <v>4</v>
      </c>
      <c r="H14" s="5">
        <v>32</v>
      </c>
    </row>
    <row r="15" spans="1:8" ht="18" thickBot="1">
      <c r="A15" s="4" t="s">
        <v>53</v>
      </c>
      <c r="B15" s="5">
        <v>5</v>
      </c>
      <c r="C15" s="5">
        <v>0</v>
      </c>
      <c r="D15" s="5">
        <v>0</v>
      </c>
      <c r="E15" s="5">
        <v>0</v>
      </c>
      <c r="F15" s="5">
        <v>43</v>
      </c>
      <c r="G15" s="5">
        <v>5</v>
      </c>
      <c r="H15" s="5">
        <v>53</v>
      </c>
    </row>
    <row r="16" spans="1:8" ht="18" thickBot="1">
      <c r="A16" s="4" t="s">
        <v>54</v>
      </c>
      <c r="B16" s="5">
        <v>4</v>
      </c>
      <c r="C16" s="5">
        <v>0</v>
      </c>
      <c r="D16" s="5">
        <v>0</v>
      </c>
      <c r="E16" s="5">
        <v>0</v>
      </c>
      <c r="F16" s="5">
        <v>20</v>
      </c>
      <c r="G16" s="5">
        <v>1</v>
      </c>
      <c r="H16" s="5">
        <v>25</v>
      </c>
    </row>
    <row r="17" spans="1:8" ht="18" thickBot="1">
      <c r="A17" s="4" t="s">
        <v>70</v>
      </c>
      <c r="B17" s="5">
        <v>9</v>
      </c>
      <c r="C17" s="5">
        <v>0</v>
      </c>
      <c r="D17" s="5">
        <v>0</v>
      </c>
      <c r="E17" s="5">
        <v>4</v>
      </c>
      <c r="F17" s="5">
        <v>10</v>
      </c>
      <c r="G17" s="5">
        <v>1</v>
      </c>
      <c r="H17" s="5">
        <v>24</v>
      </c>
    </row>
  </sheetData>
  <hyperlinks>
    <hyperlink ref="B2" r:id="rId1" display="https://xrspace.atlassian.net/issues/?jql=created+%3E%3D+2025-01-01+AND+created+%3C%3D+2025-12-31+AND+type+%3D+Bug+AND+project+%3D+SOVA+AND+Sprint+%3D+869+AND+status+%3D+%22To+Do+%280%25%29%22" xr:uid="{448A59EF-F080-4B22-81B5-78D7F6DECD0B}"/>
    <hyperlink ref="D2" r:id="rId2" display="https://xrspace.atlassian.net/issues/?jql=created+%3E%3D+2025-01-01+AND+created+%3C%3D+2025-12-31+AND+type+%3D+Bug+AND+project+%3D+SOVA+AND+Sprint+%3D+869+AND+status+%3D+%22In+Progress+%2850+%7E+70%25%29%22" xr:uid="{B43FB033-6384-4724-9B14-A9755D58F8D7}"/>
    <hyperlink ref="F2" r:id="rId3" display="https://xrspace.atlassian.net/issues/?jql=created+%3E%3D+2025-01-01+AND+created+%3C%3D+2025-12-31+AND+type+%3D+Bug+AND+project+%3D+SOVA+AND+Sprint+%3D+869+AND+status+%3D+%22Done+%28100%25%29%22" xr:uid="{D8869D0E-F373-40EF-A2D2-D5B806CE0F91}"/>
    <hyperlink ref="E2" r:id="rId4" display="https://xrspace.atlassian.net/issues/?jql=created+%3E%3D+2025-01-01+AND+created+%3C%3D+2025-12-31+AND+type+%3D+Bug+AND+project+%3D+SOVA+AND+Sprint+%3D+869+AND+status+%3D+%22IN+REVIEW+%2880%25%29%22" xr:uid="{7694DC7F-E3F8-41F2-A89E-EAF49B8D7DA1}"/>
    <hyperlink ref="G2" r:id="rId5" display="https://xrspace.atlassian.net/issues/?jql=created+%3E%3D+2025-01-01+AND+created+%3C%3D+2025-12-31+AND+type+%3D+Bug+AND+project+%3D+SOVA+AND+Sprint+%3D+869+AND+status+%3D+%22WON%27T+DO+%28100%25%29%22" xr:uid="{78FF6063-B981-4638-B8CE-03FC01EE66AC}"/>
    <hyperlink ref="C2" r:id="rId6" display="https://xrspace.atlassian.net/issues/?jql=created+%3E%3D+2025-01-01+AND+created+%3C%3D+2025-12-31+AND+type+%3D+Bug+AND+project+%3D+SOVA+AND+Sprint+%3D+869+AND+status+%3D+%22STARTING+%2810+%7E+40%25%29%22" xr:uid="{7C3CD11C-5762-406B-A69B-C85820CD55FF}"/>
    <hyperlink ref="H2" r:id="rId7" display="https://xrspace.atlassian.net/issues/?jql=created+%3E%3D+2025-01-01+AND+created+%3C%3D+2025-12-31+AND+type+%3D+Bug+AND+project+%3D+SOVA+AND+Sprint+%3D+869" xr:uid="{0D546C2D-470B-4C70-8833-377E7BEE35BE}"/>
    <hyperlink ref="B3" r:id="rId8" display="https://xrspace.atlassian.net/issues/?jql=created+%3E%3D+2025-01-01+AND+created+%3C%3D+2025-12-31+AND+type+%3D+Bug+AND+project+%3D+SOVA+AND+Sprint+%3D+1397+AND+status+%3D+%22To+Do+%280%25%29%22" xr:uid="{BAE6956D-1395-484B-9333-D8EAEAB9AA52}"/>
    <hyperlink ref="D3" r:id="rId9" display="https://xrspace.atlassian.net/issues/?jql=created+%3E%3D+2025-01-01+AND+created+%3C%3D+2025-12-31+AND+type+%3D+Bug+AND+project+%3D+SOVA+AND+Sprint+%3D+1397+AND+status+%3D+%22In+Progress+%2850+%7E+70%25%29%22" xr:uid="{0C696A5C-2012-4F89-BEDC-6DCF42534BF6}"/>
    <hyperlink ref="F3" r:id="rId10" display="https://xrspace.atlassian.net/issues/?jql=created+%3E%3D+2025-01-01+AND+created+%3C%3D+2025-12-31+AND+type+%3D+Bug+AND+project+%3D+SOVA+AND+Sprint+%3D+1397+AND+status+%3D+%22Done+%28100%25%29%22" xr:uid="{D25E0C42-F52A-4416-B25D-845669DDE6ED}"/>
    <hyperlink ref="E3" r:id="rId11" display="https://xrspace.atlassian.net/issues/?jql=created+%3E%3D+2025-01-01+AND+created+%3C%3D+2025-12-31+AND+type+%3D+Bug+AND+project+%3D+SOVA+AND+Sprint+%3D+1397+AND+status+%3D+%22IN+REVIEW+%2880%25%29%22" xr:uid="{C9B8D71C-60ED-43A3-BACE-D6EC1A172D4D}"/>
    <hyperlink ref="G3" r:id="rId12" display="https://xrspace.atlassian.net/issues/?jql=created+%3E%3D+2025-01-01+AND+created+%3C%3D+2025-12-31+AND+type+%3D+Bug+AND+project+%3D+SOVA+AND+Sprint+%3D+1397+AND+status+%3D+%22WON%27T+DO+%28100%25%29%22" xr:uid="{EF4F73ED-503A-4A9D-8236-01EF6A3CA49F}"/>
    <hyperlink ref="C3" r:id="rId13" display="https://xrspace.atlassian.net/issues/?jql=created+%3E%3D+2025-01-01+AND+created+%3C%3D+2025-12-31+AND+type+%3D+Bug+AND+project+%3D+SOVA+AND+Sprint+%3D+1397+AND+status+%3D+%22STARTING+%2810+%7E+40%25%29%22" xr:uid="{471E6969-68FD-4F2D-8E65-A0B7BDB2E1F3}"/>
    <hyperlink ref="H3" r:id="rId14" display="https://xrspace.atlassian.net/issues/?jql=created+%3E%3D+2025-01-01+AND+created+%3C%3D+2025-12-31+AND+type+%3D+Bug+AND+project+%3D+SOVA+AND+Sprint+%3D+1397" xr:uid="{2C15D52F-89D2-4308-825A-DBBA09F96327}"/>
    <hyperlink ref="B4" r:id="rId15" display="https://xrspace.atlassian.net/issues/?jql=created+%3E%3D+2025-01-01+AND+created+%3C%3D+2025-12-31+AND+type+%3D+Bug+AND+project+%3D+SOVA+AND+Sprint+%3D+1463+AND+status+%3D+%22To+Do+%280%25%29%22" xr:uid="{1E712FD2-E8D9-4947-9571-224039C4590C}"/>
    <hyperlink ref="D4" r:id="rId16" display="https://xrspace.atlassian.net/issues/?jql=created+%3E%3D+2025-01-01+AND+created+%3C%3D+2025-12-31+AND+type+%3D+Bug+AND+project+%3D+SOVA+AND+Sprint+%3D+1463+AND+status+%3D+%22In+Progress+%2850+%7E+70%25%29%22" xr:uid="{5933D619-6014-4D46-A054-B83F69E7959E}"/>
    <hyperlink ref="F4" r:id="rId17" display="https://xrspace.atlassian.net/issues/?jql=created+%3E%3D+2025-01-01+AND+created+%3C%3D+2025-12-31+AND+type+%3D+Bug+AND+project+%3D+SOVA+AND+Sprint+%3D+1463+AND+status+%3D+%22Done+%28100%25%29%22" xr:uid="{73F37BE1-492D-468F-850E-568313D619E5}"/>
    <hyperlink ref="E4" r:id="rId18" display="https://xrspace.atlassian.net/issues/?jql=created+%3E%3D+2025-01-01+AND+created+%3C%3D+2025-12-31+AND+type+%3D+Bug+AND+project+%3D+SOVA+AND+Sprint+%3D+1463+AND+status+%3D+%22IN+REVIEW+%2880%25%29%22" xr:uid="{5AEA6F62-6449-4EF0-8835-5ED2ED4CB22B}"/>
    <hyperlink ref="G4" r:id="rId19" display="https://xrspace.atlassian.net/issues/?jql=created+%3E%3D+2025-01-01+AND+created+%3C%3D+2025-12-31+AND+type+%3D+Bug+AND+project+%3D+SOVA+AND+Sprint+%3D+1463+AND+status+%3D+%22WON%27T+DO+%28100%25%29%22" xr:uid="{C35ED8B1-EA84-4809-801B-7DB15E667ECC}"/>
    <hyperlink ref="C4" r:id="rId20" display="https://xrspace.atlassian.net/issues/?jql=created+%3E%3D+2025-01-01+AND+created+%3C%3D+2025-12-31+AND+type+%3D+Bug+AND+project+%3D+SOVA+AND+Sprint+%3D+1463+AND+status+%3D+%22STARTING+%2810+%7E+40%25%29%22" xr:uid="{3FF2C1E0-7C2C-4A11-A0AC-B9CFBF2B523F}"/>
    <hyperlink ref="H4" r:id="rId21" display="https://xrspace.atlassian.net/issues/?jql=created+%3E%3D+2025-01-01+AND+created+%3C%3D+2025-12-31+AND+type+%3D+Bug+AND+project+%3D+SOVA+AND+Sprint+%3D+1463" xr:uid="{3C47EE35-B088-4B7B-8AC4-94988A344B60}"/>
    <hyperlink ref="B5" r:id="rId22" display="https://xrspace.atlassian.net/issues/?jql=created+%3E%3D+2025-01-01+AND+created+%3C%3D+2025-12-31+AND+type+%3D+Bug+AND+project+%3D+SOVA+AND+Sprint+%3D+1466+AND+status+%3D+%22To+Do+%280%25%29%22" xr:uid="{9551D7D8-1A96-4E8B-90C1-93CD62497DB8}"/>
    <hyperlink ref="D5" r:id="rId23" display="https://xrspace.atlassian.net/issues/?jql=created+%3E%3D+2025-01-01+AND+created+%3C%3D+2025-12-31+AND+type+%3D+Bug+AND+project+%3D+SOVA+AND+Sprint+%3D+1466+AND+status+%3D+%22In+Progress+%2850+%7E+70%25%29%22" xr:uid="{A9711A23-EBA7-4C66-9288-8C4E3B16E104}"/>
    <hyperlink ref="F5" r:id="rId24" display="https://xrspace.atlassian.net/issues/?jql=created+%3E%3D+2025-01-01+AND+created+%3C%3D+2025-12-31+AND+type+%3D+Bug+AND+project+%3D+SOVA+AND+Sprint+%3D+1466+AND+status+%3D+%22Done+%28100%25%29%22" xr:uid="{C33DD51F-A396-4494-A2D8-E4F28DFF548D}"/>
    <hyperlink ref="E5" r:id="rId25" display="https://xrspace.atlassian.net/issues/?jql=created+%3E%3D+2025-01-01+AND+created+%3C%3D+2025-12-31+AND+type+%3D+Bug+AND+project+%3D+SOVA+AND+Sprint+%3D+1466+AND+status+%3D+%22IN+REVIEW+%2880%25%29%22" xr:uid="{2DE1980D-35FD-4D94-A42A-D035AE169D5C}"/>
    <hyperlink ref="G5" r:id="rId26" display="https://xrspace.atlassian.net/issues/?jql=created+%3E%3D+2025-01-01+AND+created+%3C%3D+2025-12-31+AND+type+%3D+Bug+AND+project+%3D+SOVA+AND+Sprint+%3D+1466+AND+status+%3D+%22WON%27T+DO+%28100%25%29%22" xr:uid="{2E51ED3C-7A44-4F39-89EC-FAD23A12A132}"/>
    <hyperlink ref="C5" r:id="rId27" display="https://xrspace.atlassian.net/issues/?jql=created+%3E%3D+2025-01-01+AND+created+%3C%3D+2025-12-31+AND+type+%3D+Bug+AND+project+%3D+SOVA+AND+Sprint+%3D+1466+AND+status+%3D+%22STARTING+%2810+%7E+40%25%29%22" xr:uid="{D3EC119E-B805-4B79-991E-2C9438A057E3}"/>
    <hyperlink ref="H5" r:id="rId28" display="https://xrspace.atlassian.net/issues/?jql=created+%3E%3D+2025-01-01+AND+created+%3C%3D+2025-12-31+AND+type+%3D+Bug+AND+project+%3D+SOVA+AND+Sprint+%3D+1466" xr:uid="{90994DC2-DA33-4363-B215-53C8ED0323A6}"/>
    <hyperlink ref="B6" r:id="rId29" display="https://xrspace.atlassian.net/issues/?jql=created+%3E%3D+2025-01-01+AND+created+%3C%3D+2025-12-31+AND+type+%3D+Bug+AND+project+%3D+SOVA+AND+Sprint+%3D+1496+AND+status+%3D+%22To+Do+%280%25%29%22" xr:uid="{E1F3C207-13EC-4619-AA30-8503AED75175}"/>
    <hyperlink ref="D6" r:id="rId30" display="https://xrspace.atlassian.net/issues/?jql=created+%3E%3D+2025-01-01+AND+created+%3C%3D+2025-12-31+AND+type+%3D+Bug+AND+project+%3D+SOVA+AND+Sprint+%3D+1496+AND+status+%3D+%22In+Progress+%2850+%7E+70%25%29%22" xr:uid="{3ED220DD-CA2A-494C-857C-FF96A9BB2F8B}"/>
    <hyperlink ref="F6" r:id="rId31" display="https://xrspace.atlassian.net/issues/?jql=created+%3E%3D+2025-01-01+AND+created+%3C%3D+2025-12-31+AND+type+%3D+Bug+AND+project+%3D+SOVA+AND+Sprint+%3D+1496+AND+status+%3D+%22Done+%28100%25%29%22" xr:uid="{07C32A70-933A-48D0-B5FC-9C42E1B9EA40}"/>
    <hyperlink ref="E6" r:id="rId32" display="https://xrspace.atlassian.net/issues/?jql=created+%3E%3D+2025-01-01+AND+created+%3C%3D+2025-12-31+AND+type+%3D+Bug+AND+project+%3D+SOVA+AND+Sprint+%3D+1496+AND+status+%3D+%22IN+REVIEW+%2880%25%29%22" xr:uid="{33EA842B-7B97-464F-969A-6C203369F031}"/>
    <hyperlink ref="G6" r:id="rId33" display="https://xrspace.atlassian.net/issues/?jql=created+%3E%3D+2025-01-01+AND+created+%3C%3D+2025-12-31+AND+type+%3D+Bug+AND+project+%3D+SOVA+AND+Sprint+%3D+1496+AND+status+%3D+%22WON%27T+DO+%28100%25%29%22" xr:uid="{0AAC71E3-63A4-4B5F-A133-A6721D058E06}"/>
    <hyperlink ref="C6" r:id="rId34" display="https://xrspace.atlassian.net/issues/?jql=created+%3E%3D+2025-01-01+AND+created+%3C%3D+2025-12-31+AND+type+%3D+Bug+AND+project+%3D+SOVA+AND+Sprint+%3D+1496+AND+status+%3D+%22STARTING+%2810+%7E+40%25%29%22" xr:uid="{366328B4-930D-430E-A782-EB7DE3D2B591}"/>
    <hyperlink ref="H6" r:id="rId35" display="https://xrspace.atlassian.net/issues/?jql=created+%3E%3D+2025-01-01+AND+created+%3C%3D+2025-12-31+AND+type+%3D+Bug+AND+project+%3D+SOVA+AND+Sprint+%3D+1496" xr:uid="{D6824D72-1874-42C5-AB33-1FC4397594E3}"/>
    <hyperlink ref="B7" r:id="rId36" display="https://xrspace.atlassian.net/issues/?jql=created+%3E%3D+2025-01-01+AND+created+%3C%3D+2025-12-31+AND+type+%3D+Bug+AND+project+%3D+SOVA+AND+Sprint+%3D+1497+AND+status+%3D+%22To+Do+%280%25%29%22" xr:uid="{C6A21626-BDEF-4933-872C-EE17A55E9F02}"/>
    <hyperlink ref="D7" r:id="rId37" display="https://xrspace.atlassian.net/issues/?jql=created+%3E%3D+2025-01-01+AND+created+%3C%3D+2025-12-31+AND+type+%3D+Bug+AND+project+%3D+SOVA+AND+Sprint+%3D+1497+AND+status+%3D+%22In+Progress+%2850+%7E+70%25%29%22" xr:uid="{2C12FC20-D5FE-4008-8C49-ACB5EE9A65A6}"/>
    <hyperlink ref="F7" r:id="rId38" display="https://xrspace.atlassian.net/issues/?jql=created+%3E%3D+2025-01-01+AND+created+%3C%3D+2025-12-31+AND+type+%3D+Bug+AND+project+%3D+SOVA+AND+Sprint+%3D+1497+AND+status+%3D+%22Done+%28100%25%29%22" xr:uid="{6EC00252-CFA2-4FD0-B7D0-4171D5545978}"/>
    <hyperlink ref="E7" r:id="rId39" display="https://xrspace.atlassian.net/issues/?jql=created+%3E%3D+2025-01-01+AND+created+%3C%3D+2025-12-31+AND+type+%3D+Bug+AND+project+%3D+SOVA+AND+Sprint+%3D+1497+AND+status+%3D+%22IN+REVIEW+%2880%25%29%22" xr:uid="{964F2CF2-F419-4025-A9B5-DBF88CAF7747}"/>
    <hyperlink ref="G7" r:id="rId40" display="https://xrspace.atlassian.net/issues/?jql=created+%3E%3D+2025-01-01+AND+created+%3C%3D+2025-12-31+AND+type+%3D+Bug+AND+project+%3D+SOVA+AND+Sprint+%3D+1497+AND+status+%3D+%22WON%27T+DO+%28100%25%29%22" xr:uid="{7C417AEB-9E68-42A4-8AE1-26FFC4D72A6A}"/>
    <hyperlink ref="C7" r:id="rId41" display="https://xrspace.atlassian.net/issues/?jql=created+%3E%3D+2025-01-01+AND+created+%3C%3D+2025-12-31+AND+type+%3D+Bug+AND+project+%3D+SOVA+AND+Sprint+%3D+1497+AND+status+%3D+%22STARTING+%2810+%7E+40%25%29%22" xr:uid="{C3725D27-F364-4514-98E3-742A12E8203E}"/>
    <hyperlink ref="H7" r:id="rId42" display="https://xrspace.atlassian.net/issues/?jql=created+%3E%3D+2025-01-01+AND+created+%3C%3D+2025-12-31+AND+type+%3D+Bug+AND+project+%3D+SOVA+AND+Sprint+%3D+1497" xr:uid="{025FD5F4-F4E2-48B9-A461-ED63A4813D3C}"/>
    <hyperlink ref="B8" r:id="rId43" display="https://xrspace.atlassian.net/issues/?jql=created+%3E%3D+2025-01-01+AND+created+%3C%3D+2025-12-31+AND+type+%3D+Bug+AND+project+%3D+SOVA+AND+Sprint+%3D+1498+AND+status+%3D+%22To+Do+%280%25%29%22" xr:uid="{9C7D3D23-C77D-4F42-B997-42ADE46D745C}"/>
    <hyperlink ref="D8" r:id="rId44" display="https://xrspace.atlassian.net/issues/?jql=created+%3E%3D+2025-01-01+AND+created+%3C%3D+2025-12-31+AND+type+%3D+Bug+AND+project+%3D+SOVA+AND+Sprint+%3D+1498+AND+status+%3D+%22In+Progress+%2850+%7E+70%25%29%22" xr:uid="{5BD73E3E-4F58-4CF1-A0C5-BF4F65CC7D6D}"/>
    <hyperlink ref="F8" r:id="rId45" display="https://xrspace.atlassian.net/issues/?jql=created+%3E%3D+2025-01-01+AND+created+%3C%3D+2025-12-31+AND+type+%3D+Bug+AND+project+%3D+SOVA+AND+Sprint+%3D+1498+AND+status+%3D+%22Done+%28100%25%29%22" xr:uid="{00594E01-ED95-4607-8ACA-05E860D25072}"/>
    <hyperlink ref="E8" r:id="rId46" display="https://xrspace.atlassian.net/issues/?jql=created+%3E%3D+2025-01-01+AND+created+%3C%3D+2025-12-31+AND+type+%3D+Bug+AND+project+%3D+SOVA+AND+Sprint+%3D+1498+AND+status+%3D+%22IN+REVIEW+%2880%25%29%22" xr:uid="{51ED7885-3C36-4950-B50C-E981AABAB7D2}"/>
    <hyperlink ref="G8" r:id="rId47" display="https://xrspace.atlassian.net/issues/?jql=created+%3E%3D+2025-01-01+AND+created+%3C%3D+2025-12-31+AND+type+%3D+Bug+AND+project+%3D+SOVA+AND+Sprint+%3D+1498+AND+status+%3D+%22WON%27T+DO+%28100%25%29%22" xr:uid="{DBD1F66B-78BB-467C-A3EC-7AAF732F1DA6}"/>
    <hyperlink ref="C8" r:id="rId48" display="https://xrspace.atlassian.net/issues/?jql=created+%3E%3D+2025-01-01+AND+created+%3C%3D+2025-12-31+AND+type+%3D+Bug+AND+project+%3D+SOVA+AND+Sprint+%3D+1498+AND+status+%3D+%22STARTING+%2810+%7E+40%25%29%22" xr:uid="{B6D732E3-D679-4933-A1C9-F25DC1151562}"/>
    <hyperlink ref="H8" r:id="rId49" display="https://xrspace.atlassian.net/issues/?jql=created+%3E%3D+2025-01-01+AND+created+%3C%3D+2025-12-31+AND+type+%3D+Bug+AND+project+%3D+SOVA+AND+Sprint+%3D+1498" xr:uid="{7BEBDA8B-3E7C-47C3-A04F-FD1D8158752C}"/>
    <hyperlink ref="B9" r:id="rId50" display="https://xrspace.atlassian.net/issues/?jql=created+%3E%3D+2025-01-01+AND+created+%3C%3D+2025-12-31+AND+type+%3D+Bug+AND+project+%3D+SOVA+AND+Sprint+%3D+1499+AND+status+%3D+%22To+Do+%280%25%29%22" xr:uid="{E7F2E3EC-87C1-404C-8E22-6BCA4AB70650}"/>
    <hyperlink ref="D9" r:id="rId51" display="https://xrspace.atlassian.net/issues/?jql=created+%3E%3D+2025-01-01+AND+created+%3C%3D+2025-12-31+AND+type+%3D+Bug+AND+project+%3D+SOVA+AND+Sprint+%3D+1499+AND+status+%3D+%22In+Progress+%2850+%7E+70%25%29%22" xr:uid="{5CA8F2F8-2926-45CA-AD7E-7E576952C1B8}"/>
    <hyperlink ref="F9" r:id="rId52" display="https://xrspace.atlassian.net/issues/?jql=created+%3E%3D+2025-01-01+AND+created+%3C%3D+2025-12-31+AND+type+%3D+Bug+AND+project+%3D+SOVA+AND+Sprint+%3D+1499+AND+status+%3D+%22Done+%28100%25%29%22" xr:uid="{583CE2CF-E3F0-4A9A-82A6-576EAD551649}"/>
    <hyperlink ref="E9" r:id="rId53" display="https://xrspace.atlassian.net/issues/?jql=created+%3E%3D+2025-01-01+AND+created+%3C%3D+2025-12-31+AND+type+%3D+Bug+AND+project+%3D+SOVA+AND+Sprint+%3D+1499+AND+status+%3D+%22IN+REVIEW+%2880%25%29%22" xr:uid="{5F9F97B3-CECE-43BB-B297-B081E07B38B8}"/>
    <hyperlink ref="G9" r:id="rId54" display="https://xrspace.atlassian.net/issues/?jql=created+%3E%3D+2025-01-01+AND+created+%3C%3D+2025-12-31+AND+type+%3D+Bug+AND+project+%3D+SOVA+AND+Sprint+%3D+1499+AND+status+%3D+%22WON%27T+DO+%28100%25%29%22" xr:uid="{32B1BF29-399E-42D4-8B99-A5B88F0CADF6}"/>
    <hyperlink ref="C9" r:id="rId55" display="https://xrspace.atlassian.net/issues/?jql=created+%3E%3D+2025-01-01+AND+created+%3C%3D+2025-12-31+AND+type+%3D+Bug+AND+project+%3D+SOVA+AND+Sprint+%3D+1499+AND+status+%3D+%22STARTING+%2810+%7E+40%25%29%22" xr:uid="{814E546E-F9E6-46EC-BC90-0F6D21B40589}"/>
    <hyperlink ref="H9" r:id="rId56" display="https://xrspace.atlassian.net/issues/?jql=created+%3E%3D+2025-01-01+AND+created+%3C%3D+2025-12-31+AND+type+%3D+Bug+AND+project+%3D+SOVA+AND+Sprint+%3D+1499" xr:uid="{F88D097C-00D2-4B6B-8FF7-34A82B0C6DAF}"/>
    <hyperlink ref="B10" r:id="rId57" display="https://xrspace.atlassian.net/issues/?jql=created+%3E%3D+2025-01-01+AND+created+%3C%3D+2025-12-31+AND+type+%3D+Bug+AND+project+%3D+SOVA+AND+Sprint+%3D+2156+AND+status+%3D+%22To+Do+%280%25%29%22" xr:uid="{C819FF6C-BE98-4CE5-AF2D-2B1F9A616384}"/>
    <hyperlink ref="D10" r:id="rId58" display="https://xrspace.atlassian.net/issues/?jql=created+%3E%3D+2025-01-01+AND+created+%3C%3D+2025-12-31+AND+type+%3D+Bug+AND+project+%3D+SOVA+AND+Sprint+%3D+2156+AND+status+%3D+%22In+Progress+%2850+%7E+70%25%29%22" xr:uid="{D9DA60F4-74F5-4F33-A02E-B869B0FC18F6}"/>
    <hyperlink ref="F10" r:id="rId59" display="https://xrspace.atlassian.net/issues/?jql=created+%3E%3D+2025-01-01+AND+created+%3C%3D+2025-12-31+AND+type+%3D+Bug+AND+project+%3D+SOVA+AND+Sprint+%3D+2156+AND+status+%3D+%22Done+%28100%25%29%22" xr:uid="{8F9C09B5-5621-4848-85BF-FC79F2FBF857}"/>
    <hyperlink ref="E10" r:id="rId60" display="https://xrspace.atlassian.net/issues/?jql=created+%3E%3D+2025-01-01+AND+created+%3C%3D+2025-12-31+AND+type+%3D+Bug+AND+project+%3D+SOVA+AND+Sprint+%3D+2156+AND+status+%3D+%22IN+REVIEW+%2880%25%29%22" xr:uid="{CDD8ABE9-A696-4AE9-B907-3BC7DB1540E3}"/>
    <hyperlink ref="G10" r:id="rId61" display="https://xrspace.atlassian.net/issues/?jql=created+%3E%3D+2025-01-01+AND+created+%3C%3D+2025-12-31+AND+type+%3D+Bug+AND+project+%3D+SOVA+AND+Sprint+%3D+2156+AND+status+%3D+%22WON%27T+DO+%28100%25%29%22" xr:uid="{1B9BC688-1EEB-44D5-B704-8D1A8BB88BFB}"/>
    <hyperlink ref="C10" r:id="rId62" display="https://xrspace.atlassian.net/issues/?jql=created+%3E%3D+2025-01-01+AND+created+%3C%3D+2025-12-31+AND+type+%3D+Bug+AND+project+%3D+SOVA+AND+Sprint+%3D+2156+AND+status+%3D+%22STARTING+%2810+%7E+40%25%29%22" xr:uid="{A4DD5E63-F69E-4275-A3C5-B2D973E50C01}"/>
    <hyperlink ref="H10" r:id="rId63" display="https://xrspace.atlassian.net/issues/?jql=created+%3E%3D+2025-01-01+AND+created+%3C%3D+2025-12-31+AND+type+%3D+Bug+AND+project+%3D+SOVA+AND+Sprint+%3D+2156" xr:uid="{AABE8921-7286-4262-A795-B892F806C605}"/>
    <hyperlink ref="B11" r:id="rId64" display="https://xrspace.atlassian.net/issues/?jql=created+%3E%3D+2025-01-01+AND+created+%3C%3D+2025-12-31+AND+type+%3D+Bug+AND+project+%3D+SOVA+AND+Sprint+%3D+2157+AND+status+%3D+%22To+Do+%280%25%29%22" xr:uid="{6D90FECA-1D3C-4429-A600-D4CFAE567177}"/>
    <hyperlink ref="D11" r:id="rId65" display="https://xrspace.atlassian.net/issues/?jql=created+%3E%3D+2025-01-01+AND+created+%3C%3D+2025-12-31+AND+type+%3D+Bug+AND+project+%3D+SOVA+AND+Sprint+%3D+2157+AND+status+%3D+%22In+Progress+%2850+%7E+70%25%29%22" xr:uid="{46A3E6B1-9742-4BD1-804C-C09F1C57D0BD}"/>
    <hyperlink ref="F11" r:id="rId66" display="https://xrspace.atlassian.net/issues/?jql=created+%3E%3D+2025-01-01+AND+created+%3C%3D+2025-12-31+AND+type+%3D+Bug+AND+project+%3D+SOVA+AND+Sprint+%3D+2157+AND+status+%3D+%22Done+%28100%25%29%22" xr:uid="{BBA43063-31D2-406F-8AB2-B0C1651F3281}"/>
    <hyperlink ref="E11" r:id="rId67" display="https://xrspace.atlassian.net/issues/?jql=created+%3E%3D+2025-01-01+AND+created+%3C%3D+2025-12-31+AND+type+%3D+Bug+AND+project+%3D+SOVA+AND+Sprint+%3D+2157+AND+status+%3D+%22IN+REVIEW+%2880%25%29%22" xr:uid="{75109E19-3E85-4FF6-A695-E5333F835B5D}"/>
    <hyperlink ref="G11" r:id="rId68" display="https://xrspace.atlassian.net/issues/?jql=created+%3E%3D+2025-01-01+AND+created+%3C%3D+2025-12-31+AND+type+%3D+Bug+AND+project+%3D+SOVA+AND+Sprint+%3D+2157+AND+status+%3D+%22WON%27T+DO+%28100%25%29%22" xr:uid="{9877ECF6-C2C4-498D-A1A5-82B1DF2F2917}"/>
    <hyperlink ref="C11" r:id="rId69" display="https://xrspace.atlassian.net/issues/?jql=created+%3E%3D+2025-01-01+AND+created+%3C%3D+2025-12-31+AND+type+%3D+Bug+AND+project+%3D+SOVA+AND+Sprint+%3D+2157+AND+status+%3D+%22STARTING+%2810+%7E+40%25%29%22" xr:uid="{C9839CF9-C49E-469D-A878-7A88A30D8EE9}"/>
    <hyperlink ref="H11" r:id="rId70" display="https://xrspace.atlassian.net/issues/?jql=created+%3E%3D+2025-01-01+AND+created+%3C%3D+2025-12-31+AND+type+%3D+Bug+AND+project+%3D+SOVA+AND+Sprint+%3D+2157" xr:uid="{DA469B29-356B-491A-BEF9-ECBBC1576FC5}"/>
    <hyperlink ref="B12" r:id="rId71" display="https://xrspace.atlassian.net/issues/?jql=created+%3E%3D+2025-01-01+AND+created+%3C%3D+2025-12-31+AND+type+%3D+Bug+AND+project+%3D+SOVA+AND+Sprint+%3D+2618+AND+status+%3D+%22To+Do+%280%25%29%22" xr:uid="{FB001EAC-5244-4F93-A2B1-EEDC0585295E}"/>
    <hyperlink ref="D12" r:id="rId72" display="https://xrspace.atlassian.net/issues/?jql=created+%3E%3D+2025-01-01+AND+created+%3C%3D+2025-12-31+AND+type+%3D+Bug+AND+project+%3D+SOVA+AND+Sprint+%3D+2618+AND+status+%3D+%22In+Progress+%2850+%7E+70%25%29%22" xr:uid="{2298CA46-533C-4C64-9EBD-D135B7346C13}"/>
    <hyperlink ref="F12" r:id="rId73" display="https://xrspace.atlassian.net/issues/?jql=created+%3E%3D+2025-01-01+AND+created+%3C%3D+2025-12-31+AND+type+%3D+Bug+AND+project+%3D+SOVA+AND+Sprint+%3D+2618+AND+status+%3D+%22Done+%28100%25%29%22" xr:uid="{689AB7ED-8C90-4B76-B145-9C38D1E7E972}"/>
    <hyperlink ref="E12" r:id="rId74" display="https://xrspace.atlassian.net/issues/?jql=created+%3E%3D+2025-01-01+AND+created+%3C%3D+2025-12-31+AND+type+%3D+Bug+AND+project+%3D+SOVA+AND+Sprint+%3D+2618+AND+status+%3D+%22IN+REVIEW+%2880%25%29%22" xr:uid="{1EE06B8B-27C3-407D-8CDD-A27C9E8BF167}"/>
    <hyperlink ref="G12" r:id="rId75" display="https://xrspace.atlassian.net/issues/?jql=created+%3E%3D+2025-01-01+AND+created+%3C%3D+2025-12-31+AND+type+%3D+Bug+AND+project+%3D+SOVA+AND+Sprint+%3D+2618+AND+status+%3D+%22WON%27T+DO+%28100%25%29%22" xr:uid="{A8AA1799-8823-40B5-AA2E-2C9591505957}"/>
    <hyperlink ref="C12" r:id="rId76" display="https://xrspace.atlassian.net/issues/?jql=created+%3E%3D+2025-01-01+AND+created+%3C%3D+2025-12-31+AND+type+%3D+Bug+AND+project+%3D+SOVA+AND+Sprint+%3D+2618+AND+status+%3D+%22STARTING+%2810+%7E+40%25%29%22" xr:uid="{EDA7D787-8159-4CF2-B603-E9E9E29EC06D}"/>
    <hyperlink ref="H12" r:id="rId77" display="https://xrspace.atlassian.net/issues/?jql=created+%3E%3D+2025-01-01+AND+created+%3C%3D+2025-12-31+AND+type+%3D+Bug+AND+project+%3D+SOVA+AND+Sprint+%3D+2618" xr:uid="{7D5E72F8-A40B-482F-8AFD-D08A9B4379E1}"/>
    <hyperlink ref="B13" r:id="rId78" display="https://xrspace.atlassian.net/issues/?jql=created+%3E%3D+2025-01-01+AND+created+%3C%3D+2025-12-31+AND+type+%3D+Bug+AND+project+%3D+SOVA+AND+Sprint+%3D+2619+AND+status+%3D+%22To+Do+%280%25%29%22" xr:uid="{19CFFA6B-F68B-49B0-B03F-A942078EE24A}"/>
    <hyperlink ref="D13" r:id="rId79" display="https://xrspace.atlassian.net/issues/?jql=created+%3E%3D+2025-01-01+AND+created+%3C%3D+2025-12-31+AND+type+%3D+Bug+AND+project+%3D+SOVA+AND+Sprint+%3D+2619+AND+status+%3D+%22In+Progress+%2850+%7E+70%25%29%22" xr:uid="{4BE01362-F61B-48F0-937E-DDB6DF2A9F71}"/>
    <hyperlink ref="F13" r:id="rId80" display="https://xrspace.atlassian.net/issues/?jql=created+%3E%3D+2025-01-01+AND+created+%3C%3D+2025-12-31+AND+type+%3D+Bug+AND+project+%3D+SOVA+AND+Sprint+%3D+2619+AND+status+%3D+%22Done+%28100%25%29%22" xr:uid="{F21CA4C9-662A-4709-A8D7-36BDC2FC938E}"/>
    <hyperlink ref="E13" r:id="rId81" display="https://xrspace.atlassian.net/issues/?jql=created+%3E%3D+2025-01-01+AND+created+%3C%3D+2025-12-31+AND+type+%3D+Bug+AND+project+%3D+SOVA+AND+Sprint+%3D+2619+AND+status+%3D+%22IN+REVIEW+%2880%25%29%22" xr:uid="{19B5D4F2-87DA-450F-A668-6042478AA3A0}"/>
    <hyperlink ref="G13" r:id="rId82" display="https://xrspace.atlassian.net/issues/?jql=created+%3E%3D+2025-01-01+AND+created+%3C%3D+2025-12-31+AND+type+%3D+Bug+AND+project+%3D+SOVA+AND+Sprint+%3D+2619+AND+status+%3D+%22WON%27T+DO+%28100%25%29%22" xr:uid="{E15305A7-1871-49F8-810C-7740226810FF}"/>
    <hyperlink ref="C13" r:id="rId83" display="https://xrspace.atlassian.net/issues/?jql=created+%3E%3D+2025-01-01+AND+created+%3C%3D+2025-12-31+AND+type+%3D+Bug+AND+project+%3D+SOVA+AND+Sprint+%3D+2619+AND+status+%3D+%22STARTING+%2810+%7E+40%25%29%22" xr:uid="{9065251A-9D58-4E54-B667-1705CC109002}"/>
    <hyperlink ref="H13" r:id="rId84" display="https://xrspace.atlassian.net/issues/?jql=created+%3E%3D+2025-01-01+AND+created+%3C%3D+2025-12-31+AND+type+%3D+Bug+AND+project+%3D+SOVA+AND+Sprint+%3D+2619" xr:uid="{A4DFC981-D822-44B3-A31D-7DC52E752400}"/>
    <hyperlink ref="B14" r:id="rId85" display="https://xrspace.atlassian.net/issues/?jql=created+%3E%3D+2025-01-01+AND+created+%3C%3D+2025-12-31+AND+type+%3D+Bug+AND+project+%3D+SOVA+AND+Sprint+%3D+2882+AND+status+%3D+%22To+Do+%280%25%29%22" xr:uid="{852EADE3-D6E9-4EFE-B1CC-8030AAC94808}"/>
    <hyperlink ref="D14" r:id="rId86" display="https://xrspace.atlassian.net/issues/?jql=created+%3E%3D+2025-01-01+AND+created+%3C%3D+2025-12-31+AND+type+%3D+Bug+AND+project+%3D+SOVA+AND+Sprint+%3D+2882+AND+status+%3D+%22In+Progress+%2850+%7E+70%25%29%22" xr:uid="{EBDFB1E5-A2B3-4BE2-8B82-DDAD30E01A07}"/>
    <hyperlink ref="F14" r:id="rId87" display="https://xrspace.atlassian.net/issues/?jql=created+%3E%3D+2025-01-01+AND+created+%3C%3D+2025-12-31+AND+type+%3D+Bug+AND+project+%3D+SOVA+AND+Sprint+%3D+2882+AND+status+%3D+%22Done+%28100%25%29%22" xr:uid="{5EF19DFB-3D73-4C18-B491-4BD6C11FE731}"/>
    <hyperlink ref="E14" r:id="rId88" display="https://xrspace.atlassian.net/issues/?jql=created+%3E%3D+2025-01-01+AND+created+%3C%3D+2025-12-31+AND+type+%3D+Bug+AND+project+%3D+SOVA+AND+Sprint+%3D+2882+AND+status+%3D+%22IN+REVIEW+%2880%25%29%22" xr:uid="{1661AC00-3D29-4569-9429-13578B24BD4D}"/>
    <hyperlink ref="G14" r:id="rId89" display="https://xrspace.atlassian.net/issues/?jql=created+%3E%3D+2025-01-01+AND+created+%3C%3D+2025-12-31+AND+type+%3D+Bug+AND+project+%3D+SOVA+AND+Sprint+%3D+2882+AND+status+%3D+%22WON%27T+DO+%28100%25%29%22" xr:uid="{55D9792E-CB39-4E9A-9F71-8D3A9E39D2C7}"/>
    <hyperlink ref="C14" r:id="rId90" display="https://xrspace.atlassian.net/issues/?jql=created+%3E%3D+2025-01-01+AND+created+%3C%3D+2025-12-31+AND+type+%3D+Bug+AND+project+%3D+SOVA+AND+Sprint+%3D+2882+AND+status+%3D+%22STARTING+%2810+%7E+40%25%29%22" xr:uid="{3D26425B-30DC-4D7F-B43B-5BE1347BDB5A}"/>
    <hyperlink ref="H14" r:id="rId91" display="https://xrspace.atlassian.net/issues/?jql=created+%3E%3D+2025-01-01+AND+created+%3C%3D+2025-12-31+AND+type+%3D+Bug+AND+project+%3D+SOVA+AND+Sprint+%3D+2882" xr:uid="{2202A309-2804-42EE-A4CA-C768D7FA15F2}"/>
    <hyperlink ref="B15" r:id="rId92" display="https://xrspace.atlassian.net/issues/?jql=created+%3E%3D+2025-01-01+AND+created+%3C%3D+2025-12-31+AND+type+%3D+Bug+AND+project+%3D+SOVA+AND+Sprint+%3D+3213+AND+status+%3D+%22To+Do+%280%25%29%22" xr:uid="{DB17D428-89F8-4EDA-BFCB-A871A97040B9}"/>
    <hyperlink ref="D15" r:id="rId93" display="https://xrspace.atlassian.net/issues/?jql=created+%3E%3D+2025-01-01+AND+created+%3C%3D+2025-12-31+AND+type+%3D+Bug+AND+project+%3D+SOVA+AND+Sprint+%3D+3213+AND+status+%3D+%22In+Progress+%2850+%7E+70%25%29%22" xr:uid="{A5D9E30C-1109-4010-9CE6-BDD65E1CCCD7}"/>
    <hyperlink ref="F15" r:id="rId94" display="https://xrspace.atlassian.net/issues/?jql=created+%3E%3D+2025-01-01+AND+created+%3C%3D+2025-12-31+AND+type+%3D+Bug+AND+project+%3D+SOVA+AND+Sprint+%3D+3213+AND+status+%3D+%22Done+%28100%25%29%22" xr:uid="{67012BD5-FCEA-4369-8327-30748948CA23}"/>
    <hyperlink ref="E15" r:id="rId95" display="https://xrspace.atlassian.net/issues/?jql=created+%3E%3D+2025-01-01+AND+created+%3C%3D+2025-12-31+AND+type+%3D+Bug+AND+project+%3D+SOVA+AND+Sprint+%3D+3213+AND+status+%3D+%22IN+REVIEW+%2880%25%29%22" xr:uid="{205C138A-D9E3-4DEE-9B4B-A7C5C340B7AF}"/>
    <hyperlink ref="G15" r:id="rId96" display="https://xrspace.atlassian.net/issues/?jql=created+%3E%3D+2025-01-01+AND+created+%3C%3D+2025-12-31+AND+type+%3D+Bug+AND+project+%3D+SOVA+AND+Sprint+%3D+3213+AND+status+%3D+%22WON%27T+DO+%28100%25%29%22" xr:uid="{BE6F0870-EBD2-4CCB-BE92-C3C0C7CB2C5F}"/>
    <hyperlink ref="C15" r:id="rId97" display="https://xrspace.atlassian.net/issues/?jql=created+%3E%3D+2025-01-01+AND+created+%3C%3D+2025-12-31+AND+type+%3D+Bug+AND+project+%3D+SOVA+AND+Sprint+%3D+3213+AND+status+%3D+%22STARTING+%2810+%7E+40%25%29%22" xr:uid="{4CF1238A-DF6F-471C-92A7-E3081BFE6363}"/>
    <hyperlink ref="H15" r:id="rId98" display="https://xrspace.atlassian.net/issues/?jql=created+%3E%3D+2025-01-01+AND+created+%3C%3D+2025-12-31+AND+type+%3D+Bug+AND+project+%3D+SOVA+AND+Sprint+%3D+3213" xr:uid="{FB0A8C87-826A-4D9D-868E-77219E378B18}"/>
    <hyperlink ref="B16" r:id="rId99" display="https://xrspace.atlassian.net/issues/?jql=created+%3E%3D+2025-01-01+AND+created+%3C%3D+2025-12-31+AND+type+%3D+Bug+AND+project+%3D+SOVA+AND+Sprint+%3D+3245+AND+status+%3D+%22To+Do+%280%25%29%22" xr:uid="{5C86B5F4-9FE0-4DAA-B7CA-78BC9EC7AABA}"/>
    <hyperlink ref="D16" r:id="rId100" display="https://xrspace.atlassian.net/issues/?jql=created+%3E%3D+2025-01-01+AND+created+%3C%3D+2025-12-31+AND+type+%3D+Bug+AND+project+%3D+SOVA+AND+Sprint+%3D+3245+AND+status+%3D+%22In+Progress+%2850+%7E+70%25%29%22" xr:uid="{7FE16133-199C-4D67-AD86-ECFB7E7CB0FD}"/>
    <hyperlink ref="F16" r:id="rId101" display="https://xrspace.atlassian.net/issues/?jql=created+%3E%3D+2025-01-01+AND+created+%3C%3D+2025-12-31+AND+type+%3D+Bug+AND+project+%3D+SOVA+AND+Sprint+%3D+3245+AND+status+%3D+%22Done+%28100%25%29%22" xr:uid="{700ECE21-AD2B-4C6E-897D-D35E9E0822E7}"/>
    <hyperlink ref="E16" r:id="rId102" display="https://xrspace.atlassian.net/issues/?jql=created+%3E%3D+2025-01-01+AND+created+%3C%3D+2025-12-31+AND+type+%3D+Bug+AND+project+%3D+SOVA+AND+Sprint+%3D+3245+AND+status+%3D+%22IN+REVIEW+%2880%25%29%22" xr:uid="{CBE2F74B-3E87-4891-B19D-2C44D6BE5C86}"/>
    <hyperlink ref="G16" r:id="rId103" display="https://xrspace.atlassian.net/issues/?jql=created+%3E%3D+2025-01-01+AND+created+%3C%3D+2025-12-31+AND+type+%3D+Bug+AND+project+%3D+SOVA+AND+Sprint+%3D+3245+AND+status+%3D+%22WON%27T+DO+%28100%25%29%22" xr:uid="{473B6D09-4687-4045-AF70-D928100583BC}"/>
    <hyperlink ref="C16" r:id="rId104" display="https://xrspace.atlassian.net/issues/?jql=created+%3E%3D+2025-01-01+AND+created+%3C%3D+2025-12-31+AND+type+%3D+Bug+AND+project+%3D+SOVA+AND+Sprint+%3D+3245+AND+status+%3D+%22STARTING+%2810+%7E+40%25%29%22" xr:uid="{F0E1E7F1-BEA8-40DC-984D-BF19947B653F}"/>
    <hyperlink ref="H16" r:id="rId105" display="https://xrspace.atlassian.net/issues/?jql=created+%3E%3D+2025-01-01+AND+created+%3C%3D+2025-12-31+AND+type+%3D+Bug+AND+project+%3D+SOVA+AND+Sprint+%3D+3245" xr:uid="{0C7F2C07-5CE9-44EF-B97D-373A59FAE002}"/>
    <hyperlink ref="B17" r:id="rId106" display="https://xrspace.atlassian.net/issues/?jql=created+%3E%3D+2025-01-01+AND+created+%3C%3D+2025-12-31+AND+type+%3D+Bug+AND+project+%3D+SOVA+AND+Sprint+%3D+3246+AND+status+%3D+%22To+Do+%280%25%29%22" xr:uid="{28783D21-67AD-486A-AE3B-4FAC58427DA5}"/>
    <hyperlink ref="D17" r:id="rId107" display="https://xrspace.atlassian.net/issues/?jql=created+%3E%3D+2025-01-01+AND+created+%3C%3D+2025-12-31+AND+type+%3D+Bug+AND+project+%3D+SOVA+AND+Sprint+%3D+3246+AND+status+%3D+%22In+Progress+%2850+%7E+70%25%29%22" xr:uid="{374D26F4-1CD3-4402-B942-37479F836C3D}"/>
    <hyperlink ref="F17" r:id="rId108" display="https://xrspace.atlassian.net/issues/?jql=created+%3E%3D+2025-01-01+AND+created+%3C%3D+2025-12-31+AND+type+%3D+Bug+AND+project+%3D+SOVA+AND+Sprint+%3D+3246+AND+status+%3D+%22Done+%28100%25%29%22" xr:uid="{B62E7D31-0562-4777-B071-E39E28572E21}"/>
    <hyperlink ref="E17" r:id="rId109" display="https://xrspace.atlassian.net/issues/?jql=created+%3E%3D+2025-01-01+AND+created+%3C%3D+2025-12-31+AND+type+%3D+Bug+AND+project+%3D+SOVA+AND+Sprint+%3D+3246+AND+status+%3D+%22IN+REVIEW+%2880%25%29%22" xr:uid="{17584291-76D8-412F-9554-FD994AFE77D6}"/>
    <hyperlink ref="G17" r:id="rId110" display="https://xrspace.atlassian.net/issues/?jql=created+%3E%3D+2025-01-01+AND+created+%3C%3D+2025-12-31+AND+type+%3D+Bug+AND+project+%3D+SOVA+AND+Sprint+%3D+3246+AND+status+%3D+%22WON%27T+DO+%28100%25%29%22" xr:uid="{21F6ACA5-9A12-440B-BBD4-9D01B4B085C0}"/>
    <hyperlink ref="C17" r:id="rId111" display="https://xrspace.atlassian.net/issues/?jql=created+%3E%3D+2025-01-01+AND+created+%3C%3D+2025-12-31+AND+type+%3D+Bug+AND+project+%3D+SOVA+AND+Sprint+%3D+3246+AND+status+%3D+%22STARTING+%2810+%7E+40%25%29%22" xr:uid="{C4E52136-3880-4DED-BA15-6EA4FFDDA118}"/>
    <hyperlink ref="H17" r:id="rId112" display="https://xrspace.atlassian.net/issues/?jql=created+%3E%3D+2025-01-01+AND+created+%3C%3D+2025-12-31+AND+type+%3D+Bug+AND+project+%3D+SOVA+AND+Sprint+%3D+3246" xr:uid="{710FEFC6-D786-4751-982B-1CCDC65E867C}"/>
  </hyperlinks>
  <pageMargins left="0.7" right="0.7" top="0.75" bottom="0.75" header="0.3" footer="0.3"/>
  <pageSetup orientation="portrait" r:id="rId113"/>
  <drawing r:id="rId114"/>
  <tableParts count="1">
    <tablePart r:id="rId1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F3FC-17EF-4D6A-9290-8FAFFC789915}">
  <dimension ref="A1:E3"/>
  <sheetViews>
    <sheetView tabSelected="1" workbookViewId="0">
      <selection activeCell="C8" sqref="C8"/>
    </sheetView>
  </sheetViews>
  <sheetFormatPr defaultRowHeight="15"/>
  <cols>
    <col min="1" max="1" width="9.5546875" customWidth="1"/>
    <col min="2" max="5" width="20.77734375" customWidth="1"/>
  </cols>
  <sheetData>
    <row r="1" spans="1:5">
      <c r="A1" s="2" t="s">
        <v>64</v>
      </c>
      <c r="B1" s="2" t="s">
        <v>5</v>
      </c>
      <c r="C1" s="2" t="s">
        <v>6</v>
      </c>
      <c r="D1" s="2" t="s">
        <v>0</v>
      </c>
      <c r="E1" s="2" t="s">
        <v>7</v>
      </c>
    </row>
    <row r="2" spans="1:5" ht="21.95" customHeight="1">
      <c r="A2" s="2" t="s">
        <v>73</v>
      </c>
      <c r="B2" s="14">
        <v>0</v>
      </c>
      <c r="C2" s="14">
        <v>0</v>
      </c>
      <c r="D2" s="14">
        <v>91</v>
      </c>
      <c r="E2" s="14">
        <f>SUM(Table25[[#This Row],[Done]:[TODO (P1)]])</f>
        <v>91</v>
      </c>
    </row>
    <row r="3" spans="1:5" ht="21.95" customHeight="1">
      <c r="A3" s="3" t="s">
        <v>74</v>
      </c>
      <c r="B3" s="15">
        <v>0</v>
      </c>
      <c r="C3" s="15">
        <v>1</v>
      </c>
      <c r="D3" s="15">
        <v>90</v>
      </c>
      <c r="E3" s="15">
        <f>SUM(Table25[[#This Row],[Done]:[TODO (P1)]])</f>
        <v>91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g s z W 0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N Y L M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C z N b K I p H u A 4 A A A A R A A A A E w A c A E Z v c m 1 1 b G F z L 1 N l Y 3 R p b 2 4 x L m 0 g o h g A K K A U A A A A A A A A A A A A A A A A A A A A A A A A A A A A K 0 5 N L s n M z 1 M I h t C G 1 g B Q S w E C L Q A U A A I A C A D W C z N b Q x 5 w m 6 U A A A D 3 A A A A E g A A A A A A A A A A A A A A A A A A A A A A Q 2 9 u Z m l n L 1 B h Y 2 t h Z 2 U u e G 1 s U E s B A i 0 A F A A C A A g A 1 g s z W w / K 6 a u k A A A A 6 Q A A A B M A A A A A A A A A A A A A A A A A 8 Q A A A F t D b 2 5 0 Z W 5 0 X 1 R 5 c G V z X S 5 4 b W x Q S w E C L Q A U A A I A C A D W C z N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C w 7 c x t N B 0 + 7 N + x t 5 9 W V W Q A A A A A C A A A A A A A Q Z g A A A A E A A C A A A A B F 1 6 9 2 R D X d g 0 v C D e L S e B 5 O X Q L R a k d H U J E M 7 B 6 y 3 O 8 X w A A A A A A O g A A A A A I A A C A A A A D C K P m m r Z C c W o H S h H / F 5 z G x v u j S 2 5 D B b x r u u W S q v G r w q 1 A A A A A s x r b V U 2 N c W I V 5 c Y o n X h B H H R 1 e j c D 9 H Q z Z c O j K W 1 r X u N + l F x t x F v G O I Z G V G / 2 q H O K 1 F e Y b 8 N N q l i l N L u h M n e h d l m Z X N q c + f i m o / J H T 0 J K O O U A A A A C K q l 3 a b p R A G R S l u p k 4 9 l 7 B Q l 5 Q r X L 2 o c / 7 3 n C P v Q W n 6 G 9 F s 7 m 8 q R p N c U / I n S Y Y R e F g 5 g m x b V R w a b 4 T 9 M Z E w 0 Z 3 < / D a t a M a s h u p > 
</file>

<file path=customXml/itemProps1.xml><?xml version="1.0" encoding="utf-8"?>
<ds:datastoreItem xmlns:ds="http://schemas.openxmlformats.org/officeDocument/2006/customXml" ds:itemID="{E8DEA836-90D3-4533-84B8-03F1DE3687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TestAutomationProgress</vt:lpstr>
      <vt:lpstr>Humi-TestResult</vt:lpstr>
      <vt:lpstr>SOVA-TestResult</vt:lpstr>
      <vt:lpstr>Humi-BugTrend</vt:lpstr>
      <vt:lpstr>SOVA-BugTrend</vt:lpstr>
      <vt:lpstr>SOVA-UIAutomation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Hsu</dc:creator>
  <cp:lastModifiedBy>William Hsu</cp:lastModifiedBy>
  <dcterms:created xsi:type="dcterms:W3CDTF">2025-08-28T03:22:38Z</dcterms:created>
  <dcterms:modified xsi:type="dcterms:W3CDTF">2025-10-17T03:27:22Z</dcterms:modified>
</cp:coreProperties>
</file>