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WHSU\Desktop\Workspace\CycleView\data\"/>
    </mc:Choice>
  </mc:AlternateContent>
  <xr:revisionPtr revIDLastSave="0" documentId="13_ncr:1_{4CD5E72D-8A26-45E5-B6E6-31DB8E317523}" xr6:coauthVersionLast="47" xr6:coauthVersionMax="47" xr10:uidLastSave="{00000000-0000-0000-0000-000000000000}"/>
  <bookViews>
    <workbookView xWindow="6075" yWindow="1665" windowWidth="21600" windowHeight="11295" xr2:uid="{EB11FF79-EF06-B64E-AA6A-0CFF391A8BD1}"/>
  </bookViews>
  <sheets>
    <sheet name="TestAutomationProgress" sheetId="1" r:id="rId1"/>
    <sheet name="Humi-TestResult" sheetId="4" r:id="rId2"/>
    <sheet name="SOVA-TestResult" sheetId="2" r:id="rId3"/>
    <sheet name="Humi-BugTrend" sheetId="3" r:id="rId4"/>
    <sheet name="SOVA-BugTrend" sheetId="5" r:id="rId5"/>
    <sheet name="SOVA-UIAutom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14" i="1" l="1"/>
  <c r="H18" i="2"/>
  <c r="H17" i="2"/>
  <c r="E5" i="6"/>
  <c r="E13" i="1"/>
  <c r="E12" i="1"/>
  <c r="E3" i="6"/>
  <c r="E2" i="6"/>
  <c r="E4" i="6"/>
  <c r="H16" i="2"/>
  <c r="H21" i="3"/>
  <c r="E2" i="1"/>
  <c r="E3" i="1"/>
  <c r="E4" i="1"/>
  <c r="E5" i="1"/>
  <c r="E6" i="1"/>
  <c r="E7" i="1"/>
  <c r="E8" i="1"/>
  <c r="E9" i="1"/>
  <c r="E10" i="1"/>
  <c r="E11" i="1"/>
  <c r="H10" i="4"/>
  <c r="H20" i="3"/>
  <c r="H14" i="2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" i="3"/>
  <c r="H6" i="2"/>
  <c r="H2" i="2"/>
  <c r="H4" i="2"/>
  <c r="H8" i="2"/>
  <c r="H10" i="2"/>
  <c r="H12" i="2"/>
  <c r="H9" i="4"/>
  <c r="H3" i="4"/>
  <c r="H4" i="4"/>
  <c r="H5" i="4"/>
  <c r="H6" i="4"/>
  <c r="H7" i="4"/>
  <c r="H8" i="4"/>
  <c r="H2" i="4"/>
</calcChain>
</file>

<file path=xl/sharedStrings.xml><?xml version="1.0" encoding="utf-8"?>
<sst xmlns="http://schemas.openxmlformats.org/spreadsheetml/2006/main" count="124" uniqueCount="81">
  <si>
    <t>TODO (P1)</t>
  </si>
  <si>
    <t>W32</t>
  </si>
  <si>
    <t>W33</t>
  </si>
  <si>
    <t>W34</t>
  </si>
  <si>
    <t>W35</t>
  </si>
  <si>
    <t>Done</t>
  </si>
  <si>
    <t>In Review/Progress</t>
  </si>
  <si>
    <t>Total</t>
  </si>
  <si>
    <t>W36</t>
  </si>
  <si>
    <t>W37</t>
  </si>
  <si>
    <t>W38</t>
  </si>
  <si>
    <t>v1.22</t>
  </si>
  <si>
    <t>v1.23</t>
  </si>
  <si>
    <t>v1.24</t>
  </si>
  <si>
    <t>v1.25</t>
  </si>
  <si>
    <t>v1.26</t>
  </si>
  <si>
    <t>v1.27</t>
  </si>
  <si>
    <t>v1.28</t>
  </si>
  <si>
    <t>Passed</t>
  </si>
  <si>
    <t>Known Issue</t>
  </si>
  <si>
    <t>Failed</t>
  </si>
  <si>
    <t>Partially Failed</t>
  </si>
  <si>
    <t>Untested</t>
  </si>
  <si>
    <t>W28</t>
  </si>
  <si>
    <t>W29</t>
  </si>
  <si>
    <t>W30</t>
  </si>
  <si>
    <t>W31</t>
  </si>
  <si>
    <t>Blocked</t>
  </si>
  <si>
    <t>In Review</t>
  </si>
  <si>
    <t>To Do</t>
  </si>
  <si>
    <t>v1.12</t>
  </si>
  <si>
    <t>v1.13</t>
  </si>
  <si>
    <t>v1.14</t>
  </si>
  <si>
    <t>v1.15</t>
  </si>
  <si>
    <t>v1.16</t>
  </si>
  <si>
    <t>v1.17</t>
  </si>
  <si>
    <t>v1.18</t>
  </si>
  <si>
    <t>v1.19</t>
  </si>
  <si>
    <t>v1.20</t>
  </si>
  <si>
    <t>v1.21</t>
  </si>
  <si>
    <t>Version</t>
  </si>
  <si>
    <t>Sprint</t>
  </si>
  <si>
    <t>To Do (0%)</t>
  </si>
  <si>
    <t>Done (100%)</t>
  </si>
  <si>
    <t>IN REVIEW (80%)</t>
  </si>
  <si>
    <t>WON'T DO (100%)</t>
  </si>
  <si>
    <t>STARTING (10 ~ 40%)</t>
  </si>
  <si>
    <t>y25w28</t>
  </si>
  <si>
    <t>y25w30</t>
  </si>
  <si>
    <t>y25w32</t>
  </si>
  <si>
    <t>y25w34</t>
  </si>
  <si>
    <t>y25w36</t>
  </si>
  <si>
    <t>Versions</t>
  </si>
  <si>
    <t>y25w38</t>
  </si>
  <si>
    <t>y25w40</t>
  </si>
  <si>
    <t>y25w12</t>
  </si>
  <si>
    <t>y25w14</t>
  </si>
  <si>
    <t>y25w16</t>
  </si>
  <si>
    <t>y25w18</t>
  </si>
  <si>
    <t>y25w20</t>
  </si>
  <si>
    <t>y25w22</t>
  </si>
  <si>
    <t>y25w24</t>
  </si>
  <si>
    <t>y25w26</t>
  </si>
  <si>
    <t>In Progress</t>
  </si>
  <si>
    <t>Week</t>
  </si>
  <si>
    <t>v1.29</t>
  </si>
  <si>
    <t>W39</t>
  </si>
  <si>
    <t>In QA</t>
  </si>
  <si>
    <t>Internal Test</t>
  </si>
  <si>
    <t>In Progress (50 ~ 70%)</t>
  </si>
  <si>
    <t>y25w42</t>
  </si>
  <si>
    <t>W40</t>
  </si>
  <si>
    <t>v1.30</t>
  </si>
  <si>
    <t>W41</t>
  </si>
  <si>
    <t>W42</t>
  </si>
  <si>
    <t>V1.31</t>
  </si>
  <si>
    <t>v1.31</t>
  </si>
  <si>
    <t>y25w44</t>
  </si>
  <si>
    <t>W43</t>
  </si>
  <si>
    <t>y25w46</t>
  </si>
  <si>
    <t>W44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</si>
</sst>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292A2E"/>
      <name val="Segoe UI"/>
      <family val="2"/>
    </font>
    <font>
      <sz val="16"/>
      <color theme="0"/>
      <name val="Helvetica Neue"/>
      <family val="2"/>
    </font>
    <font>
      <sz val="11"/>
      <color theme="0"/>
      <name val="Helvetica Neue"/>
      <family val="2"/>
    </font>
    <font>
      <sz val="12"/>
      <color theme="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2" fillId="2" borderId="4" xfId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  <xf numFmtId="1" fontId="0" fillId="0" borderId="0" xfId="0" applyNumberFormat="1"/>
    <xf numFmtId="0" fontId="0" fillId="0" borderId="0" xfId="0" applyNumberFormat="1"/>
    <xf numFmtId="0" fontId="0" fillId="0" borderId="0" xfId="0" applyNumberFormat="1" applyAlignment="1" applyProtection="1">
      <alignment horizontal="center" vertical="center"/>
      <protection locked="0"/>
    </xf>
    <xf numFmtId="0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28">
    <dxf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numFmt numFmtId="1" formatCode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92A2E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0"/>
        <name val="Helvetica Neue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1" formatCode="0"/>
    </dxf>
    <dxf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numFmt numFmtId="0" formatCode="General"/>
    </dxf>
    <dxf>
      <alignment horizontal="center" vertical="center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P1 Test Case - Automation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TestAutomationProgress!$B$1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TestAutomationProgress!$A$2:$A$14</c:f>
              <c:strCache>
                <c:ptCount val="13"/>
                <c:pt idx="0">
                  <c:v>W32</c:v>
                </c:pt>
                <c:pt idx="1">
                  <c:v>W33</c:v>
                </c:pt>
                <c:pt idx="2">
                  <c:v>W34</c:v>
                </c:pt>
                <c:pt idx="3">
                  <c:v>W35</c:v>
                </c:pt>
                <c:pt idx="4">
                  <c:v>W36</c:v>
                </c:pt>
                <c:pt idx="5">
                  <c:v>W37</c:v>
                </c:pt>
                <c:pt idx="6">
                  <c:v>W38</c:v>
                </c:pt>
                <c:pt idx="7">
                  <c:v>W39</c:v>
                </c:pt>
                <c:pt idx="8">
                  <c:v>W40</c:v>
                </c:pt>
                <c:pt idx="9">
                  <c:v>W41</c:v>
                </c:pt>
                <c:pt idx="10">
                  <c:v>W42</c:v>
                </c:pt>
                <c:pt idx="11">
                  <c:v>W43</c:v>
                </c:pt>
                <c:pt idx="12">
                  <c:v>W44</c:v>
                </c:pt>
              </c:strCache>
            </c:strRef>
          </c:cat>
          <c:val>
            <c:numRef>
              <c:f>TestAutomationProgress!$B$2:$B$14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15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0B-2048-A315-E1CB7BE52497}"/>
            </c:ext>
          </c:extLst>
        </c:ser>
        <c:ser>
          <c:idx val="1"/>
          <c:order val="1"/>
          <c:tx>
            <c:strRef>
              <c:f>TestAutomationProgress!$C$1</c:f>
              <c:strCache>
                <c:ptCount val="1"/>
                <c:pt idx="0">
                  <c:v>In Review/Progress</c:v>
                </c:pt>
              </c:strCache>
            </c:strRef>
          </c:tx>
          <c:spPr>
            <a:solidFill>
              <a:schemeClr val="tx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TestAutomationProgress!$A$2:$A$14</c:f>
              <c:strCache>
                <c:ptCount val="13"/>
                <c:pt idx="0">
                  <c:v>W32</c:v>
                </c:pt>
                <c:pt idx="1">
                  <c:v>W33</c:v>
                </c:pt>
                <c:pt idx="2">
                  <c:v>W34</c:v>
                </c:pt>
                <c:pt idx="3">
                  <c:v>W35</c:v>
                </c:pt>
                <c:pt idx="4">
                  <c:v>W36</c:v>
                </c:pt>
                <c:pt idx="5">
                  <c:v>W37</c:v>
                </c:pt>
                <c:pt idx="6">
                  <c:v>W38</c:v>
                </c:pt>
                <c:pt idx="7">
                  <c:v>W39</c:v>
                </c:pt>
                <c:pt idx="8">
                  <c:v>W40</c:v>
                </c:pt>
                <c:pt idx="9">
                  <c:v>W41</c:v>
                </c:pt>
                <c:pt idx="10">
                  <c:v>W42</c:v>
                </c:pt>
                <c:pt idx="11">
                  <c:v>W43</c:v>
                </c:pt>
                <c:pt idx="12">
                  <c:v>W44</c:v>
                </c:pt>
              </c:strCache>
            </c:strRef>
          </c:cat>
          <c:val>
            <c:numRef>
              <c:f>TestAutomationProgress!$C$2:$C$14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10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11</c:v>
                </c:pt>
                <c:pt idx="10">
                  <c:v>11</c:v>
                </c:pt>
                <c:pt idx="11">
                  <c:v>12</c:v>
                </c:pt>
                <c:pt idx="1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0B-2048-A315-E1CB7BE52497}"/>
            </c:ext>
          </c:extLst>
        </c:ser>
        <c:ser>
          <c:idx val="2"/>
          <c:order val="2"/>
          <c:tx>
            <c:strRef>
              <c:f>TestAutomationProgress!$D$1</c:f>
              <c:strCache>
                <c:ptCount val="1"/>
                <c:pt idx="0">
                  <c:v>TODO (P1)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TestAutomationProgress!$A$2:$A$14</c:f>
              <c:strCache>
                <c:ptCount val="13"/>
                <c:pt idx="0">
                  <c:v>W32</c:v>
                </c:pt>
                <c:pt idx="1">
                  <c:v>W33</c:v>
                </c:pt>
                <c:pt idx="2">
                  <c:v>W34</c:v>
                </c:pt>
                <c:pt idx="3">
                  <c:v>W35</c:v>
                </c:pt>
                <c:pt idx="4">
                  <c:v>W36</c:v>
                </c:pt>
                <c:pt idx="5">
                  <c:v>W37</c:v>
                </c:pt>
                <c:pt idx="6">
                  <c:v>W38</c:v>
                </c:pt>
                <c:pt idx="7">
                  <c:v>W39</c:v>
                </c:pt>
                <c:pt idx="8">
                  <c:v>W40</c:v>
                </c:pt>
                <c:pt idx="9">
                  <c:v>W41</c:v>
                </c:pt>
                <c:pt idx="10">
                  <c:v>W42</c:v>
                </c:pt>
                <c:pt idx="11">
                  <c:v>W43</c:v>
                </c:pt>
                <c:pt idx="12">
                  <c:v>W44</c:v>
                </c:pt>
              </c:strCache>
            </c:strRef>
          </c:cat>
          <c:val>
            <c:numRef>
              <c:f>TestAutomationProgress!$D$2:$D$14</c:f>
              <c:numCache>
                <c:formatCode>General</c:formatCode>
                <c:ptCount val="13"/>
                <c:pt idx="0">
                  <c:v>115</c:v>
                </c:pt>
                <c:pt idx="1">
                  <c:v>114</c:v>
                </c:pt>
                <c:pt idx="2">
                  <c:v>109</c:v>
                </c:pt>
                <c:pt idx="3">
                  <c:v>108</c:v>
                </c:pt>
                <c:pt idx="4">
                  <c:v>104</c:v>
                </c:pt>
                <c:pt idx="5">
                  <c:v>228</c:v>
                </c:pt>
                <c:pt idx="6">
                  <c:v>224</c:v>
                </c:pt>
                <c:pt idx="7">
                  <c:v>220</c:v>
                </c:pt>
                <c:pt idx="8">
                  <c:v>219</c:v>
                </c:pt>
                <c:pt idx="9">
                  <c:v>173</c:v>
                </c:pt>
                <c:pt idx="10">
                  <c:v>172</c:v>
                </c:pt>
                <c:pt idx="11">
                  <c:v>168</c:v>
                </c:pt>
                <c:pt idx="12">
                  <c:v>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0B-2048-A315-E1CB7BE52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2470416"/>
        <c:axId val="382472128"/>
      </c:barChart>
      <c:catAx>
        <c:axId val="38247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72128"/>
        <c:crosses val="autoZero"/>
        <c:auto val="1"/>
        <c:lblAlgn val="ctr"/>
        <c:lblOffset val="100"/>
        <c:noMultiLvlLbl val="0"/>
      </c:catAx>
      <c:valAx>
        <c:axId val="38247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7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[Humi] Test</a:t>
            </a:r>
            <a:r>
              <a:rPr lang="en-US" baseline="0"/>
              <a:t> Result - Per Version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'Humi-TestResult'!$B$1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'Humi-TestResult'!$A$2:$A$11</c:f>
              <c:strCache>
                <c:ptCount val="10"/>
                <c:pt idx="0">
                  <c:v>v1.22</c:v>
                </c:pt>
                <c:pt idx="1">
                  <c:v>v1.23</c:v>
                </c:pt>
                <c:pt idx="2">
                  <c:v>v1.24</c:v>
                </c:pt>
                <c:pt idx="3">
                  <c:v>v1.25</c:v>
                </c:pt>
                <c:pt idx="4">
                  <c:v>v1.26</c:v>
                </c:pt>
                <c:pt idx="5">
                  <c:v>v1.27</c:v>
                </c:pt>
                <c:pt idx="6">
                  <c:v>v1.28</c:v>
                </c:pt>
                <c:pt idx="7">
                  <c:v>v1.29</c:v>
                </c:pt>
                <c:pt idx="8">
                  <c:v>v1.30</c:v>
                </c:pt>
                <c:pt idx="9">
                  <c:v>V1.31</c:v>
                </c:pt>
              </c:strCache>
            </c:strRef>
          </c:cat>
          <c:val>
            <c:numRef>
              <c:f>'Humi-TestResult'!$B$2:$B$11</c:f>
              <c:numCache>
                <c:formatCode>General</c:formatCode>
                <c:ptCount val="10"/>
                <c:pt idx="0">
                  <c:v>421</c:v>
                </c:pt>
                <c:pt idx="1">
                  <c:v>402</c:v>
                </c:pt>
                <c:pt idx="2">
                  <c:v>1195</c:v>
                </c:pt>
                <c:pt idx="3">
                  <c:v>2583</c:v>
                </c:pt>
                <c:pt idx="4">
                  <c:v>2263</c:v>
                </c:pt>
                <c:pt idx="5">
                  <c:v>2719</c:v>
                </c:pt>
                <c:pt idx="6">
                  <c:v>2515</c:v>
                </c:pt>
                <c:pt idx="7">
                  <c:v>1399</c:v>
                </c:pt>
                <c:pt idx="8">
                  <c:v>1271</c:v>
                </c:pt>
                <c:pt idx="9">
                  <c:v>1333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2-504A-9943-B371AA86C87B}"/>
            </c:ext>
          </c:extLst>
        </c:ser>
        <c:ser>
          <c:idx val="1"/>
          <c:order val="1"/>
          <c:tx>
            <c:strRef>
              <c:f>'Humi-TestResult'!$C$1</c:f>
              <c:strCache>
                <c:ptCount val="1"/>
                <c:pt idx="0">
                  <c:v>Blocked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'Humi-TestResult'!$A$2:$A$11</c:f>
              <c:strCache>
                <c:ptCount val="10"/>
                <c:pt idx="0">
                  <c:v>v1.22</c:v>
                </c:pt>
                <c:pt idx="1">
                  <c:v>v1.23</c:v>
                </c:pt>
                <c:pt idx="2">
                  <c:v>v1.24</c:v>
                </c:pt>
                <c:pt idx="3">
                  <c:v>v1.25</c:v>
                </c:pt>
                <c:pt idx="4">
                  <c:v>v1.26</c:v>
                </c:pt>
                <c:pt idx="5">
                  <c:v>v1.27</c:v>
                </c:pt>
                <c:pt idx="6">
                  <c:v>v1.28</c:v>
                </c:pt>
                <c:pt idx="7">
                  <c:v>v1.29</c:v>
                </c:pt>
                <c:pt idx="8">
                  <c:v>v1.30</c:v>
                </c:pt>
                <c:pt idx="9">
                  <c:v>V1.31</c:v>
                </c:pt>
              </c:strCache>
            </c:strRef>
          </c:cat>
          <c:val>
            <c:numRef>
              <c:f>'Humi-TestResult'!$C$2:$C$11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92-504A-9943-B371AA86C87B}"/>
            </c:ext>
          </c:extLst>
        </c:ser>
        <c:ser>
          <c:idx val="2"/>
          <c:order val="2"/>
          <c:tx>
            <c:strRef>
              <c:f>'Humi-TestResult'!$D$1</c:f>
              <c:strCache>
                <c:ptCount val="1"/>
                <c:pt idx="0">
                  <c:v>Known Issue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>
              <a:outerShdw blurRad="50800" dist="50800" dir="5400000" algn="ctr" rotWithShape="0">
                <a:schemeClr val="accent4">
                  <a:lumMod val="75000"/>
                </a:schemeClr>
              </a:outerShdw>
            </a:effectLst>
          </c:spPr>
          <c:invertIfNegative val="0"/>
          <c:cat>
            <c:strRef>
              <c:f>'Humi-TestResult'!$A$2:$A$11</c:f>
              <c:strCache>
                <c:ptCount val="10"/>
                <c:pt idx="0">
                  <c:v>v1.22</c:v>
                </c:pt>
                <c:pt idx="1">
                  <c:v>v1.23</c:v>
                </c:pt>
                <c:pt idx="2">
                  <c:v>v1.24</c:v>
                </c:pt>
                <c:pt idx="3">
                  <c:v>v1.25</c:v>
                </c:pt>
                <c:pt idx="4">
                  <c:v>v1.26</c:v>
                </c:pt>
                <c:pt idx="5">
                  <c:v>v1.27</c:v>
                </c:pt>
                <c:pt idx="6">
                  <c:v>v1.28</c:v>
                </c:pt>
                <c:pt idx="7">
                  <c:v>v1.29</c:v>
                </c:pt>
                <c:pt idx="8">
                  <c:v>v1.30</c:v>
                </c:pt>
                <c:pt idx="9">
                  <c:v>V1.31</c:v>
                </c:pt>
              </c:strCache>
            </c:strRef>
          </c:cat>
          <c:val>
            <c:numRef>
              <c:f>'Humi-TestResult'!$D$2:$D$11</c:f>
              <c:numCache>
                <c:formatCode>General</c:formatCode>
                <c:ptCount val="10"/>
                <c:pt idx="0">
                  <c:v>12</c:v>
                </c:pt>
                <c:pt idx="1">
                  <c:v>10</c:v>
                </c:pt>
                <c:pt idx="2">
                  <c:v>16</c:v>
                </c:pt>
                <c:pt idx="3">
                  <c:v>13</c:v>
                </c:pt>
                <c:pt idx="4">
                  <c:v>3</c:v>
                </c:pt>
                <c:pt idx="5">
                  <c:v>4</c:v>
                </c:pt>
                <c:pt idx="6">
                  <c:v>16</c:v>
                </c:pt>
                <c:pt idx="7">
                  <c:v>1</c:v>
                </c:pt>
                <c:pt idx="8">
                  <c:v>2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92-504A-9943-B371AA86C87B}"/>
            </c:ext>
          </c:extLst>
        </c:ser>
        <c:ser>
          <c:idx val="3"/>
          <c:order val="3"/>
          <c:tx>
            <c:strRef>
              <c:f>'Humi-TestResult'!$E$1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'Humi-TestResult'!$A$2:$A$11</c:f>
              <c:strCache>
                <c:ptCount val="10"/>
                <c:pt idx="0">
                  <c:v>v1.22</c:v>
                </c:pt>
                <c:pt idx="1">
                  <c:v>v1.23</c:v>
                </c:pt>
                <c:pt idx="2">
                  <c:v>v1.24</c:v>
                </c:pt>
                <c:pt idx="3">
                  <c:v>v1.25</c:v>
                </c:pt>
                <c:pt idx="4">
                  <c:v>v1.26</c:v>
                </c:pt>
                <c:pt idx="5">
                  <c:v>v1.27</c:v>
                </c:pt>
                <c:pt idx="6">
                  <c:v>v1.28</c:v>
                </c:pt>
                <c:pt idx="7">
                  <c:v>v1.29</c:v>
                </c:pt>
                <c:pt idx="8">
                  <c:v>v1.30</c:v>
                </c:pt>
                <c:pt idx="9">
                  <c:v>V1.31</c:v>
                </c:pt>
              </c:strCache>
            </c:strRef>
          </c:cat>
          <c:val>
            <c:numRef>
              <c:f>'Humi-TestResult'!$E$2:$E$11</c:f>
              <c:numCache>
                <c:formatCode>General</c:formatCode>
                <c:ptCount val="10"/>
                <c:pt idx="0">
                  <c:v>8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92-504A-9943-B371AA86C87B}"/>
            </c:ext>
          </c:extLst>
        </c:ser>
        <c:ser>
          <c:idx val="4"/>
          <c:order val="4"/>
          <c:tx>
            <c:strRef>
              <c:f>'Humi-TestResult'!$F$1</c:f>
              <c:strCache>
                <c:ptCount val="1"/>
                <c:pt idx="0">
                  <c:v>Partially 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'Humi-TestResult'!$A$2:$A$11</c:f>
              <c:strCache>
                <c:ptCount val="10"/>
                <c:pt idx="0">
                  <c:v>v1.22</c:v>
                </c:pt>
                <c:pt idx="1">
                  <c:v>v1.23</c:v>
                </c:pt>
                <c:pt idx="2">
                  <c:v>v1.24</c:v>
                </c:pt>
                <c:pt idx="3">
                  <c:v>v1.25</c:v>
                </c:pt>
                <c:pt idx="4">
                  <c:v>v1.26</c:v>
                </c:pt>
                <c:pt idx="5">
                  <c:v>v1.27</c:v>
                </c:pt>
                <c:pt idx="6">
                  <c:v>v1.28</c:v>
                </c:pt>
                <c:pt idx="7">
                  <c:v>v1.29</c:v>
                </c:pt>
                <c:pt idx="8">
                  <c:v>v1.30</c:v>
                </c:pt>
                <c:pt idx="9">
                  <c:v>V1.31</c:v>
                </c:pt>
              </c:strCache>
            </c:strRef>
          </c:cat>
          <c:val>
            <c:numRef>
              <c:f>'Humi-TestResult'!$F$2:$F$11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92-504A-9943-B371AA86C87B}"/>
            </c:ext>
          </c:extLst>
        </c:ser>
        <c:ser>
          <c:idx val="5"/>
          <c:order val="5"/>
          <c:tx>
            <c:strRef>
              <c:f>'Humi-TestResult'!$G$1</c:f>
              <c:strCache>
                <c:ptCount val="1"/>
                <c:pt idx="0">
                  <c:v>Untested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'Humi-TestResult'!$A$2:$A$11</c:f>
              <c:strCache>
                <c:ptCount val="10"/>
                <c:pt idx="0">
                  <c:v>v1.22</c:v>
                </c:pt>
                <c:pt idx="1">
                  <c:v>v1.23</c:v>
                </c:pt>
                <c:pt idx="2">
                  <c:v>v1.24</c:v>
                </c:pt>
                <c:pt idx="3">
                  <c:v>v1.25</c:v>
                </c:pt>
                <c:pt idx="4">
                  <c:v>v1.26</c:v>
                </c:pt>
                <c:pt idx="5">
                  <c:v>v1.27</c:v>
                </c:pt>
                <c:pt idx="6">
                  <c:v>v1.28</c:v>
                </c:pt>
                <c:pt idx="7">
                  <c:v>v1.29</c:v>
                </c:pt>
                <c:pt idx="8">
                  <c:v>v1.30</c:v>
                </c:pt>
                <c:pt idx="9">
                  <c:v>V1.31</c:v>
                </c:pt>
              </c:strCache>
            </c:strRef>
          </c:cat>
          <c:val>
            <c:numRef>
              <c:f>'Humi-TestResult'!$G$2:$G$11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92-504A-9943-B371AA86C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4019631"/>
        <c:axId val="2014101087"/>
      </c:barChart>
      <c:lineChart>
        <c:grouping val="standard"/>
        <c:varyColors val="0"/>
        <c:ser>
          <c:idx val="6"/>
          <c:order val="6"/>
          <c:tx>
            <c:strRef>
              <c:f>'Humi-TestResult'!$H$1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'Humi-TestResult'!$A$2:$A$11</c:f>
              <c:strCache>
                <c:ptCount val="10"/>
                <c:pt idx="0">
                  <c:v>v1.22</c:v>
                </c:pt>
                <c:pt idx="1">
                  <c:v>v1.23</c:v>
                </c:pt>
                <c:pt idx="2">
                  <c:v>v1.24</c:v>
                </c:pt>
                <c:pt idx="3">
                  <c:v>v1.25</c:v>
                </c:pt>
                <c:pt idx="4">
                  <c:v>v1.26</c:v>
                </c:pt>
                <c:pt idx="5">
                  <c:v>v1.27</c:v>
                </c:pt>
                <c:pt idx="6">
                  <c:v>v1.28</c:v>
                </c:pt>
                <c:pt idx="7">
                  <c:v>v1.29</c:v>
                </c:pt>
                <c:pt idx="8">
                  <c:v>v1.30</c:v>
                </c:pt>
                <c:pt idx="9">
                  <c:v>V1.31</c:v>
                </c:pt>
              </c:strCache>
            </c:strRef>
          </c:cat>
          <c:val>
            <c:numRef>
              <c:f>'Humi-TestResult'!$H$2:$H$11</c:f>
              <c:numCache>
                <c:formatCode>General</c:formatCode>
                <c:ptCount val="10"/>
                <c:pt idx="0">
                  <c:v>442</c:v>
                </c:pt>
                <c:pt idx="1">
                  <c:v>414</c:v>
                </c:pt>
                <c:pt idx="2">
                  <c:v>1211</c:v>
                </c:pt>
                <c:pt idx="3">
                  <c:v>2596</c:v>
                </c:pt>
                <c:pt idx="4">
                  <c:v>2266</c:v>
                </c:pt>
                <c:pt idx="5">
                  <c:v>2723</c:v>
                </c:pt>
                <c:pt idx="6">
                  <c:v>2531</c:v>
                </c:pt>
                <c:pt idx="7">
                  <c:v>1401</c:v>
                </c:pt>
                <c:pt idx="8">
                  <c:v>1273</c:v>
                </c:pt>
                <c:pt idx="9">
                  <c:v>1341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192-504A-9943-B371AA86C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4019631"/>
        <c:axId val="2014101087"/>
      </c:lineChart>
      <c:catAx>
        <c:axId val="201401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101087"/>
        <c:crosses val="autoZero"/>
        <c:auto val="1"/>
        <c:lblAlgn val="ctr"/>
        <c:lblOffset val="100"/>
        <c:noMultiLvlLbl val="0"/>
      </c:catAx>
      <c:valAx>
        <c:axId val="201410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019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[SOVA] Test Result - Per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'SOVA-TestResult'!$B$1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'SOVA-TestResult'!$A$2:$A$18</c:f>
              <c:strCache>
                <c:ptCount val="17"/>
                <c:pt idx="0">
                  <c:v>W28</c:v>
                </c:pt>
                <c:pt idx="1">
                  <c:v>W29</c:v>
                </c:pt>
                <c:pt idx="2">
                  <c:v>W30</c:v>
                </c:pt>
                <c:pt idx="3">
                  <c:v>W31</c:v>
                </c:pt>
                <c:pt idx="4">
                  <c:v>W32</c:v>
                </c:pt>
                <c:pt idx="5">
                  <c:v>W33</c:v>
                </c:pt>
                <c:pt idx="6">
                  <c:v>W34</c:v>
                </c:pt>
                <c:pt idx="7">
                  <c:v>W35</c:v>
                </c:pt>
                <c:pt idx="8">
                  <c:v>W36</c:v>
                </c:pt>
                <c:pt idx="9">
                  <c:v>W37</c:v>
                </c:pt>
                <c:pt idx="10">
                  <c:v>W38</c:v>
                </c:pt>
                <c:pt idx="11">
                  <c:v>W39</c:v>
                </c:pt>
                <c:pt idx="12">
                  <c:v>W40</c:v>
                </c:pt>
                <c:pt idx="13">
                  <c:v>W41</c:v>
                </c:pt>
                <c:pt idx="14">
                  <c:v>W42</c:v>
                </c:pt>
                <c:pt idx="15">
                  <c:v>W43</c:v>
                </c:pt>
                <c:pt idx="16">
                  <c:v>W44</c:v>
                </c:pt>
              </c:strCache>
            </c:strRef>
          </c:cat>
          <c:val>
            <c:numRef>
              <c:f>'SOVA-TestResult'!$B$2:$B$18</c:f>
              <c:numCache>
                <c:formatCode>General</c:formatCode>
                <c:ptCount val="17"/>
                <c:pt idx="0">
                  <c:v>38</c:v>
                </c:pt>
                <c:pt idx="2">
                  <c:v>43</c:v>
                </c:pt>
                <c:pt idx="4">
                  <c:v>58</c:v>
                </c:pt>
                <c:pt idx="6">
                  <c:v>76</c:v>
                </c:pt>
                <c:pt idx="8">
                  <c:v>121</c:v>
                </c:pt>
                <c:pt idx="10">
                  <c:v>148</c:v>
                </c:pt>
                <c:pt idx="12">
                  <c:v>148</c:v>
                </c:pt>
                <c:pt idx="14">
                  <c:v>231</c:v>
                </c:pt>
                <c:pt idx="16">
                  <c:v>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B6-0841-9E09-1415898952C6}"/>
            </c:ext>
          </c:extLst>
        </c:ser>
        <c:ser>
          <c:idx val="1"/>
          <c:order val="1"/>
          <c:tx>
            <c:strRef>
              <c:f>'SOVA-TestResult'!$C$1</c:f>
              <c:strCache>
                <c:ptCount val="1"/>
                <c:pt idx="0">
                  <c:v>Blocked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'SOVA-TestResult'!$A$2:$A$18</c:f>
              <c:strCache>
                <c:ptCount val="17"/>
                <c:pt idx="0">
                  <c:v>W28</c:v>
                </c:pt>
                <c:pt idx="1">
                  <c:v>W29</c:v>
                </c:pt>
                <c:pt idx="2">
                  <c:v>W30</c:v>
                </c:pt>
                <c:pt idx="3">
                  <c:v>W31</c:v>
                </c:pt>
                <c:pt idx="4">
                  <c:v>W32</c:v>
                </c:pt>
                <c:pt idx="5">
                  <c:v>W33</c:v>
                </c:pt>
                <c:pt idx="6">
                  <c:v>W34</c:v>
                </c:pt>
                <c:pt idx="7">
                  <c:v>W35</c:v>
                </c:pt>
                <c:pt idx="8">
                  <c:v>W36</c:v>
                </c:pt>
                <c:pt idx="9">
                  <c:v>W37</c:v>
                </c:pt>
                <c:pt idx="10">
                  <c:v>W38</c:v>
                </c:pt>
                <c:pt idx="11">
                  <c:v>W39</c:v>
                </c:pt>
                <c:pt idx="12">
                  <c:v>W40</c:v>
                </c:pt>
                <c:pt idx="13">
                  <c:v>W41</c:v>
                </c:pt>
                <c:pt idx="14">
                  <c:v>W42</c:v>
                </c:pt>
                <c:pt idx="15">
                  <c:v>W43</c:v>
                </c:pt>
                <c:pt idx="16">
                  <c:v>W44</c:v>
                </c:pt>
              </c:strCache>
            </c:strRef>
          </c:cat>
          <c:val>
            <c:numRef>
              <c:f>'SOVA-TestResult'!$C$2:$C$18</c:f>
              <c:numCache>
                <c:formatCode>General</c:formatCode>
                <c:ptCount val="17"/>
                <c:pt idx="0">
                  <c:v>1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1</c:v>
                </c:pt>
                <c:pt idx="10">
                  <c:v>0</c:v>
                </c:pt>
                <c:pt idx="12">
                  <c:v>1</c:v>
                </c:pt>
                <c:pt idx="14">
                  <c:v>3</c:v>
                </c:pt>
                <c:pt idx="1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B6-0841-9E09-1415898952C6}"/>
            </c:ext>
          </c:extLst>
        </c:ser>
        <c:ser>
          <c:idx val="2"/>
          <c:order val="2"/>
          <c:tx>
            <c:strRef>
              <c:f>'SOVA-TestResult'!$D$1</c:f>
              <c:strCache>
                <c:ptCount val="1"/>
                <c:pt idx="0">
                  <c:v>Known Issue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'SOVA-TestResult'!$A$2:$A$18</c:f>
              <c:strCache>
                <c:ptCount val="17"/>
                <c:pt idx="0">
                  <c:v>W28</c:v>
                </c:pt>
                <c:pt idx="1">
                  <c:v>W29</c:v>
                </c:pt>
                <c:pt idx="2">
                  <c:v>W30</c:v>
                </c:pt>
                <c:pt idx="3">
                  <c:v>W31</c:v>
                </c:pt>
                <c:pt idx="4">
                  <c:v>W32</c:v>
                </c:pt>
                <c:pt idx="5">
                  <c:v>W33</c:v>
                </c:pt>
                <c:pt idx="6">
                  <c:v>W34</c:v>
                </c:pt>
                <c:pt idx="7">
                  <c:v>W35</c:v>
                </c:pt>
                <c:pt idx="8">
                  <c:v>W36</c:v>
                </c:pt>
                <c:pt idx="9">
                  <c:v>W37</c:v>
                </c:pt>
                <c:pt idx="10">
                  <c:v>W38</c:v>
                </c:pt>
                <c:pt idx="11">
                  <c:v>W39</c:v>
                </c:pt>
                <c:pt idx="12">
                  <c:v>W40</c:v>
                </c:pt>
                <c:pt idx="13">
                  <c:v>W41</c:v>
                </c:pt>
                <c:pt idx="14">
                  <c:v>W42</c:v>
                </c:pt>
                <c:pt idx="15">
                  <c:v>W43</c:v>
                </c:pt>
                <c:pt idx="16">
                  <c:v>W44</c:v>
                </c:pt>
              </c:strCache>
            </c:strRef>
          </c:cat>
          <c:val>
            <c:numRef>
              <c:f>'SOVA-TestResult'!$D$2:$D$18</c:f>
              <c:numCache>
                <c:formatCode>General</c:formatCode>
                <c:ptCount val="17"/>
                <c:pt idx="0">
                  <c:v>0</c:v>
                </c:pt>
                <c:pt idx="2">
                  <c:v>10</c:v>
                </c:pt>
                <c:pt idx="4">
                  <c:v>2</c:v>
                </c:pt>
                <c:pt idx="6">
                  <c:v>7</c:v>
                </c:pt>
                <c:pt idx="8">
                  <c:v>9</c:v>
                </c:pt>
                <c:pt idx="10">
                  <c:v>6</c:v>
                </c:pt>
                <c:pt idx="12">
                  <c:v>15</c:v>
                </c:pt>
                <c:pt idx="14">
                  <c:v>16</c:v>
                </c:pt>
                <c:pt idx="1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B6-0841-9E09-1415898952C6}"/>
            </c:ext>
          </c:extLst>
        </c:ser>
        <c:ser>
          <c:idx val="3"/>
          <c:order val="3"/>
          <c:tx>
            <c:strRef>
              <c:f>'SOVA-TestResult'!$E$1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'SOVA-TestResult'!$A$2:$A$18</c:f>
              <c:strCache>
                <c:ptCount val="17"/>
                <c:pt idx="0">
                  <c:v>W28</c:v>
                </c:pt>
                <c:pt idx="1">
                  <c:v>W29</c:v>
                </c:pt>
                <c:pt idx="2">
                  <c:v>W30</c:v>
                </c:pt>
                <c:pt idx="3">
                  <c:v>W31</c:v>
                </c:pt>
                <c:pt idx="4">
                  <c:v>W32</c:v>
                </c:pt>
                <c:pt idx="5">
                  <c:v>W33</c:v>
                </c:pt>
                <c:pt idx="6">
                  <c:v>W34</c:v>
                </c:pt>
                <c:pt idx="7">
                  <c:v>W35</c:v>
                </c:pt>
                <c:pt idx="8">
                  <c:v>W36</c:v>
                </c:pt>
                <c:pt idx="9">
                  <c:v>W37</c:v>
                </c:pt>
                <c:pt idx="10">
                  <c:v>W38</c:v>
                </c:pt>
                <c:pt idx="11">
                  <c:v>W39</c:v>
                </c:pt>
                <c:pt idx="12">
                  <c:v>W40</c:v>
                </c:pt>
                <c:pt idx="13">
                  <c:v>W41</c:v>
                </c:pt>
                <c:pt idx="14">
                  <c:v>W42</c:v>
                </c:pt>
                <c:pt idx="15">
                  <c:v>W43</c:v>
                </c:pt>
                <c:pt idx="16">
                  <c:v>W44</c:v>
                </c:pt>
              </c:strCache>
            </c:strRef>
          </c:cat>
          <c:val>
            <c:numRef>
              <c:f>'SOVA-TestResult'!$E$2:$E$18</c:f>
              <c:numCache>
                <c:formatCode>General</c:formatCode>
                <c:ptCount val="17"/>
                <c:pt idx="0">
                  <c:v>4</c:v>
                </c:pt>
                <c:pt idx="2">
                  <c:v>0</c:v>
                </c:pt>
                <c:pt idx="4">
                  <c:v>2</c:v>
                </c:pt>
                <c:pt idx="6">
                  <c:v>5</c:v>
                </c:pt>
                <c:pt idx="8">
                  <c:v>10</c:v>
                </c:pt>
                <c:pt idx="10">
                  <c:v>3</c:v>
                </c:pt>
                <c:pt idx="12">
                  <c:v>2</c:v>
                </c:pt>
                <c:pt idx="14">
                  <c:v>8</c:v>
                </c:pt>
                <c:pt idx="1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B6-0841-9E09-141589895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67472959"/>
        <c:axId val="1167191519"/>
      </c:barChart>
      <c:lineChart>
        <c:grouping val="standard"/>
        <c:varyColors val="0"/>
        <c:ser>
          <c:idx val="4"/>
          <c:order val="4"/>
          <c:tx>
            <c:strRef>
              <c:f>'SOVA-TestResult'!$F$1</c:f>
              <c:strCache>
                <c:ptCount val="1"/>
                <c:pt idx="0">
                  <c:v>Partially 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'SOVA-TestResult'!$A$2:$A$18</c:f>
              <c:strCache>
                <c:ptCount val="17"/>
                <c:pt idx="0">
                  <c:v>W28</c:v>
                </c:pt>
                <c:pt idx="1">
                  <c:v>W29</c:v>
                </c:pt>
                <c:pt idx="2">
                  <c:v>W30</c:v>
                </c:pt>
                <c:pt idx="3">
                  <c:v>W31</c:v>
                </c:pt>
                <c:pt idx="4">
                  <c:v>W32</c:v>
                </c:pt>
                <c:pt idx="5">
                  <c:v>W33</c:v>
                </c:pt>
                <c:pt idx="6">
                  <c:v>W34</c:v>
                </c:pt>
                <c:pt idx="7">
                  <c:v>W35</c:v>
                </c:pt>
                <c:pt idx="8">
                  <c:v>W36</c:v>
                </c:pt>
                <c:pt idx="9">
                  <c:v>W37</c:v>
                </c:pt>
                <c:pt idx="10">
                  <c:v>W38</c:v>
                </c:pt>
                <c:pt idx="11">
                  <c:v>W39</c:v>
                </c:pt>
                <c:pt idx="12">
                  <c:v>W40</c:v>
                </c:pt>
                <c:pt idx="13">
                  <c:v>W41</c:v>
                </c:pt>
                <c:pt idx="14">
                  <c:v>W42</c:v>
                </c:pt>
                <c:pt idx="15">
                  <c:v>W43</c:v>
                </c:pt>
                <c:pt idx="16">
                  <c:v>W44</c:v>
                </c:pt>
              </c:strCache>
            </c:strRef>
          </c:cat>
          <c:val>
            <c:numRef>
              <c:f>'SOVA-TestResult'!$F$2:$F$18</c:f>
              <c:numCache>
                <c:formatCode>General</c:formatCode>
                <c:ptCount val="17"/>
                <c:pt idx="0">
                  <c:v>11</c:v>
                </c:pt>
                <c:pt idx="2">
                  <c:v>1</c:v>
                </c:pt>
                <c:pt idx="4">
                  <c:v>5</c:v>
                </c:pt>
                <c:pt idx="6">
                  <c:v>2</c:v>
                </c:pt>
                <c:pt idx="8">
                  <c:v>4</c:v>
                </c:pt>
                <c:pt idx="10">
                  <c:v>4</c:v>
                </c:pt>
                <c:pt idx="12">
                  <c:v>1</c:v>
                </c:pt>
                <c:pt idx="14">
                  <c:v>1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B6-0841-9E09-1415898952C6}"/>
            </c:ext>
          </c:extLst>
        </c:ser>
        <c:ser>
          <c:idx val="5"/>
          <c:order val="5"/>
          <c:tx>
            <c:strRef>
              <c:f>'SOVA-TestResult'!$G$1</c:f>
              <c:strCache>
                <c:ptCount val="1"/>
                <c:pt idx="0">
                  <c:v>Untested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'SOVA-TestResult'!$A$2:$A$18</c:f>
              <c:strCache>
                <c:ptCount val="17"/>
                <c:pt idx="0">
                  <c:v>W28</c:v>
                </c:pt>
                <c:pt idx="1">
                  <c:v>W29</c:v>
                </c:pt>
                <c:pt idx="2">
                  <c:v>W30</c:v>
                </c:pt>
                <c:pt idx="3">
                  <c:v>W31</c:v>
                </c:pt>
                <c:pt idx="4">
                  <c:v>W32</c:v>
                </c:pt>
                <c:pt idx="5">
                  <c:v>W33</c:v>
                </c:pt>
                <c:pt idx="6">
                  <c:v>W34</c:v>
                </c:pt>
                <c:pt idx="7">
                  <c:v>W35</c:v>
                </c:pt>
                <c:pt idx="8">
                  <c:v>W36</c:v>
                </c:pt>
                <c:pt idx="9">
                  <c:v>W37</c:v>
                </c:pt>
                <c:pt idx="10">
                  <c:v>W38</c:v>
                </c:pt>
                <c:pt idx="11">
                  <c:v>W39</c:v>
                </c:pt>
                <c:pt idx="12">
                  <c:v>W40</c:v>
                </c:pt>
                <c:pt idx="13">
                  <c:v>W41</c:v>
                </c:pt>
                <c:pt idx="14">
                  <c:v>W42</c:v>
                </c:pt>
                <c:pt idx="15">
                  <c:v>W43</c:v>
                </c:pt>
                <c:pt idx="16">
                  <c:v>W44</c:v>
                </c:pt>
              </c:strCache>
            </c:strRef>
          </c:cat>
          <c:val>
            <c:numRef>
              <c:f>'SOVA-TestResult'!$G$2:$G$18</c:f>
              <c:numCache>
                <c:formatCode>General</c:formatCode>
                <c:ptCount val="17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  <c:pt idx="12">
                  <c:v>0</c:v>
                </c:pt>
                <c:pt idx="14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B6-0841-9E09-1415898952C6}"/>
            </c:ext>
          </c:extLst>
        </c:ser>
        <c:ser>
          <c:idx val="6"/>
          <c:order val="6"/>
          <c:tx>
            <c:strRef>
              <c:f>'SOVA-TestResult'!$H$1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'SOVA-TestResult'!$A$2:$A$18</c:f>
              <c:strCache>
                <c:ptCount val="17"/>
                <c:pt idx="0">
                  <c:v>W28</c:v>
                </c:pt>
                <c:pt idx="1">
                  <c:v>W29</c:v>
                </c:pt>
                <c:pt idx="2">
                  <c:v>W30</c:v>
                </c:pt>
                <c:pt idx="3">
                  <c:v>W31</c:v>
                </c:pt>
                <c:pt idx="4">
                  <c:v>W32</c:v>
                </c:pt>
                <c:pt idx="5">
                  <c:v>W33</c:v>
                </c:pt>
                <c:pt idx="6">
                  <c:v>W34</c:v>
                </c:pt>
                <c:pt idx="7">
                  <c:v>W35</c:v>
                </c:pt>
                <c:pt idx="8">
                  <c:v>W36</c:v>
                </c:pt>
                <c:pt idx="9">
                  <c:v>W37</c:v>
                </c:pt>
                <c:pt idx="10">
                  <c:v>W38</c:v>
                </c:pt>
                <c:pt idx="11">
                  <c:v>W39</c:v>
                </c:pt>
                <c:pt idx="12">
                  <c:v>W40</c:v>
                </c:pt>
                <c:pt idx="13">
                  <c:v>W41</c:v>
                </c:pt>
                <c:pt idx="14">
                  <c:v>W42</c:v>
                </c:pt>
                <c:pt idx="15">
                  <c:v>W43</c:v>
                </c:pt>
                <c:pt idx="16">
                  <c:v>W44</c:v>
                </c:pt>
              </c:strCache>
            </c:strRef>
          </c:cat>
          <c:val>
            <c:numRef>
              <c:f>'SOVA-TestResult'!$H$2:$H$18</c:f>
              <c:numCache>
                <c:formatCode>General</c:formatCode>
                <c:ptCount val="17"/>
                <c:pt idx="0">
                  <c:v>54</c:v>
                </c:pt>
                <c:pt idx="2">
                  <c:v>54</c:v>
                </c:pt>
                <c:pt idx="4">
                  <c:v>67</c:v>
                </c:pt>
                <c:pt idx="6">
                  <c:v>90</c:v>
                </c:pt>
                <c:pt idx="8">
                  <c:v>145</c:v>
                </c:pt>
                <c:pt idx="10">
                  <c:v>161</c:v>
                </c:pt>
                <c:pt idx="12">
                  <c:v>167</c:v>
                </c:pt>
                <c:pt idx="14">
                  <c:v>259</c:v>
                </c:pt>
                <c:pt idx="15">
                  <c:v>0</c:v>
                </c:pt>
                <c:pt idx="16">
                  <c:v>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64-450E-8791-12BF16343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7472959"/>
        <c:axId val="1167191519"/>
      </c:lineChart>
      <c:catAx>
        <c:axId val="116747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191519"/>
        <c:crosses val="autoZero"/>
        <c:auto val="1"/>
        <c:lblAlgn val="ctr"/>
        <c:lblOffset val="100"/>
        <c:noMultiLvlLbl val="0"/>
      </c:catAx>
      <c:valAx>
        <c:axId val="116719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47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Humi - Bug trend (Per version)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'Humi-BugTrend'!$B$1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'Humi-BugTrend'!$A$2:$A$21</c:f>
              <c:strCache>
                <c:ptCount val="20"/>
                <c:pt idx="0">
                  <c:v>v1.12</c:v>
                </c:pt>
                <c:pt idx="1">
                  <c:v>v1.13</c:v>
                </c:pt>
                <c:pt idx="2">
                  <c:v>v1.14</c:v>
                </c:pt>
                <c:pt idx="3">
                  <c:v>v1.15</c:v>
                </c:pt>
                <c:pt idx="4">
                  <c:v>v1.16</c:v>
                </c:pt>
                <c:pt idx="5">
                  <c:v>v1.17</c:v>
                </c:pt>
                <c:pt idx="6">
                  <c:v>v1.18</c:v>
                </c:pt>
                <c:pt idx="7">
                  <c:v>v1.19</c:v>
                </c:pt>
                <c:pt idx="8">
                  <c:v>v1.20</c:v>
                </c:pt>
                <c:pt idx="9">
                  <c:v>v1.21</c:v>
                </c:pt>
                <c:pt idx="10">
                  <c:v>v1.22</c:v>
                </c:pt>
                <c:pt idx="11">
                  <c:v>v1.23</c:v>
                </c:pt>
                <c:pt idx="12">
                  <c:v>v1.24</c:v>
                </c:pt>
                <c:pt idx="13">
                  <c:v>v1.25</c:v>
                </c:pt>
                <c:pt idx="14">
                  <c:v>v1.26</c:v>
                </c:pt>
                <c:pt idx="15">
                  <c:v>v1.27</c:v>
                </c:pt>
                <c:pt idx="16">
                  <c:v>v1.28</c:v>
                </c:pt>
                <c:pt idx="17">
                  <c:v>v1.29</c:v>
                </c:pt>
                <c:pt idx="18">
                  <c:v>v1.30</c:v>
                </c:pt>
                <c:pt idx="19">
                  <c:v>v1.31</c:v>
                </c:pt>
              </c:strCache>
            </c:strRef>
          </c:cat>
          <c:val>
            <c:numRef>
              <c:f>'Humi-BugTrend'!$B$2:$B$21</c:f>
              <c:numCache>
                <c:formatCode>General</c:formatCode>
                <c:ptCount val="20"/>
                <c:pt idx="0">
                  <c:v>2</c:v>
                </c:pt>
                <c:pt idx="1">
                  <c:v>7</c:v>
                </c:pt>
                <c:pt idx="2">
                  <c:v>7</c:v>
                </c:pt>
                <c:pt idx="3">
                  <c:v>14</c:v>
                </c:pt>
                <c:pt idx="4">
                  <c:v>8</c:v>
                </c:pt>
                <c:pt idx="5">
                  <c:v>34</c:v>
                </c:pt>
                <c:pt idx="6">
                  <c:v>32</c:v>
                </c:pt>
                <c:pt idx="7">
                  <c:v>16</c:v>
                </c:pt>
                <c:pt idx="8">
                  <c:v>18</c:v>
                </c:pt>
                <c:pt idx="9">
                  <c:v>7</c:v>
                </c:pt>
                <c:pt idx="10">
                  <c:v>18</c:v>
                </c:pt>
                <c:pt idx="11">
                  <c:v>20</c:v>
                </c:pt>
                <c:pt idx="12">
                  <c:v>26</c:v>
                </c:pt>
                <c:pt idx="13">
                  <c:v>17</c:v>
                </c:pt>
                <c:pt idx="14">
                  <c:v>10</c:v>
                </c:pt>
                <c:pt idx="15">
                  <c:v>9</c:v>
                </c:pt>
                <c:pt idx="16">
                  <c:v>17</c:v>
                </c:pt>
                <c:pt idx="17">
                  <c:v>3</c:v>
                </c:pt>
                <c:pt idx="18">
                  <c:v>9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00-754E-8A07-C86B0F993C4F}"/>
            </c:ext>
          </c:extLst>
        </c:ser>
        <c:ser>
          <c:idx val="1"/>
          <c:order val="1"/>
          <c:tx>
            <c:strRef>
              <c:f>'Humi-BugTrend'!$C$1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'Humi-BugTrend'!$A$2:$A$21</c:f>
              <c:strCache>
                <c:ptCount val="20"/>
                <c:pt idx="0">
                  <c:v>v1.12</c:v>
                </c:pt>
                <c:pt idx="1">
                  <c:v>v1.13</c:v>
                </c:pt>
                <c:pt idx="2">
                  <c:v>v1.14</c:v>
                </c:pt>
                <c:pt idx="3">
                  <c:v>v1.15</c:v>
                </c:pt>
                <c:pt idx="4">
                  <c:v>v1.16</c:v>
                </c:pt>
                <c:pt idx="5">
                  <c:v>v1.17</c:v>
                </c:pt>
                <c:pt idx="6">
                  <c:v>v1.18</c:v>
                </c:pt>
                <c:pt idx="7">
                  <c:v>v1.19</c:v>
                </c:pt>
                <c:pt idx="8">
                  <c:v>v1.20</c:v>
                </c:pt>
                <c:pt idx="9">
                  <c:v>v1.21</c:v>
                </c:pt>
                <c:pt idx="10">
                  <c:v>v1.22</c:v>
                </c:pt>
                <c:pt idx="11">
                  <c:v>v1.23</c:v>
                </c:pt>
                <c:pt idx="12">
                  <c:v>v1.24</c:v>
                </c:pt>
                <c:pt idx="13">
                  <c:v>v1.25</c:v>
                </c:pt>
                <c:pt idx="14">
                  <c:v>v1.26</c:v>
                </c:pt>
                <c:pt idx="15">
                  <c:v>v1.27</c:v>
                </c:pt>
                <c:pt idx="16">
                  <c:v>v1.28</c:v>
                </c:pt>
                <c:pt idx="17">
                  <c:v>v1.29</c:v>
                </c:pt>
                <c:pt idx="18">
                  <c:v>v1.30</c:v>
                </c:pt>
                <c:pt idx="19">
                  <c:v>v1.31</c:v>
                </c:pt>
              </c:strCache>
            </c:strRef>
          </c:cat>
          <c:val>
            <c:numRef>
              <c:f>'Humi-BugTrend'!$C$2:$C$21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0-754E-8A07-C86B0F993C4F}"/>
            </c:ext>
          </c:extLst>
        </c:ser>
        <c:ser>
          <c:idx val="2"/>
          <c:order val="2"/>
          <c:tx>
            <c:strRef>
              <c:f>'Humi-BugTrend'!$D$1</c:f>
              <c:strCache>
                <c:ptCount val="1"/>
                <c:pt idx="0">
                  <c:v>In Review</c:v>
                </c:pt>
              </c:strCache>
            </c:strRef>
          </c:tx>
          <c:spPr>
            <a:solidFill>
              <a:schemeClr val="tx2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f>'Humi-BugTrend'!$A$2:$A$21</c:f>
              <c:strCache>
                <c:ptCount val="20"/>
                <c:pt idx="0">
                  <c:v>v1.12</c:v>
                </c:pt>
                <c:pt idx="1">
                  <c:v>v1.13</c:v>
                </c:pt>
                <c:pt idx="2">
                  <c:v>v1.14</c:v>
                </c:pt>
                <c:pt idx="3">
                  <c:v>v1.15</c:v>
                </c:pt>
                <c:pt idx="4">
                  <c:v>v1.16</c:v>
                </c:pt>
                <c:pt idx="5">
                  <c:v>v1.17</c:v>
                </c:pt>
                <c:pt idx="6">
                  <c:v>v1.18</c:v>
                </c:pt>
                <c:pt idx="7">
                  <c:v>v1.19</c:v>
                </c:pt>
                <c:pt idx="8">
                  <c:v>v1.20</c:v>
                </c:pt>
                <c:pt idx="9">
                  <c:v>v1.21</c:v>
                </c:pt>
                <c:pt idx="10">
                  <c:v>v1.22</c:v>
                </c:pt>
                <c:pt idx="11">
                  <c:v>v1.23</c:v>
                </c:pt>
                <c:pt idx="12">
                  <c:v>v1.24</c:v>
                </c:pt>
                <c:pt idx="13">
                  <c:v>v1.25</c:v>
                </c:pt>
                <c:pt idx="14">
                  <c:v>v1.26</c:v>
                </c:pt>
                <c:pt idx="15">
                  <c:v>v1.27</c:v>
                </c:pt>
                <c:pt idx="16">
                  <c:v>v1.28</c:v>
                </c:pt>
                <c:pt idx="17">
                  <c:v>v1.29</c:v>
                </c:pt>
                <c:pt idx="18">
                  <c:v>v1.30</c:v>
                </c:pt>
                <c:pt idx="19">
                  <c:v>v1.31</c:v>
                </c:pt>
              </c:strCache>
            </c:strRef>
          </c:cat>
          <c:val>
            <c:numRef>
              <c:f>'Humi-BugTrend'!$D$2:$D$21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00-754E-8A07-C86B0F993C4F}"/>
            </c:ext>
          </c:extLst>
        </c:ser>
        <c:ser>
          <c:idx val="3"/>
          <c:order val="3"/>
          <c:tx>
            <c:strRef>
              <c:f>'Humi-BugTrend'!$E$1</c:f>
              <c:strCache>
                <c:ptCount val="1"/>
                <c:pt idx="0">
                  <c:v>In QA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'Humi-BugTrend'!$A$2:$A$21</c:f>
              <c:strCache>
                <c:ptCount val="20"/>
                <c:pt idx="0">
                  <c:v>v1.12</c:v>
                </c:pt>
                <c:pt idx="1">
                  <c:v>v1.13</c:v>
                </c:pt>
                <c:pt idx="2">
                  <c:v>v1.14</c:v>
                </c:pt>
                <c:pt idx="3">
                  <c:v>v1.15</c:v>
                </c:pt>
                <c:pt idx="4">
                  <c:v>v1.16</c:v>
                </c:pt>
                <c:pt idx="5">
                  <c:v>v1.17</c:v>
                </c:pt>
                <c:pt idx="6">
                  <c:v>v1.18</c:v>
                </c:pt>
                <c:pt idx="7">
                  <c:v>v1.19</c:v>
                </c:pt>
                <c:pt idx="8">
                  <c:v>v1.20</c:v>
                </c:pt>
                <c:pt idx="9">
                  <c:v>v1.21</c:v>
                </c:pt>
                <c:pt idx="10">
                  <c:v>v1.22</c:v>
                </c:pt>
                <c:pt idx="11">
                  <c:v>v1.23</c:v>
                </c:pt>
                <c:pt idx="12">
                  <c:v>v1.24</c:v>
                </c:pt>
                <c:pt idx="13">
                  <c:v>v1.25</c:v>
                </c:pt>
                <c:pt idx="14">
                  <c:v>v1.26</c:v>
                </c:pt>
                <c:pt idx="15">
                  <c:v>v1.27</c:v>
                </c:pt>
                <c:pt idx="16">
                  <c:v>v1.28</c:v>
                </c:pt>
                <c:pt idx="17">
                  <c:v>v1.29</c:v>
                </c:pt>
                <c:pt idx="18">
                  <c:v>v1.30</c:v>
                </c:pt>
                <c:pt idx="19">
                  <c:v>v1.31</c:v>
                </c:pt>
              </c:strCache>
            </c:strRef>
          </c:cat>
          <c:val>
            <c:numRef>
              <c:f>'Humi-BugTrend'!$E$2:$E$21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00-754E-8A07-C86B0F993C4F}"/>
            </c:ext>
          </c:extLst>
        </c:ser>
        <c:ser>
          <c:idx val="4"/>
          <c:order val="4"/>
          <c:tx>
            <c:strRef>
              <c:f>'Humi-BugTrend'!$F$1</c:f>
              <c:strCache>
                <c:ptCount val="1"/>
                <c:pt idx="0">
                  <c:v>Internal Test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'Humi-BugTrend'!$A$2:$A$21</c:f>
              <c:strCache>
                <c:ptCount val="20"/>
                <c:pt idx="0">
                  <c:v>v1.12</c:v>
                </c:pt>
                <c:pt idx="1">
                  <c:v>v1.13</c:v>
                </c:pt>
                <c:pt idx="2">
                  <c:v>v1.14</c:v>
                </c:pt>
                <c:pt idx="3">
                  <c:v>v1.15</c:v>
                </c:pt>
                <c:pt idx="4">
                  <c:v>v1.16</c:v>
                </c:pt>
                <c:pt idx="5">
                  <c:v>v1.17</c:v>
                </c:pt>
                <c:pt idx="6">
                  <c:v>v1.18</c:v>
                </c:pt>
                <c:pt idx="7">
                  <c:v>v1.19</c:v>
                </c:pt>
                <c:pt idx="8">
                  <c:v>v1.20</c:v>
                </c:pt>
                <c:pt idx="9">
                  <c:v>v1.21</c:v>
                </c:pt>
                <c:pt idx="10">
                  <c:v>v1.22</c:v>
                </c:pt>
                <c:pt idx="11">
                  <c:v>v1.23</c:v>
                </c:pt>
                <c:pt idx="12">
                  <c:v>v1.24</c:v>
                </c:pt>
                <c:pt idx="13">
                  <c:v>v1.25</c:v>
                </c:pt>
                <c:pt idx="14">
                  <c:v>v1.26</c:v>
                </c:pt>
                <c:pt idx="15">
                  <c:v>v1.27</c:v>
                </c:pt>
                <c:pt idx="16">
                  <c:v>v1.28</c:v>
                </c:pt>
                <c:pt idx="17">
                  <c:v>v1.29</c:v>
                </c:pt>
                <c:pt idx="18">
                  <c:v>v1.30</c:v>
                </c:pt>
                <c:pt idx="19">
                  <c:v>v1.31</c:v>
                </c:pt>
              </c:strCache>
            </c:strRef>
          </c:cat>
          <c:val>
            <c:numRef>
              <c:f>'Humi-BugTrend'!$F$2:$F$21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EE-4236-973E-E208D437CE39}"/>
            </c:ext>
          </c:extLst>
        </c:ser>
        <c:ser>
          <c:idx val="5"/>
          <c:order val="5"/>
          <c:tx>
            <c:strRef>
              <c:f>'Humi-BugTrend'!$G$1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'Humi-BugTrend'!$A$2:$A$21</c:f>
              <c:strCache>
                <c:ptCount val="20"/>
                <c:pt idx="0">
                  <c:v>v1.12</c:v>
                </c:pt>
                <c:pt idx="1">
                  <c:v>v1.13</c:v>
                </c:pt>
                <c:pt idx="2">
                  <c:v>v1.14</c:v>
                </c:pt>
                <c:pt idx="3">
                  <c:v>v1.15</c:v>
                </c:pt>
                <c:pt idx="4">
                  <c:v>v1.16</c:v>
                </c:pt>
                <c:pt idx="5">
                  <c:v>v1.17</c:v>
                </c:pt>
                <c:pt idx="6">
                  <c:v>v1.18</c:v>
                </c:pt>
                <c:pt idx="7">
                  <c:v>v1.19</c:v>
                </c:pt>
                <c:pt idx="8">
                  <c:v>v1.20</c:v>
                </c:pt>
                <c:pt idx="9">
                  <c:v>v1.21</c:v>
                </c:pt>
                <c:pt idx="10">
                  <c:v>v1.22</c:v>
                </c:pt>
                <c:pt idx="11">
                  <c:v>v1.23</c:v>
                </c:pt>
                <c:pt idx="12">
                  <c:v>v1.24</c:v>
                </c:pt>
                <c:pt idx="13">
                  <c:v>v1.25</c:v>
                </c:pt>
                <c:pt idx="14">
                  <c:v>v1.26</c:v>
                </c:pt>
                <c:pt idx="15">
                  <c:v>v1.27</c:v>
                </c:pt>
                <c:pt idx="16">
                  <c:v>v1.28</c:v>
                </c:pt>
                <c:pt idx="17">
                  <c:v>v1.29</c:v>
                </c:pt>
                <c:pt idx="18">
                  <c:v>v1.30</c:v>
                </c:pt>
                <c:pt idx="19">
                  <c:v>v1.31</c:v>
                </c:pt>
              </c:strCache>
            </c:strRef>
          </c:cat>
          <c:val>
            <c:numRef>
              <c:f>'Humi-BugTrend'!$G$2:$G$21</c:f>
              <c:numCache>
                <c:formatCode>General</c:formatCode>
                <c:ptCount val="20"/>
                <c:pt idx="0">
                  <c:v>11</c:v>
                </c:pt>
                <c:pt idx="1">
                  <c:v>59</c:v>
                </c:pt>
                <c:pt idx="2">
                  <c:v>96</c:v>
                </c:pt>
                <c:pt idx="3">
                  <c:v>87</c:v>
                </c:pt>
                <c:pt idx="4">
                  <c:v>58</c:v>
                </c:pt>
                <c:pt idx="5">
                  <c:v>159</c:v>
                </c:pt>
                <c:pt idx="6">
                  <c:v>153</c:v>
                </c:pt>
                <c:pt idx="7">
                  <c:v>75</c:v>
                </c:pt>
                <c:pt idx="8">
                  <c:v>58</c:v>
                </c:pt>
                <c:pt idx="9">
                  <c:v>46</c:v>
                </c:pt>
                <c:pt idx="10">
                  <c:v>42</c:v>
                </c:pt>
                <c:pt idx="11">
                  <c:v>30</c:v>
                </c:pt>
                <c:pt idx="12">
                  <c:v>25</c:v>
                </c:pt>
                <c:pt idx="13">
                  <c:v>53</c:v>
                </c:pt>
                <c:pt idx="14">
                  <c:v>38</c:v>
                </c:pt>
                <c:pt idx="15">
                  <c:v>29</c:v>
                </c:pt>
                <c:pt idx="16">
                  <c:v>21</c:v>
                </c:pt>
                <c:pt idx="17">
                  <c:v>0</c:v>
                </c:pt>
                <c:pt idx="18">
                  <c:v>4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1-4D16-B4F6-2327529C3DB3}"/>
            </c:ext>
          </c:extLst>
        </c:ser>
        <c:ser>
          <c:idx val="6"/>
          <c:order val="6"/>
          <c:tx>
            <c:strRef>
              <c:f>'Humi-BugTrend'!$H$1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'Humi-BugTrend'!$A$2:$A$21</c:f>
              <c:strCache>
                <c:ptCount val="20"/>
                <c:pt idx="0">
                  <c:v>v1.12</c:v>
                </c:pt>
                <c:pt idx="1">
                  <c:v>v1.13</c:v>
                </c:pt>
                <c:pt idx="2">
                  <c:v>v1.14</c:v>
                </c:pt>
                <c:pt idx="3">
                  <c:v>v1.15</c:v>
                </c:pt>
                <c:pt idx="4">
                  <c:v>v1.16</c:v>
                </c:pt>
                <c:pt idx="5">
                  <c:v>v1.17</c:v>
                </c:pt>
                <c:pt idx="6">
                  <c:v>v1.18</c:v>
                </c:pt>
                <c:pt idx="7">
                  <c:v>v1.19</c:v>
                </c:pt>
                <c:pt idx="8">
                  <c:v>v1.20</c:v>
                </c:pt>
                <c:pt idx="9">
                  <c:v>v1.21</c:v>
                </c:pt>
                <c:pt idx="10">
                  <c:v>v1.22</c:v>
                </c:pt>
                <c:pt idx="11">
                  <c:v>v1.23</c:v>
                </c:pt>
                <c:pt idx="12">
                  <c:v>v1.24</c:v>
                </c:pt>
                <c:pt idx="13">
                  <c:v>v1.25</c:v>
                </c:pt>
                <c:pt idx="14">
                  <c:v>v1.26</c:v>
                </c:pt>
                <c:pt idx="15">
                  <c:v>v1.27</c:v>
                </c:pt>
                <c:pt idx="16">
                  <c:v>v1.28</c:v>
                </c:pt>
                <c:pt idx="17">
                  <c:v>v1.29</c:v>
                </c:pt>
                <c:pt idx="18">
                  <c:v>v1.30</c:v>
                </c:pt>
                <c:pt idx="19">
                  <c:v>v1.31</c:v>
                </c:pt>
              </c:strCache>
            </c:strRef>
          </c:cat>
          <c:val>
            <c:numRef>
              <c:f>'Humi-BugTrend'!$H$2:$H$21</c:f>
              <c:numCache>
                <c:formatCode>General</c:formatCode>
                <c:ptCount val="20"/>
                <c:pt idx="0">
                  <c:v>13</c:v>
                </c:pt>
                <c:pt idx="1">
                  <c:v>66</c:v>
                </c:pt>
                <c:pt idx="2">
                  <c:v>103</c:v>
                </c:pt>
                <c:pt idx="3">
                  <c:v>101</c:v>
                </c:pt>
                <c:pt idx="4">
                  <c:v>66</c:v>
                </c:pt>
                <c:pt idx="5">
                  <c:v>193</c:v>
                </c:pt>
                <c:pt idx="6">
                  <c:v>185</c:v>
                </c:pt>
                <c:pt idx="7">
                  <c:v>91</c:v>
                </c:pt>
                <c:pt idx="8">
                  <c:v>77</c:v>
                </c:pt>
                <c:pt idx="9">
                  <c:v>53</c:v>
                </c:pt>
                <c:pt idx="10">
                  <c:v>62</c:v>
                </c:pt>
                <c:pt idx="11">
                  <c:v>51</c:v>
                </c:pt>
                <c:pt idx="12">
                  <c:v>51</c:v>
                </c:pt>
                <c:pt idx="13">
                  <c:v>70</c:v>
                </c:pt>
                <c:pt idx="14">
                  <c:v>48</c:v>
                </c:pt>
                <c:pt idx="15">
                  <c:v>38</c:v>
                </c:pt>
                <c:pt idx="16">
                  <c:v>39</c:v>
                </c:pt>
                <c:pt idx="17">
                  <c:v>3</c:v>
                </c:pt>
                <c:pt idx="18" formatCode="0">
                  <c:v>14</c:v>
                </c:pt>
                <c:pt idx="19" formatCode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C1-4D16-B4F6-2327529C3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67800655"/>
        <c:axId val="1167802383"/>
      </c:barChart>
      <c:catAx>
        <c:axId val="1167800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802383"/>
        <c:crosses val="autoZero"/>
        <c:auto val="1"/>
        <c:lblAlgn val="ctr"/>
        <c:lblOffset val="100"/>
        <c:noMultiLvlLbl val="0"/>
      </c:catAx>
      <c:valAx>
        <c:axId val="116780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800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SOVA - Bug trend (Per Sprint)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'SOVA-BugTrend'!$B$1</c:f>
              <c:strCache>
                <c:ptCount val="1"/>
                <c:pt idx="0">
                  <c:v>To Do (0%)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'SOVA-BugTrend'!$A$2:$A$19</c:f>
              <c:strCache>
                <c:ptCount val="18"/>
                <c:pt idx="0">
                  <c:v>y25w12</c:v>
                </c:pt>
                <c:pt idx="1">
                  <c:v>y25w14</c:v>
                </c:pt>
                <c:pt idx="2">
                  <c:v>y25w16</c:v>
                </c:pt>
                <c:pt idx="3">
                  <c:v>y25w18</c:v>
                </c:pt>
                <c:pt idx="4">
                  <c:v>y25w20</c:v>
                </c:pt>
                <c:pt idx="5">
                  <c:v>y25w22</c:v>
                </c:pt>
                <c:pt idx="6">
                  <c:v>y25w24</c:v>
                </c:pt>
                <c:pt idx="7">
                  <c:v>y25w26</c:v>
                </c:pt>
                <c:pt idx="8">
                  <c:v>y25w28</c:v>
                </c:pt>
                <c:pt idx="9">
                  <c:v>y25w30</c:v>
                </c:pt>
                <c:pt idx="10">
                  <c:v>y25w32</c:v>
                </c:pt>
                <c:pt idx="11">
                  <c:v>y25w34</c:v>
                </c:pt>
                <c:pt idx="12">
                  <c:v>y25w36</c:v>
                </c:pt>
                <c:pt idx="13">
                  <c:v>y25w38</c:v>
                </c:pt>
                <c:pt idx="14">
                  <c:v>y25w40</c:v>
                </c:pt>
                <c:pt idx="15">
                  <c:v>y25w42</c:v>
                </c:pt>
                <c:pt idx="16">
                  <c:v>y25w44</c:v>
                </c:pt>
                <c:pt idx="17">
                  <c:v>y25w46</c:v>
                </c:pt>
              </c:strCache>
            </c:strRef>
          </c:cat>
          <c:val>
            <c:numRef>
              <c:f>'SOVA-BugTrend'!$B$2:$B$19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10</c:v>
                </c:pt>
                <c:pt idx="1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FD-E249-9004-FD6F8F48AD9B}"/>
            </c:ext>
          </c:extLst>
        </c:ser>
        <c:ser>
          <c:idx val="1"/>
          <c:order val="1"/>
          <c:tx>
            <c:strRef>
              <c:f>'SOVA-BugTrend'!$C$1</c:f>
              <c:strCache>
                <c:ptCount val="1"/>
                <c:pt idx="0">
                  <c:v>STARTING (10 ~ 40%)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'SOVA-BugTrend'!$A$2:$A$19</c:f>
              <c:strCache>
                <c:ptCount val="18"/>
                <c:pt idx="0">
                  <c:v>y25w12</c:v>
                </c:pt>
                <c:pt idx="1">
                  <c:v>y25w14</c:v>
                </c:pt>
                <c:pt idx="2">
                  <c:v>y25w16</c:v>
                </c:pt>
                <c:pt idx="3">
                  <c:v>y25w18</c:v>
                </c:pt>
                <c:pt idx="4">
                  <c:v>y25w20</c:v>
                </c:pt>
                <c:pt idx="5">
                  <c:v>y25w22</c:v>
                </c:pt>
                <c:pt idx="6">
                  <c:v>y25w24</c:v>
                </c:pt>
                <c:pt idx="7">
                  <c:v>y25w26</c:v>
                </c:pt>
                <c:pt idx="8">
                  <c:v>y25w28</c:v>
                </c:pt>
                <c:pt idx="9">
                  <c:v>y25w30</c:v>
                </c:pt>
                <c:pt idx="10">
                  <c:v>y25w32</c:v>
                </c:pt>
                <c:pt idx="11">
                  <c:v>y25w34</c:v>
                </c:pt>
                <c:pt idx="12">
                  <c:v>y25w36</c:v>
                </c:pt>
                <c:pt idx="13">
                  <c:v>y25w38</c:v>
                </c:pt>
                <c:pt idx="14">
                  <c:v>y25w40</c:v>
                </c:pt>
                <c:pt idx="15">
                  <c:v>y25w42</c:v>
                </c:pt>
                <c:pt idx="16">
                  <c:v>y25w44</c:v>
                </c:pt>
                <c:pt idx="17">
                  <c:v>y25w46</c:v>
                </c:pt>
              </c:strCache>
            </c:strRef>
          </c:cat>
          <c:val>
            <c:numRef>
              <c:f>'SOVA-BugTrend'!$C$2:$C$19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FD-E249-9004-FD6F8F48AD9B}"/>
            </c:ext>
          </c:extLst>
        </c:ser>
        <c:ser>
          <c:idx val="2"/>
          <c:order val="2"/>
          <c:tx>
            <c:strRef>
              <c:f>'SOVA-BugTrend'!$D$1</c:f>
              <c:strCache>
                <c:ptCount val="1"/>
                <c:pt idx="0">
                  <c:v>In Progress (50 ~ 70%)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'SOVA-BugTrend'!$A$2:$A$19</c:f>
              <c:strCache>
                <c:ptCount val="18"/>
                <c:pt idx="0">
                  <c:v>y25w12</c:v>
                </c:pt>
                <c:pt idx="1">
                  <c:v>y25w14</c:v>
                </c:pt>
                <c:pt idx="2">
                  <c:v>y25w16</c:v>
                </c:pt>
                <c:pt idx="3">
                  <c:v>y25w18</c:v>
                </c:pt>
                <c:pt idx="4">
                  <c:v>y25w20</c:v>
                </c:pt>
                <c:pt idx="5">
                  <c:v>y25w22</c:v>
                </c:pt>
                <c:pt idx="6">
                  <c:v>y25w24</c:v>
                </c:pt>
                <c:pt idx="7">
                  <c:v>y25w26</c:v>
                </c:pt>
                <c:pt idx="8">
                  <c:v>y25w28</c:v>
                </c:pt>
                <c:pt idx="9">
                  <c:v>y25w30</c:v>
                </c:pt>
                <c:pt idx="10">
                  <c:v>y25w32</c:v>
                </c:pt>
                <c:pt idx="11">
                  <c:v>y25w34</c:v>
                </c:pt>
                <c:pt idx="12">
                  <c:v>y25w36</c:v>
                </c:pt>
                <c:pt idx="13">
                  <c:v>y25w38</c:v>
                </c:pt>
                <c:pt idx="14">
                  <c:v>y25w40</c:v>
                </c:pt>
                <c:pt idx="15">
                  <c:v>y25w42</c:v>
                </c:pt>
                <c:pt idx="16">
                  <c:v>y25w44</c:v>
                </c:pt>
                <c:pt idx="17">
                  <c:v>y25w46</c:v>
                </c:pt>
              </c:strCache>
            </c:strRef>
          </c:cat>
          <c:val>
            <c:numRef>
              <c:f>'SOVA-BugTrend'!$D$2:$D$19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FD-E249-9004-FD6F8F48AD9B}"/>
            </c:ext>
          </c:extLst>
        </c:ser>
        <c:ser>
          <c:idx val="3"/>
          <c:order val="3"/>
          <c:tx>
            <c:strRef>
              <c:f>'SOVA-BugTrend'!$E$1</c:f>
              <c:strCache>
                <c:ptCount val="1"/>
                <c:pt idx="0">
                  <c:v>IN REVIEW (80%)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'SOVA-BugTrend'!$A$2:$A$19</c:f>
              <c:strCache>
                <c:ptCount val="18"/>
                <c:pt idx="0">
                  <c:v>y25w12</c:v>
                </c:pt>
                <c:pt idx="1">
                  <c:v>y25w14</c:v>
                </c:pt>
                <c:pt idx="2">
                  <c:v>y25w16</c:v>
                </c:pt>
                <c:pt idx="3">
                  <c:v>y25w18</c:v>
                </c:pt>
                <c:pt idx="4">
                  <c:v>y25w20</c:v>
                </c:pt>
                <c:pt idx="5">
                  <c:v>y25w22</c:v>
                </c:pt>
                <c:pt idx="6">
                  <c:v>y25w24</c:v>
                </c:pt>
                <c:pt idx="7">
                  <c:v>y25w26</c:v>
                </c:pt>
                <c:pt idx="8">
                  <c:v>y25w28</c:v>
                </c:pt>
                <c:pt idx="9">
                  <c:v>y25w30</c:v>
                </c:pt>
                <c:pt idx="10">
                  <c:v>y25w32</c:v>
                </c:pt>
                <c:pt idx="11">
                  <c:v>y25w34</c:v>
                </c:pt>
                <c:pt idx="12">
                  <c:v>y25w36</c:v>
                </c:pt>
                <c:pt idx="13">
                  <c:v>y25w38</c:v>
                </c:pt>
                <c:pt idx="14">
                  <c:v>y25w40</c:v>
                </c:pt>
                <c:pt idx="15">
                  <c:v>y25w42</c:v>
                </c:pt>
                <c:pt idx="16">
                  <c:v>y25w44</c:v>
                </c:pt>
                <c:pt idx="17">
                  <c:v>y25w46</c:v>
                </c:pt>
              </c:strCache>
            </c:strRef>
          </c:cat>
          <c:val>
            <c:numRef>
              <c:f>'SOVA-BugTrend'!$E$2:$E$19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FD-E249-9004-FD6F8F48AD9B}"/>
            </c:ext>
          </c:extLst>
        </c:ser>
        <c:ser>
          <c:idx val="4"/>
          <c:order val="4"/>
          <c:tx>
            <c:strRef>
              <c:f>'SOVA-BugTrend'!$F$1</c:f>
              <c:strCache>
                <c:ptCount val="1"/>
                <c:pt idx="0">
                  <c:v>Done (100%)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'SOVA-BugTrend'!$A$2:$A$19</c:f>
              <c:strCache>
                <c:ptCount val="18"/>
                <c:pt idx="0">
                  <c:v>y25w12</c:v>
                </c:pt>
                <c:pt idx="1">
                  <c:v>y25w14</c:v>
                </c:pt>
                <c:pt idx="2">
                  <c:v>y25w16</c:v>
                </c:pt>
                <c:pt idx="3">
                  <c:v>y25w18</c:v>
                </c:pt>
                <c:pt idx="4">
                  <c:v>y25w20</c:v>
                </c:pt>
                <c:pt idx="5">
                  <c:v>y25w22</c:v>
                </c:pt>
                <c:pt idx="6">
                  <c:v>y25w24</c:v>
                </c:pt>
                <c:pt idx="7">
                  <c:v>y25w26</c:v>
                </c:pt>
                <c:pt idx="8">
                  <c:v>y25w28</c:v>
                </c:pt>
                <c:pt idx="9">
                  <c:v>y25w30</c:v>
                </c:pt>
                <c:pt idx="10">
                  <c:v>y25w32</c:v>
                </c:pt>
                <c:pt idx="11">
                  <c:v>y25w34</c:v>
                </c:pt>
                <c:pt idx="12">
                  <c:v>y25w36</c:v>
                </c:pt>
                <c:pt idx="13">
                  <c:v>y25w38</c:v>
                </c:pt>
                <c:pt idx="14">
                  <c:v>y25w40</c:v>
                </c:pt>
                <c:pt idx="15">
                  <c:v>y25w42</c:v>
                </c:pt>
                <c:pt idx="16">
                  <c:v>y25w44</c:v>
                </c:pt>
                <c:pt idx="17">
                  <c:v>y25w46</c:v>
                </c:pt>
              </c:strCache>
            </c:strRef>
          </c:cat>
          <c:val>
            <c:numRef>
              <c:f>'SOVA-BugTrend'!$F$2:$F$19</c:f>
              <c:numCache>
                <c:formatCode>General</c:formatCode>
                <c:ptCount val="18"/>
                <c:pt idx="0">
                  <c:v>13</c:v>
                </c:pt>
                <c:pt idx="1">
                  <c:v>14</c:v>
                </c:pt>
                <c:pt idx="2">
                  <c:v>20</c:v>
                </c:pt>
                <c:pt idx="3">
                  <c:v>20</c:v>
                </c:pt>
                <c:pt idx="4">
                  <c:v>16</c:v>
                </c:pt>
                <c:pt idx="5">
                  <c:v>16</c:v>
                </c:pt>
                <c:pt idx="6">
                  <c:v>55</c:v>
                </c:pt>
                <c:pt idx="7">
                  <c:v>35</c:v>
                </c:pt>
                <c:pt idx="8">
                  <c:v>39</c:v>
                </c:pt>
                <c:pt idx="9">
                  <c:v>39</c:v>
                </c:pt>
                <c:pt idx="10">
                  <c:v>45</c:v>
                </c:pt>
                <c:pt idx="11">
                  <c:v>17</c:v>
                </c:pt>
                <c:pt idx="12">
                  <c:v>25</c:v>
                </c:pt>
                <c:pt idx="13">
                  <c:v>45</c:v>
                </c:pt>
                <c:pt idx="14">
                  <c:v>23</c:v>
                </c:pt>
                <c:pt idx="15">
                  <c:v>41</c:v>
                </c:pt>
                <c:pt idx="16">
                  <c:v>8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FD-E249-9004-FD6F8F48AD9B}"/>
            </c:ext>
          </c:extLst>
        </c:ser>
        <c:ser>
          <c:idx val="5"/>
          <c:order val="5"/>
          <c:tx>
            <c:strRef>
              <c:f>'SOVA-BugTrend'!$G$1</c:f>
              <c:strCache>
                <c:ptCount val="1"/>
                <c:pt idx="0">
                  <c:v>WON'T DO (100%)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'SOVA-BugTrend'!$A$2:$A$19</c:f>
              <c:strCache>
                <c:ptCount val="18"/>
                <c:pt idx="0">
                  <c:v>y25w12</c:v>
                </c:pt>
                <c:pt idx="1">
                  <c:v>y25w14</c:v>
                </c:pt>
                <c:pt idx="2">
                  <c:v>y25w16</c:v>
                </c:pt>
                <c:pt idx="3">
                  <c:v>y25w18</c:v>
                </c:pt>
                <c:pt idx="4">
                  <c:v>y25w20</c:v>
                </c:pt>
                <c:pt idx="5">
                  <c:v>y25w22</c:v>
                </c:pt>
                <c:pt idx="6">
                  <c:v>y25w24</c:v>
                </c:pt>
                <c:pt idx="7">
                  <c:v>y25w26</c:v>
                </c:pt>
                <c:pt idx="8">
                  <c:v>y25w28</c:v>
                </c:pt>
                <c:pt idx="9">
                  <c:v>y25w30</c:v>
                </c:pt>
                <c:pt idx="10">
                  <c:v>y25w32</c:v>
                </c:pt>
                <c:pt idx="11">
                  <c:v>y25w34</c:v>
                </c:pt>
                <c:pt idx="12">
                  <c:v>y25w36</c:v>
                </c:pt>
                <c:pt idx="13">
                  <c:v>y25w38</c:v>
                </c:pt>
                <c:pt idx="14">
                  <c:v>y25w40</c:v>
                </c:pt>
                <c:pt idx="15">
                  <c:v>y25w42</c:v>
                </c:pt>
                <c:pt idx="16">
                  <c:v>y25w44</c:v>
                </c:pt>
                <c:pt idx="17">
                  <c:v>y25w46</c:v>
                </c:pt>
              </c:strCache>
            </c:strRef>
          </c:cat>
          <c:val>
            <c:numRef>
              <c:f>'SOVA-BugTrend'!$G$2:$G$19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2</c:v>
                </c:pt>
                <c:pt idx="9">
                  <c:v>6</c:v>
                </c:pt>
                <c:pt idx="10">
                  <c:v>7</c:v>
                </c:pt>
                <c:pt idx="11">
                  <c:v>1</c:v>
                </c:pt>
                <c:pt idx="12">
                  <c:v>4</c:v>
                </c:pt>
                <c:pt idx="13">
                  <c:v>5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DA-448B-9495-5C7B740944E9}"/>
            </c:ext>
          </c:extLst>
        </c:ser>
        <c:ser>
          <c:idx val="6"/>
          <c:order val="6"/>
          <c:tx>
            <c:strRef>
              <c:f>'SOVA-BugTrend'!$H$1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'SOVA-BugTrend'!$A$2:$A$19</c:f>
              <c:strCache>
                <c:ptCount val="18"/>
                <c:pt idx="0">
                  <c:v>y25w12</c:v>
                </c:pt>
                <c:pt idx="1">
                  <c:v>y25w14</c:v>
                </c:pt>
                <c:pt idx="2">
                  <c:v>y25w16</c:v>
                </c:pt>
                <c:pt idx="3">
                  <c:v>y25w18</c:v>
                </c:pt>
                <c:pt idx="4">
                  <c:v>y25w20</c:v>
                </c:pt>
                <c:pt idx="5">
                  <c:v>y25w22</c:v>
                </c:pt>
                <c:pt idx="6">
                  <c:v>y25w24</c:v>
                </c:pt>
                <c:pt idx="7">
                  <c:v>y25w26</c:v>
                </c:pt>
                <c:pt idx="8">
                  <c:v>y25w28</c:v>
                </c:pt>
                <c:pt idx="9">
                  <c:v>y25w30</c:v>
                </c:pt>
                <c:pt idx="10">
                  <c:v>y25w32</c:v>
                </c:pt>
                <c:pt idx="11">
                  <c:v>y25w34</c:v>
                </c:pt>
                <c:pt idx="12">
                  <c:v>y25w36</c:v>
                </c:pt>
                <c:pt idx="13">
                  <c:v>y25w38</c:v>
                </c:pt>
                <c:pt idx="14">
                  <c:v>y25w40</c:v>
                </c:pt>
                <c:pt idx="15">
                  <c:v>y25w42</c:v>
                </c:pt>
                <c:pt idx="16">
                  <c:v>y25w44</c:v>
                </c:pt>
                <c:pt idx="17">
                  <c:v>y25w46</c:v>
                </c:pt>
              </c:strCache>
            </c:strRef>
          </c:cat>
          <c:val>
            <c:numRef>
              <c:f>'SOVA-BugTrend'!$H$2:$H$19</c:f>
              <c:numCache>
                <c:formatCode>General</c:formatCode>
                <c:ptCount val="18"/>
                <c:pt idx="0">
                  <c:v>14</c:v>
                </c:pt>
                <c:pt idx="1">
                  <c:v>15</c:v>
                </c:pt>
                <c:pt idx="2">
                  <c:v>23</c:v>
                </c:pt>
                <c:pt idx="3">
                  <c:v>22</c:v>
                </c:pt>
                <c:pt idx="4">
                  <c:v>18</c:v>
                </c:pt>
                <c:pt idx="5">
                  <c:v>18</c:v>
                </c:pt>
                <c:pt idx="6">
                  <c:v>59</c:v>
                </c:pt>
                <c:pt idx="7">
                  <c:v>39</c:v>
                </c:pt>
                <c:pt idx="8">
                  <c:v>42</c:v>
                </c:pt>
                <c:pt idx="9">
                  <c:v>46</c:v>
                </c:pt>
                <c:pt idx="10">
                  <c:v>53</c:v>
                </c:pt>
                <c:pt idx="11">
                  <c:v>20</c:v>
                </c:pt>
                <c:pt idx="12">
                  <c:v>32</c:v>
                </c:pt>
                <c:pt idx="13">
                  <c:v>53</c:v>
                </c:pt>
                <c:pt idx="14">
                  <c:v>25</c:v>
                </c:pt>
                <c:pt idx="15">
                  <c:v>43</c:v>
                </c:pt>
                <c:pt idx="16">
                  <c:v>25</c:v>
                </c:pt>
                <c:pt idx="1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6C-4534-BBE6-84C693F68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7710415"/>
        <c:axId val="1167712127"/>
      </c:barChart>
      <c:catAx>
        <c:axId val="1167710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712127"/>
        <c:crosses val="autoZero"/>
        <c:auto val="1"/>
        <c:lblAlgn val="ctr"/>
        <c:lblOffset val="100"/>
        <c:noMultiLvlLbl val="0"/>
      </c:catAx>
      <c:valAx>
        <c:axId val="116771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710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16</xdr:row>
      <xdr:rowOff>66673</xdr:rowOff>
    </xdr:from>
    <xdr:to>
      <xdr:col>8</xdr:col>
      <xdr:colOff>38100</xdr:colOff>
      <xdr:row>45</xdr:row>
      <xdr:rowOff>28573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3E0D20-FFE1-49A2-4F00-0445F88FB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114300</xdr:rowOff>
    </xdr:from>
    <xdr:to>
      <xdr:col>6</xdr:col>
      <xdr:colOff>1028700</xdr:colOff>
      <xdr:row>43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30293B-65AB-35A9-35DC-D9A36AA778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18</xdr:row>
      <xdr:rowOff>183962</xdr:rowOff>
    </xdr:from>
    <xdr:to>
      <xdr:col>6</xdr:col>
      <xdr:colOff>1066800</xdr:colOff>
      <xdr:row>47</xdr:row>
      <xdr:rowOff>145862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643432-D826-4A5B-E6D2-51F4E1DB44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28</xdr:row>
      <xdr:rowOff>95250</xdr:rowOff>
    </xdr:from>
    <xdr:to>
      <xdr:col>8</xdr:col>
      <xdr:colOff>409575</xdr:colOff>
      <xdr:row>57</xdr:row>
      <xdr:rowOff>41274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359BE9-9442-1FA5-2ADA-BFB353841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20</xdr:row>
      <xdr:rowOff>3175</xdr:rowOff>
    </xdr:from>
    <xdr:to>
      <xdr:col>7</xdr:col>
      <xdr:colOff>295275</xdr:colOff>
      <xdr:row>49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82B5FB-149B-FE72-E492-265E1391AC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3949CE-F107-4F66-9A7B-4594AB1D83D9}" name="Table2" displayName="Table2" ref="A1:E14" totalsRowShown="0" headerRowDxfId="27">
  <autoFilter ref="A1:E14" xr:uid="{423949CE-F107-4F66-9A7B-4594AB1D83D9}"/>
  <tableColumns count="5">
    <tableColumn id="1" xr3:uid="{F25F0D34-0297-4771-8BBB-350BCDD85D46}" name="Week"/>
    <tableColumn id="2" xr3:uid="{39CFCD12-3130-47A8-A140-DBF602F1743D}" name="Done"/>
    <tableColumn id="3" xr3:uid="{D3E7F733-4867-4C24-B87C-F816735DED78}" name="In Review/Progress"/>
    <tableColumn id="4" xr3:uid="{5A6545FA-F961-4A11-B767-C7EA402E5E5A}" name="TODO (P1)"/>
    <tableColumn id="5" xr3:uid="{AA46DC09-2F2B-4052-AB45-826AC56CB7B5}" name="Total" dataDxfId="26">
      <calculatedColumnFormula>SUM(Table2[[#This Row],[Done]:[TODO (P1)]])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B6291-7056-475B-AE1E-CA59C524E5F1}" name="Table1" displayName="Table1" ref="A1:H11" totalsRowShown="0" headerRowDxfId="25">
  <autoFilter ref="A1:H11" xr:uid="{E42B6291-7056-475B-AE1E-CA59C524E5F1}"/>
  <tableColumns count="8">
    <tableColumn id="1" xr3:uid="{9154D4F8-C83D-4DB9-9182-818F32FA7C26}" name="Versions"/>
    <tableColumn id="2" xr3:uid="{1FE19FA2-B8BE-47BC-9953-F802445DE79D}" name="Passed"/>
    <tableColumn id="3" xr3:uid="{A28B8AC3-7E86-4783-B12A-4FCADF7F2151}" name="Blocked"/>
    <tableColumn id="4" xr3:uid="{9A6CFB2B-CF9D-44BB-BE22-5C680670EAE0}" name="Known Issue"/>
    <tableColumn id="5" xr3:uid="{DC0F99B4-F7A9-4F8A-BBA0-6D907EC37C98}" name="Failed"/>
    <tableColumn id="6" xr3:uid="{2F758004-8A07-4C9F-A1EF-D5DABF4F31F0}" name="Partially Failed"/>
    <tableColumn id="7" xr3:uid="{DA700F0A-CDCF-4F77-AE73-82D409134037}" name="Untested"/>
    <tableColumn id="8" xr3:uid="{F186EC08-2AB3-485D-B982-BDBCE5ABE745}" name="Total">
      <calculatedColumnFormula>SUM(B2:G2)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1F3BE9-C534-4A83-AA30-CE297DF28DB5}" name="Table3" displayName="Table3" ref="A1:H18" totalsRowShown="0" headerRowDxfId="24">
  <autoFilter ref="A1:H18" xr:uid="{E31F3BE9-C534-4A83-AA30-CE297DF28DB5}"/>
  <tableColumns count="8">
    <tableColumn id="1" xr3:uid="{8103CDF3-74DC-4B31-821D-E20368EA5455}" name="Versions"/>
    <tableColumn id="2" xr3:uid="{6C3B261F-FA51-42D2-821A-F22633569372}" name="Passed"/>
    <tableColumn id="3" xr3:uid="{BC949668-17A9-4E54-BE70-E54A03F2100E}" name="Blocked"/>
    <tableColumn id="4" xr3:uid="{E96EB15B-5BAC-4B8A-A79F-56B0E1546396}" name="Known Issue"/>
    <tableColumn id="5" xr3:uid="{41B83D2F-6D51-4667-B2B2-F76F6482C1D1}" name="Failed"/>
    <tableColumn id="6" xr3:uid="{26F61733-CA12-4B2B-8922-ABF23FA1A0CF}" name="Partially Failed"/>
    <tableColumn id="7" xr3:uid="{D40FAE8C-0F59-4E72-8577-B404EAC3FBFC}" name="Untested"/>
    <tableColumn id="8" xr3:uid="{9EDBB1BE-19AD-4F52-9FAF-1ED9F6FC2EBD}" name="Total" dataDxfId="23">
      <calculatedColumnFormula>SUM(Table3[[#This Row],[Passed]:[Untested]])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AD0B7A-EC5B-4838-AC2B-8475A3B6644B}" name="Table7" displayName="Table7" ref="A1:H22" totalsRowCount="1" headerRowDxfId="22">
  <autoFilter ref="A1:H21" xr:uid="{E4AD0B7A-EC5B-4838-AC2B-8475A3B6644B}"/>
  <tableColumns count="8">
    <tableColumn id="1" xr3:uid="{58F8A895-CEBE-41D2-B7BB-1681C0697C85}" name="Version"/>
    <tableColumn id="2" xr3:uid="{CE08A48D-2419-484B-993C-54A546869B61}" name="To Do"/>
    <tableColumn id="3" xr3:uid="{FC519478-6B36-4D96-93F3-3AF4B1D70F3E}" name="In Progress"/>
    <tableColumn id="5" xr3:uid="{52258D92-71B9-4E63-A3AA-5ABE6B4F3D23}" name="In Review"/>
    <tableColumn id="4" xr3:uid="{C5EE39F3-E9DF-4F2E-9576-6DDB97E21DB3}" name="In QA"/>
    <tableColumn id="6" xr3:uid="{CC106112-C63E-4AA5-9AAA-D0A99983E0DD}" name="Internal Test"/>
    <tableColumn id="7" xr3:uid="{C69EECCF-E5E5-4372-B171-2B35FE10B60D}" name="Done"/>
    <tableColumn id="8" xr3:uid="{C7A900BC-8967-4049-AE22-7F9EDE21E913}" name="Total" dataDxfId="21" totalsRowDxfId="7">
      <calculatedColumnFormula>SUM(Table7[[#This Row],[To Do]:[Done]])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08F5145-A108-41DB-B2C3-516BE7C86923}" name="Table5" displayName="Table5" ref="A1:H19" totalsRowShown="0" headerRowDxfId="20" dataDxfId="18" headerRowBorderDxfId="19" tableBorderDxfId="17" totalsRowBorderDxfId="16" dataCellStyle="Hyperlink">
  <autoFilter ref="A1:H19" xr:uid="{108F5145-A108-41DB-B2C3-516BE7C86923}"/>
  <tableColumns count="8">
    <tableColumn id="1" xr3:uid="{5BE08AE0-E0B5-4B46-9423-456B88C2D9BC}" name="Sprint" dataDxfId="15"/>
    <tableColumn id="2" xr3:uid="{030F9647-4FC0-4C7E-9B3A-AB099CC59EBA}" name="To Do (0%)" dataDxfId="6" dataCellStyle="Hyperlink"/>
    <tableColumn id="3" xr3:uid="{7D2923F3-E2CF-4FD9-A7A5-68C36BB95591}" name="STARTING (10 ~ 40%)" dataDxfId="5" dataCellStyle="Hyperlink"/>
    <tableColumn id="4" xr3:uid="{48FB5317-7F3B-4F74-B244-5A49C7749EBD}" name="In Progress (50 ~ 70%)" dataDxfId="4" dataCellStyle="Hyperlink"/>
    <tableColumn id="5" xr3:uid="{86F5CCB5-C4C2-4C36-935A-657F085500B1}" name="IN REVIEW (80%)" dataDxfId="3" dataCellStyle="Hyperlink"/>
    <tableColumn id="6" xr3:uid="{33C9BCE6-D9EB-4032-9B0A-DDD9A4051A2D}" name="Done (100%)" dataDxfId="2" dataCellStyle="Hyperlink"/>
    <tableColumn id="8" xr3:uid="{D624FC89-A88E-45AC-9D22-66D66702B8C5}" name="WON'T DO (100%)" dataDxfId="1" dataCellStyle="Hyperlink"/>
    <tableColumn id="7" xr3:uid="{EFEEB7EC-E2D1-40EA-B265-A558311E5D30}" name="Total" dataDxfId="0" dataCellStyle="Hyperlink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55E946-0086-4A42-AEAE-DA5ED4E8BB10}" name="Table25" displayName="Table25" ref="A1:E5" totalsRowShown="0" headerRowDxfId="14" dataDxfId="13">
  <autoFilter ref="A1:E5" xr:uid="{2C55E946-0086-4A42-AEAE-DA5ED4E8BB10}"/>
  <tableColumns count="5">
    <tableColumn id="1" xr3:uid="{7070D9F2-0ED1-4F39-8D72-28B37C8E98F2}" name="Week" dataDxfId="12"/>
    <tableColumn id="2" xr3:uid="{1173F443-CC27-4C6E-A432-BF66DB2A740E}" name="Done" dataDxfId="11"/>
    <tableColumn id="3" xr3:uid="{2EE10CB5-1AF1-4B50-9456-B3A666DD5338}" name="In Review/Progress" dataDxfId="10"/>
    <tableColumn id="4" xr3:uid="{328D0A00-85F0-4BFF-81FE-C023998A3701}" name="TODO (P1)" dataDxfId="9"/>
    <tableColumn id="5" xr3:uid="{E385808E-1FCD-451C-9807-DAF18A42B704}" name="Total" dataDxfId="8">
      <calculatedColumnFormula>SUM(Table25[[#This Row],[Done]:[TODO (P1)]])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xrspace.atlassian.net/issues/?jql=created+%3E%3D+2025-01-01+AND+created+%3C%3D+2025-12-31+AND+type+%3D+Bug+AND+project+%3D+SOVA+AND+Sprint+%3D+3575+AND+status+%3D+%22WON%27T+DO+%28100%25%29%22" TargetMode="External"/><Relationship Id="rId21" Type="http://schemas.openxmlformats.org/officeDocument/2006/relationships/hyperlink" Target="https://xrspace.atlassian.net/issues/?jql=created+%3E%3D+2025-01-01+AND+created+%3C%3D+2025-12-31+AND+type+%3D+Bug+AND+project+%3D+SOVA+AND+Sprint+%3D+1463" TargetMode="External"/><Relationship Id="rId42" Type="http://schemas.openxmlformats.org/officeDocument/2006/relationships/hyperlink" Target="https://xrspace.atlassian.net/issues/?jql=created+%3E%3D+2025-01-01+AND+created+%3C%3D+2025-12-31+AND+type+%3D+Bug+AND+project+%3D+SOVA+AND+Sprint+%3D+1497" TargetMode="External"/><Relationship Id="rId47" Type="http://schemas.openxmlformats.org/officeDocument/2006/relationships/hyperlink" Target="https://xrspace.atlassian.net/issues/?jql=created+%3E%3D+2025-01-01+AND+created+%3C%3D+2025-12-31+AND+type+%3D+Bug+AND+project+%3D+SOVA+AND+Sprint+%3D+1498+AND+status+%3D+%22WON%27T+DO+%28100%25%29%22" TargetMode="External"/><Relationship Id="rId63" Type="http://schemas.openxmlformats.org/officeDocument/2006/relationships/hyperlink" Target="https://xrspace.atlassian.net/issues/?jql=created+%3E%3D+2025-01-01+AND+created+%3C%3D+2025-12-31+AND+type+%3D+Bug+AND+project+%3D+SOVA+AND+Sprint+%3D+2156" TargetMode="External"/><Relationship Id="rId68" Type="http://schemas.openxmlformats.org/officeDocument/2006/relationships/hyperlink" Target="https://xrspace.atlassian.net/issues/?jql=created+%3E%3D+2025-01-01+AND+created+%3C%3D+2025-12-31+AND+type+%3D+Bug+AND+project+%3D+SOVA+AND+Sprint+%3D+2157+AND+status+%3D+%22WON%27T+DO+%28100%25%29%22" TargetMode="External"/><Relationship Id="rId84" Type="http://schemas.openxmlformats.org/officeDocument/2006/relationships/hyperlink" Target="https://xrspace.atlassian.net/issues/?jql=created+%3E%3D+2025-01-01+AND+created+%3C%3D+2025-12-31+AND+type+%3D+Bug+AND+project+%3D+SOVA+AND+Sprint+%3D+2619" TargetMode="External"/><Relationship Id="rId89" Type="http://schemas.openxmlformats.org/officeDocument/2006/relationships/hyperlink" Target="https://xrspace.atlassian.net/issues/?jql=created+%3E%3D+2025-01-01+AND+created+%3C%3D+2025-12-31+AND+type+%3D+Bug+AND+project+%3D+SOVA+AND+Sprint+%3D+2882+AND+status+%3D+%22WON%27T+DO+%28100%25%29%22" TargetMode="External"/><Relationship Id="rId112" Type="http://schemas.openxmlformats.org/officeDocument/2006/relationships/hyperlink" Target="https://xrspace.atlassian.net/issues/?jql=created+%3E%3D+2025-01-01+AND+created+%3C%3D+2025-12-31+AND+type+%3D+Bug+AND+project+%3D+SOVA+AND+Sprint+%3D+3246" TargetMode="External"/><Relationship Id="rId16" Type="http://schemas.openxmlformats.org/officeDocument/2006/relationships/hyperlink" Target="https://xrspace.atlassian.net/issues/?jql=created+%3E%3D+2025-01-01+AND+created+%3C%3D+2025-12-31+AND+type+%3D+Bug+AND+project+%3D+SOVA+AND+Sprint+%3D+1463+AND+status+%3D+%22In+Progress+%2850+%7E+70%25%29%22" TargetMode="External"/><Relationship Id="rId107" Type="http://schemas.openxmlformats.org/officeDocument/2006/relationships/hyperlink" Target="https://xrspace.atlassian.net/issues/?jql=created+%3E%3D+2025-01-01+AND+created+%3C%3D+2025-12-31+AND+type+%3D+Bug+AND+project+%3D+SOVA+AND+Sprint+%3D+3246+AND+status+%3D+%22In+Progress+%2850+%7E+70%25%29%22" TargetMode="External"/><Relationship Id="rId11" Type="http://schemas.openxmlformats.org/officeDocument/2006/relationships/hyperlink" Target="https://xrspace.atlassian.net/issues/?jql=created+%3E%3D+2025-01-01+AND+created+%3C%3D+2025-12-31+AND+type+%3D+Bug+AND+project+%3D+SOVA+AND+Sprint+%3D+1397+AND+status+%3D+%22IN+REVIEW+%2880%25%29%22" TargetMode="External"/><Relationship Id="rId32" Type="http://schemas.openxmlformats.org/officeDocument/2006/relationships/hyperlink" Target="https://xrspace.atlassian.net/issues/?jql=created+%3E%3D+2025-01-01+AND+created+%3C%3D+2025-12-31+AND+type+%3D+Bug+AND+project+%3D+SOVA+AND+Sprint+%3D+1496+AND+status+%3D+%22IN+REVIEW+%2880%25%29%22" TargetMode="External"/><Relationship Id="rId37" Type="http://schemas.openxmlformats.org/officeDocument/2006/relationships/hyperlink" Target="https://xrspace.atlassian.net/issues/?jql=created+%3E%3D+2025-01-01+AND+created+%3C%3D+2025-12-31+AND+type+%3D+Bug+AND+project+%3D+SOVA+AND+Sprint+%3D+1497+AND+status+%3D+%22In+Progress+%2850+%7E+70%25%29%22" TargetMode="External"/><Relationship Id="rId53" Type="http://schemas.openxmlformats.org/officeDocument/2006/relationships/hyperlink" Target="https://xrspace.atlassian.net/issues/?jql=created+%3E%3D+2025-01-01+AND+created+%3C%3D+2025-12-31+AND+type+%3D+Bug+AND+project+%3D+SOVA+AND+Sprint+%3D+1499+AND+status+%3D+%22IN+REVIEW+%2880%25%29%22" TargetMode="External"/><Relationship Id="rId58" Type="http://schemas.openxmlformats.org/officeDocument/2006/relationships/hyperlink" Target="https://xrspace.atlassian.net/issues/?jql=created+%3E%3D+2025-01-01+AND+created+%3C%3D+2025-12-31+AND+type+%3D+Bug+AND+project+%3D+SOVA+AND+Sprint+%3D+2156+AND+status+%3D+%22In+Progress+%2850+%7E+70%25%29%22" TargetMode="External"/><Relationship Id="rId74" Type="http://schemas.openxmlformats.org/officeDocument/2006/relationships/hyperlink" Target="https://xrspace.atlassian.net/issues/?jql=created+%3E%3D+2025-01-01+AND+created+%3C%3D+2025-12-31+AND+type+%3D+Bug+AND+project+%3D+SOVA+AND+Sprint+%3D+2618+AND+status+%3D+%22IN+REVIEW+%2880%25%29%22" TargetMode="External"/><Relationship Id="rId79" Type="http://schemas.openxmlformats.org/officeDocument/2006/relationships/hyperlink" Target="https://xrspace.atlassian.net/issues/?jql=created+%3E%3D+2025-01-01+AND+created+%3C%3D+2025-12-31+AND+type+%3D+Bug+AND+project+%3D+SOVA+AND+Sprint+%3D+2619+AND+status+%3D+%22In+Progress+%2850+%7E+70%25%29%22" TargetMode="External"/><Relationship Id="rId102" Type="http://schemas.openxmlformats.org/officeDocument/2006/relationships/hyperlink" Target="https://xrspace.atlassian.net/issues/?jql=created+%3E%3D+2025-01-01+AND+created+%3C%3D+2025-12-31+AND+type+%3D+Bug+AND+project+%3D+SOVA+AND+Sprint+%3D+3245+AND+status+%3D+%22IN+REVIEW+%2880%25%29%22" TargetMode="External"/><Relationship Id="rId123" Type="http://schemas.openxmlformats.org/officeDocument/2006/relationships/hyperlink" Target="https://xrspace.atlassian.net/issues/?jql=created+%3E%3D+2025-01-01+AND+created+%3C%3D+2025-12-31+AND+type+%3D+Bug+AND+project+%3D+SOVA+AND+Sprint+%3D+3608+AND+status+%3D+%22IN+REVIEW+%2880%25%29%22" TargetMode="External"/><Relationship Id="rId128" Type="http://schemas.openxmlformats.org/officeDocument/2006/relationships/drawing" Target="../drawings/drawing5.xml"/><Relationship Id="rId5" Type="http://schemas.openxmlformats.org/officeDocument/2006/relationships/hyperlink" Target="https://xrspace.atlassian.net/issues/?jql=created+%3E%3D+2025-01-01+AND+created+%3C%3D+2025-12-31+AND+type+%3D+Bug+AND+project+%3D+SOVA+AND+Sprint+%3D+869+AND+status+%3D+%22WON%27T+DO+%28100%25%29%22" TargetMode="External"/><Relationship Id="rId90" Type="http://schemas.openxmlformats.org/officeDocument/2006/relationships/hyperlink" Target="https://xrspace.atlassian.net/issues/?jql=created+%3E%3D+2025-01-01+AND+created+%3C%3D+2025-12-31+AND+type+%3D+Bug+AND+project+%3D+SOVA+AND+Sprint+%3D+2882+AND+status+%3D+%22STARTING+%2810+%7E+40%25%29%22" TargetMode="External"/><Relationship Id="rId95" Type="http://schemas.openxmlformats.org/officeDocument/2006/relationships/hyperlink" Target="https://xrspace.atlassian.net/issues/?jql=created+%3E%3D+2025-01-01+AND+created+%3C%3D+2025-12-31+AND+type+%3D+Bug+AND+project+%3D+SOVA+AND+Sprint+%3D+3213+AND+status+%3D+%22IN+REVIEW+%2880%25%29%22" TargetMode="External"/><Relationship Id="rId22" Type="http://schemas.openxmlformats.org/officeDocument/2006/relationships/hyperlink" Target="https://xrspace.atlassian.net/issues/?jql=created+%3E%3D+2025-01-01+AND+created+%3C%3D+2025-12-31+AND+type+%3D+Bug+AND+project+%3D+SOVA+AND+Sprint+%3D+1466+AND+status+%3D+%22To+Do+%280%25%29%22" TargetMode="External"/><Relationship Id="rId27" Type="http://schemas.openxmlformats.org/officeDocument/2006/relationships/hyperlink" Target="https://xrspace.atlassian.net/issues/?jql=created+%3E%3D+2025-01-01+AND+created+%3C%3D+2025-12-31+AND+type+%3D+Bug+AND+project+%3D+SOVA+AND+Sprint+%3D+1466+AND+status+%3D+%22STARTING+%2810+%7E+40%25%29%22" TargetMode="External"/><Relationship Id="rId43" Type="http://schemas.openxmlformats.org/officeDocument/2006/relationships/hyperlink" Target="https://xrspace.atlassian.net/issues/?jql=created+%3E%3D+2025-01-01+AND+created+%3C%3D+2025-12-31+AND+type+%3D+Bug+AND+project+%3D+SOVA+AND+Sprint+%3D+1498+AND+status+%3D+%22To+Do+%280%25%29%22" TargetMode="External"/><Relationship Id="rId48" Type="http://schemas.openxmlformats.org/officeDocument/2006/relationships/hyperlink" Target="https://xrspace.atlassian.net/issues/?jql=created+%3E%3D+2025-01-01+AND+created+%3C%3D+2025-12-31+AND+type+%3D+Bug+AND+project+%3D+SOVA+AND+Sprint+%3D+1498+AND+status+%3D+%22STARTING+%2810+%7E+40%25%29%22" TargetMode="External"/><Relationship Id="rId64" Type="http://schemas.openxmlformats.org/officeDocument/2006/relationships/hyperlink" Target="https://xrspace.atlassian.net/issues/?jql=created+%3E%3D+2025-01-01+AND+created+%3C%3D+2025-12-31+AND+type+%3D+Bug+AND+project+%3D+SOVA+AND+Sprint+%3D+2157+AND+status+%3D+%22To+Do+%280%25%29%22" TargetMode="External"/><Relationship Id="rId69" Type="http://schemas.openxmlformats.org/officeDocument/2006/relationships/hyperlink" Target="https://xrspace.atlassian.net/issues/?jql=created+%3E%3D+2025-01-01+AND+created+%3C%3D+2025-12-31+AND+type+%3D+Bug+AND+project+%3D+SOVA+AND+Sprint+%3D+2157+AND+status+%3D+%22STARTING+%2810+%7E+40%25%29%22" TargetMode="External"/><Relationship Id="rId113" Type="http://schemas.openxmlformats.org/officeDocument/2006/relationships/hyperlink" Target="https://xrspace.atlassian.net/issues/?jql=created+%3E%3D+2025-01-01+AND+created+%3C%3D+2025-12-31+AND+type+%3D+Bug+AND+project+%3D+SOVA+AND+Sprint+%3D+3575+AND+status+%3D+%22To+Do+%280%25%29%22" TargetMode="External"/><Relationship Id="rId118" Type="http://schemas.openxmlformats.org/officeDocument/2006/relationships/hyperlink" Target="https://xrspace.atlassian.net/issues/?jql=created+%3E%3D+2025-01-01+AND+created+%3C%3D+2025-12-31+AND+type+%3D+Bug+AND+project+%3D+SOVA+AND+Sprint+%3D+3575+AND+status+%3D+%22STARTING+%2810+%7E+40%25%29%22" TargetMode="External"/><Relationship Id="rId80" Type="http://schemas.openxmlformats.org/officeDocument/2006/relationships/hyperlink" Target="https://xrspace.atlassian.net/issues/?jql=created+%3E%3D+2025-01-01+AND+created+%3C%3D+2025-12-31+AND+type+%3D+Bug+AND+project+%3D+SOVA+AND+Sprint+%3D+2619+AND+status+%3D+%22Done+%28100%25%29%22" TargetMode="External"/><Relationship Id="rId85" Type="http://schemas.openxmlformats.org/officeDocument/2006/relationships/hyperlink" Target="https://xrspace.atlassian.net/issues/?jql=created+%3E%3D+2025-01-01+AND+created+%3C%3D+2025-12-31+AND+type+%3D+Bug+AND+project+%3D+SOVA+AND+Sprint+%3D+2882+AND+status+%3D+%22To+Do+%280%25%29%22" TargetMode="External"/><Relationship Id="rId12" Type="http://schemas.openxmlformats.org/officeDocument/2006/relationships/hyperlink" Target="https://xrspace.atlassian.net/issues/?jql=created+%3E%3D+2025-01-01+AND+created+%3C%3D+2025-12-31+AND+type+%3D+Bug+AND+project+%3D+SOVA+AND+Sprint+%3D+1397+AND+status+%3D+%22WON%27T+DO+%28100%25%29%22" TargetMode="External"/><Relationship Id="rId17" Type="http://schemas.openxmlformats.org/officeDocument/2006/relationships/hyperlink" Target="https://xrspace.atlassian.net/issues/?jql=created+%3E%3D+2025-01-01+AND+created+%3C%3D+2025-12-31+AND+type+%3D+Bug+AND+project+%3D+SOVA+AND+Sprint+%3D+1463+AND+status+%3D+%22Done+%28100%25%29%22" TargetMode="External"/><Relationship Id="rId33" Type="http://schemas.openxmlformats.org/officeDocument/2006/relationships/hyperlink" Target="https://xrspace.atlassian.net/issues/?jql=created+%3E%3D+2025-01-01+AND+created+%3C%3D+2025-12-31+AND+type+%3D+Bug+AND+project+%3D+SOVA+AND+Sprint+%3D+1496+AND+status+%3D+%22WON%27T+DO+%28100%25%29%22" TargetMode="External"/><Relationship Id="rId38" Type="http://schemas.openxmlformats.org/officeDocument/2006/relationships/hyperlink" Target="https://xrspace.atlassian.net/issues/?jql=created+%3E%3D+2025-01-01+AND+created+%3C%3D+2025-12-31+AND+type+%3D+Bug+AND+project+%3D+SOVA+AND+Sprint+%3D+1497+AND+status+%3D+%22Done+%28100%25%29%22" TargetMode="External"/><Relationship Id="rId59" Type="http://schemas.openxmlformats.org/officeDocument/2006/relationships/hyperlink" Target="https://xrspace.atlassian.net/issues/?jql=created+%3E%3D+2025-01-01+AND+created+%3C%3D+2025-12-31+AND+type+%3D+Bug+AND+project+%3D+SOVA+AND+Sprint+%3D+2156+AND+status+%3D+%22Done+%28100%25%29%22" TargetMode="External"/><Relationship Id="rId103" Type="http://schemas.openxmlformats.org/officeDocument/2006/relationships/hyperlink" Target="https://xrspace.atlassian.net/issues/?jql=created+%3E%3D+2025-01-01+AND+created+%3C%3D+2025-12-31+AND+type+%3D+Bug+AND+project+%3D+SOVA+AND+Sprint+%3D+3245+AND+status+%3D+%22WON%27T+DO+%28100%25%29%22" TargetMode="External"/><Relationship Id="rId108" Type="http://schemas.openxmlformats.org/officeDocument/2006/relationships/hyperlink" Target="https://xrspace.atlassian.net/issues/?jql=created+%3E%3D+2025-01-01+AND+created+%3C%3D+2025-12-31+AND+type+%3D+Bug+AND+project+%3D+SOVA+AND+Sprint+%3D+3246+AND+status+%3D+%22Done+%28100%25%29%22" TargetMode="External"/><Relationship Id="rId124" Type="http://schemas.openxmlformats.org/officeDocument/2006/relationships/hyperlink" Target="https://xrspace.atlassian.net/issues/?jql=created+%3E%3D+2025-01-01+AND+created+%3C%3D+2025-12-31+AND+type+%3D+Bug+AND+project+%3D+SOVA+AND+Sprint+%3D+3608+AND+status+%3D+%22WON%27T+DO+%28100%25%29%22" TargetMode="External"/><Relationship Id="rId129" Type="http://schemas.openxmlformats.org/officeDocument/2006/relationships/table" Target="../tables/table5.xml"/><Relationship Id="rId54" Type="http://schemas.openxmlformats.org/officeDocument/2006/relationships/hyperlink" Target="https://xrspace.atlassian.net/issues/?jql=created+%3E%3D+2025-01-01+AND+created+%3C%3D+2025-12-31+AND+type+%3D+Bug+AND+project+%3D+SOVA+AND+Sprint+%3D+1499+AND+status+%3D+%22WON%27T+DO+%28100%25%29%22" TargetMode="External"/><Relationship Id="rId70" Type="http://schemas.openxmlformats.org/officeDocument/2006/relationships/hyperlink" Target="https://xrspace.atlassian.net/issues/?jql=created+%3E%3D+2025-01-01+AND+created+%3C%3D+2025-12-31+AND+type+%3D+Bug+AND+project+%3D+SOVA+AND+Sprint+%3D+2157" TargetMode="External"/><Relationship Id="rId75" Type="http://schemas.openxmlformats.org/officeDocument/2006/relationships/hyperlink" Target="https://xrspace.atlassian.net/issues/?jql=created+%3E%3D+2025-01-01+AND+created+%3C%3D+2025-12-31+AND+type+%3D+Bug+AND+project+%3D+SOVA+AND+Sprint+%3D+2618+AND+status+%3D+%22WON%27T+DO+%28100%25%29%22" TargetMode="External"/><Relationship Id="rId91" Type="http://schemas.openxmlformats.org/officeDocument/2006/relationships/hyperlink" Target="https://xrspace.atlassian.net/issues/?jql=created+%3E%3D+2025-01-01+AND+created+%3C%3D+2025-12-31+AND+type+%3D+Bug+AND+project+%3D+SOVA+AND+Sprint+%3D+2882" TargetMode="External"/><Relationship Id="rId96" Type="http://schemas.openxmlformats.org/officeDocument/2006/relationships/hyperlink" Target="https://xrspace.atlassian.net/issues/?jql=created+%3E%3D+2025-01-01+AND+created+%3C%3D+2025-12-31+AND+type+%3D+Bug+AND+project+%3D+SOVA+AND+Sprint+%3D+3213+AND+status+%3D+%22WON%27T+DO+%28100%25%29%22" TargetMode="External"/><Relationship Id="rId1" Type="http://schemas.openxmlformats.org/officeDocument/2006/relationships/hyperlink" Target="https://xrspace.atlassian.net/issues/?jql=created+%3E%3D+2025-01-01+AND+created+%3C%3D+2025-12-31+AND+type+%3D+Bug+AND+project+%3D+SOVA+AND+Sprint+%3D+869+AND+status+%3D+%22To+Do+%280%25%29%22" TargetMode="External"/><Relationship Id="rId6" Type="http://schemas.openxmlformats.org/officeDocument/2006/relationships/hyperlink" Target="https://xrspace.atlassian.net/issues/?jql=created+%3E%3D+2025-01-01+AND+created+%3C%3D+2025-12-31+AND+type+%3D+Bug+AND+project+%3D+SOVA+AND+Sprint+%3D+869+AND+status+%3D+%22STARTING+%2810+%7E+40%25%29%22" TargetMode="External"/><Relationship Id="rId23" Type="http://schemas.openxmlformats.org/officeDocument/2006/relationships/hyperlink" Target="https://xrspace.atlassian.net/issues/?jql=created+%3E%3D+2025-01-01+AND+created+%3C%3D+2025-12-31+AND+type+%3D+Bug+AND+project+%3D+SOVA+AND+Sprint+%3D+1466+AND+status+%3D+%22In+Progress+%2850+%7E+70%25%29%22" TargetMode="External"/><Relationship Id="rId28" Type="http://schemas.openxmlformats.org/officeDocument/2006/relationships/hyperlink" Target="https://xrspace.atlassian.net/issues/?jql=created+%3E%3D+2025-01-01+AND+created+%3C%3D+2025-12-31+AND+type+%3D+Bug+AND+project+%3D+SOVA+AND+Sprint+%3D+1466" TargetMode="External"/><Relationship Id="rId49" Type="http://schemas.openxmlformats.org/officeDocument/2006/relationships/hyperlink" Target="https://xrspace.atlassian.net/issues/?jql=created+%3E%3D+2025-01-01+AND+created+%3C%3D+2025-12-31+AND+type+%3D+Bug+AND+project+%3D+SOVA+AND+Sprint+%3D+1498" TargetMode="External"/><Relationship Id="rId114" Type="http://schemas.openxmlformats.org/officeDocument/2006/relationships/hyperlink" Target="https://xrspace.atlassian.net/issues/?jql=created+%3E%3D+2025-01-01+AND+created+%3C%3D+2025-12-31+AND+type+%3D+Bug+AND+project+%3D+SOVA+AND+Sprint+%3D+3575+AND+status+%3D+%22In+Progress+%2850+%7E+70%25%29%22" TargetMode="External"/><Relationship Id="rId119" Type="http://schemas.openxmlformats.org/officeDocument/2006/relationships/hyperlink" Target="https://xrspace.atlassian.net/issues/?jql=created+%3E%3D+2025-01-01+AND+created+%3C%3D+2025-12-31+AND+type+%3D+Bug+AND+project+%3D+SOVA+AND+Sprint+%3D+3575" TargetMode="External"/><Relationship Id="rId44" Type="http://schemas.openxmlformats.org/officeDocument/2006/relationships/hyperlink" Target="https://xrspace.atlassian.net/issues/?jql=created+%3E%3D+2025-01-01+AND+created+%3C%3D+2025-12-31+AND+type+%3D+Bug+AND+project+%3D+SOVA+AND+Sprint+%3D+1498+AND+status+%3D+%22In+Progress+%2850+%7E+70%25%29%22" TargetMode="External"/><Relationship Id="rId60" Type="http://schemas.openxmlformats.org/officeDocument/2006/relationships/hyperlink" Target="https://xrspace.atlassian.net/issues/?jql=created+%3E%3D+2025-01-01+AND+created+%3C%3D+2025-12-31+AND+type+%3D+Bug+AND+project+%3D+SOVA+AND+Sprint+%3D+2156+AND+status+%3D+%22IN+REVIEW+%2880%25%29%22" TargetMode="External"/><Relationship Id="rId65" Type="http://schemas.openxmlformats.org/officeDocument/2006/relationships/hyperlink" Target="https://xrspace.atlassian.net/issues/?jql=created+%3E%3D+2025-01-01+AND+created+%3C%3D+2025-12-31+AND+type+%3D+Bug+AND+project+%3D+SOVA+AND+Sprint+%3D+2157+AND+status+%3D+%22In+Progress+%2850+%7E+70%25%29%22" TargetMode="External"/><Relationship Id="rId81" Type="http://schemas.openxmlformats.org/officeDocument/2006/relationships/hyperlink" Target="https://xrspace.atlassian.net/issues/?jql=created+%3E%3D+2025-01-01+AND+created+%3C%3D+2025-12-31+AND+type+%3D+Bug+AND+project+%3D+SOVA+AND+Sprint+%3D+2619+AND+status+%3D+%22IN+REVIEW+%2880%25%29%22" TargetMode="External"/><Relationship Id="rId86" Type="http://schemas.openxmlformats.org/officeDocument/2006/relationships/hyperlink" Target="https://xrspace.atlassian.net/issues/?jql=created+%3E%3D+2025-01-01+AND+created+%3C%3D+2025-12-31+AND+type+%3D+Bug+AND+project+%3D+SOVA+AND+Sprint+%3D+2882+AND+status+%3D+%22In+Progress+%2850+%7E+70%25%29%22" TargetMode="External"/><Relationship Id="rId13" Type="http://schemas.openxmlformats.org/officeDocument/2006/relationships/hyperlink" Target="https://xrspace.atlassian.net/issues/?jql=created+%3E%3D+2025-01-01+AND+created+%3C%3D+2025-12-31+AND+type+%3D+Bug+AND+project+%3D+SOVA+AND+Sprint+%3D+1397+AND+status+%3D+%22STARTING+%2810+%7E+40%25%29%22" TargetMode="External"/><Relationship Id="rId18" Type="http://schemas.openxmlformats.org/officeDocument/2006/relationships/hyperlink" Target="https://xrspace.atlassian.net/issues/?jql=created+%3E%3D+2025-01-01+AND+created+%3C%3D+2025-12-31+AND+type+%3D+Bug+AND+project+%3D+SOVA+AND+Sprint+%3D+1463+AND+status+%3D+%22IN+REVIEW+%2880%25%29%22" TargetMode="External"/><Relationship Id="rId39" Type="http://schemas.openxmlformats.org/officeDocument/2006/relationships/hyperlink" Target="https://xrspace.atlassian.net/issues/?jql=created+%3E%3D+2025-01-01+AND+created+%3C%3D+2025-12-31+AND+type+%3D+Bug+AND+project+%3D+SOVA+AND+Sprint+%3D+1497+AND+status+%3D+%22IN+REVIEW+%2880%25%29%22" TargetMode="External"/><Relationship Id="rId109" Type="http://schemas.openxmlformats.org/officeDocument/2006/relationships/hyperlink" Target="https://xrspace.atlassian.net/issues/?jql=created+%3E%3D+2025-01-01+AND+created+%3C%3D+2025-12-31+AND+type+%3D+Bug+AND+project+%3D+SOVA+AND+Sprint+%3D+3246+AND+status+%3D+%22IN+REVIEW+%2880%25%29%22" TargetMode="External"/><Relationship Id="rId34" Type="http://schemas.openxmlformats.org/officeDocument/2006/relationships/hyperlink" Target="https://xrspace.atlassian.net/issues/?jql=created+%3E%3D+2025-01-01+AND+created+%3C%3D+2025-12-31+AND+type+%3D+Bug+AND+project+%3D+SOVA+AND+Sprint+%3D+1496+AND+status+%3D+%22STARTING+%2810+%7E+40%25%29%22" TargetMode="External"/><Relationship Id="rId50" Type="http://schemas.openxmlformats.org/officeDocument/2006/relationships/hyperlink" Target="https://xrspace.atlassian.net/issues/?jql=created+%3E%3D+2025-01-01+AND+created+%3C%3D+2025-12-31+AND+type+%3D+Bug+AND+project+%3D+SOVA+AND+Sprint+%3D+1499+AND+status+%3D+%22To+Do+%280%25%29%22" TargetMode="External"/><Relationship Id="rId55" Type="http://schemas.openxmlformats.org/officeDocument/2006/relationships/hyperlink" Target="https://xrspace.atlassian.net/issues/?jql=created+%3E%3D+2025-01-01+AND+created+%3C%3D+2025-12-31+AND+type+%3D+Bug+AND+project+%3D+SOVA+AND+Sprint+%3D+1499+AND+status+%3D+%22STARTING+%2810+%7E+40%25%29%22" TargetMode="External"/><Relationship Id="rId76" Type="http://schemas.openxmlformats.org/officeDocument/2006/relationships/hyperlink" Target="https://xrspace.atlassian.net/issues/?jql=created+%3E%3D+2025-01-01+AND+created+%3C%3D+2025-12-31+AND+type+%3D+Bug+AND+project+%3D+SOVA+AND+Sprint+%3D+2618+AND+status+%3D+%22STARTING+%2810+%7E+40%25%29%22" TargetMode="External"/><Relationship Id="rId97" Type="http://schemas.openxmlformats.org/officeDocument/2006/relationships/hyperlink" Target="https://xrspace.atlassian.net/issues/?jql=created+%3E%3D+2025-01-01+AND+created+%3C%3D+2025-12-31+AND+type+%3D+Bug+AND+project+%3D+SOVA+AND+Sprint+%3D+3213+AND+status+%3D+%22STARTING+%2810+%7E+40%25%29%22" TargetMode="External"/><Relationship Id="rId104" Type="http://schemas.openxmlformats.org/officeDocument/2006/relationships/hyperlink" Target="https://xrspace.atlassian.net/issues/?jql=created+%3E%3D+2025-01-01+AND+created+%3C%3D+2025-12-31+AND+type+%3D+Bug+AND+project+%3D+SOVA+AND+Sprint+%3D+3245+AND+status+%3D+%22STARTING+%2810+%7E+40%25%29%22" TargetMode="External"/><Relationship Id="rId120" Type="http://schemas.openxmlformats.org/officeDocument/2006/relationships/hyperlink" Target="https://xrspace.atlassian.net/issues/?jql=created+%3E%3D+2025-01-01+AND+created+%3C%3D+2025-12-31+AND+type+%3D+Bug+AND+project+%3D+SOVA+AND+Sprint+%3D+3608+AND+status+%3D+%22To+Do+%280%25%29%22" TargetMode="External"/><Relationship Id="rId125" Type="http://schemas.openxmlformats.org/officeDocument/2006/relationships/hyperlink" Target="https://xrspace.atlassian.net/issues/?jql=created+%3E%3D+2025-01-01+AND+created+%3C%3D+2025-12-31+AND+type+%3D+Bug+AND+project+%3D+SOVA+AND+Sprint+%3D+3608+AND+status+%3D+%22STARTING+%2810+%7E+40%25%29%22" TargetMode="External"/><Relationship Id="rId7" Type="http://schemas.openxmlformats.org/officeDocument/2006/relationships/hyperlink" Target="https://xrspace.atlassian.net/issues/?jql=created+%3E%3D+2025-01-01+AND+created+%3C%3D+2025-12-31+AND+type+%3D+Bug+AND+project+%3D+SOVA+AND+Sprint+%3D+869" TargetMode="External"/><Relationship Id="rId71" Type="http://schemas.openxmlformats.org/officeDocument/2006/relationships/hyperlink" Target="https://xrspace.atlassian.net/issues/?jql=created+%3E%3D+2025-01-01+AND+created+%3C%3D+2025-12-31+AND+type+%3D+Bug+AND+project+%3D+SOVA+AND+Sprint+%3D+2618+AND+status+%3D+%22To+Do+%280%25%29%22" TargetMode="External"/><Relationship Id="rId92" Type="http://schemas.openxmlformats.org/officeDocument/2006/relationships/hyperlink" Target="https://xrspace.atlassian.net/issues/?jql=created+%3E%3D+2025-01-01+AND+created+%3C%3D+2025-12-31+AND+type+%3D+Bug+AND+project+%3D+SOVA+AND+Sprint+%3D+3213+AND+status+%3D+%22To+Do+%280%25%29%22" TargetMode="External"/><Relationship Id="rId2" Type="http://schemas.openxmlformats.org/officeDocument/2006/relationships/hyperlink" Target="https://xrspace.atlassian.net/issues/?jql=created+%3E%3D+2025-01-01+AND+created+%3C%3D+2025-12-31+AND+type+%3D+Bug+AND+project+%3D+SOVA+AND+Sprint+%3D+869+AND+status+%3D+%22In+Progress+%2850+%7E+70%25%29%22" TargetMode="External"/><Relationship Id="rId29" Type="http://schemas.openxmlformats.org/officeDocument/2006/relationships/hyperlink" Target="https://xrspace.atlassian.net/issues/?jql=created+%3E%3D+2025-01-01+AND+created+%3C%3D+2025-12-31+AND+type+%3D+Bug+AND+project+%3D+SOVA+AND+Sprint+%3D+1496+AND+status+%3D+%22To+Do+%280%25%29%22" TargetMode="External"/><Relationship Id="rId24" Type="http://schemas.openxmlformats.org/officeDocument/2006/relationships/hyperlink" Target="https://xrspace.atlassian.net/issues/?jql=created+%3E%3D+2025-01-01+AND+created+%3C%3D+2025-12-31+AND+type+%3D+Bug+AND+project+%3D+SOVA+AND+Sprint+%3D+1466+AND+status+%3D+%22Done+%28100%25%29%22" TargetMode="External"/><Relationship Id="rId40" Type="http://schemas.openxmlformats.org/officeDocument/2006/relationships/hyperlink" Target="https://xrspace.atlassian.net/issues/?jql=created+%3E%3D+2025-01-01+AND+created+%3C%3D+2025-12-31+AND+type+%3D+Bug+AND+project+%3D+SOVA+AND+Sprint+%3D+1497+AND+status+%3D+%22WON%27T+DO+%28100%25%29%22" TargetMode="External"/><Relationship Id="rId45" Type="http://schemas.openxmlformats.org/officeDocument/2006/relationships/hyperlink" Target="https://xrspace.atlassian.net/issues/?jql=created+%3E%3D+2025-01-01+AND+created+%3C%3D+2025-12-31+AND+type+%3D+Bug+AND+project+%3D+SOVA+AND+Sprint+%3D+1498+AND+status+%3D+%22Done+%28100%25%29%22" TargetMode="External"/><Relationship Id="rId66" Type="http://schemas.openxmlformats.org/officeDocument/2006/relationships/hyperlink" Target="https://xrspace.atlassian.net/issues/?jql=created+%3E%3D+2025-01-01+AND+created+%3C%3D+2025-12-31+AND+type+%3D+Bug+AND+project+%3D+SOVA+AND+Sprint+%3D+2157+AND+status+%3D+%22Done+%28100%25%29%22" TargetMode="External"/><Relationship Id="rId87" Type="http://schemas.openxmlformats.org/officeDocument/2006/relationships/hyperlink" Target="https://xrspace.atlassian.net/issues/?jql=created+%3E%3D+2025-01-01+AND+created+%3C%3D+2025-12-31+AND+type+%3D+Bug+AND+project+%3D+SOVA+AND+Sprint+%3D+2882+AND+status+%3D+%22Done+%28100%25%29%22" TargetMode="External"/><Relationship Id="rId110" Type="http://schemas.openxmlformats.org/officeDocument/2006/relationships/hyperlink" Target="https://xrspace.atlassian.net/issues/?jql=created+%3E%3D+2025-01-01+AND+created+%3C%3D+2025-12-31+AND+type+%3D+Bug+AND+project+%3D+SOVA+AND+Sprint+%3D+3246+AND+status+%3D+%22WON%27T+DO+%28100%25%29%22" TargetMode="External"/><Relationship Id="rId115" Type="http://schemas.openxmlformats.org/officeDocument/2006/relationships/hyperlink" Target="https://xrspace.atlassian.net/issues/?jql=created+%3E%3D+2025-01-01+AND+created+%3C%3D+2025-12-31+AND+type+%3D+Bug+AND+project+%3D+SOVA+AND+Sprint+%3D+3575+AND+status+%3D+%22Done+%28100%25%29%22" TargetMode="External"/><Relationship Id="rId61" Type="http://schemas.openxmlformats.org/officeDocument/2006/relationships/hyperlink" Target="https://xrspace.atlassian.net/issues/?jql=created+%3E%3D+2025-01-01+AND+created+%3C%3D+2025-12-31+AND+type+%3D+Bug+AND+project+%3D+SOVA+AND+Sprint+%3D+2156+AND+status+%3D+%22WON%27T+DO+%28100%25%29%22" TargetMode="External"/><Relationship Id="rId82" Type="http://schemas.openxmlformats.org/officeDocument/2006/relationships/hyperlink" Target="https://xrspace.atlassian.net/issues/?jql=created+%3E%3D+2025-01-01+AND+created+%3C%3D+2025-12-31+AND+type+%3D+Bug+AND+project+%3D+SOVA+AND+Sprint+%3D+2619+AND+status+%3D+%22WON%27T+DO+%28100%25%29%22" TargetMode="External"/><Relationship Id="rId19" Type="http://schemas.openxmlformats.org/officeDocument/2006/relationships/hyperlink" Target="https://xrspace.atlassian.net/issues/?jql=created+%3E%3D+2025-01-01+AND+created+%3C%3D+2025-12-31+AND+type+%3D+Bug+AND+project+%3D+SOVA+AND+Sprint+%3D+1463+AND+status+%3D+%22WON%27T+DO+%28100%25%29%22" TargetMode="External"/><Relationship Id="rId14" Type="http://schemas.openxmlformats.org/officeDocument/2006/relationships/hyperlink" Target="https://xrspace.atlassian.net/issues/?jql=created+%3E%3D+2025-01-01+AND+created+%3C%3D+2025-12-31+AND+type+%3D+Bug+AND+project+%3D+SOVA+AND+Sprint+%3D+1397" TargetMode="External"/><Relationship Id="rId30" Type="http://schemas.openxmlformats.org/officeDocument/2006/relationships/hyperlink" Target="https://xrspace.atlassian.net/issues/?jql=created+%3E%3D+2025-01-01+AND+created+%3C%3D+2025-12-31+AND+type+%3D+Bug+AND+project+%3D+SOVA+AND+Sprint+%3D+1496+AND+status+%3D+%22In+Progress+%2850+%7E+70%25%29%22" TargetMode="External"/><Relationship Id="rId35" Type="http://schemas.openxmlformats.org/officeDocument/2006/relationships/hyperlink" Target="https://xrspace.atlassian.net/issues/?jql=created+%3E%3D+2025-01-01+AND+created+%3C%3D+2025-12-31+AND+type+%3D+Bug+AND+project+%3D+SOVA+AND+Sprint+%3D+1496" TargetMode="External"/><Relationship Id="rId56" Type="http://schemas.openxmlformats.org/officeDocument/2006/relationships/hyperlink" Target="https://xrspace.atlassian.net/issues/?jql=created+%3E%3D+2025-01-01+AND+created+%3C%3D+2025-12-31+AND+type+%3D+Bug+AND+project+%3D+SOVA+AND+Sprint+%3D+1499" TargetMode="External"/><Relationship Id="rId77" Type="http://schemas.openxmlformats.org/officeDocument/2006/relationships/hyperlink" Target="https://xrspace.atlassian.net/issues/?jql=created+%3E%3D+2025-01-01+AND+created+%3C%3D+2025-12-31+AND+type+%3D+Bug+AND+project+%3D+SOVA+AND+Sprint+%3D+2618" TargetMode="External"/><Relationship Id="rId100" Type="http://schemas.openxmlformats.org/officeDocument/2006/relationships/hyperlink" Target="https://xrspace.atlassian.net/issues/?jql=created+%3E%3D+2025-01-01+AND+created+%3C%3D+2025-12-31+AND+type+%3D+Bug+AND+project+%3D+SOVA+AND+Sprint+%3D+3245+AND+status+%3D+%22In+Progress+%2850+%7E+70%25%29%22" TargetMode="External"/><Relationship Id="rId105" Type="http://schemas.openxmlformats.org/officeDocument/2006/relationships/hyperlink" Target="https://xrspace.atlassian.net/issues/?jql=created+%3E%3D+2025-01-01+AND+created+%3C%3D+2025-12-31+AND+type+%3D+Bug+AND+project+%3D+SOVA+AND+Sprint+%3D+3245" TargetMode="External"/><Relationship Id="rId126" Type="http://schemas.openxmlformats.org/officeDocument/2006/relationships/hyperlink" Target="https://xrspace.atlassian.net/issues/?jql=created+%3E%3D+2025-01-01+AND+created+%3C%3D+2025-12-31+AND+type+%3D+Bug+AND+project+%3D+SOVA+AND+Sprint+%3D+3608" TargetMode="External"/><Relationship Id="rId8" Type="http://schemas.openxmlformats.org/officeDocument/2006/relationships/hyperlink" Target="https://xrspace.atlassian.net/issues/?jql=created+%3E%3D+2025-01-01+AND+created+%3C%3D+2025-12-31+AND+type+%3D+Bug+AND+project+%3D+SOVA+AND+Sprint+%3D+1397+AND+status+%3D+%22To+Do+%280%25%29%22" TargetMode="External"/><Relationship Id="rId51" Type="http://schemas.openxmlformats.org/officeDocument/2006/relationships/hyperlink" Target="https://xrspace.atlassian.net/issues/?jql=created+%3E%3D+2025-01-01+AND+created+%3C%3D+2025-12-31+AND+type+%3D+Bug+AND+project+%3D+SOVA+AND+Sprint+%3D+1499+AND+status+%3D+%22In+Progress+%2850+%7E+70%25%29%22" TargetMode="External"/><Relationship Id="rId72" Type="http://schemas.openxmlformats.org/officeDocument/2006/relationships/hyperlink" Target="https://xrspace.atlassian.net/issues/?jql=created+%3E%3D+2025-01-01+AND+created+%3C%3D+2025-12-31+AND+type+%3D+Bug+AND+project+%3D+SOVA+AND+Sprint+%3D+2618+AND+status+%3D+%22In+Progress+%2850+%7E+70%25%29%22" TargetMode="External"/><Relationship Id="rId93" Type="http://schemas.openxmlformats.org/officeDocument/2006/relationships/hyperlink" Target="https://xrspace.atlassian.net/issues/?jql=created+%3E%3D+2025-01-01+AND+created+%3C%3D+2025-12-31+AND+type+%3D+Bug+AND+project+%3D+SOVA+AND+Sprint+%3D+3213+AND+status+%3D+%22In+Progress+%2850+%7E+70%25%29%22" TargetMode="External"/><Relationship Id="rId98" Type="http://schemas.openxmlformats.org/officeDocument/2006/relationships/hyperlink" Target="https://xrspace.atlassian.net/issues/?jql=created+%3E%3D+2025-01-01+AND+created+%3C%3D+2025-12-31+AND+type+%3D+Bug+AND+project+%3D+SOVA+AND+Sprint+%3D+3213" TargetMode="External"/><Relationship Id="rId121" Type="http://schemas.openxmlformats.org/officeDocument/2006/relationships/hyperlink" Target="https://xrspace.atlassian.net/issues/?jql=created+%3E%3D+2025-01-01+AND+created+%3C%3D+2025-12-31+AND+type+%3D+Bug+AND+project+%3D+SOVA+AND+Sprint+%3D+3608+AND+status+%3D+%22In+Progress+%2850+%7E+70%25%29%22" TargetMode="External"/><Relationship Id="rId3" Type="http://schemas.openxmlformats.org/officeDocument/2006/relationships/hyperlink" Target="https://xrspace.atlassian.net/issues/?jql=created+%3E%3D+2025-01-01+AND+created+%3C%3D+2025-12-31+AND+type+%3D+Bug+AND+project+%3D+SOVA+AND+Sprint+%3D+869+AND+status+%3D+%22Done+%28100%25%29%22" TargetMode="External"/><Relationship Id="rId25" Type="http://schemas.openxmlformats.org/officeDocument/2006/relationships/hyperlink" Target="https://xrspace.atlassian.net/issues/?jql=created+%3E%3D+2025-01-01+AND+created+%3C%3D+2025-12-31+AND+type+%3D+Bug+AND+project+%3D+SOVA+AND+Sprint+%3D+1466+AND+status+%3D+%22IN+REVIEW+%2880%25%29%22" TargetMode="External"/><Relationship Id="rId46" Type="http://schemas.openxmlformats.org/officeDocument/2006/relationships/hyperlink" Target="https://xrspace.atlassian.net/issues/?jql=created+%3E%3D+2025-01-01+AND+created+%3C%3D+2025-12-31+AND+type+%3D+Bug+AND+project+%3D+SOVA+AND+Sprint+%3D+1498+AND+status+%3D+%22IN+REVIEW+%2880%25%29%22" TargetMode="External"/><Relationship Id="rId67" Type="http://schemas.openxmlformats.org/officeDocument/2006/relationships/hyperlink" Target="https://xrspace.atlassian.net/issues/?jql=created+%3E%3D+2025-01-01+AND+created+%3C%3D+2025-12-31+AND+type+%3D+Bug+AND+project+%3D+SOVA+AND+Sprint+%3D+2157+AND+status+%3D+%22IN+REVIEW+%2880%25%29%22" TargetMode="External"/><Relationship Id="rId116" Type="http://schemas.openxmlformats.org/officeDocument/2006/relationships/hyperlink" Target="https://xrspace.atlassian.net/issues/?jql=created+%3E%3D+2025-01-01+AND+created+%3C%3D+2025-12-31+AND+type+%3D+Bug+AND+project+%3D+SOVA+AND+Sprint+%3D+3575+AND+status+%3D+%22IN+REVIEW+%2880%25%29%22" TargetMode="External"/><Relationship Id="rId20" Type="http://schemas.openxmlformats.org/officeDocument/2006/relationships/hyperlink" Target="https://xrspace.atlassian.net/issues/?jql=created+%3E%3D+2025-01-01+AND+created+%3C%3D+2025-12-31+AND+type+%3D+Bug+AND+project+%3D+SOVA+AND+Sprint+%3D+1463+AND+status+%3D+%22STARTING+%2810+%7E+40%25%29%22" TargetMode="External"/><Relationship Id="rId41" Type="http://schemas.openxmlformats.org/officeDocument/2006/relationships/hyperlink" Target="https://xrspace.atlassian.net/issues/?jql=created+%3E%3D+2025-01-01+AND+created+%3C%3D+2025-12-31+AND+type+%3D+Bug+AND+project+%3D+SOVA+AND+Sprint+%3D+1497+AND+status+%3D+%22STARTING+%2810+%7E+40%25%29%22" TargetMode="External"/><Relationship Id="rId62" Type="http://schemas.openxmlformats.org/officeDocument/2006/relationships/hyperlink" Target="https://xrspace.atlassian.net/issues/?jql=created+%3E%3D+2025-01-01+AND+created+%3C%3D+2025-12-31+AND+type+%3D+Bug+AND+project+%3D+SOVA+AND+Sprint+%3D+2156+AND+status+%3D+%22STARTING+%2810+%7E+40%25%29%22" TargetMode="External"/><Relationship Id="rId83" Type="http://schemas.openxmlformats.org/officeDocument/2006/relationships/hyperlink" Target="https://xrspace.atlassian.net/issues/?jql=created+%3E%3D+2025-01-01+AND+created+%3C%3D+2025-12-31+AND+type+%3D+Bug+AND+project+%3D+SOVA+AND+Sprint+%3D+2619+AND+status+%3D+%22STARTING+%2810+%7E+40%25%29%22" TargetMode="External"/><Relationship Id="rId88" Type="http://schemas.openxmlformats.org/officeDocument/2006/relationships/hyperlink" Target="https://xrspace.atlassian.net/issues/?jql=created+%3E%3D+2025-01-01+AND+created+%3C%3D+2025-12-31+AND+type+%3D+Bug+AND+project+%3D+SOVA+AND+Sprint+%3D+2882+AND+status+%3D+%22IN+REVIEW+%2880%25%29%22" TargetMode="External"/><Relationship Id="rId111" Type="http://schemas.openxmlformats.org/officeDocument/2006/relationships/hyperlink" Target="https://xrspace.atlassian.net/issues/?jql=created+%3E%3D+2025-01-01+AND+created+%3C%3D+2025-12-31+AND+type+%3D+Bug+AND+project+%3D+SOVA+AND+Sprint+%3D+3246+AND+status+%3D+%22STARTING+%2810+%7E+40%25%29%22" TargetMode="External"/><Relationship Id="rId15" Type="http://schemas.openxmlformats.org/officeDocument/2006/relationships/hyperlink" Target="https://xrspace.atlassian.net/issues/?jql=created+%3E%3D+2025-01-01+AND+created+%3C%3D+2025-12-31+AND+type+%3D+Bug+AND+project+%3D+SOVA+AND+Sprint+%3D+1463+AND+status+%3D+%22To+Do+%280%25%29%22" TargetMode="External"/><Relationship Id="rId36" Type="http://schemas.openxmlformats.org/officeDocument/2006/relationships/hyperlink" Target="https://xrspace.atlassian.net/issues/?jql=created+%3E%3D+2025-01-01+AND+created+%3C%3D+2025-12-31+AND+type+%3D+Bug+AND+project+%3D+SOVA+AND+Sprint+%3D+1497+AND+status+%3D+%22To+Do+%280%25%29%22" TargetMode="External"/><Relationship Id="rId57" Type="http://schemas.openxmlformats.org/officeDocument/2006/relationships/hyperlink" Target="https://xrspace.atlassian.net/issues/?jql=created+%3E%3D+2025-01-01+AND+created+%3C%3D+2025-12-31+AND+type+%3D+Bug+AND+project+%3D+SOVA+AND+Sprint+%3D+2156+AND+status+%3D+%22To+Do+%280%25%29%22" TargetMode="External"/><Relationship Id="rId106" Type="http://schemas.openxmlformats.org/officeDocument/2006/relationships/hyperlink" Target="https://xrspace.atlassian.net/issues/?jql=created+%3E%3D+2025-01-01+AND+created+%3C%3D+2025-12-31+AND+type+%3D+Bug+AND+project+%3D+SOVA+AND+Sprint+%3D+3246+AND+status+%3D+%22To+Do+%280%25%29%22" TargetMode="External"/><Relationship Id="rId127" Type="http://schemas.openxmlformats.org/officeDocument/2006/relationships/printerSettings" Target="../printerSettings/printerSettings3.bin"/><Relationship Id="rId10" Type="http://schemas.openxmlformats.org/officeDocument/2006/relationships/hyperlink" Target="https://xrspace.atlassian.net/issues/?jql=created+%3E%3D+2025-01-01+AND+created+%3C%3D+2025-12-31+AND+type+%3D+Bug+AND+project+%3D+SOVA+AND+Sprint+%3D+1397+AND+status+%3D+%22Done+%28100%25%29%22" TargetMode="External"/><Relationship Id="rId31" Type="http://schemas.openxmlformats.org/officeDocument/2006/relationships/hyperlink" Target="https://xrspace.atlassian.net/issues/?jql=created+%3E%3D+2025-01-01+AND+created+%3C%3D+2025-12-31+AND+type+%3D+Bug+AND+project+%3D+SOVA+AND+Sprint+%3D+1496+AND+status+%3D+%22Done+%28100%25%29%22" TargetMode="External"/><Relationship Id="rId52" Type="http://schemas.openxmlformats.org/officeDocument/2006/relationships/hyperlink" Target="https://xrspace.atlassian.net/issues/?jql=created+%3E%3D+2025-01-01+AND+created+%3C%3D+2025-12-31+AND+type+%3D+Bug+AND+project+%3D+SOVA+AND+Sprint+%3D+1499+AND+status+%3D+%22Done+%28100%25%29%22" TargetMode="External"/><Relationship Id="rId73" Type="http://schemas.openxmlformats.org/officeDocument/2006/relationships/hyperlink" Target="https://xrspace.atlassian.net/issues/?jql=created+%3E%3D+2025-01-01+AND+created+%3C%3D+2025-12-31+AND+type+%3D+Bug+AND+project+%3D+SOVA+AND+Sprint+%3D+2618+AND+status+%3D+%22Done+%28100%25%29%22" TargetMode="External"/><Relationship Id="rId78" Type="http://schemas.openxmlformats.org/officeDocument/2006/relationships/hyperlink" Target="https://xrspace.atlassian.net/issues/?jql=created+%3E%3D+2025-01-01+AND+created+%3C%3D+2025-12-31+AND+type+%3D+Bug+AND+project+%3D+SOVA+AND+Sprint+%3D+2619+AND+status+%3D+%22To+Do+%280%25%29%22" TargetMode="External"/><Relationship Id="rId94" Type="http://schemas.openxmlformats.org/officeDocument/2006/relationships/hyperlink" Target="https://xrspace.atlassian.net/issues/?jql=created+%3E%3D+2025-01-01+AND+created+%3C%3D+2025-12-31+AND+type+%3D+Bug+AND+project+%3D+SOVA+AND+Sprint+%3D+3213+AND+status+%3D+%22Done+%28100%25%29%22" TargetMode="External"/><Relationship Id="rId99" Type="http://schemas.openxmlformats.org/officeDocument/2006/relationships/hyperlink" Target="https://xrspace.atlassian.net/issues/?jql=created+%3E%3D+2025-01-01+AND+created+%3C%3D+2025-12-31+AND+type+%3D+Bug+AND+project+%3D+SOVA+AND+Sprint+%3D+3245+AND+status+%3D+%22To+Do+%280%25%29%22" TargetMode="External"/><Relationship Id="rId101" Type="http://schemas.openxmlformats.org/officeDocument/2006/relationships/hyperlink" Target="https://xrspace.atlassian.net/issues/?jql=created+%3E%3D+2025-01-01+AND+created+%3C%3D+2025-12-31+AND+type+%3D+Bug+AND+project+%3D+SOVA+AND+Sprint+%3D+3245+AND+status+%3D+%22Done+%28100%25%29%22" TargetMode="External"/><Relationship Id="rId122" Type="http://schemas.openxmlformats.org/officeDocument/2006/relationships/hyperlink" Target="https://xrspace.atlassian.net/issues/?jql=created+%3E%3D+2025-01-01+AND+created+%3C%3D+2025-12-31+AND+type+%3D+Bug+AND+project+%3D+SOVA+AND+Sprint+%3D+3608+AND+status+%3D+%22Done+%28100%25%29%22" TargetMode="External"/><Relationship Id="rId4" Type="http://schemas.openxmlformats.org/officeDocument/2006/relationships/hyperlink" Target="https://xrspace.atlassian.net/issues/?jql=created+%3E%3D+2025-01-01+AND+created+%3C%3D+2025-12-31+AND+type+%3D+Bug+AND+project+%3D+SOVA+AND+Sprint+%3D+869+AND+status+%3D+%22IN+REVIEW+%2880%25%29%22" TargetMode="External"/><Relationship Id="rId9" Type="http://schemas.openxmlformats.org/officeDocument/2006/relationships/hyperlink" Target="https://xrspace.atlassian.net/issues/?jql=created+%3E%3D+2025-01-01+AND+created+%3C%3D+2025-12-31+AND+type+%3D+Bug+AND+project+%3D+SOVA+AND+Sprint+%3D+1397+AND+status+%3D+%22In+Progress+%2850+%7E+70%25%29%22" TargetMode="External"/><Relationship Id="rId26" Type="http://schemas.openxmlformats.org/officeDocument/2006/relationships/hyperlink" Target="https://xrspace.atlassian.net/issues/?jql=created+%3E%3D+2025-01-01+AND+created+%3C%3D+2025-12-31+AND+type+%3D+Bug+AND+project+%3D+SOVA+AND+Sprint+%3D+1466+AND+status+%3D+%22WON%27T+DO+%28100%25%29%2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3A42-966D-5F4E-B061-B304543CE88E}">
  <dimension ref="A1:E14"/>
  <sheetViews>
    <sheetView tabSelected="1" zoomScaleNormal="100" workbookViewId="0">
      <selection activeCell="D15" sqref="D15"/>
    </sheetView>
  </sheetViews>
  <sheetFormatPr defaultColWidth="11.5546875" defaultRowHeight="15"/>
  <cols>
    <col min="1" max="1" width="8.77734375" customWidth="1"/>
    <col min="2" max="2" width="12.6640625" customWidth="1"/>
    <col min="3" max="3" width="18.88671875" customWidth="1"/>
    <col min="4" max="5" width="15.77734375" customWidth="1"/>
  </cols>
  <sheetData>
    <row r="1" spans="1:5" ht="20.100000000000001" customHeight="1">
      <c r="A1" s="1" t="s">
        <v>64</v>
      </c>
      <c r="B1" s="2" t="s">
        <v>5</v>
      </c>
      <c r="C1" s="2" t="s">
        <v>6</v>
      </c>
      <c r="D1" s="2" t="s">
        <v>0</v>
      </c>
      <c r="E1" s="2" t="s">
        <v>7</v>
      </c>
    </row>
    <row r="2" spans="1:5" ht="20.100000000000001" customHeight="1">
      <c r="A2" t="s">
        <v>1</v>
      </c>
      <c r="B2">
        <v>2</v>
      </c>
      <c r="C2">
        <v>1</v>
      </c>
      <c r="D2">
        <v>115</v>
      </c>
      <c r="E2">
        <f>SUM(Table2[[#This Row],[Done]:[TODO (P1)]])</f>
        <v>118</v>
      </c>
    </row>
    <row r="3" spans="1:5" ht="20.100000000000001" customHeight="1">
      <c r="A3" t="s">
        <v>2</v>
      </c>
      <c r="B3">
        <v>3</v>
      </c>
      <c r="C3">
        <v>1</v>
      </c>
      <c r="D3">
        <v>114</v>
      </c>
      <c r="E3">
        <f>SUM(Table2[[#This Row],[Done]:[TODO (P1)]])</f>
        <v>118</v>
      </c>
    </row>
    <row r="4" spans="1:5" ht="20.100000000000001" customHeight="1">
      <c r="A4" t="s">
        <v>3</v>
      </c>
      <c r="B4">
        <v>3</v>
      </c>
      <c r="C4">
        <v>6</v>
      </c>
      <c r="D4">
        <v>109</v>
      </c>
      <c r="E4">
        <f>SUM(Table2[[#This Row],[Done]:[TODO (P1)]])</f>
        <v>118</v>
      </c>
    </row>
    <row r="5" spans="1:5" ht="20.100000000000001" customHeight="1">
      <c r="A5" t="s">
        <v>4</v>
      </c>
      <c r="B5">
        <v>4</v>
      </c>
      <c r="C5">
        <v>6</v>
      </c>
      <c r="D5">
        <v>108</v>
      </c>
      <c r="E5">
        <f>SUM(Table2[[#This Row],[Done]:[TODO (P1)]])</f>
        <v>118</v>
      </c>
    </row>
    <row r="6" spans="1:5" ht="20.100000000000001" customHeight="1">
      <c r="A6" t="s">
        <v>8</v>
      </c>
      <c r="B6">
        <v>8</v>
      </c>
      <c r="C6">
        <v>6</v>
      </c>
      <c r="D6">
        <v>104</v>
      </c>
      <c r="E6">
        <f>SUM(Table2[[#This Row],[Done]:[TODO (P1)]])</f>
        <v>118</v>
      </c>
    </row>
    <row r="7" spans="1:5" ht="20.100000000000001" customHeight="1">
      <c r="A7" t="s">
        <v>9</v>
      </c>
      <c r="B7">
        <v>10</v>
      </c>
      <c r="C7">
        <v>10</v>
      </c>
      <c r="D7">
        <v>228</v>
      </c>
      <c r="E7">
        <f>SUM(Table2[[#This Row],[Done]:[TODO (P1)]])</f>
        <v>248</v>
      </c>
    </row>
    <row r="8" spans="1:5" ht="20.100000000000001" customHeight="1">
      <c r="A8" t="s">
        <v>10</v>
      </c>
      <c r="B8">
        <v>12</v>
      </c>
      <c r="C8">
        <v>12</v>
      </c>
      <c r="D8">
        <v>224</v>
      </c>
      <c r="E8">
        <f>SUM(Table2[[#This Row],[Done]:[TODO (P1)]])</f>
        <v>248</v>
      </c>
    </row>
    <row r="9" spans="1:5" ht="20.100000000000001" customHeight="1">
      <c r="A9" t="s">
        <v>66</v>
      </c>
      <c r="B9">
        <v>15</v>
      </c>
      <c r="C9">
        <v>13</v>
      </c>
      <c r="D9">
        <v>220</v>
      </c>
      <c r="E9">
        <f>SUM(Table2[[#This Row],[Done]:[TODO (P1)]])</f>
        <v>248</v>
      </c>
    </row>
    <row r="10" spans="1:5" ht="20.100000000000001" customHeight="1">
      <c r="A10" t="s">
        <v>71</v>
      </c>
      <c r="B10">
        <v>15</v>
      </c>
      <c r="C10">
        <v>14</v>
      </c>
      <c r="D10">
        <v>219</v>
      </c>
      <c r="E10">
        <f>SUM(Table2[[#This Row],[Done]:[TODO (P1)]])</f>
        <v>248</v>
      </c>
    </row>
    <row r="11" spans="1:5" ht="20.100000000000001" customHeight="1">
      <c r="A11" t="s">
        <v>73</v>
      </c>
      <c r="B11">
        <v>12</v>
      </c>
      <c r="C11">
        <v>11</v>
      </c>
      <c r="D11">
        <v>173</v>
      </c>
      <c r="E11">
        <f>SUM(Table2[[#This Row],[Done]:[TODO (P1)]])</f>
        <v>196</v>
      </c>
    </row>
    <row r="12" spans="1:5" ht="20.100000000000001" customHeight="1">
      <c r="A12" t="s">
        <v>74</v>
      </c>
      <c r="B12">
        <v>13</v>
      </c>
      <c r="C12">
        <v>11</v>
      </c>
      <c r="D12">
        <v>172</v>
      </c>
      <c r="E12" s="13">
        <f>SUM(Table2[[#This Row],[Done]:[TODO (P1)]])</f>
        <v>196</v>
      </c>
    </row>
    <row r="13" spans="1:5" ht="20.100000000000001" customHeight="1">
      <c r="A13" t="s">
        <v>78</v>
      </c>
      <c r="B13">
        <v>15</v>
      </c>
      <c r="C13">
        <v>12</v>
      </c>
      <c r="D13">
        <v>168</v>
      </c>
      <c r="E13" s="13">
        <f>SUM(Table2[[#This Row],[Done]:[TODO (P1)]])</f>
        <v>195</v>
      </c>
    </row>
    <row r="14" spans="1:5" ht="20.100000000000001" customHeight="1">
      <c r="A14" t="s">
        <v>80</v>
      </c>
      <c r="B14">
        <v>18</v>
      </c>
      <c r="C14">
        <v>11</v>
      </c>
      <c r="D14">
        <v>166</v>
      </c>
      <c r="E14" s="13">
        <f>SUM(Table2[[#This Row],[Done]:[TODO (P1)]])</f>
        <v>195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633B-8BD2-084C-8C0F-75969053522F}">
  <dimension ref="A1:H13"/>
  <sheetViews>
    <sheetView zoomScaleNormal="100" workbookViewId="0">
      <selection activeCell="H12" sqref="H12"/>
    </sheetView>
  </sheetViews>
  <sheetFormatPr defaultColWidth="11.5546875" defaultRowHeight="15"/>
  <cols>
    <col min="1" max="8" width="15.77734375" customWidth="1"/>
  </cols>
  <sheetData>
    <row r="1" spans="1:8" ht="20.100000000000001" customHeight="1">
      <c r="A1" s="2" t="s">
        <v>52</v>
      </c>
      <c r="B1" s="2" t="s">
        <v>18</v>
      </c>
      <c r="C1" s="2" t="s">
        <v>27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7</v>
      </c>
    </row>
    <row r="2" spans="1:8" ht="21.95" customHeight="1">
      <c r="A2" t="s">
        <v>11</v>
      </c>
      <c r="B2">
        <v>421</v>
      </c>
      <c r="C2">
        <v>0</v>
      </c>
      <c r="D2">
        <v>12</v>
      </c>
      <c r="E2">
        <v>8</v>
      </c>
      <c r="F2">
        <v>1</v>
      </c>
      <c r="G2">
        <v>0</v>
      </c>
      <c r="H2">
        <f>SUM(B2:G2)</f>
        <v>442</v>
      </c>
    </row>
    <row r="3" spans="1:8" ht="21.95" customHeight="1">
      <c r="A3" t="s">
        <v>12</v>
      </c>
      <c r="B3">
        <v>402</v>
      </c>
      <c r="C3">
        <v>0</v>
      </c>
      <c r="D3">
        <v>10</v>
      </c>
      <c r="E3">
        <v>2</v>
      </c>
      <c r="F3">
        <v>0</v>
      </c>
      <c r="G3">
        <v>0</v>
      </c>
      <c r="H3">
        <f t="shared" ref="H3:H8" si="0">SUM(B3:G3)</f>
        <v>414</v>
      </c>
    </row>
    <row r="4" spans="1:8" ht="21.95" customHeight="1">
      <c r="A4" t="s">
        <v>13</v>
      </c>
      <c r="B4">
        <v>1195</v>
      </c>
      <c r="C4">
        <v>0</v>
      </c>
      <c r="D4">
        <v>16</v>
      </c>
      <c r="E4">
        <v>0</v>
      </c>
      <c r="F4">
        <v>0</v>
      </c>
      <c r="G4">
        <v>0</v>
      </c>
      <c r="H4">
        <f t="shared" si="0"/>
        <v>1211</v>
      </c>
    </row>
    <row r="5" spans="1:8" ht="21.95" customHeight="1">
      <c r="A5" t="s">
        <v>14</v>
      </c>
      <c r="B5">
        <v>2583</v>
      </c>
      <c r="C5">
        <v>0</v>
      </c>
      <c r="D5">
        <v>13</v>
      </c>
      <c r="E5">
        <v>0</v>
      </c>
      <c r="F5">
        <v>0</v>
      </c>
      <c r="G5">
        <v>0</v>
      </c>
      <c r="H5">
        <f t="shared" si="0"/>
        <v>2596</v>
      </c>
    </row>
    <row r="6" spans="1:8" ht="21.95" customHeight="1">
      <c r="A6" t="s">
        <v>15</v>
      </c>
      <c r="B6">
        <v>2263</v>
      </c>
      <c r="C6">
        <v>0</v>
      </c>
      <c r="D6">
        <v>3</v>
      </c>
      <c r="E6">
        <v>0</v>
      </c>
      <c r="F6">
        <v>0</v>
      </c>
      <c r="G6">
        <v>0</v>
      </c>
      <c r="H6">
        <f t="shared" si="0"/>
        <v>2266</v>
      </c>
    </row>
    <row r="7" spans="1:8" ht="21.95" customHeight="1">
      <c r="A7" t="s">
        <v>16</v>
      </c>
      <c r="B7">
        <v>2719</v>
      </c>
      <c r="C7">
        <v>0</v>
      </c>
      <c r="D7">
        <v>4</v>
      </c>
      <c r="E7">
        <v>0</v>
      </c>
      <c r="F7">
        <v>0</v>
      </c>
      <c r="G7">
        <v>0</v>
      </c>
      <c r="H7">
        <f t="shared" si="0"/>
        <v>2723</v>
      </c>
    </row>
    <row r="8" spans="1:8" ht="21.95" customHeight="1">
      <c r="A8" t="s">
        <v>17</v>
      </c>
      <c r="B8">
        <v>2515</v>
      </c>
      <c r="C8">
        <v>0</v>
      </c>
      <c r="D8">
        <v>16</v>
      </c>
      <c r="E8">
        <v>0</v>
      </c>
      <c r="F8">
        <v>0</v>
      </c>
      <c r="G8">
        <v>0</v>
      </c>
      <c r="H8">
        <f t="shared" si="0"/>
        <v>2531</v>
      </c>
    </row>
    <row r="9" spans="1:8" ht="21.95" customHeight="1">
      <c r="A9" t="s">
        <v>65</v>
      </c>
      <c r="B9">
        <v>1399</v>
      </c>
      <c r="C9">
        <v>0</v>
      </c>
      <c r="D9">
        <v>1</v>
      </c>
      <c r="E9">
        <v>0</v>
      </c>
      <c r="F9">
        <v>0</v>
      </c>
      <c r="G9">
        <v>1</v>
      </c>
      <c r="H9">
        <f>SUM(B9:G9)</f>
        <v>1401</v>
      </c>
    </row>
    <row r="10" spans="1:8" ht="21.95" customHeight="1">
      <c r="A10" t="s">
        <v>72</v>
      </c>
      <c r="B10">
        <v>1271</v>
      </c>
      <c r="C10">
        <v>0</v>
      </c>
      <c r="D10">
        <v>2</v>
      </c>
      <c r="E10">
        <v>0</v>
      </c>
      <c r="F10">
        <v>0</v>
      </c>
      <c r="G10">
        <v>0</v>
      </c>
      <c r="H10">
        <f>SUM(B10:G10)</f>
        <v>1273</v>
      </c>
    </row>
    <row r="11" spans="1:8" ht="21.95" customHeight="1">
      <c r="A11" t="s">
        <v>75</v>
      </c>
      <c r="B11">
        <v>1333</v>
      </c>
      <c r="C11">
        <v>0</v>
      </c>
      <c r="D11">
        <v>7</v>
      </c>
      <c r="E11">
        <v>0</v>
      </c>
      <c r="F11">
        <v>0</v>
      </c>
      <c r="G11">
        <v>1</v>
      </c>
      <c r="H11">
        <v>1341</v>
      </c>
    </row>
    <row r="12" spans="1:8" ht="21.95" customHeight="1"/>
    <row r="13" spans="1:8" ht="21.95" customHeight="1"/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EDF6-834F-DA49-B3FC-BFE1673433AB}">
  <dimension ref="A1:H18"/>
  <sheetViews>
    <sheetView topLeftCell="C1" zoomScaleNormal="100" workbookViewId="0">
      <selection activeCell="G19" sqref="G19"/>
    </sheetView>
  </sheetViews>
  <sheetFormatPr defaultColWidth="11.5546875" defaultRowHeight="15"/>
  <cols>
    <col min="1" max="1" width="12.21875" customWidth="1"/>
    <col min="2" max="7" width="15.77734375" customWidth="1"/>
  </cols>
  <sheetData>
    <row r="1" spans="1:8" ht="20.100000000000001" customHeight="1">
      <c r="A1" s="2" t="s">
        <v>52</v>
      </c>
      <c r="B1" s="2" t="s">
        <v>18</v>
      </c>
      <c r="C1" s="2" t="s">
        <v>27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7</v>
      </c>
    </row>
    <row r="2" spans="1:8" ht="20.100000000000001" customHeight="1">
      <c r="A2" s="3" t="s">
        <v>23</v>
      </c>
      <c r="B2">
        <v>38</v>
      </c>
      <c r="C2">
        <v>1</v>
      </c>
      <c r="D2">
        <v>0</v>
      </c>
      <c r="E2">
        <v>4</v>
      </c>
      <c r="F2">
        <v>11</v>
      </c>
      <c r="G2">
        <v>0</v>
      </c>
      <c r="H2">
        <f>SUM(Table3[[#This Row],[Passed]:[Untested]])</f>
        <v>54</v>
      </c>
    </row>
    <row r="3" spans="1:8" ht="20.100000000000001" customHeight="1">
      <c r="A3" s="3" t="s">
        <v>24</v>
      </c>
    </row>
    <row r="4" spans="1:8" ht="20.100000000000001" customHeight="1">
      <c r="A4" s="3" t="s">
        <v>25</v>
      </c>
      <c r="B4">
        <v>43</v>
      </c>
      <c r="C4">
        <v>0</v>
      </c>
      <c r="D4">
        <v>10</v>
      </c>
      <c r="E4">
        <v>0</v>
      </c>
      <c r="F4">
        <v>1</v>
      </c>
      <c r="G4">
        <v>0</v>
      </c>
      <c r="H4">
        <f>SUM(Table3[[#This Row],[Passed]:[Untested]])</f>
        <v>54</v>
      </c>
    </row>
    <row r="5" spans="1:8" ht="20.100000000000001" customHeight="1">
      <c r="A5" s="3" t="s">
        <v>26</v>
      </c>
    </row>
    <row r="6" spans="1:8" ht="20.100000000000001" customHeight="1">
      <c r="A6" s="3" t="s">
        <v>1</v>
      </c>
      <c r="B6">
        <v>58</v>
      </c>
      <c r="C6">
        <v>0</v>
      </c>
      <c r="D6">
        <v>2</v>
      </c>
      <c r="E6">
        <v>2</v>
      </c>
      <c r="F6">
        <v>5</v>
      </c>
      <c r="G6">
        <v>0</v>
      </c>
      <c r="H6">
        <f>SUM(Table3[[#This Row],[Passed]:[Untested]])</f>
        <v>67</v>
      </c>
    </row>
    <row r="7" spans="1:8" ht="20.100000000000001" customHeight="1">
      <c r="A7" s="3" t="s">
        <v>2</v>
      </c>
    </row>
    <row r="8" spans="1:8" ht="20.100000000000001" customHeight="1">
      <c r="A8" s="3" t="s">
        <v>3</v>
      </c>
      <c r="B8">
        <v>76</v>
      </c>
      <c r="C8">
        <v>0</v>
      </c>
      <c r="D8">
        <v>7</v>
      </c>
      <c r="E8">
        <v>5</v>
      </c>
      <c r="F8">
        <v>2</v>
      </c>
      <c r="G8">
        <v>0</v>
      </c>
      <c r="H8">
        <f>SUM(Table3[[#This Row],[Passed]:[Untested]])</f>
        <v>90</v>
      </c>
    </row>
    <row r="9" spans="1:8" ht="20.100000000000001" customHeight="1">
      <c r="A9" s="3" t="s">
        <v>4</v>
      </c>
    </row>
    <row r="10" spans="1:8" ht="20.100000000000001" customHeight="1">
      <c r="A10" s="3" t="s">
        <v>8</v>
      </c>
      <c r="B10">
        <v>121</v>
      </c>
      <c r="C10">
        <v>1</v>
      </c>
      <c r="D10">
        <v>9</v>
      </c>
      <c r="E10">
        <v>10</v>
      </c>
      <c r="F10">
        <v>4</v>
      </c>
      <c r="G10">
        <v>0</v>
      </c>
      <c r="H10">
        <f>SUM(Table3[[#This Row],[Passed]:[Untested]])</f>
        <v>145</v>
      </c>
    </row>
    <row r="11" spans="1:8" ht="20.100000000000001" customHeight="1">
      <c r="A11" s="3" t="s">
        <v>9</v>
      </c>
    </row>
    <row r="12" spans="1:8" ht="20.100000000000001" customHeight="1">
      <c r="A12" s="3" t="s">
        <v>10</v>
      </c>
      <c r="B12">
        <v>148</v>
      </c>
      <c r="C12">
        <v>0</v>
      </c>
      <c r="D12">
        <v>6</v>
      </c>
      <c r="E12">
        <v>3</v>
      </c>
      <c r="F12">
        <v>4</v>
      </c>
      <c r="G12">
        <v>0</v>
      </c>
      <c r="H12">
        <f>SUM(Table3[[#This Row],[Passed]:[Untested]])</f>
        <v>161</v>
      </c>
    </row>
    <row r="13" spans="1:8" ht="20.100000000000001" customHeight="1">
      <c r="A13" s="3" t="s">
        <v>66</v>
      </c>
    </row>
    <row r="14" spans="1:8" ht="20.100000000000001" customHeight="1">
      <c r="A14" s="3" t="s">
        <v>71</v>
      </c>
      <c r="B14" s="10">
        <v>148</v>
      </c>
      <c r="C14" s="10">
        <v>1</v>
      </c>
      <c r="D14" s="10">
        <v>15</v>
      </c>
      <c r="E14" s="10">
        <v>2</v>
      </c>
      <c r="F14" s="10">
        <v>1</v>
      </c>
      <c r="G14" s="10">
        <v>0</v>
      </c>
      <c r="H14" s="11">
        <f>SUM(Table3[[#This Row],[Passed]:[Untested]])</f>
        <v>167</v>
      </c>
    </row>
    <row r="15" spans="1:8" ht="20.100000000000001" customHeight="1">
      <c r="A15" s="3" t="s">
        <v>73</v>
      </c>
      <c r="H15" s="13"/>
    </row>
    <row r="16" spans="1:8" ht="20.100000000000001" customHeight="1">
      <c r="A16" s="3" t="s">
        <v>74</v>
      </c>
      <c r="B16">
        <v>231</v>
      </c>
      <c r="C16">
        <v>3</v>
      </c>
      <c r="D16">
        <v>16</v>
      </c>
      <c r="E16">
        <v>8</v>
      </c>
      <c r="F16">
        <v>1</v>
      </c>
      <c r="G16">
        <v>0</v>
      </c>
      <c r="H16" s="13">
        <f>SUM(Table3[[#This Row],[Passed]:[Untested]])</f>
        <v>259</v>
      </c>
    </row>
    <row r="17" spans="1:8" ht="20.100000000000001" customHeight="1">
      <c r="A17" s="3" t="s">
        <v>78</v>
      </c>
      <c r="H17" s="13">
        <f>SUM(Table3[[#This Row],[Passed]:[Untested]])</f>
        <v>0</v>
      </c>
    </row>
    <row r="18" spans="1:8" ht="20.100000000000001" customHeight="1">
      <c r="A18" s="3" t="s">
        <v>80</v>
      </c>
      <c r="B18">
        <v>249</v>
      </c>
      <c r="C18">
        <v>19</v>
      </c>
      <c r="D18">
        <v>8</v>
      </c>
      <c r="E18">
        <v>9</v>
      </c>
      <c r="F18">
        <v>0</v>
      </c>
      <c r="G18">
        <v>0</v>
      </c>
      <c r="H18" s="13">
        <f>SUM(Table3[[#This Row],[Passed]:[Untested]])</f>
        <v>285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9DB4-6EC1-E840-9DE9-46C117A6F960}">
  <dimension ref="A1:H22"/>
  <sheetViews>
    <sheetView zoomScaleNormal="100" workbookViewId="0">
      <selection activeCell="I26" sqref="I26"/>
    </sheetView>
  </sheetViews>
  <sheetFormatPr defaultColWidth="11.5546875" defaultRowHeight="15"/>
  <cols>
    <col min="1" max="1" width="15.33203125" customWidth="1"/>
    <col min="2" max="2" width="15.77734375" customWidth="1"/>
    <col min="3" max="4" width="17.21875" customWidth="1"/>
    <col min="5" max="5" width="15.88671875" customWidth="1"/>
    <col min="6" max="6" width="15" customWidth="1"/>
    <col min="7" max="7" width="14.33203125" customWidth="1"/>
    <col min="8" max="8" width="15.44140625" customWidth="1"/>
  </cols>
  <sheetData>
    <row r="1" spans="1:8">
      <c r="A1" t="s">
        <v>40</v>
      </c>
      <c r="B1" t="s">
        <v>29</v>
      </c>
      <c r="C1" s="3" t="s">
        <v>63</v>
      </c>
      <c r="D1" s="3" t="s">
        <v>28</v>
      </c>
      <c r="E1" s="3" t="s">
        <v>67</v>
      </c>
      <c r="F1" s="3" t="s">
        <v>68</v>
      </c>
      <c r="G1" s="3" t="s">
        <v>5</v>
      </c>
      <c r="H1" s="3" t="s">
        <v>7</v>
      </c>
    </row>
    <row r="2" spans="1:8">
      <c r="A2" t="s">
        <v>30</v>
      </c>
      <c r="B2">
        <v>2</v>
      </c>
      <c r="C2">
        <v>0</v>
      </c>
      <c r="D2">
        <v>0</v>
      </c>
      <c r="E2">
        <v>0</v>
      </c>
      <c r="F2">
        <v>0</v>
      </c>
      <c r="G2">
        <v>11</v>
      </c>
      <c r="H2">
        <f>SUM(Table7[[#This Row],[To Do]:[Done]])</f>
        <v>13</v>
      </c>
    </row>
    <row r="3" spans="1:8">
      <c r="A3" t="s">
        <v>31</v>
      </c>
      <c r="B3">
        <v>7</v>
      </c>
      <c r="C3">
        <v>0</v>
      </c>
      <c r="D3">
        <v>0</v>
      </c>
      <c r="E3">
        <v>0</v>
      </c>
      <c r="F3">
        <v>0</v>
      </c>
      <c r="G3">
        <v>59</v>
      </c>
      <c r="H3">
        <f>SUM(Table7[[#This Row],[To Do]:[Done]])</f>
        <v>66</v>
      </c>
    </row>
    <row r="4" spans="1:8">
      <c r="A4" t="s">
        <v>32</v>
      </c>
      <c r="B4">
        <v>7</v>
      </c>
      <c r="C4">
        <v>0</v>
      </c>
      <c r="D4">
        <v>0</v>
      </c>
      <c r="E4">
        <v>0</v>
      </c>
      <c r="F4">
        <v>0</v>
      </c>
      <c r="G4">
        <v>96</v>
      </c>
      <c r="H4">
        <f>SUM(Table7[[#This Row],[To Do]:[Done]])</f>
        <v>103</v>
      </c>
    </row>
    <row r="5" spans="1:8">
      <c r="A5" t="s">
        <v>33</v>
      </c>
      <c r="B5">
        <v>14</v>
      </c>
      <c r="C5">
        <v>0</v>
      </c>
      <c r="D5">
        <v>0</v>
      </c>
      <c r="E5">
        <v>0</v>
      </c>
      <c r="F5">
        <v>0</v>
      </c>
      <c r="G5">
        <v>87</v>
      </c>
      <c r="H5">
        <f>SUM(Table7[[#This Row],[To Do]:[Done]])</f>
        <v>101</v>
      </c>
    </row>
    <row r="6" spans="1:8">
      <c r="A6" t="s">
        <v>34</v>
      </c>
      <c r="B6">
        <v>8</v>
      </c>
      <c r="C6">
        <v>0</v>
      </c>
      <c r="D6">
        <v>0</v>
      </c>
      <c r="E6">
        <v>0</v>
      </c>
      <c r="F6">
        <v>0</v>
      </c>
      <c r="G6">
        <v>58</v>
      </c>
      <c r="H6">
        <f>SUM(Table7[[#This Row],[To Do]:[Done]])</f>
        <v>66</v>
      </c>
    </row>
    <row r="7" spans="1:8">
      <c r="A7" t="s">
        <v>35</v>
      </c>
      <c r="B7">
        <v>34</v>
      </c>
      <c r="C7">
        <v>0</v>
      </c>
      <c r="D7">
        <v>0</v>
      </c>
      <c r="E7">
        <v>0</v>
      </c>
      <c r="F7">
        <v>0</v>
      </c>
      <c r="G7">
        <v>159</v>
      </c>
      <c r="H7">
        <f>SUM(Table7[[#This Row],[To Do]:[Done]])</f>
        <v>193</v>
      </c>
    </row>
    <row r="8" spans="1:8">
      <c r="A8" t="s">
        <v>36</v>
      </c>
      <c r="B8">
        <v>32</v>
      </c>
      <c r="C8">
        <v>0</v>
      </c>
      <c r="D8">
        <v>0</v>
      </c>
      <c r="E8">
        <v>0</v>
      </c>
      <c r="F8">
        <v>0</v>
      </c>
      <c r="G8">
        <v>153</v>
      </c>
      <c r="H8">
        <f>SUM(Table7[[#This Row],[To Do]:[Done]])</f>
        <v>185</v>
      </c>
    </row>
    <row r="9" spans="1:8">
      <c r="A9" t="s">
        <v>37</v>
      </c>
      <c r="B9">
        <v>16</v>
      </c>
      <c r="C9">
        <v>0</v>
      </c>
      <c r="D9">
        <v>0</v>
      </c>
      <c r="E9">
        <v>0</v>
      </c>
      <c r="F9">
        <v>0</v>
      </c>
      <c r="G9">
        <v>75</v>
      </c>
      <c r="H9">
        <f>SUM(Table7[[#This Row],[To Do]:[Done]])</f>
        <v>91</v>
      </c>
    </row>
    <row r="10" spans="1:8">
      <c r="A10" t="s">
        <v>38</v>
      </c>
      <c r="B10">
        <v>18</v>
      </c>
      <c r="C10">
        <v>0</v>
      </c>
      <c r="D10">
        <v>1</v>
      </c>
      <c r="E10">
        <v>0</v>
      </c>
      <c r="F10">
        <v>0</v>
      </c>
      <c r="G10">
        <v>58</v>
      </c>
      <c r="H10">
        <f>SUM(Table7[[#This Row],[To Do]:[Done]])</f>
        <v>77</v>
      </c>
    </row>
    <row r="11" spans="1:8">
      <c r="A11" t="s">
        <v>39</v>
      </c>
      <c r="B11">
        <v>7</v>
      </c>
      <c r="C11">
        <v>0</v>
      </c>
      <c r="D11">
        <v>0</v>
      </c>
      <c r="E11">
        <v>0</v>
      </c>
      <c r="F11">
        <v>0</v>
      </c>
      <c r="G11">
        <v>46</v>
      </c>
      <c r="H11">
        <f>SUM(Table7[[#This Row],[To Do]:[Done]])</f>
        <v>53</v>
      </c>
    </row>
    <row r="12" spans="1:8">
      <c r="A12" t="s">
        <v>11</v>
      </c>
      <c r="B12">
        <v>18</v>
      </c>
      <c r="C12">
        <v>0</v>
      </c>
      <c r="D12">
        <v>2</v>
      </c>
      <c r="E12">
        <v>0</v>
      </c>
      <c r="F12">
        <v>0</v>
      </c>
      <c r="G12">
        <v>42</v>
      </c>
      <c r="H12">
        <f>SUM(Table7[[#This Row],[To Do]:[Done]])</f>
        <v>62</v>
      </c>
    </row>
    <row r="13" spans="1:8">
      <c r="A13" t="s">
        <v>12</v>
      </c>
      <c r="B13">
        <v>20</v>
      </c>
      <c r="C13">
        <v>0</v>
      </c>
      <c r="D13">
        <v>1</v>
      </c>
      <c r="E13">
        <v>0</v>
      </c>
      <c r="F13">
        <v>0</v>
      </c>
      <c r="G13">
        <v>30</v>
      </c>
      <c r="H13">
        <f>SUM(Table7[[#This Row],[To Do]:[Done]])</f>
        <v>51</v>
      </c>
    </row>
    <row r="14" spans="1:8">
      <c r="A14" t="s">
        <v>13</v>
      </c>
      <c r="B14">
        <v>26</v>
      </c>
      <c r="C14">
        <v>0</v>
      </c>
      <c r="D14">
        <v>0</v>
      </c>
      <c r="E14">
        <v>0</v>
      </c>
      <c r="F14">
        <v>0</v>
      </c>
      <c r="G14">
        <v>25</v>
      </c>
      <c r="H14">
        <f>SUM(Table7[[#This Row],[To Do]:[Done]])</f>
        <v>51</v>
      </c>
    </row>
    <row r="15" spans="1:8">
      <c r="A15" t="s">
        <v>14</v>
      </c>
      <c r="B15">
        <v>17</v>
      </c>
      <c r="C15">
        <v>0</v>
      </c>
      <c r="D15">
        <v>0</v>
      </c>
      <c r="E15">
        <v>0</v>
      </c>
      <c r="F15">
        <v>0</v>
      </c>
      <c r="G15">
        <v>53</v>
      </c>
      <c r="H15">
        <f>SUM(Table7[[#This Row],[To Do]:[Done]])</f>
        <v>70</v>
      </c>
    </row>
    <row r="16" spans="1:8">
      <c r="A16" t="s">
        <v>15</v>
      </c>
      <c r="B16">
        <v>10</v>
      </c>
      <c r="C16">
        <v>0</v>
      </c>
      <c r="D16">
        <v>0</v>
      </c>
      <c r="E16">
        <v>0</v>
      </c>
      <c r="F16">
        <v>0</v>
      </c>
      <c r="G16">
        <v>38</v>
      </c>
      <c r="H16">
        <f>SUM(Table7[[#This Row],[To Do]:[Done]])</f>
        <v>48</v>
      </c>
    </row>
    <row r="17" spans="1:8">
      <c r="A17" t="s">
        <v>16</v>
      </c>
      <c r="B17">
        <v>9</v>
      </c>
      <c r="C17">
        <v>0</v>
      </c>
      <c r="D17">
        <v>0</v>
      </c>
      <c r="E17">
        <v>0</v>
      </c>
      <c r="F17">
        <v>0</v>
      </c>
      <c r="G17">
        <v>29</v>
      </c>
      <c r="H17">
        <f>SUM(Table7[[#This Row],[To Do]:[Done]])</f>
        <v>38</v>
      </c>
    </row>
    <row r="18" spans="1:8">
      <c r="A18" t="s">
        <v>17</v>
      </c>
      <c r="B18">
        <v>17</v>
      </c>
      <c r="C18">
        <v>1</v>
      </c>
      <c r="D18">
        <v>0</v>
      </c>
      <c r="E18">
        <v>0</v>
      </c>
      <c r="F18">
        <v>0</v>
      </c>
      <c r="G18">
        <v>21</v>
      </c>
      <c r="H18">
        <f>SUM(Table7[[#This Row],[To Do]:[Done]])</f>
        <v>39</v>
      </c>
    </row>
    <row r="19" spans="1:8">
      <c r="A19" t="s">
        <v>65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f>SUM(Table7[[#This Row],[To Do]:[Done]])</f>
        <v>3</v>
      </c>
    </row>
    <row r="20" spans="1:8">
      <c r="A20" t="s">
        <v>72</v>
      </c>
      <c r="B20">
        <v>9</v>
      </c>
      <c r="C20">
        <v>0</v>
      </c>
      <c r="D20">
        <v>0</v>
      </c>
      <c r="E20">
        <v>0</v>
      </c>
      <c r="F20">
        <v>1</v>
      </c>
      <c r="G20">
        <v>4</v>
      </c>
      <c r="H20" s="12">
        <f>SUM(Table7[[#This Row],[To Do]:[Done]])</f>
        <v>14</v>
      </c>
    </row>
    <row r="21" spans="1:8">
      <c r="A21" t="s">
        <v>76</v>
      </c>
      <c r="B21">
        <v>2</v>
      </c>
      <c r="C21">
        <v>0</v>
      </c>
      <c r="D21">
        <v>1</v>
      </c>
      <c r="E21">
        <v>0</v>
      </c>
      <c r="F21">
        <v>0</v>
      </c>
      <c r="G21">
        <v>3</v>
      </c>
      <c r="H21" s="12">
        <f>SUM(Table7[[#This Row],[To Do]:[Done]])</f>
        <v>6</v>
      </c>
    </row>
    <row r="22" spans="1:8">
      <c r="H22" s="1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7DEB-55FC-DC4E-A4B1-F7171B8F3237}">
  <dimension ref="A1:H19"/>
  <sheetViews>
    <sheetView zoomScaleNormal="100" workbookViewId="0">
      <selection activeCell="B2" sqref="B2:H19"/>
    </sheetView>
  </sheetViews>
  <sheetFormatPr defaultColWidth="11.5546875" defaultRowHeight="15"/>
  <cols>
    <col min="1" max="1" width="18.21875" customWidth="1"/>
    <col min="2" max="2" width="14.44140625" customWidth="1"/>
    <col min="3" max="3" width="23.21875" customWidth="1"/>
    <col min="4" max="4" width="23.109375" customWidth="1"/>
    <col min="5" max="5" width="18.109375" customWidth="1"/>
    <col min="6" max="7" width="20.109375" customWidth="1"/>
    <col min="8" max="8" width="14.21875" customWidth="1"/>
  </cols>
  <sheetData>
    <row r="1" spans="1:8" ht="21" thickBot="1">
      <c r="A1" s="6" t="s">
        <v>41</v>
      </c>
      <c r="B1" s="7" t="s">
        <v>42</v>
      </c>
      <c r="C1" s="7" t="s">
        <v>46</v>
      </c>
      <c r="D1" s="7" t="s">
        <v>69</v>
      </c>
      <c r="E1" s="7" t="s">
        <v>44</v>
      </c>
      <c r="F1" s="7" t="s">
        <v>43</v>
      </c>
      <c r="G1" s="8" t="s">
        <v>45</v>
      </c>
      <c r="H1" s="9" t="s">
        <v>7</v>
      </c>
    </row>
    <row r="2" spans="1:8" ht="18" thickBot="1">
      <c r="A2" s="4" t="s">
        <v>55</v>
      </c>
      <c r="B2" s="5">
        <v>0</v>
      </c>
      <c r="C2" s="5">
        <v>0</v>
      </c>
      <c r="D2" s="5">
        <v>0</v>
      </c>
      <c r="E2" s="5">
        <v>0</v>
      </c>
      <c r="F2" s="5">
        <v>13</v>
      </c>
      <c r="G2" s="5">
        <v>1</v>
      </c>
      <c r="H2" s="5">
        <v>14</v>
      </c>
    </row>
    <row r="3" spans="1:8" ht="18" thickBot="1">
      <c r="A3" s="4" t="s">
        <v>56</v>
      </c>
      <c r="B3" s="5">
        <v>0</v>
      </c>
      <c r="C3" s="5">
        <v>0</v>
      </c>
      <c r="D3" s="5">
        <v>0</v>
      </c>
      <c r="E3" s="5">
        <v>0</v>
      </c>
      <c r="F3" s="5">
        <v>14</v>
      </c>
      <c r="G3" s="5">
        <v>1</v>
      </c>
      <c r="H3" s="5">
        <v>15</v>
      </c>
    </row>
    <row r="4" spans="1:8" ht="18" thickBot="1">
      <c r="A4" s="4" t="s">
        <v>57</v>
      </c>
      <c r="B4" s="5">
        <v>0</v>
      </c>
      <c r="C4" s="5">
        <v>0</v>
      </c>
      <c r="D4" s="5">
        <v>0</v>
      </c>
      <c r="E4" s="5">
        <v>0</v>
      </c>
      <c r="F4" s="5">
        <v>20</v>
      </c>
      <c r="G4" s="5">
        <v>3</v>
      </c>
      <c r="H4" s="5">
        <v>23</v>
      </c>
    </row>
    <row r="5" spans="1:8" ht="18" thickBot="1">
      <c r="A5" s="4" t="s">
        <v>58</v>
      </c>
      <c r="B5" s="5">
        <v>0</v>
      </c>
      <c r="C5" s="5">
        <v>0</v>
      </c>
      <c r="D5" s="5">
        <v>0</v>
      </c>
      <c r="E5" s="5">
        <v>0</v>
      </c>
      <c r="F5" s="5">
        <v>20</v>
      </c>
      <c r="G5" s="5">
        <v>2</v>
      </c>
      <c r="H5" s="5">
        <v>22</v>
      </c>
    </row>
    <row r="6" spans="1:8" ht="18" thickBot="1">
      <c r="A6" s="4" t="s">
        <v>59</v>
      </c>
      <c r="B6" s="5">
        <v>0</v>
      </c>
      <c r="C6" s="5">
        <v>0</v>
      </c>
      <c r="D6" s="5">
        <v>0</v>
      </c>
      <c r="E6" s="5">
        <v>0</v>
      </c>
      <c r="F6" s="5">
        <v>16</v>
      </c>
      <c r="G6" s="5">
        <v>2</v>
      </c>
      <c r="H6" s="5">
        <v>18</v>
      </c>
    </row>
    <row r="7" spans="1:8" ht="18" thickBot="1">
      <c r="A7" s="4" t="s">
        <v>60</v>
      </c>
      <c r="B7" s="5">
        <v>0</v>
      </c>
      <c r="C7" s="5">
        <v>0</v>
      </c>
      <c r="D7" s="5">
        <v>0</v>
      </c>
      <c r="E7" s="5">
        <v>0</v>
      </c>
      <c r="F7" s="5">
        <v>16</v>
      </c>
      <c r="G7" s="5">
        <v>2</v>
      </c>
      <c r="H7" s="5">
        <v>18</v>
      </c>
    </row>
    <row r="8" spans="1:8" ht="18" thickBot="1">
      <c r="A8" s="4" t="s">
        <v>61</v>
      </c>
      <c r="B8" s="5">
        <v>0</v>
      </c>
      <c r="C8" s="5">
        <v>0</v>
      </c>
      <c r="D8" s="5">
        <v>0</v>
      </c>
      <c r="E8" s="5">
        <v>0</v>
      </c>
      <c r="F8" s="5">
        <v>55</v>
      </c>
      <c r="G8" s="5">
        <v>4</v>
      </c>
      <c r="H8" s="5">
        <v>59</v>
      </c>
    </row>
    <row r="9" spans="1:8" ht="18" thickBot="1">
      <c r="A9" s="4" t="s">
        <v>62</v>
      </c>
      <c r="B9" s="5">
        <v>0</v>
      </c>
      <c r="C9" s="5">
        <v>0</v>
      </c>
      <c r="D9" s="5">
        <v>0</v>
      </c>
      <c r="E9" s="5">
        <v>0</v>
      </c>
      <c r="F9" s="5">
        <v>35</v>
      </c>
      <c r="G9" s="5">
        <v>4</v>
      </c>
      <c r="H9" s="5">
        <v>39</v>
      </c>
    </row>
    <row r="10" spans="1:8" ht="18" thickBot="1">
      <c r="A10" s="4" t="s">
        <v>47</v>
      </c>
      <c r="B10" s="5">
        <v>0</v>
      </c>
      <c r="C10" s="5">
        <v>1</v>
      </c>
      <c r="D10" s="5">
        <v>0</v>
      </c>
      <c r="E10" s="5">
        <v>0</v>
      </c>
      <c r="F10" s="5">
        <v>39</v>
      </c>
      <c r="G10" s="5">
        <v>2</v>
      </c>
      <c r="H10" s="5">
        <v>42</v>
      </c>
    </row>
    <row r="11" spans="1:8" ht="18" thickBot="1">
      <c r="A11" s="4" t="s">
        <v>48</v>
      </c>
      <c r="B11" s="5">
        <v>0</v>
      </c>
      <c r="C11" s="5">
        <v>1</v>
      </c>
      <c r="D11" s="5">
        <v>0</v>
      </c>
      <c r="E11" s="5">
        <v>0</v>
      </c>
      <c r="F11" s="5">
        <v>39</v>
      </c>
      <c r="G11" s="5">
        <v>6</v>
      </c>
      <c r="H11" s="5">
        <v>46</v>
      </c>
    </row>
    <row r="12" spans="1:8" ht="18" thickBot="1">
      <c r="A12" s="4" t="s">
        <v>49</v>
      </c>
      <c r="B12" s="5">
        <v>0</v>
      </c>
      <c r="C12" s="5">
        <v>1</v>
      </c>
      <c r="D12" s="5">
        <v>0</v>
      </c>
      <c r="E12" s="5">
        <v>0</v>
      </c>
      <c r="F12" s="5">
        <v>45</v>
      </c>
      <c r="G12" s="5">
        <v>7</v>
      </c>
      <c r="H12" s="5">
        <v>53</v>
      </c>
    </row>
    <row r="13" spans="1:8" ht="18" thickBot="1">
      <c r="A13" s="4" t="s">
        <v>50</v>
      </c>
      <c r="B13" s="5">
        <v>1</v>
      </c>
      <c r="C13" s="5">
        <v>1</v>
      </c>
      <c r="D13" s="5">
        <v>0</v>
      </c>
      <c r="E13" s="5">
        <v>0</v>
      </c>
      <c r="F13" s="5">
        <v>17</v>
      </c>
      <c r="G13" s="5">
        <v>1</v>
      </c>
      <c r="H13" s="5">
        <v>20</v>
      </c>
    </row>
    <row r="14" spans="1:8" ht="18" thickBot="1">
      <c r="A14" s="4" t="s">
        <v>51</v>
      </c>
      <c r="B14" s="5">
        <v>2</v>
      </c>
      <c r="C14" s="5">
        <v>1</v>
      </c>
      <c r="D14" s="5">
        <v>0</v>
      </c>
      <c r="E14" s="5">
        <v>0</v>
      </c>
      <c r="F14" s="5">
        <v>25</v>
      </c>
      <c r="G14" s="5">
        <v>4</v>
      </c>
      <c r="H14" s="5">
        <v>32</v>
      </c>
    </row>
    <row r="15" spans="1:8" ht="18" thickBot="1">
      <c r="A15" s="4" t="s">
        <v>53</v>
      </c>
      <c r="B15" s="5">
        <v>3</v>
      </c>
      <c r="C15" s="5">
        <v>0</v>
      </c>
      <c r="D15" s="5">
        <v>0</v>
      </c>
      <c r="E15" s="5">
        <v>0</v>
      </c>
      <c r="F15" s="5">
        <v>45</v>
      </c>
      <c r="G15" s="5">
        <v>5</v>
      </c>
      <c r="H15" s="5">
        <v>53</v>
      </c>
    </row>
    <row r="16" spans="1:8" ht="18" thickBot="1">
      <c r="A16" s="4" t="s">
        <v>54</v>
      </c>
      <c r="B16" s="5">
        <v>0</v>
      </c>
      <c r="C16" s="5">
        <v>0</v>
      </c>
      <c r="D16" s="5">
        <v>0</v>
      </c>
      <c r="E16" s="5">
        <v>0</v>
      </c>
      <c r="F16" s="5">
        <v>23</v>
      </c>
      <c r="G16" s="5">
        <v>2</v>
      </c>
      <c r="H16" s="5">
        <v>25</v>
      </c>
    </row>
    <row r="17" spans="1:8" ht="18" thickBot="1">
      <c r="A17" s="4" t="s">
        <v>70</v>
      </c>
      <c r="B17" s="5">
        <v>1</v>
      </c>
      <c r="C17" s="5">
        <v>0</v>
      </c>
      <c r="D17" s="5">
        <v>0</v>
      </c>
      <c r="E17" s="5">
        <v>1</v>
      </c>
      <c r="F17" s="5">
        <v>41</v>
      </c>
      <c r="G17" s="5">
        <v>0</v>
      </c>
      <c r="H17" s="5">
        <v>43</v>
      </c>
    </row>
    <row r="18" spans="1:8" ht="18" thickBot="1">
      <c r="A18" s="4" t="s">
        <v>77</v>
      </c>
      <c r="B18" s="5">
        <v>10</v>
      </c>
      <c r="C18" s="5">
        <v>1</v>
      </c>
      <c r="D18" s="5">
        <v>1</v>
      </c>
      <c r="E18" s="5">
        <v>4</v>
      </c>
      <c r="F18" s="5">
        <v>8</v>
      </c>
      <c r="G18" s="5">
        <v>1</v>
      </c>
      <c r="H18" s="5">
        <v>25</v>
      </c>
    </row>
    <row r="19" spans="1:8" ht="18" thickBot="1">
      <c r="A19" s="4" t="s">
        <v>79</v>
      </c>
      <c r="B19" s="5">
        <v>6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6</v>
      </c>
    </row>
  </sheetData>
  <phoneticPr fontId="1" type="noConversion"/>
  <hyperlinks>
    <hyperlink ref="B2" r:id="rId1" display="https://xrspace.atlassian.net/issues/?jql=created+%3E%3D+2025-01-01+AND+created+%3C%3D+2025-12-31+AND+type+%3D+Bug+AND+project+%3D+SOVA+AND+Sprint+%3D+869+AND+status+%3D+%22To+Do+%280%25%29%22" xr:uid="{849AA411-9DD5-4CE5-B013-90789178696B}"/>
    <hyperlink ref="D2" r:id="rId2" display="https://xrspace.atlassian.net/issues/?jql=created+%3E%3D+2025-01-01+AND+created+%3C%3D+2025-12-31+AND+type+%3D+Bug+AND+project+%3D+SOVA+AND+Sprint+%3D+869+AND+status+%3D+%22In+Progress+%2850+%7E+70%25%29%22" xr:uid="{D14629D8-8DCF-457E-8887-05CDC27AADEF}"/>
    <hyperlink ref="F2" r:id="rId3" display="https://xrspace.atlassian.net/issues/?jql=created+%3E%3D+2025-01-01+AND+created+%3C%3D+2025-12-31+AND+type+%3D+Bug+AND+project+%3D+SOVA+AND+Sprint+%3D+869+AND+status+%3D+%22Done+%28100%25%29%22" xr:uid="{33FB0687-6EAA-451C-A783-79B52BBC9716}"/>
    <hyperlink ref="E2" r:id="rId4" display="https://xrspace.atlassian.net/issues/?jql=created+%3E%3D+2025-01-01+AND+created+%3C%3D+2025-12-31+AND+type+%3D+Bug+AND+project+%3D+SOVA+AND+Sprint+%3D+869+AND+status+%3D+%22IN+REVIEW+%2880%25%29%22" xr:uid="{01E013A9-AE12-4388-95FE-4F7C74AC692B}"/>
    <hyperlink ref="G2" r:id="rId5" display="https://xrspace.atlassian.net/issues/?jql=created+%3E%3D+2025-01-01+AND+created+%3C%3D+2025-12-31+AND+type+%3D+Bug+AND+project+%3D+SOVA+AND+Sprint+%3D+869+AND+status+%3D+%22WON%27T+DO+%28100%25%29%22" xr:uid="{FCFB83BD-09DA-49E5-BDC4-A9856FF76B8A}"/>
    <hyperlink ref="C2" r:id="rId6" display="https://xrspace.atlassian.net/issues/?jql=created+%3E%3D+2025-01-01+AND+created+%3C%3D+2025-12-31+AND+type+%3D+Bug+AND+project+%3D+SOVA+AND+Sprint+%3D+869+AND+status+%3D+%22STARTING+%2810+%7E+40%25%29%22" xr:uid="{F5E5850E-746C-4FAB-9C5A-FE478D1B91FD}"/>
    <hyperlink ref="H2" r:id="rId7" display="https://xrspace.atlassian.net/issues/?jql=created+%3E%3D+2025-01-01+AND+created+%3C%3D+2025-12-31+AND+type+%3D+Bug+AND+project+%3D+SOVA+AND+Sprint+%3D+869" xr:uid="{868BF724-6095-4BD6-9A15-983C472ACD76}"/>
    <hyperlink ref="B3" r:id="rId8" display="https://xrspace.atlassian.net/issues/?jql=created+%3E%3D+2025-01-01+AND+created+%3C%3D+2025-12-31+AND+type+%3D+Bug+AND+project+%3D+SOVA+AND+Sprint+%3D+1397+AND+status+%3D+%22To+Do+%280%25%29%22" xr:uid="{B4C6F7AC-257E-4004-90CC-1B6DA6268B47}"/>
    <hyperlink ref="D3" r:id="rId9" display="https://xrspace.atlassian.net/issues/?jql=created+%3E%3D+2025-01-01+AND+created+%3C%3D+2025-12-31+AND+type+%3D+Bug+AND+project+%3D+SOVA+AND+Sprint+%3D+1397+AND+status+%3D+%22In+Progress+%2850+%7E+70%25%29%22" xr:uid="{EAA9C7C8-BBBA-4630-A66C-34953B9E6F57}"/>
    <hyperlink ref="F3" r:id="rId10" display="https://xrspace.atlassian.net/issues/?jql=created+%3E%3D+2025-01-01+AND+created+%3C%3D+2025-12-31+AND+type+%3D+Bug+AND+project+%3D+SOVA+AND+Sprint+%3D+1397+AND+status+%3D+%22Done+%28100%25%29%22" xr:uid="{32D61D28-F04D-4C3B-A5D4-E6EB43FD5F5A}"/>
    <hyperlink ref="E3" r:id="rId11" display="https://xrspace.atlassian.net/issues/?jql=created+%3E%3D+2025-01-01+AND+created+%3C%3D+2025-12-31+AND+type+%3D+Bug+AND+project+%3D+SOVA+AND+Sprint+%3D+1397+AND+status+%3D+%22IN+REVIEW+%2880%25%29%22" xr:uid="{AD3E16DA-D95A-4123-861B-99AAB72EF437}"/>
    <hyperlink ref="G3" r:id="rId12" display="https://xrspace.atlassian.net/issues/?jql=created+%3E%3D+2025-01-01+AND+created+%3C%3D+2025-12-31+AND+type+%3D+Bug+AND+project+%3D+SOVA+AND+Sprint+%3D+1397+AND+status+%3D+%22WON%27T+DO+%28100%25%29%22" xr:uid="{9527F56D-11DE-422D-B20D-82BF518CC293}"/>
    <hyperlink ref="C3" r:id="rId13" display="https://xrspace.atlassian.net/issues/?jql=created+%3E%3D+2025-01-01+AND+created+%3C%3D+2025-12-31+AND+type+%3D+Bug+AND+project+%3D+SOVA+AND+Sprint+%3D+1397+AND+status+%3D+%22STARTING+%2810+%7E+40%25%29%22" xr:uid="{891908C8-8DAC-4AA6-8716-A8CF6F43163D}"/>
    <hyperlink ref="H3" r:id="rId14" display="https://xrspace.atlassian.net/issues/?jql=created+%3E%3D+2025-01-01+AND+created+%3C%3D+2025-12-31+AND+type+%3D+Bug+AND+project+%3D+SOVA+AND+Sprint+%3D+1397" xr:uid="{85ED4CA0-BD90-4879-86CD-D8078F50B86C}"/>
    <hyperlink ref="B4" r:id="rId15" display="https://xrspace.atlassian.net/issues/?jql=created+%3E%3D+2025-01-01+AND+created+%3C%3D+2025-12-31+AND+type+%3D+Bug+AND+project+%3D+SOVA+AND+Sprint+%3D+1463+AND+status+%3D+%22To+Do+%280%25%29%22" xr:uid="{7A789569-EA72-46B3-96A5-E46E0C77A1D8}"/>
    <hyperlink ref="D4" r:id="rId16" display="https://xrspace.atlassian.net/issues/?jql=created+%3E%3D+2025-01-01+AND+created+%3C%3D+2025-12-31+AND+type+%3D+Bug+AND+project+%3D+SOVA+AND+Sprint+%3D+1463+AND+status+%3D+%22In+Progress+%2850+%7E+70%25%29%22" xr:uid="{F8FB2E88-F7E2-4DA5-8E9D-25F648C8AF54}"/>
    <hyperlink ref="F4" r:id="rId17" display="https://xrspace.atlassian.net/issues/?jql=created+%3E%3D+2025-01-01+AND+created+%3C%3D+2025-12-31+AND+type+%3D+Bug+AND+project+%3D+SOVA+AND+Sprint+%3D+1463+AND+status+%3D+%22Done+%28100%25%29%22" xr:uid="{003C3A13-C692-4B4E-9B40-34754CB708F5}"/>
    <hyperlink ref="E4" r:id="rId18" display="https://xrspace.atlassian.net/issues/?jql=created+%3E%3D+2025-01-01+AND+created+%3C%3D+2025-12-31+AND+type+%3D+Bug+AND+project+%3D+SOVA+AND+Sprint+%3D+1463+AND+status+%3D+%22IN+REVIEW+%2880%25%29%22" xr:uid="{15AA5459-FC32-4605-8E13-9969A16F18FD}"/>
    <hyperlink ref="G4" r:id="rId19" display="https://xrspace.atlassian.net/issues/?jql=created+%3E%3D+2025-01-01+AND+created+%3C%3D+2025-12-31+AND+type+%3D+Bug+AND+project+%3D+SOVA+AND+Sprint+%3D+1463+AND+status+%3D+%22WON%27T+DO+%28100%25%29%22" xr:uid="{310D917B-8BD2-4447-B9C9-04E14E3B4B73}"/>
    <hyperlink ref="C4" r:id="rId20" display="https://xrspace.atlassian.net/issues/?jql=created+%3E%3D+2025-01-01+AND+created+%3C%3D+2025-12-31+AND+type+%3D+Bug+AND+project+%3D+SOVA+AND+Sprint+%3D+1463+AND+status+%3D+%22STARTING+%2810+%7E+40%25%29%22" xr:uid="{51464FB7-7D54-450E-8422-14DB122CBF76}"/>
    <hyperlink ref="H4" r:id="rId21" display="https://xrspace.atlassian.net/issues/?jql=created+%3E%3D+2025-01-01+AND+created+%3C%3D+2025-12-31+AND+type+%3D+Bug+AND+project+%3D+SOVA+AND+Sprint+%3D+1463" xr:uid="{C8168FFF-0CA2-45F8-A592-36BAC41D38E6}"/>
    <hyperlink ref="B5" r:id="rId22" display="https://xrspace.atlassian.net/issues/?jql=created+%3E%3D+2025-01-01+AND+created+%3C%3D+2025-12-31+AND+type+%3D+Bug+AND+project+%3D+SOVA+AND+Sprint+%3D+1466+AND+status+%3D+%22To+Do+%280%25%29%22" xr:uid="{C1485631-9BC1-4468-8664-02BF7B4C3784}"/>
    <hyperlink ref="D5" r:id="rId23" display="https://xrspace.atlassian.net/issues/?jql=created+%3E%3D+2025-01-01+AND+created+%3C%3D+2025-12-31+AND+type+%3D+Bug+AND+project+%3D+SOVA+AND+Sprint+%3D+1466+AND+status+%3D+%22In+Progress+%2850+%7E+70%25%29%22" xr:uid="{7EB40D6E-D89B-4166-9262-FDBFD4E8285B}"/>
    <hyperlink ref="F5" r:id="rId24" display="https://xrspace.atlassian.net/issues/?jql=created+%3E%3D+2025-01-01+AND+created+%3C%3D+2025-12-31+AND+type+%3D+Bug+AND+project+%3D+SOVA+AND+Sprint+%3D+1466+AND+status+%3D+%22Done+%28100%25%29%22" xr:uid="{FC014808-CB0F-43BB-877B-AB2D0BDB6BA5}"/>
    <hyperlink ref="E5" r:id="rId25" display="https://xrspace.atlassian.net/issues/?jql=created+%3E%3D+2025-01-01+AND+created+%3C%3D+2025-12-31+AND+type+%3D+Bug+AND+project+%3D+SOVA+AND+Sprint+%3D+1466+AND+status+%3D+%22IN+REVIEW+%2880%25%29%22" xr:uid="{30AA1585-F1D6-4D96-8208-9FDD36602035}"/>
    <hyperlink ref="G5" r:id="rId26" display="https://xrspace.atlassian.net/issues/?jql=created+%3E%3D+2025-01-01+AND+created+%3C%3D+2025-12-31+AND+type+%3D+Bug+AND+project+%3D+SOVA+AND+Sprint+%3D+1466+AND+status+%3D+%22WON%27T+DO+%28100%25%29%22" xr:uid="{914DBA01-729C-436E-BFBD-B87203435B15}"/>
    <hyperlink ref="C5" r:id="rId27" display="https://xrspace.atlassian.net/issues/?jql=created+%3E%3D+2025-01-01+AND+created+%3C%3D+2025-12-31+AND+type+%3D+Bug+AND+project+%3D+SOVA+AND+Sprint+%3D+1466+AND+status+%3D+%22STARTING+%2810+%7E+40%25%29%22" xr:uid="{7F22F4E3-865A-4967-B5EC-97A70039342D}"/>
    <hyperlink ref="H5" r:id="rId28" display="https://xrspace.atlassian.net/issues/?jql=created+%3E%3D+2025-01-01+AND+created+%3C%3D+2025-12-31+AND+type+%3D+Bug+AND+project+%3D+SOVA+AND+Sprint+%3D+1466" xr:uid="{B241F75D-743A-4AA4-AF4D-3ED78B51E513}"/>
    <hyperlink ref="B6" r:id="rId29" display="https://xrspace.atlassian.net/issues/?jql=created+%3E%3D+2025-01-01+AND+created+%3C%3D+2025-12-31+AND+type+%3D+Bug+AND+project+%3D+SOVA+AND+Sprint+%3D+1496+AND+status+%3D+%22To+Do+%280%25%29%22" xr:uid="{53DB05D9-9FCB-4955-96D0-1A0E3FA80E86}"/>
    <hyperlink ref="D6" r:id="rId30" display="https://xrspace.atlassian.net/issues/?jql=created+%3E%3D+2025-01-01+AND+created+%3C%3D+2025-12-31+AND+type+%3D+Bug+AND+project+%3D+SOVA+AND+Sprint+%3D+1496+AND+status+%3D+%22In+Progress+%2850+%7E+70%25%29%22" xr:uid="{CB5C357E-BF01-4831-BEE9-49788BA6BDCE}"/>
    <hyperlink ref="F6" r:id="rId31" display="https://xrspace.atlassian.net/issues/?jql=created+%3E%3D+2025-01-01+AND+created+%3C%3D+2025-12-31+AND+type+%3D+Bug+AND+project+%3D+SOVA+AND+Sprint+%3D+1496+AND+status+%3D+%22Done+%28100%25%29%22" xr:uid="{602BA6AA-4A4D-4B30-948A-5DBA1B475024}"/>
    <hyperlink ref="E6" r:id="rId32" display="https://xrspace.atlassian.net/issues/?jql=created+%3E%3D+2025-01-01+AND+created+%3C%3D+2025-12-31+AND+type+%3D+Bug+AND+project+%3D+SOVA+AND+Sprint+%3D+1496+AND+status+%3D+%22IN+REVIEW+%2880%25%29%22" xr:uid="{B4409B85-E067-4DC4-BF26-000B02D43162}"/>
    <hyperlink ref="G6" r:id="rId33" display="https://xrspace.atlassian.net/issues/?jql=created+%3E%3D+2025-01-01+AND+created+%3C%3D+2025-12-31+AND+type+%3D+Bug+AND+project+%3D+SOVA+AND+Sprint+%3D+1496+AND+status+%3D+%22WON%27T+DO+%28100%25%29%22" xr:uid="{A9EEF065-FDB7-44B0-BF49-87B782DA1FAA}"/>
    <hyperlink ref="C6" r:id="rId34" display="https://xrspace.atlassian.net/issues/?jql=created+%3E%3D+2025-01-01+AND+created+%3C%3D+2025-12-31+AND+type+%3D+Bug+AND+project+%3D+SOVA+AND+Sprint+%3D+1496+AND+status+%3D+%22STARTING+%2810+%7E+40%25%29%22" xr:uid="{885DDE6D-99AF-4ECC-9B35-9352F0B47E4F}"/>
    <hyperlink ref="H6" r:id="rId35" display="https://xrspace.atlassian.net/issues/?jql=created+%3E%3D+2025-01-01+AND+created+%3C%3D+2025-12-31+AND+type+%3D+Bug+AND+project+%3D+SOVA+AND+Sprint+%3D+1496" xr:uid="{4AB551C8-5D63-4117-821E-781D727DA327}"/>
    <hyperlink ref="B7" r:id="rId36" display="https://xrspace.atlassian.net/issues/?jql=created+%3E%3D+2025-01-01+AND+created+%3C%3D+2025-12-31+AND+type+%3D+Bug+AND+project+%3D+SOVA+AND+Sprint+%3D+1497+AND+status+%3D+%22To+Do+%280%25%29%22" xr:uid="{A4CE23A6-DDC5-4A1E-9BAF-41743A618673}"/>
    <hyperlink ref="D7" r:id="rId37" display="https://xrspace.atlassian.net/issues/?jql=created+%3E%3D+2025-01-01+AND+created+%3C%3D+2025-12-31+AND+type+%3D+Bug+AND+project+%3D+SOVA+AND+Sprint+%3D+1497+AND+status+%3D+%22In+Progress+%2850+%7E+70%25%29%22" xr:uid="{C61B8908-A448-454C-906A-44198A8BF90D}"/>
    <hyperlink ref="F7" r:id="rId38" display="https://xrspace.atlassian.net/issues/?jql=created+%3E%3D+2025-01-01+AND+created+%3C%3D+2025-12-31+AND+type+%3D+Bug+AND+project+%3D+SOVA+AND+Sprint+%3D+1497+AND+status+%3D+%22Done+%28100%25%29%22" xr:uid="{59073FA0-C813-4E1E-9D33-0E975BE25BFB}"/>
    <hyperlink ref="E7" r:id="rId39" display="https://xrspace.atlassian.net/issues/?jql=created+%3E%3D+2025-01-01+AND+created+%3C%3D+2025-12-31+AND+type+%3D+Bug+AND+project+%3D+SOVA+AND+Sprint+%3D+1497+AND+status+%3D+%22IN+REVIEW+%2880%25%29%22" xr:uid="{DF240E16-5D82-4270-82B9-156A16279CB8}"/>
    <hyperlink ref="G7" r:id="rId40" display="https://xrspace.atlassian.net/issues/?jql=created+%3E%3D+2025-01-01+AND+created+%3C%3D+2025-12-31+AND+type+%3D+Bug+AND+project+%3D+SOVA+AND+Sprint+%3D+1497+AND+status+%3D+%22WON%27T+DO+%28100%25%29%22" xr:uid="{3E448891-6061-4998-B4F8-A9B6282E136F}"/>
    <hyperlink ref="C7" r:id="rId41" display="https://xrspace.atlassian.net/issues/?jql=created+%3E%3D+2025-01-01+AND+created+%3C%3D+2025-12-31+AND+type+%3D+Bug+AND+project+%3D+SOVA+AND+Sprint+%3D+1497+AND+status+%3D+%22STARTING+%2810+%7E+40%25%29%22" xr:uid="{852F187D-9D6A-4428-9329-7A83E6C88B97}"/>
    <hyperlink ref="H7" r:id="rId42" display="https://xrspace.atlassian.net/issues/?jql=created+%3E%3D+2025-01-01+AND+created+%3C%3D+2025-12-31+AND+type+%3D+Bug+AND+project+%3D+SOVA+AND+Sprint+%3D+1497" xr:uid="{BB09B7BF-BF06-4B02-9B32-0E1FBCFE5293}"/>
    <hyperlink ref="B8" r:id="rId43" display="https://xrspace.atlassian.net/issues/?jql=created+%3E%3D+2025-01-01+AND+created+%3C%3D+2025-12-31+AND+type+%3D+Bug+AND+project+%3D+SOVA+AND+Sprint+%3D+1498+AND+status+%3D+%22To+Do+%280%25%29%22" xr:uid="{4E44D0B0-DDA8-4BEF-9163-749BBCD96C90}"/>
    <hyperlink ref="D8" r:id="rId44" display="https://xrspace.atlassian.net/issues/?jql=created+%3E%3D+2025-01-01+AND+created+%3C%3D+2025-12-31+AND+type+%3D+Bug+AND+project+%3D+SOVA+AND+Sprint+%3D+1498+AND+status+%3D+%22In+Progress+%2850+%7E+70%25%29%22" xr:uid="{20EDACD5-A75B-4B21-A23E-CC6FD35A07FD}"/>
    <hyperlink ref="F8" r:id="rId45" display="https://xrspace.atlassian.net/issues/?jql=created+%3E%3D+2025-01-01+AND+created+%3C%3D+2025-12-31+AND+type+%3D+Bug+AND+project+%3D+SOVA+AND+Sprint+%3D+1498+AND+status+%3D+%22Done+%28100%25%29%22" xr:uid="{F3980F34-95C7-470B-A9E0-15C8F8644FC0}"/>
    <hyperlink ref="E8" r:id="rId46" display="https://xrspace.atlassian.net/issues/?jql=created+%3E%3D+2025-01-01+AND+created+%3C%3D+2025-12-31+AND+type+%3D+Bug+AND+project+%3D+SOVA+AND+Sprint+%3D+1498+AND+status+%3D+%22IN+REVIEW+%2880%25%29%22" xr:uid="{482CB3E4-C90E-41A5-9BD6-A00A52CC121F}"/>
    <hyperlink ref="G8" r:id="rId47" display="https://xrspace.atlassian.net/issues/?jql=created+%3E%3D+2025-01-01+AND+created+%3C%3D+2025-12-31+AND+type+%3D+Bug+AND+project+%3D+SOVA+AND+Sprint+%3D+1498+AND+status+%3D+%22WON%27T+DO+%28100%25%29%22" xr:uid="{4731145D-39F7-4559-BE8E-2EF8E6E89517}"/>
    <hyperlink ref="C8" r:id="rId48" display="https://xrspace.atlassian.net/issues/?jql=created+%3E%3D+2025-01-01+AND+created+%3C%3D+2025-12-31+AND+type+%3D+Bug+AND+project+%3D+SOVA+AND+Sprint+%3D+1498+AND+status+%3D+%22STARTING+%2810+%7E+40%25%29%22" xr:uid="{36BE6192-90A5-4957-A964-336F7F5497BF}"/>
    <hyperlink ref="H8" r:id="rId49" display="https://xrspace.atlassian.net/issues/?jql=created+%3E%3D+2025-01-01+AND+created+%3C%3D+2025-12-31+AND+type+%3D+Bug+AND+project+%3D+SOVA+AND+Sprint+%3D+1498" xr:uid="{702D2D49-886B-4436-AAC6-62AFA325EFB0}"/>
    <hyperlink ref="B9" r:id="rId50" display="https://xrspace.atlassian.net/issues/?jql=created+%3E%3D+2025-01-01+AND+created+%3C%3D+2025-12-31+AND+type+%3D+Bug+AND+project+%3D+SOVA+AND+Sprint+%3D+1499+AND+status+%3D+%22To+Do+%280%25%29%22" xr:uid="{F4F4ACE9-7DDD-4262-8444-454CBCD99541}"/>
    <hyperlink ref="D9" r:id="rId51" display="https://xrspace.atlassian.net/issues/?jql=created+%3E%3D+2025-01-01+AND+created+%3C%3D+2025-12-31+AND+type+%3D+Bug+AND+project+%3D+SOVA+AND+Sprint+%3D+1499+AND+status+%3D+%22In+Progress+%2850+%7E+70%25%29%22" xr:uid="{A8ED8998-07DA-4EB7-94C6-D3EB34737B05}"/>
    <hyperlink ref="F9" r:id="rId52" display="https://xrspace.atlassian.net/issues/?jql=created+%3E%3D+2025-01-01+AND+created+%3C%3D+2025-12-31+AND+type+%3D+Bug+AND+project+%3D+SOVA+AND+Sprint+%3D+1499+AND+status+%3D+%22Done+%28100%25%29%22" xr:uid="{7B9702CC-7CAB-49DC-8076-6AB83F0A4D72}"/>
    <hyperlink ref="E9" r:id="rId53" display="https://xrspace.atlassian.net/issues/?jql=created+%3E%3D+2025-01-01+AND+created+%3C%3D+2025-12-31+AND+type+%3D+Bug+AND+project+%3D+SOVA+AND+Sprint+%3D+1499+AND+status+%3D+%22IN+REVIEW+%2880%25%29%22" xr:uid="{31871E66-3808-4654-B93F-F1F0B132A296}"/>
    <hyperlink ref="G9" r:id="rId54" display="https://xrspace.atlassian.net/issues/?jql=created+%3E%3D+2025-01-01+AND+created+%3C%3D+2025-12-31+AND+type+%3D+Bug+AND+project+%3D+SOVA+AND+Sprint+%3D+1499+AND+status+%3D+%22WON%27T+DO+%28100%25%29%22" xr:uid="{D9935019-5265-482B-AFF3-38188613657C}"/>
    <hyperlink ref="C9" r:id="rId55" display="https://xrspace.atlassian.net/issues/?jql=created+%3E%3D+2025-01-01+AND+created+%3C%3D+2025-12-31+AND+type+%3D+Bug+AND+project+%3D+SOVA+AND+Sprint+%3D+1499+AND+status+%3D+%22STARTING+%2810+%7E+40%25%29%22" xr:uid="{00CAE3C1-3F8B-4502-9E00-37E386EA1846}"/>
    <hyperlink ref="H9" r:id="rId56" display="https://xrspace.atlassian.net/issues/?jql=created+%3E%3D+2025-01-01+AND+created+%3C%3D+2025-12-31+AND+type+%3D+Bug+AND+project+%3D+SOVA+AND+Sprint+%3D+1499" xr:uid="{C2701C50-70AC-405C-8B8F-B848A8CDA9FD}"/>
    <hyperlink ref="B10" r:id="rId57" display="https://xrspace.atlassian.net/issues/?jql=created+%3E%3D+2025-01-01+AND+created+%3C%3D+2025-12-31+AND+type+%3D+Bug+AND+project+%3D+SOVA+AND+Sprint+%3D+2156+AND+status+%3D+%22To+Do+%280%25%29%22" xr:uid="{CB6E730C-C98C-4569-94B9-E13250E8BEBB}"/>
    <hyperlink ref="D10" r:id="rId58" display="https://xrspace.atlassian.net/issues/?jql=created+%3E%3D+2025-01-01+AND+created+%3C%3D+2025-12-31+AND+type+%3D+Bug+AND+project+%3D+SOVA+AND+Sprint+%3D+2156+AND+status+%3D+%22In+Progress+%2850+%7E+70%25%29%22" xr:uid="{546C736A-69D4-4111-ABB2-D4627426739B}"/>
    <hyperlink ref="F10" r:id="rId59" display="https://xrspace.atlassian.net/issues/?jql=created+%3E%3D+2025-01-01+AND+created+%3C%3D+2025-12-31+AND+type+%3D+Bug+AND+project+%3D+SOVA+AND+Sprint+%3D+2156+AND+status+%3D+%22Done+%28100%25%29%22" xr:uid="{0764D28E-A3AB-466E-BBC6-B7F9892EB60B}"/>
    <hyperlink ref="E10" r:id="rId60" display="https://xrspace.atlassian.net/issues/?jql=created+%3E%3D+2025-01-01+AND+created+%3C%3D+2025-12-31+AND+type+%3D+Bug+AND+project+%3D+SOVA+AND+Sprint+%3D+2156+AND+status+%3D+%22IN+REVIEW+%2880%25%29%22" xr:uid="{65598D81-541B-40A3-B39F-1B0D56CC4E76}"/>
    <hyperlink ref="G10" r:id="rId61" display="https://xrspace.atlassian.net/issues/?jql=created+%3E%3D+2025-01-01+AND+created+%3C%3D+2025-12-31+AND+type+%3D+Bug+AND+project+%3D+SOVA+AND+Sprint+%3D+2156+AND+status+%3D+%22WON%27T+DO+%28100%25%29%22" xr:uid="{BDDCA4B8-1BBF-4705-B2E5-B1E2FA489AA4}"/>
    <hyperlink ref="C10" r:id="rId62" display="https://xrspace.atlassian.net/issues/?jql=created+%3E%3D+2025-01-01+AND+created+%3C%3D+2025-12-31+AND+type+%3D+Bug+AND+project+%3D+SOVA+AND+Sprint+%3D+2156+AND+status+%3D+%22STARTING+%2810+%7E+40%25%29%22" xr:uid="{7D2EF72F-10EA-4B82-BA46-22AAE406E911}"/>
    <hyperlink ref="H10" r:id="rId63" display="https://xrspace.atlassian.net/issues/?jql=created+%3E%3D+2025-01-01+AND+created+%3C%3D+2025-12-31+AND+type+%3D+Bug+AND+project+%3D+SOVA+AND+Sprint+%3D+2156" xr:uid="{0D4EABFF-6F4F-48D4-803C-70430A5DB15F}"/>
    <hyperlink ref="B11" r:id="rId64" display="https://xrspace.atlassian.net/issues/?jql=created+%3E%3D+2025-01-01+AND+created+%3C%3D+2025-12-31+AND+type+%3D+Bug+AND+project+%3D+SOVA+AND+Sprint+%3D+2157+AND+status+%3D+%22To+Do+%280%25%29%22" xr:uid="{E0B6F750-C77B-47E4-BF3A-2E0B8A44EEBC}"/>
    <hyperlink ref="D11" r:id="rId65" display="https://xrspace.atlassian.net/issues/?jql=created+%3E%3D+2025-01-01+AND+created+%3C%3D+2025-12-31+AND+type+%3D+Bug+AND+project+%3D+SOVA+AND+Sprint+%3D+2157+AND+status+%3D+%22In+Progress+%2850+%7E+70%25%29%22" xr:uid="{D2F0BC1E-3F7E-40A4-BC7D-A302A9728E16}"/>
    <hyperlink ref="F11" r:id="rId66" display="https://xrspace.atlassian.net/issues/?jql=created+%3E%3D+2025-01-01+AND+created+%3C%3D+2025-12-31+AND+type+%3D+Bug+AND+project+%3D+SOVA+AND+Sprint+%3D+2157+AND+status+%3D+%22Done+%28100%25%29%22" xr:uid="{E25B43CA-2F83-465D-BB3E-262FE18BBFE9}"/>
    <hyperlink ref="E11" r:id="rId67" display="https://xrspace.atlassian.net/issues/?jql=created+%3E%3D+2025-01-01+AND+created+%3C%3D+2025-12-31+AND+type+%3D+Bug+AND+project+%3D+SOVA+AND+Sprint+%3D+2157+AND+status+%3D+%22IN+REVIEW+%2880%25%29%22" xr:uid="{5E796C37-D26F-482C-A528-222117F3638F}"/>
    <hyperlink ref="G11" r:id="rId68" display="https://xrspace.atlassian.net/issues/?jql=created+%3E%3D+2025-01-01+AND+created+%3C%3D+2025-12-31+AND+type+%3D+Bug+AND+project+%3D+SOVA+AND+Sprint+%3D+2157+AND+status+%3D+%22WON%27T+DO+%28100%25%29%22" xr:uid="{55888A2C-6244-4452-9A94-D9FF7596D55A}"/>
    <hyperlink ref="C11" r:id="rId69" display="https://xrspace.atlassian.net/issues/?jql=created+%3E%3D+2025-01-01+AND+created+%3C%3D+2025-12-31+AND+type+%3D+Bug+AND+project+%3D+SOVA+AND+Sprint+%3D+2157+AND+status+%3D+%22STARTING+%2810+%7E+40%25%29%22" xr:uid="{9C6E53FD-100A-4A7D-8841-786CB072518B}"/>
    <hyperlink ref="H11" r:id="rId70" display="https://xrspace.atlassian.net/issues/?jql=created+%3E%3D+2025-01-01+AND+created+%3C%3D+2025-12-31+AND+type+%3D+Bug+AND+project+%3D+SOVA+AND+Sprint+%3D+2157" xr:uid="{67943B4B-B18F-4A32-9B66-C90B459B1638}"/>
    <hyperlink ref="B12" r:id="rId71" display="https://xrspace.atlassian.net/issues/?jql=created+%3E%3D+2025-01-01+AND+created+%3C%3D+2025-12-31+AND+type+%3D+Bug+AND+project+%3D+SOVA+AND+Sprint+%3D+2618+AND+status+%3D+%22To+Do+%280%25%29%22" xr:uid="{C08F9C1F-939D-4706-B35D-24C93D8692F3}"/>
    <hyperlink ref="D12" r:id="rId72" display="https://xrspace.atlassian.net/issues/?jql=created+%3E%3D+2025-01-01+AND+created+%3C%3D+2025-12-31+AND+type+%3D+Bug+AND+project+%3D+SOVA+AND+Sprint+%3D+2618+AND+status+%3D+%22In+Progress+%2850+%7E+70%25%29%22" xr:uid="{73B97159-6741-435C-99C4-E033B38F00D6}"/>
    <hyperlink ref="F12" r:id="rId73" display="https://xrspace.atlassian.net/issues/?jql=created+%3E%3D+2025-01-01+AND+created+%3C%3D+2025-12-31+AND+type+%3D+Bug+AND+project+%3D+SOVA+AND+Sprint+%3D+2618+AND+status+%3D+%22Done+%28100%25%29%22" xr:uid="{40A1ECC6-16A0-4B91-9742-7E9DFD865A93}"/>
    <hyperlink ref="E12" r:id="rId74" display="https://xrspace.atlassian.net/issues/?jql=created+%3E%3D+2025-01-01+AND+created+%3C%3D+2025-12-31+AND+type+%3D+Bug+AND+project+%3D+SOVA+AND+Sprint+%3D+2618+AND+status+%3D+%22IN+REVIEW+%2880%25%29%22" xr:uid="{398510F4-3B72-47F6-9D10-197E9C53E253}"/>
    <hyperlink ref="G12" r:id="rId75" display="https://xrspace.atlassian.net/issues/?jql=created+%3E%3D+2025-01-01+AND+created+%3C%3D+2025-12-31+AND+type+%3D+Bug+AND+project+%3D+SOVA+AND+Sprint+%3D+2618+AND+status+%3D+%22WON%27T+DO+%28100%25%29%22" xr:uid="{D0B25D3B-8173-4DA8-8EF3-0FA96895392D}"/>
    <hyperlink ref="C12" r:id="rId76" display="https://xrspace.atlassian.net/issues/?jql=created+%3E%3D+2025-01-01+AND+created+%3C%3D+2025-12-31+AND+type+%3D+Bug+AND+project+%3D+SOVA+AND+Sprint+%3D+2618+AND+status+%3D+%22STARTING+%2810+%7E+40%25%29%22" xr:uid="{88AC5E2B-29F6-4C12-B9FD-8D35CCDB3C27}"/>
    <hyperlink ref="H12" r:id="rId77" display="https://xrspace.atlassian.net/issues/?jql=created+%3E%3D+2025-01-01+AND+created+%3C%3D+2025-12-31+AND+type+%3D+Bug+AND+project+%3D+SOVA+AND+Sprint+%3D+2618" xr:uid="{C6E4B21E-4CD1-4F50-9F04-972C8F836E8D}"/>
    <hyperlink ref="B13" r:id="rId78" display="https://xrspace.atlassian.net/issues/?jql=created+%3E%3D+2025-01-01+AND+created+%3C%3D+2025-12-31+AND+type+%3D+Bug+AND+project+%3D+SOVA+AND+Sprint+%3D+2619+AND+status+%3D+%22To+Do+%280%25%29%22" xr:uid="{10B948FB-8C3A-4407-9C99-15AB97E3ED07}"/>
    <hyperlink ref="D13" r:id="rId79" display="https://xrspace.atlassian.net/issues/?jql=created+%3E%3D+2025-01-01+AND+created+%3C%3D+2025-12-31+AND+type+%3D+Bug+AND+project+%3D+SOVA+AND+Sprint+%3D+2619+AND+status+%3D+%22In+Progress+%2850+%7E+70%25%29%22" xr:uid="{C70254EE-7DEB-4060-B434-076FA93C7342}"/>
    <hyperlink ref="F13" r:id="rId80" display="https://xrspace.atlassian.net/issues/?jql=created+%3E%3D+2025-01-01+AND+created+%3C%3D+2025-12-31+AND+type+%3D+Bug+AND+project+%3D+SOVA+AND+Sprint+%3D+2619+AND+status+%3D+%22Done+%28100%25%29%22" xr:uid="{F09BB288-6A6C-4638-A805-64946D1765F8}"/>
    <hyperlink ref="E13" r:id="rId81" display="https://xrspace.atlassian.net/issues/?jql=created+%3E%3D+2025-01-01+AND+created+%3C%3D+2025-12-31+AND+type+%3D+Bug+AND+project+%3D+SOVA+AND+Sprint+%3D+2619+AND+status+%3D+%22IN+REVIEW+%2880%25%29%22" xr:uid="{32256274-488B-4D7B-83FA-75788D56ADE5}"/>
    <hyperlink ref="G13" r:id="rId82" display="https://xrspace.atlassian.net/issues/?jql=created+%3E%3D+2025-01-01+AND+created+%3C%3D+2025-12-31+AND+type+%3D+Bug+AND+project+%3D+SOVA+AND+Sprint+%3D+2619+AND+status+%3D+%22WON%27T+DO+%28100%25%29%22" xr:uid="{1CB35F82-5981-4A24-9E8E-6E0678D561E6}"/>
    <hyperlink ref="C13" r:id="rId83" display="https://xrspace.atlassian.net/issues/?jql=created+%3E%3D+2025-01-01+AND+created+%3C%3D+2025-12-31+AND+type+%3D+Bug+AND+project+%3D+SOVA+AND+Sprint+%3D+2619+AND+status+%3D+%22STARTING+%2810+%7E+40%25%29%22" xr:uid="{BB4F1AEB-D33B-4360-BBE8-E82DADDB38E2}"/>
    <hyperlink ref="H13" r:id="rId84" display="https://xrspace.atlassian.net/issues/?jql=created+%3E%3D+2025-01-01+AND+created+%3C%3D+2025-12-31+AND+type+%3D+Bug+AND+project+%3D+SOVA+AND+Sprint+%3D+2619" xr:uid="{C3E7E832-2BFB-48FE-B8F1-F016A4CFCE86}"/>
    <hyperlink ref="B14" r:id="rId85" display="https://xrspace.atlassian.net/issues/?jql=created+%3E%3D+2025-01-01+AND+created+%3C%3D+2025-12-31+AND+type+%3D+Bug+AND+project+%3D+SOVA+AND+Sprint+%3D+2882+AND+status+%3D+%22To+Do+%280%25%29%22" xr:uid="{EFC0F5D1-11D9-4436-ABC3-3F981EC9A43A}"/>
    <hyperlink ref="D14" r:id="rId86" display="https://xrspace.atlassian.net/issues/?jql=created+%3E%3D+2025-01-01+AND+created+%3C%3D+2025-12-31+AND+type+%3D+Bug+AND+project+%3D+SOVA+AND+Sprint+%3D+2882+AND+status+%3D+%22In+Progress+%2850+%7E+70%25%29%22" xr:uid="{5A10F8DA-5F70-414E-8AE2-FBD4CBC9265B}"/>
    <hyperlink ref="F14" r:id="rId87" display="https://xrspace.atlassian.net/issues/?jql=created+%3E%3D+2025-01-01+AND+created+%3C%3D+2025-12-31+AND+type+%3D+Bug+AND+project+%3D+SOVA+AND+Sprint+%3D+2882+AND+status+%3D+%22Done+%28100%25%29%22" xr:uid="{CA06BB36-4BCA-4DFB-9B14-2BD058EF2119}"/>
    <hyperlink ref="E14" r:id="rId88" display="https://xrspace.atlassian.net/issues/?jql=created+%3E%3D+2025-01-01+AND+created+%3C%3D+2025-12-31+AND+type+%3D+Bug+AND+project+%3D+SOVA+AND+Sprint+%3D+2882+AND+status+%3D+%22IN+REVIEW+%2880%25%29%22" xr:uid="{6D994048-4C6B-4BDB-9445-DD73514366D8}"/>
    <hyperlink ref="G14" r:id="rId89" display="https://xrspace.atlassian.net/issues/?jql=created+%3E%3D+2025-01-01+AND+created+%3C%3D+2025-12-31+AND+type+%3D+Bug+AND+project+%3D+SOVA+AND+Sprint+%3D+2882+AND+status+%3D+%22WON%27T+DO+%28100%25%29%22" xr:uid="{2D6F1555-350A-4529-9A7D-BF0A364186DC}"/>
    <hyperlink ref="C14" r:id="rId90" display="https://xrspace.atlassian.net/issues/?jql=created+%3E%3D+2025-01-01+AND+created+%3C%3D+2025-12-31+AND+type+%3D+Bug+AND+project+%3D+SOVA+AND+Sprint+%3D+2882+AND+status+%3D+%22STARTING+%2810+%7E+40%25%29%22" xr:uid="{1CDB176D-9357-40D6-8817-C654CA1E8F79}"/>
    <hyperlink ref="H14" r:id="rId91" display="https://xrspace.atlassian.net/issues/?jql=created+%3E%3D+2025-01-01+AND+created+%3C%3D+2025-12-31+AND+type+%3D+Bug+AND+project+%3D+SOVA+AND+Sprint+%3D+2882" xr:uid="{70F29020-D83D-4F72-817F-B797B1FC086F}"/>
    <hyperlink ref="B15" r:id="rId92" display="https://xrspace.atlassian.net/issues/?jql=created+%3E%3D+2025-01-01+AND+created+%3C%3D+2025-12-31+AND+type+%3D+Bug+AND+project+%3D+SOVA+AND+Sprint+%3D+3213+AND+status+%3D+%22To+Do+%280%25%29%22" xr:uid="{785F35FB-F93C-45E5-88BF-D848BC90A811}"/>
    <hyperlink ref="D15" r:id="rId93" display="https://xrspace.atlassian.net/issues/?jql=created+%3E%3D+2025-01-01+AND+created+%3C%3D+2025-12-31+AND+type+%3D+Bug+AND+project+%3D+SOVA+AND+Sprint+%3D+3213+AND+status+%3D+%22In+Progress+%2850+%7E+70%25%29%22" xr:uid="{F2BCD9C8-476A-4783-9053-B36D57CD8ABB}"/>
    <hyperlink ref="F15" r:id="rId94" display="https://xrspace.atlassian.net/issues/?jql=created+%3E%3D+2025-01-01+AND+created+%3C%3D+2025-12-31+AND+type+%3D+Bug+AND+project+%3D+SOVA+AND+Sprint+%3D+3213+AND+status+%3D+%22Done+%28100%25%29%22" xr:uid="{5B492E6C-5482-4A77-AE99-CDF98D778798}"/>
    <hyperlink ref="E15" r:id="rId95" display="https://xrspace.atlassian.net/issues/?jql=created+%3E%3D+2025-01-01+AND+created+%3C%3D+2025-12-31+AND+type+%3D+Bug+AND+project+%3D+SOVA+AND+Sprint+%3D+3213+AND+status+%3D+%22IN+REVIEW+%2880%25%29%22" xr:uid="{E74CAE25-0A47-4F88-8613-B95942663C8A}"/>
    <hyperlink ref="G15" r:id="rId96" display="https://xrspace.atlassian.net/issues/?jql=created+%3E%3D+2025-01-01+AND+created+%3C%3D+2025-12-31+AND+type+%3D+Bug+AND+project+%3D+SOVA+AND+Sprint+%3D+3213+AND+status+%3D+%22WON%27T+DO+%28100%25%29%22" xr:uid="{FCBB8877-A0A2-468E-9A2C-6596EE1BC01A}"/>
    <hyperlink ref="C15" r:id="rId97" display="https://xrspace.atlassian.net/issues/?jql=created+%3E%3D+2025-01-01+AND+created+%3C%3D+2025-12-31+AND+type+%3D+Bug+AND+project+%3D+SOVA+AND+Sprint+%3D+3213+AND+status+%3D+%22STARTING+%2810+%7E+40%25%29%22" xr:uid="{C1B19364-C387-46D1-BDFC-80A699D82CC8}"/>
    <hyperlink ref="H15" r:id="rId98" display="https://xrspace.atlassian.net/issues/?jql=created+%3E%3D+2025-01-01+AND+created+%3C%3D+2025-12-31+AND+type+%3D+Bug+AND+project+%3D+SOVA+AND+Sprint+%3D+3213" xr:uid="{F6435758-C214-4C0F-9321-D470293E0C9B}"/>
    <hyperlink ref="B16" r:id="rId99" display="https://xrspace.atlassian.net/issues/?jql=created+%3E%3D+2025-01-01+AND+created+%3C%3D+2025-12-31+AND+type+%3D+Bug+AND+project+%3D+SOVA+AND+Sprint+%3D+3245+AND+status+%3D+%22To+Do+%280%25%29%22" xr:uid="{77A488B2-1492-4BDA-8979-87F800E26374}"/>
    <hyperlink ref="D16" r:id="rId100" display="https://xrspace.atlassian.net/issues/?jql=created+%3E%3D+2025-01-01+AND+created+%3C%3D+2025-12-31+AND+type+%3D+Bug+AND+project+%3D+SOVA+AND+Sprint+%3D+3245+AND+status+%3D+%22In+Progress+%2850+%7E+70%25%29%22" xr:uid="{91FEA1EB-58EE-4ED8-829F-E75149B0EACC}"/>
    <hyperlink ref="F16" r:id="rId101" display="https://xrspace.atlassian.net/issues/?jql=created+%3E%3D+2025-01-01+AND+created+%3C%3D+2025-12-31+AND+type+%3D+Bug+AND+project+%3D+SOVA+AND+Sprint+%3D+3245+AND+status+%3D+%22Done+%28100%25%29%22" xr:uid="{984F6C11-3119-4EF8-B265-AB94956964BC}"/>
    <hyperlink ref="E16" r:id="rId102" display="https://xrspace.atlassian.net/issues/?jql=created+%3E%3D+2025-01-01+AND+created+%3C%3D+2025-12-31+AND+type+%3D+Bug+AND+project+%3D+SOVA+AND+Sprint+%3D+3245+AND+status+%3D+%22IN+REVIEW+%2880%25%29%22" xr:uid="{D0FCEC20-77AE-4CC3-A52F-8D7AB0649AB7}"/>
    <hyperlink ref="G16" r:id="rId103" display="https://xrspace.atlassian.net/issues/?jql=created+%3E%3D+2025-01-01+AND+created+%3C%3D+2025-12-31+AND+type+%3D+Bug+AND+project+%3D+SOVA+AND+Sprint+%3D+3245+AND+status+%3D+%22WON%27T+DO+%28100%25%29%22" xr:uid="{7AC17A39-FD96-4D78-BEB1-0B154186EE6C}"/>
    <hyperlink ref="C16" r:id="rId104" display="https://xrspace.atlassian.net/issues/?jql=created+%3E%3D+2025-01-01+AND+created+%3C%3D+2025-12-31+AND+type+%3D+Bug+AND+project+%3D+SOVA+AND+Sprint+%3D+3245+AND+status+%3D+%22STARTING+%2810+%7E+40%25%29%22" xr:uid="{CC4973F8-BB2C-4AAE-8A3C-4C1AAF824CC2}"/>
    <hyperlink ref="H16" r:id="rId105" display="https://xrspace.atlassian.net/issues/?jql=created+%3E%3D+2025-01-01+AND+created+%3C%3D+2025-12-31+AND+type+%3D+Bug+AND+project+%3D+SOVA+AND+Sprint+%3D+3245" xr:uid="{38E08C50-B9EB-484D-89B9-4B9DB03D37DF}"/>
    <hyperlink ref="B17" r:id="rId106" display="https://xrspace.atlassian.net/issues/?jql=created+%3E%3D+2025-01-01+AND+created+%3C%3D+2025-12-31+AND+type+%3D+Bug+AND+project+%3D+SOVA+AND+Sprint+%3D+3246+AND+status+%3D+%22To+Do+%280%25%29%22" xr:uid="{2AED9375-34B4-41BF-82F5-9DBA0ADE6F29}"/>
    <hyperlink ref="D17" r:id="rId107" display="https://xrspace.atlassian.net/issues/?jql=created+%3E%3D+2025-01-01+AND+created+%3C%3D+2025-12-31+AND+type+%3D+Bug+AND+project+%3D+SOVA+AND+Sprint+%3D+3246+AND+status+%3D+%22In+Progress+%2850+%7E+70%25%29%22" xr:uid="{8A4A15A6-10E6-4348-9BF0-30B5F0B90F34}"/>
    <hyperlink ref="F17" r:id="rId108" display="https://xrspace.atlassian.net/issues/?jql=created+%3E%3D+2025-01-01+AND+created+%3C%3D+2025-12-31+AND+type+%3D+Bug+AND+project+%3D+SOVA+AND+Sprint+%3D+3246+AND+status+%3D+%22Done+%28100%25%29%22" xr:uid="{9700598B-5BEF-4AF4-B5BD-8E9D0F0F885A}"/>
    <hyperlink ref="E17" r:id="rId109" display="https://xrspace.atlassian.net/issues/?jql=created+%3E%3D+2025-01-01+AND+created+%3C%3D+2025-12-31+AND+type+%3D+Bug+AND+project+%3D+SOVA+AND+Sprint+%3D+3246+AND+status+%3D+%22IN+REVIEW+%2880%25%29%22" xr:uid="{F3609BC9-BEAB-4838-9884-06533D99D17B}"/>
    <hyperlink ref="G17" r:id="rId110" display="https://xrspace.atlassian.net/issues/?jql=created+%3E%3D+2025-01-01+AND+created+%3C%3D+2025-12-31+AND+type+%3D+Bug+AND+project+%3D+SOVA+AND+Sprint+%3D+3246+AND+status+%3D+%22WON%27T+DO+%28100%25%29%22" xr:uid="{B49B6926-2EDC-4769-9F85-DC885E124520}"/>
    <hyperlink ref="C17" r:id="rId111" display="https://xrspace.atlassian.net/issues/?jql=created+%3E%3D+2025-01-01+AND+created+%3C%3D+2025-12-31+AND+type+%3D+Bug+AND+project+%3D+SOVA+AND+Sprint+%3D+3246+AND+status+%3D+%22STARTING+%2810+%7E+40%25%29%22" xr:uid="{9E34BFA1-0A9B-4264-A4B3-8ABA3FABA00B}"/>
    <hyperlink ref="H17" r:id="rId112" display="https://xrspace.atlassian.net/issues/?jql=created+%3E%3D+2025-01-01+AND+created+%3C%3D+2025-12-31+AND+type+%3D+Bug+AND+project+%3D+SOVA+AND+Sprint+%3D+3246" xr:uid="{EFFE2862-67A5-43AB-897F-AE9CBFD1129B}"/>
    <hyperlink ref="B18" r:id="rId113" display="https://xrspace.atlassian.net/issues/?jql=created+%3E%3D+2025-01-01+AND+created+%3C%3D+2025-12-31+AND+type+%3D+Bug+AND+project+%3D+SOVA+AND+Sprint+%3D+3575+AND+status+%3D+%22To+Do+%280%25%29%22" xr:uid="{4081ED55-4392-4F85-9080-42133415237E}"/>
    <hyperlink ref="D18" r:id="rId114" display="https://xrspace.atlassian.net/issues/?jql=created+%3E%3D+2025-01-01+AND+created+%3C%3D+2025-12-31+AND+type+%3D+Bug+AND+project+%3D+SOVA+AND+Sprint+%3D+3575+AND+status+%3D+%22In+Progress+%2850+%7E+70%25%29%22" xr:uid="{2D74745A-AD49-4DA8-9D0D-9E96242AF89F}"/>
    <hyperlink ref="F18" r:id="rId115" display="https://xrspace.atlassian.net/issues/?jql=created+%3E%3D+2025-01-01+AND+created+%3C%3D+2025-12-31+AND+type+%3D+Bug+AND+project+%3D+SOVA+AND+Sprint+%3D+3575+AND+status+%3D+%22Done+%28100%25%29%22" xr:uid="{E5DA7D54-BACC-4477-8CB8-ED58596F748A}"/>
    <hyperlink ref="E18" r:id="rId116" display="https://xrspace.atlassian.net/issues/?jql=created+%3E%3D+2025-01-01+AND+created+%3C%3D+2025-12-31+AND+type+%3D+Bug+AND+project+%3D+SOVA+AND+Sprint+%3D+3575+AND+status+%3D+%22IN+REVIEW+%2880%25%29%22" xr:uid="{17F6C76E-085B-4487-92E6-EF93C45B6B86}"/>
    <hyperlink ref="G18" r:id="rId117" display="https://xrspace.atlassian.net/issues/?jql=created+%3E%3D+2025-01-01+AND+created+%3C%3D+2025-12-31+AND+type+%3D+Bug+AND+project+%3D+SOVA+AND+Sprint+%3D+3575+AND+status+%3D+%22WON%27T+DO+%28100%25%29%22" xr:uid="{E12CD072-865E-4406-A691-D017ABE756E4}"/>
    <hyperlink ref="C18" r:id="rId118" display="https://xrspace.atlassian.net/issues/?jql=created+%3E%3D+2025-01-01+AND+created+%3C%3D+2025-12-31+AND+type+%3D+Bug+AND+project+%3D+SOVA+AND+Sprint+%3D+3575+AND+status+%3D+%22STARTING+%2810+%7E+40%25%29%22" xr:uid="{6D440135-0BA9-4B4B-B29C-BE4725D3747B}"/>
    <hyperlink ref="H18" r:id="rId119" display="https://xrspace.atlassian.net/issues/?jql=created+%3E%3D+2025-01-01+AND+created+%3C%3D+2025-12-31+AND+type+%3D+Bug+AND+project+%3D+SOVA+AND+Sprint+%3D+3575" xr:uid="{5403474F-047C-4B22-BA96-FFCD4774484E}"/>
    <hyperlink ref="B19" r:id="rId120" display="https://xrspace.atlassian.net/issues/?jql=created+%3E%3D+2025-01-01+AND+created+%3C%3D+2025-12-31+AND+type+%3D+Bug+AND+project+%3D+SOVA+AND+Sprint+%3D+3608+AND+status+%3D+%22To+Do+%280%25%29%22" xr:uid="{814BEC40-7F95-4874-A3A9-B5DB27939C5B}"/>
    <hyperlink ref="D19" r:id="rId121" display="https://xrspace.atlassian.net/issues/?jql=created+%3E%3D+2025-01-01+AND+created+%3C%3D+2025-12-31+AND+type+%3D+Bug+AND+project+%3D+SOVA+AND+Sprint+%3D+3608+AND+status+%3D+%22In+Progress+%2850+%7E+70%25%29%22" xr:uid="{8C165189-00C2-4DF7-A357-FE4943A77370}"/>
    <hyperlink ref="F19" r:id="rId122" display="https://xrspace.atlassian.net/issues/?jql=created+%3E%3D+2025-01-01+AND+created+%3C%3D+2025-12-31+AND+type+%3D+Bug+AND+project+%3D+SOVA+AND+Sprint+%3D+3608+AND+status+%3D+%22Done+%28100%25%29%22" xr:uid="{D5F8D626-ADD5-46C4-93BB-EC71B4CE614A}"/>
    <hyperlink ref="E19" r:id="rId123" display="https://xrspace.atlassian.net/issues/?jql=created+%3E%3D+2025-01-01+AND+created+%3C%3D+2025-12-31+AND+type+%3D+Bug+AND+project+%3D+SOVA+AND+Sprint+%3D+3608+AND+status+%3D+%22IN+REVIEW+%2880%25%29%22" xr:uid="{324FF3F4-0DC2-4B88-9D3F-4DEA0E197F53}"/>
    <hyperlink ref="G19" r:id="rId124" display="https://xrspace.atlassian.net/issues/?jql=created+%3E%3D+2025-01-01+AND+created+%3C%3D+2025-12-31+AND+type+%3D+Bug+AND+project+%3D+SOVA+AND+Sprint+%3D+3608+AND+status+%3D+%22WON%27T+DO+%28100%25%29%22" xr:uid="{8681CEFF-08C9-4B3A-8D70-2C303D089431}"/>
    <hyperlink ref="C19" r:id="rId125" display="https://xrspace.atlassian.net/issues/?jql=created+%3E%3D+2025-01-01+AND+created+%3C%3D+2025-12-31+AND+type+%3D+Bug+AND+project+%3D+SOVA+AND+Sprint+%3D+3608+AND+status+%3D+%22STARTING+%2810+%7E+40%25%29%22" xr:uid="{640D270F-4583-4AAD-9EF7-9F6B59A92224}"/>
    <hyperlink ref="H19" r:id="rId126" display="https://xrspace.atlassian.net/issues/?jql=created+%3E%3D+2025-01-01+AND+created+%3C%3D+2025-12-31+AND+type+%3D+Bug+AND+project+%3D+SOVA+AND+Sprint+%3D+3608" xr:uid="{1B6E7E0B-9BF1-4AC0-BCDF-53C88DE410FE}"/>
  </hyperlinks>
  <pageMargins left="0.7" right="0.7" top="0.75" bottom="0.75" header="0.3" footer="0.3"/>
  <pageSetup orientation="portrait" r:id="rId127"/>
  <drawing r:id="rId128"/>
  <tableParts count="1">
    <tablePart r:id="rId12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F3FC-17EF-4D6A-9290-8FAFFC789915}">
  <dimension ref="A1:E5"/>
  <sheetViews>
    <sheetView workbookViewId="0">
      <selection activeCell="A2" sqref="A2:XFD5"/>
    </sheetView>
  </sheetViews>
  <sheetFormatPr defaultRowHeight="15"/>
  <cols>
    <col min="1" max="1" width="9.5546875" customWidth="1"/>
    <col min="2" max="5" width="20.77734375" customWidth="1"/>
  </cols>
  <sheetData>
    <row r="1" spans="1:5">
      <c r="A1" s="2" t="s">
        <v>64</v>
      </c>
      <c r="B1" s="2" t="s">
        <v>5</v>
      </c>
      <c r="C1" s="2" t="s">
        <v>6</v>
      </c>
      <c r="D1" s="2" t="s">
        <v>0</v>
      </c>
      <c r="E1" s="2" t="s">
        <v>7</v>
      </c>
    </row>
    <row r="2" spans="1:5" ht="30" customHeight="1">
      <c r="A2" s="2" t="s">
        <v>73</v>
      </c>
      <c r="B2" s="14">
        <v>0</v>
      </c>
      <c r="C2" s="14">
        <v>0</v>
      </c>
      <c r="D2" s="14">
        <v>91</v>
      </c>
      <c r="E2" s="14">
        <f>SUM(Table25[[#This Row],[Done]:[TODO (P1)]])</f>
        <v>91</v>
      </c>
    </row>
    <row r="3" spans="1:5" ht="30" customHeight="1">
      <c r="A3" s="3" t="s">
        <v>74</v>
      </c>
      <c r="B3" s="15">
        <v>0</v>
      </c>
      <c r="C3" s="15">
        <v>1</v>
      </c>
      <c r="D3" s="15">
        <v>90</v>
      </c>
      <c r="E3" s="15">
        <f>SUM(Table25[[#This Row],[Done]:[TODO (P1)]])</f>
        <v>91</v>
      </c>
    </row>
    <row r="4" spans="1:5" ht="30" customHeight="1">
      <c r="A4" s="2" t="s">
        <v>78</v>
      </c>
      <c r="B4" s="15">
        <v>0</v>
      </c>
      <c r="C4" s="15">
        <v>1</v>
      </c>
      <c r="D4" s="15">
        <v>90</v>
      </c>
      <c r="E4" s="15">
        <f>SUM(Table25[[#This Row],[Done]:[TODO (P1)]])</f>
        <v>91</v>
      </c>
    </row>
    <row r="5" spans="1:5" ht="30" customHeight="1">
      <c r="A5" s="3" t="s">
        <v>80</v>
      </c>
      <c r="B5" s="15">
        <v>0</v>
      </c>
      <c r="C5" s="15">
        <v>1</v>
      </c>
      <c r="D5" s="15">
        <v>90</v>
      </c>
      <c r="E5" s="15">
        <f>SUM(Table25[[#This Row],[Done]:[TODO (P1)]])</f>
        <v>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DEA836-90D3-4533-84B8-03F1DE3687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TestAutomationProgress</vt:lpstr>
      <vt:lpstr>Humi-TestResult</vt:lpstr>
      <vt:lpstr>SOVA-TestResult</vt:lpstr>
      <vt:lpstr>Humi-BugTrend</vt:lpstr>
      <vt:lpstr>SOVA-BugTrend</vt:lpstr>
      <vt:lpstr>SOVA-UIAutomation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Hsu</dc:creator>
  <cp:lastModifiedBy>William Hsu</cp:lastModifiedBy>
  <dcterms:created xsi:type="dcterms:W3CDTF">2025-08-28T03:22:38Z</dcterms:created>
  <dcterms:modified xsi:type="dcterms:W3CDTF">2025-10-30T19:08:47Z</dcterms:modified>
</cp:coreProperties>
</file>